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tics\Documents\Stats for Sport Scientists\prep_files\viz\nba_combine\"/>
    </mc:Choice>
  </mc:AlternateContent>
  <xr:revisionPtr revIDLastSave="0" documentId="13_ncr:1_{A96A14C5-AFE6-430A-8B10-642057011C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BAC Plot" sheetId="2" r:id="rId1"/>
    <sheet name="Preprocessing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6" i="1" l="1"/>
  <c r="AG56" i="1"/>
  <c r="Y56" i="1"/>
  <c r="AG55" i="1"/>
  <c r="AC55" i="1"/>
  <c r="Y55" i="1"/>
  <c r="Y36" i="1"/>
  <c r="Y37" i="1"/>
  <c r="Y38" i="1"/>
  <c r="AG51" i="1"/>
  <c r="AC51" i="1"/>
  <c r="Y51" i="1"/>
  <c r="AG50" i="1"/>
  <c r="AC50" i="1"/>
  <c r="Y50" i="1"/>
  <c r="AG49" i="1"/>
  <c r="AC49" i="1"/>
  <c r="Y49" i="1"/>
  <c r="AG48" i="1"/>
  <c r="AC48" i="1"/>
  <c r="Y48" i="1"/>
  <c r="AG47" i="1"/>
  <c r="AC47" i="1"/>
  <c r="Y47" i="1"/>
  <c r="AG46" i="1"/>
  <c r="AC46" i="1"/>
  <c r="Y46" i="1"/>
  <c r="AG45" i="1"/>
  <c r="AC45" i="1"/>
  <c r="Y45" i="1"/>
  <c r="AG44" i="1"/>
  <c r="AC44" i="1"/>
  <c r="Y44" i="1"/>
  <c r="AG43" i="1"/>
  <c r="AC43" i="1"/>
  <c r="Y43" i="1"/>
  <c r="AG42" i="1"/>
  <c r="AC42" i="1"/>
  <c r="Y42" i="1"/>
  <c r="AG38" i="1"/>
  <c r="AG37" i="1"/>
  <c r="AG36" i="1"/>
  <c r="AG35" i="1"/>
  <c r="AG34" i="1"/>
  <c r="AG33" i="1"/>
  <c r="AG32" i="1"/>
  <c r="AG31" i="1"/>
  <c r="AG30" i="1"/>
  <c r="AG29" i="1"/>
  <c r="AC38" i="1"/>
  <c r="AC37" i="1"/>
  <c r="AC36" i="1"/>
  <c r="AC35" i="1"/>
  <c r="AC34" i="1"/>
  <c r="AC33" i="1"/>
  <c r="AC32" i="1"/>
  <c r="AC31" i="1"/>
  <c r="AC30" i="1"/>
  <c r="AC29" i="1"/>
  <c r="Y30" i="1"/>
  <c r="Y31" i="1"/>
  <c r="Y32" i="1"/>
  <c r="Y33" i="1"/>
  <c r="Y34" i="1"/>
  <c r="Y35" i="1"/>
  <c r="Y29" i="1"/>
  <c r="AF20" i="1"/>
  <c r="AF19" i="1"/>
  <c r="AF18" i="1"/>
  <c r="AF17" i="1"/>
  <c r="AF16" i="1"/>
  <c r="AF15" i="1"/>
  <c r="AF14" i="1"/>
  <c r="AF13" i="1"/>
  <c r="AF12" i="1"/>
  <c r="AF11" i="1"/>
  <c r="AB18" i="1"/>
  <c r="AB20" i="1"/>
  <c r="AB19" i="1"/>
  <c r="AB17" i="1"/>
  <c r="AB16" i="1"/>
  <c r="AB15" i="1"/>
  <c r="AB14" i="1"/>
  <c r="AB13" i="1"/>
  <c r="AB12" i="1"/>
  <c r="AB11" i="1"/>
  <c r="X20" i="1"/>
  <c r="X19" i="1"/>
  <c r="X18" i="1"/>
  <c r="X17" i="1"/>
  <c r="X16" i="1"/>
  <c r="X15" i="1"/>
  <c r="X14" i="1"/>
  <c r="X13" i="1"/>
  <c r="X12" i="1"/>
  <c r="X11" i="1"/>
  <c r="H1" i="1" a="1"/>
  <c r="H1" i="1" s="1"/>
  <c r="K10" i="1"/>
  <c r="L10" i="1"/>
  <c r="M10" i="1"/>
  <c r="N10" i="1"/>
  <c r="O10" i="1"/>
  <c r="P10" i="1"/>
  <c r="Q10" i="1"/>
  <c r="R10" i="1"/>
  <c r="S10" i="1"/>
  <c r="K14" i="1"/>
  <c r="L14" i="1"/>
  <c r="M14" i="1"/>
  <c r="N14" i="1"/>
  <c r="O14" i="1"/>
  <c r="P14" i="1"/>
  <c r="Q14" i="1"/>
  <c r="R14" i="1"/>
  <c r="S14" i="1"/>
  <c r="K20" i="1"/>
  <c r="L20" i="1"/>
  <c r="M20" i="1"/>
  <c r="N20" i="1"/>
  <c r="O20" i="1"/>
  <c r="P20" i="1"/>
  <c r="Q20" i="1"/>
  <c r="R20" i="1"/>
  <c r="S20" i="1"/>
  <c r="K33" i="1"/>
  <c r="L33" i="1"/>
  <c r="M33" i="1"/>
  <c r="N33" i="1"/>
  <c r="O33" i="1"/>
  <c r="P33" i="1"/>
  <c r="Q33" i="1"/>
  <c r="R33" i="1"/>
  <c r="S33" i="1"/>
  <c r="K34" i="1"/>
  <c r="L34" i="1"/>
  <c r="M34" i="1"/>
  <c r="N34" i="1"/>
  <c r="O34" i="1"/>
  <c r="P34" i="1"/>
  <c r="Q34" i="1"/>
  <c r="R34" i="1"/>
  <c r="S34" i="1"/>
  <c r="K36" i="1"/>
  <c r="L36" i="1"/>
  <c r="M36" i="1"/>
  <c r="N36" i="1"/>
  <c r="O36" i="1"/>
  <c r="P36" i="1"/>
  <c r="Q36" i="1"/>
  <c r="R36" i="1"/>
  <c r="S36" i="1"/>
  <c r="K37" i="1"/>
  <c r="L37" i="1"/>
  <c r="M37" i="1"/>
  <c r="N37" i="1"/>
  <c r="O37" i="1"/>
  <c r="P37" i="1"/>
  <c r="Q37" i="1"/>
  <c r="R37" i="1"/>
  <c r="S37" i="1"/>
  <c r="K38" i="1"/>
  <c r="L38" i="1"/>
  <c r="M38" i="1"/>
  <c r="N38" i="1"/>
  <c r="O38" i="1"/>
  <c r="P38" i="1"/>
  <c r="Q38" i="1"/>
  <c r="R38" i="1"/>
  <c r="S38" i="1"/>
  <c r="K41" i="1"/>
  <c r="L41" i="1"/>
  <c r="M41" i="1"/>
  <c r="N41" i="1"/>
  <c r="O41" i="1"/>
  <c r="P41" i="1"/>
  <c r="Q41" i="1"/>
  <c r="R41" i="1"/>
  <c r="S41" i="1"/>
  <c r="K48" i="1"/>
  <c r="L48" i="1"/>
  <c r="M48" i="1"/>
  <c r="N48" i="1"/>
  <c r="O48" i="1"/>
  <c r="P48" i="1"/>
  <c r="Q48" i="1"/>
  <c r="R48" i="1"/>
  <c r="S48" i="1"/>
  <c r="K53" i="1"/>
  <c r="L53" i="1"/>
  <c r="M53" i="1"/>
  <c r="N53" i="1"/>
  <c r="O53" i="1"/>
  <c r="P53" i="1"/>
  <c r="Q53" i="1"/>
  <c r="R53" i="1"/>
  <c r="S53" i="1"/>
  <c r="K57" i="1"/>
  <c r="L57" i="1"/>
  <c r="M57" i="1"/>
  <c r="N57" i="1"/>
  <c r="O57" i="1"/>
  <c r="P57" i="1"/>
  <c r="Q57" i="1"/>
  <c r="R57" i="1"/>
  <c r="S57" i="1"/>
  <c r="K59" i="1"/>
  <c r="L59" i="1"/>
  <c r="M59" i="1"/>
  <c r="N59" i="1"/>
  <c r="O59" i="1"/>
  <c r="P59" i="1"/>
  <c r="Q59" i="1"/>
  <c r="R59" i="1"/>
  <c r="S59" i="1"/>
  <c r="K62" i="1"/>
  <c r="L62" i="1"/>
  <c r="M62" i="1"/>
  <c r="N62" i="1"/>
  <c r="O62" i="1"/>
  <c r="P62" i="1"/>
  <c r="Q62" i="1"/>
  <c r="R62" i="1"/>
  <c r="S62" i="1"/>
  <c r="K71" i="1"/>
  <c r="L71" i="1"/>
  <c r="M71" i="1"/>
  <c r="N71" i="1"/>
  <c r="O71" i="1"/>
  <c r="P71" i="1"/>
  <c r="Q71" i="1"/>
  <c r="R71" i="1"/>
  <c r="S71" i="1"/>
  <c r="K76" i="1"/>
  <c r="L76" i="1"/>
  <c r="M76" i="1"/>
  <c r="N76" i="1"/>
  <c r="O76" i="1"/>
  <c r="P76" i="1"/>
  <c r="Q76" i="1"/>
  <c r="R76" i="1"/>
  <c r="S76" i="1"/>
  <c r="K80" i="1"/>
  <c r="L80" i="1"/>
  <c r="M80" i="1"/>
  <c r="N80" i="1"/>
  <c r="O80" i="1"/>
  <c r="P80" i="1"/>
  <c r="Q80" i="1"/>
  <c r="R80" i="1"/>
  <c r="S80" i="1"/>
  <c r="K82" i="1"/>
  <c r="L82" i="1"/>
  <c r="M82" i="1"/>
  <c r="N82" i="1"/>
  <c r="O82" i="1"/>
  <c r="P82" i="1"/>
  <c r="Q82" i="1"/>
  <c r="R82" i="1"/>
  <c r="S82" i="1"/>
  <c r="K85" i="1"/>
  <c r="L85" i="1"/>
  <c r="M85" i="1"/>
  <c r="N85" i="1"/>
  <c r="O85" i="1"/>
  <c r="P85" i="1"/>
  <c r="Q85" i="1"/>
  <c r="R85" i="1"/>
  <c r="S85" i="1"/>
  <c r="K100" i="1"/>
  <c r="L100" i="1"/>
  <c r="M100" i="1"/>
  <c r="N100" i="1"/>
  <c r="O100" i="1"/>
  <c r="P100" i="1"/>
  <c r="Q100" i="1"/>
  <c r="R100" i="1"/>
  <c r="S100" i="1"/>
  <c r="K103" i="1"/>
  <c r="L103" i="1"/>
  <c r="M103" i="1"/>
  <c r="N103" i="1"/>
  <c r="O103" i="1"/>
  <c r="P103" i="1"/>
  <c r="Q103" i="1"/>
  <c r="R103" i="1"/>
  <c r="S103" i="1"/>
  <c r="K106" i="1"/>
  <c r="L106" i="1"/>
  <c r="M106" i="1"/>
  <c r="N106" i="1"/>
  <c r="O106" i="1"/>
  <c r="P106" i="1"/>
  <c r="Q106" i="1"/>
  <c r="R106" i="1"/>
  <c r="S106" i="1"/>
  <c r="K108" i="1"/>
  <c r="L108" i="1"/>
  <c r="M108" i="1"/>
  <c r="N108" i="1"/>
  <c r="O108" i="1"/>
  <c r="P108" i="1"/>
  <c r="Q108" i="1"/>
  <c r="R108" i="1"/>
  <c r="S108" i="1"/>
  <c r="K118" i="1"/>
  <c r="L118" i="1"/>
  <c r="M118" i="1"/>
  <c r="N118" i="1"/>
  <c r="O118" i="1"/>
  <c r="P118" i="1"/>
  <c r="Q118" i="1"/>
  <c r="R118" i="1"/>
  <c r="S118" i="1"/>
  <c r="K120" i="1"/>
  <c r="L120" i="1"/>
  <c r="M120" i="1"/>
  <c r="N120" i="1"/>
  <c r="O120" i="1"/>
  <c r="P120" i="1"/>
  <c r="Q120" i="1"/>
  <c r="R120" i="1"/>
  <c r="S120" i="1"/>
  <c r="K123" i="1"/>
  <c r="L123" i="1"/>
  <c r="M123" i="1"/>
  <c r="N123" i="1"/>
  <c r="O123" i="1"/>
  <c r="P123" i="1"/>
  <c r="Q123" i="1"/>
  <c r="R123" i="1"/>
  <c r="S123" i="1"/>
  <c r="K128" i="1"/>
  <c r="L128" i="1"/>
  <c r="M128" i="1"/>
  <c r="N128" i="1"/>
  <c r="O128" i="1"/>
  <c r="P128" i="1"/>
  <c r="Q128" i="1"/>
  <c r="R128" i="1"/>
  <c r="S128" i="1"/>
  <c r="K133" i="1"/>
  <c r="L133" i="1"/>
  <c r="M133" i="1"/>
  <c r="N133" i="1"/>
  <c r="O133" i="1"/>
  <c r="P133" i="1"/>
  <c r="Q133" i="1"/>
  <c r="R133" i="1"/>
  <c r="S133" i="1"/>
  <c r="K140" i="1"/>
  <c r="L140" i="1"/>
  <c r="M140" i="1"/>
  <c r="N140" i="1"/>
  <c r="O140" i="1"/>
  <c r="P140" i="1"/>
  <c r="Q140" i="1"/>
  <c r="R140" i="1"/>
  <c r="S140" i="1"/>
  <c r="K141" i="1"/>
  <c r="L141" i="1"/>
  <c r="M141" i="1"/>
  <c r="N141" i="1"/>
  <c r="O141" i="1"/>
  <c r="P141" i="1"/>
  <c r="Q141" i="1"/>
  <c r="R141" i="1"/>
  <c r="S141" i="1"/>
  <c r="K142" i="1"/>
  <c r="L142" i="1"/>
  <c r="M142" i="1"/>
  <c r="N142" i="1"/>
  <c r="O142" i="1"/>
  <c r="P142" i="1"/>
  <c r="Q142" i="1"/>
  <c r="R142" i="1"/>
  <c r="S142" i="1"/>
  <c r="K150" i="1"/>
  <c r="L150" i="1"/>
  <c r="M150" i="1"/>
  <c r="N150" i="1"/>
  <c r="O150" i="1"/>
  <c r="P150" i="1"/>
  <c r="Q150" i="1"/>
  <c r="R150" i="1"/>
  <c r="S150" i="1"/>
  <c r="K155" i="1"/>
  <c r="L155" i="1"/>
  <c r="M155" i="1"/>
  <c r="N155" i="1"/>
  <c r="O155" i="1"/>
  <c r="P155" i="1"/>
  <c r="Q155" i="1"/>
  <c r="R155" i="1"/>
  <c r="S155" i="1"/>
  <c r="K156" i="1"/>
  <c r="L156" i="1"/>
  <c r="M156" i="1"/>
  <c r="N156" i="1"/>
  <c r="O156" i="1"/>
  <c r="P156" i="1"/>
  <c r="Q156" i="1"/>
  <c r="R156" i="1"/>
  <c r="S156" i="1"/>
  <c r="K160" i="1"/>
  <c r="L160" i="1"/>
  <c r="M160" i="1"/>
  <c r="N160" i="1"/>
  <c r="O160" i="1"/>
  <c r="P160" i="1"/>
  <c r="Q160" i="1"/>
  <c r="R160" i="1"/>
  <c r="S160" i="1"/>
  <c r="K163" i="1"/>
  <c r="L163" i="1"/>
  <c r="M163" i="1"/>
  <c r="N163" i="1"/>
  <c r="O163" i="1"/>
  <c r="P163" i="1"/>
  <c r="Q163" i="1"/>
  <c r="R163" i="1"/>
  <c r="S163" i="1"/>
  <c r="K166" i="1"/>
  <c r="L166" i="1"/>
  <c r="M166" i="1"/>
  <c r="N166" i="1"/>
  <c r="O166" i="1"/>
  <c r="P166" i="1"/>
  <c r="Q166" i="1"/>
  <c r="R166" i="1"/>
  <c r="S166" i="1"/>
  <c r="K175" i="1"/>
  <c r="L175" i="1"/>
  <c r="M175" i="1"/>
  <c r="N175" i="1"/>
  <c r="O175" i="1"/>
  <c r="P175" i="1"/>
  <c r="Q175" i="1"/>
  <c r="R175" i="1"/>
  <c r="S175" i="1"/>
  <c r="K190" i="1"/>
  <c r="L190" i="1"/>
  <c r="M190" i="1"/>
  <c r="N190" i="1"/>
  <c r="O190" i="1"/>
  <c r="P190" i="1"/>
  <c r="Q190" i="1"/>
  <c r="R190" i="1"/>
  <c r="S190" i="1"/>
  <c r="K191" i="1"/>
  <c r="L191" i="1"/>
  <c r="M191" i="1"/>
  <c r="N191" i="1"/>
  <c r="O191" i="1"/>
  <c r="P191" i="1"/>
  <c r="Q191" i="1"/>
  <c r="R191" i="1"/>
  <c r="S191" i="1"/>
  <c r="K193" i="1"/>
  <c r="L193" i="1"/>
  <c r="M193" i="1"/>
  <c r="N193" i="1"/>
  <c r="O193" i="1"/>
  <c r="P193" i="1"/>
  <c r="Q193" i="1"/>
  <c r="R193" i="1"/>
  <c r="S193" i="1"/>
  <c r="K194" i="1"/>
  <c r="L194" i="1"/>
  <c r="M194" i="1"/>
  <c r="N194" i="1"/>
  <c r="O194" i="1"/>
  <c r="P194" i="1"/>
  <c r="Q194" i="1"/>
  <c r="R194" i="1"/>
  <c r="S194" i="1"/>
  <c r="K197" i="1"/>
  <c r="L197" i="1"/>
  <c r="M197" i="1"/>
  <c r="N197" i="1"/>
  <c r="O197" i="1"/>
  <c r="P197" i="1"/>
  <c r="Q197" i="1"/>
  <c r="R197" i="1"/>
  <c r="S197" i="1"/>
  <c r="K204" i="1"/>
  <c r="L204" i="1"/>
  <c r="M204" i="1"/>
  <c r="N204" i="1"/>
  <c r="O204" i="1"/>
  <c r="P204" i="1"/>
  <c r="Q204" i="1"/>
  <c r="R204" i="1"/>
  <c r="S204" i="1"/>
  <c r="K219" i="1"/>
  <c r="L219" i="1"/>
  <c r="M219" i="1"/>
  <c r="N219" i="1"/>
  <c r="O219" i="1"/>
  <c r="P219" i="1"/>
  <c r="Q219" i="1"/>
  <c r="R219" i="1"/>
  <c r="S219" i="1"/>
  <c r="K229" i="1"/>
  <c r="L229" i="1"/>
  <c r="M229" i="1"/>
  <c r="N229" i="1"/>
  <c r="O229" i="1"/>
  <c r="P229" i="1"/>
  <c r="Q229" i="1"/>
  <c r="R229" i="1"/>
  <c r="S229" i="1"/>
  <c r="K230" i="1"/>
  <c r="L230" i="1"/>
  <c r="M230" i="1"/>
  <c r="N230" i="1"/>
  <c r="O230" i="1"/>
  <c r="P230" i="1"/>
  <c r="Q230" i="1"/>
  <c r="R230" i="1"/>
  <c r="S230" i="1"/>
  <c r="K236" i="1"/>
  <c r="L236" i="1"/>
  <c r="M236" i="1"/>
  <c r="N236" i="1"/>
  <c r="O236" i="1"/>
  <c r="P236" i="1"/>
  <c r="Q236" i="1"/>
  <c r="R236" i="1"/>
  <c r="S236" i="1"/>
  <c r="K247" i="1"/>
  <c r="L247" i="1"/>
  <c r="M247" i="1"/>
  <c r="N247" i="1"/>
  <c r="O247" i="1"/>
  <c r="P247" i="1"/>
  <c r="Q247" i="1"/>
  <c r="R247" i="1"/>
  <c r="S247" i="1"/>
  <c r="K253" i="1"/>
  <c r="L253" i="1"/>
  <c r="M253" i="1"/>
  <c r="N253" i="1"/>
  <c r="O253" i="1"/>
  <c r="P253" i="1"/>
  <c r="Q253" i="1"/>
  <c r="R253" i="1"/>
  <c r="S253" i="1"/>
  <c r="K255" i="1"/>
  <c r="L255" i="1"/>
  <c r="M255" i="1"/>
  <c r="N255" i="1"/>
  <c r="O255" i="1"/>
  <c r="P255" i="1"/>
  <c r="Q255" i="1"/>
  <c r="R255" i="1"/>
  <c r="S255" i="1"/>
  <c r="K262" i="1"/>
  <c r="L262" i="1"/>
  <c r="M262" i="1"/>
  <c r="N262" i="1"/>
  <c r="O262" i="1"/>
  <c r="P262" i="1"/>
  <c r="Q262" i="1"/>
  <c r="R262" i="1"/>
  <c r="S262" i="1"/>
  <c r="K274" i="1"/>
  <c r="L274" i="1"/>
  <c r="M274" i="1"/>
  <c r="N274" i="1"/>
  <c r="O274" i="1"/>
  <c r="P274" i="1"/>
  <c r="Q274" i="1"/>
  <c r="R274" i="1"/>
  <c r="S274" i="1"/>
  <c r="K278" i="1"/>
  <c r="L278" i="1"/>
  <c r="M278" i="1"/>
  <c r="N278" i="1"/>
  <c r="O278" i="1"/>
  <c r="P278" i="1"/>
  <c r="Q278" i="1"/>
  <c r="R278" i="1"/>
  <c r="S278" i="1"/>
  <c r="K283" i="1"/>
  <c r="L283" i="1"/>
  <c r="M283" i="1"/>
  <c r="N283" i="1"/>
  <c r="O283" i="1"/>
  <c r="P283" i="1"/>
  <c r="Q283" i="1"/>
  <c r="R283" i="1"/>
  <c r="S283" i="1"/>
  <c r="K286" i="1"/>
  <c r="L286" i="1"/>
  <c r="M286" i="1"/>
  <c r="N286" i="1"/>
  <c r="O286" i="1"/>
  <c r="P286" i="1"/>
  <c r="Q286" i="1"/>
  <c r="R286" i="1"/>
  <c r="S286" i="1"/>
  <c r="K290" i="1"/>
  <c r="L290" i="1"/>
  <c r="M290" i="1"/>
  <c r="N290" i="1"/>
  <c r="O290" i="1"/>
  <c r="P290" i="1"/>
  <c r="Q290" i="1"/>
  <c r="R290" i="1"/>
  <c r="S290" i="1"/>
  <c r="K293" i="1"/>
  <c r="L293" i="1"/>
  <c r="M293" i="1"/>
  <c r="N293" i="1"/>
  <c r="O293" i="1"/>
  <c r="P293" i="1"/>
  <c r="Q293" i="1"/>
  <c r="R293" i="1"/>
  <c r="S293" i="1"/>
  <c r="K296" i="1"/>
  <c r="L296" i="1"/>
  <c r="M296" i="1"/>
  <c r="N296" i="1"/>
  <c r="O296" i="1"/>
  <c r="P296" i="1"/>
  <c r="Q296" i="1"/>
  <c r="R296" i="1"/>
  <c r="S296" i="1"/>
  <c r="K304" i="1"/>
  <c r="L304" i="1"/>
  <c r="M304" i="1"/>
  <c r="N304" i="1"/>
  <c r="O304" i="1"/>
  <c r="P304" i="1"/>
  <c r="Q304" i="1"/>
  <c r="R304" i="1"/>
  <c r="S304" i="1"/>
  <c r="K305" i="1"/>
  <c r="L305" i="1"/>
  <c r="M305" i="1"/>
  <c r="N305" i="1"/>
  <c r="O305" i="1"/>
  <c r="P305" i="1"/>
  <c r="Q305" i="1"/>
  <c r="R305" i="1"/>
  <c r="S305" i="1"/>
  <c r="K307" i="1"/>
  <c r="L307" i="1"/>
  <c r="M307" i="1"/>
  <c r="N307" i="1"/>
  <c r="O307" i="1"/>
  <c r="P307" i="1"/>
  <c r="Q307" i="1"/>
  <c r="R307" i="1"/>
  <c r="S307" i="1"/>
  <c r="K319" i="1"/>
  <c r="L319" i="1"/>
  <c r="M319" i="1"/>
  <c r="N319" i="1"/>
  <c r="O319" i="1"/>
  <c r="P319" i="1"/>
  <c r="Q319" i="1"/>
  <c r="R319" i="1"/>
  <c r="S319" i="1"/>
  <c r="K321" i="1"/>
  <c r="L321" i="1"/>
  <c r="M321" i="1"/>
  <c r="N321" i="1"/>
  <c r="O321" i="1"/>
  <c r="P321" i="1"/>
  <c r="Q321" i="1"/>
  <c r="R321" i="1"/>
  <c r="S321" i="1"/>
  <c r="K322" i="1"/>
  <c r="L322" i="1"/>
  <c r="M322" i="1"/>
  <c r="N322" i="1"/>
  <c r="O322" i="1"/>
  <c r="P322" i="1"/>
  <c r="Q322" i="1"/>
  <c r="R322" i="1"/>
  <c r="S322" i="1"/>
  <c r="K324" i="1"/>
  <c r="L324" i="1"/>
  <c r="M324" i="1"/>
  <c r="N324" i="1"/>
  <c r="O324" i="1"/>
  <c r="P324" i="1"/>
  <c r="Q324" i="1"/>
  <c r="R324" i="1"/>
  <c r="S324" i="1"/>
  <c r="K329" i="1"/>
  <c r="L329" i="1"/>
  <c r="M329" i="1"/>
  <c r="N329" i="1"/>
  <c r="O329" i="1"/>
  <c r="P329" i="1"/>
  <c r="Q329" i="1"/>
  <c r="R329" i="1"/>
  <c r="S329" i="1"/>
  <c r="K332" i="1"/>
  <c r="L332" i="1"/>
  <c r="M332" i="1"/>
  <c r="N332" i="1"/>
  <c r="O332" i="1"/>
  <c r="P332" i="1"/>
  <c r="Q332" i="1"/>
  <c r="R332" i="1"/>
  <c r="S332" i="1"/>
  <c r="K336" i="1"/>
  <c r="L336" i="1"/>
  <c r="M336" i="1"/>
  <c r="N336" i="1"/>
  <c r="O336" i="1"/>
  <c r="P336" i="1"/>
  <c r="Q336" i="1"/>
  <c r="R336" i="1"/>
  <c r="S336" i="1"/>
  <c r="K339" i="1"/>
  <c r="L339" i="1"/>
  <c r="M339" i="1"/>
  <c r="N339" i="1"/>
  <c r="O339" i="1"/>
  <c r="P339" i="1"/>
  <c r="Q339" i="1"/>
  <c r="R339" i="1"/>
  <c r="S339" i="1"/>
  <c r="K344" i="1"/>
  <c r="L344" i="1"/>
  <c r="M344" i="1"/>
  <c r="N344" i="1"/>
  <c r="O344" i="1"/>
  <c r="P344" i="1"/>
  <c r="Q344" i="1"/>
  <c r="R344" i="1"/>
  <c r="S344" i="1"/>
  <c r="K345" i="1"/>
  <c r="L345" i="1"/>
  <c r="M345" i="1"/>
  <c r="N345" i="1"/>
  <c r="O345" i="1"/>
  <c r="P345" i="1"/>
  <c r="Q345" i="1"/>
  <c r="R345" i="1"/>
  <c r="S345" i="1"/>
  <c r="K354" i="1"/>
  <c r="L354" i="1"/>
  <c r="M354" i="1"/>
  <c r="N354" i="1"/>
  <c r="O354" i="1"/>
  <c r="P354" i="1"/>
  <c r="Q354" i="1"/>
  <c r="R354" i="1"/>
  <c r="S354" i="1"/>
  <c r="K358" i="1"/>
  <c r="L358" i="1"/>
  <c r="M358" i="1"/>
  <c r="N358" i="1"/>
  <c r="O358" i="1"/>
  <c r="P358" i="1"/>
  <c r="Q358" i="1"/>
  <c r="R358" i="1"/>
  <c r="S358" i="1"/>
  <c r="K363" i="1"/>
  <c r="L363" i="1"/>
  <c r="M363" i="1"/>
  <c r="N363" i="1"/>
  <c r="O363" i="1"/>
  <c r="P363" i="1"/>
  <c r="Q363" i="1"/>
  <c r="R363" i="1"/>
  <c r="S363" i="1"/>
  <c r="K367" i="1"/>
  <c r="L367" i="1"/>
  <c r="M367" i="1"/>
  <c r="N367" i="1"/>
  <c r="O367" i="1"/>
  <c r="P367" i="1"/>
  <c r="Q367" i="1"/>
  <c r="R367" i="1"/>
  <c r="S367" i="1"/>
  <c r="K373" i="1"/>
  <c r="L373" i="1"/>
  <c r="M373" i="1"/>
  <c r="N373" i="1"/>
  <c r="O373" i="1"/>
  <c r="P373" i="1"/>
  <c r="Q373" i="1"/>
  <c r="R373" i="1"/>
  <c r="S373" i="1"/>
  <c r="K376" i="1"/>
  <c r="L376" i="1"/>
  <c r="M376" i="1"/>
  <c r="N376" i="1"/>
  <c r="O376" i="1"/>
  <c r="P376" i="1"/>
  <c r="Q376" i="1"/>
  <c r="R376" i="1"/>
  <c r="S376" i="1"/>
  <c r="K389" i="1"/>
  <c r="L389" i="1"/>
  <c r="M389" i="1"/>
  <c r="N389" i="1"/>
  <c r="O389" i="1"/>
  <c r="P389" i="1"/>
  <c r="Q389" i="1"/>
  <c r="R389" i="1"/>
  <c r="S389" i="1"/>
  <c r="K400" i="1"/>
  <c r="L400" i="1"/>
  <c r="M400" i="1"/>
  <c r="N400" i="1"/>
  <c r="O400" i="1"/>
  <c r="P400" i="1"/>
  <c r="Q400" i="1"/>
  <c r="R400" i="1"/>
  <c r="S400" i="1"/>
  <c r="K406" i="1"/>
  <c r="L406" i="1"/>
  <c r="M406" i="1"/>
  <c r="N406" i="1"/>
  <c r="O406" i="1"/>
  <c r="P406" i="1"/>
  <c r="Q406" i="1"/>
  <c r="R406" i="1"/>
  <c r="S406" i="1"/>
  <c r="K421" i="1"/>
  <c r="L421" i="1"/>
  <c r="M421" i="1"/>
  <c r="N421" i="1"/>
  <c r="O421" i="1"/>
  <c r="P421" i="1"/>
  <c r="Q421" i="1"/>
  <c r="R421" i="1"/>
  <c r="S421" i="1"/>
  <c r="K425" i="1"/>
  <c r="L425" i="1"/>
  <c r="M425" i="1"/>
  <c r="N425" i="1"/>
  <c r="O425" i="1"/>
  <c r="P425" i="1"/>
  <c r="Q425" i="1"/>
  <c r="R425" i="1"/>
  <c r="S425" i="1"/>
  <c r="K429" i="1"/>
  <c r="L429" i="1"/>
  <c r="M429" i="1"/>
  <c r="N429" i="1"/>
  <c r="O429" i="1"/>
  <c r="P429" i="1"/>
  <c r="Q429" i="1"/>
  <c r="R429" i="1"/>
  <c r="S429" i="1"/>
  <c r="K441" i="1"/>
  <c r="L441" i="1"/>
  <c r="M441" i="1"/>
  <c r="N441" i="1"/>
  <c r="O441" i="1"/>
  <c r="P441" i="1"/>
  <c r="Q441" i="1"/>
  <c r="R441" i="1"/>
  <c r="S441" i="1"/>
  <c r="K444" i="1"/>
  <c r="L444" i="1"/>
  <c r="M444" i="1"/>
  <c r="N444" i="1"/>
  <c r="O444" i="1"/>
  <c r="P444" i="1"/>
  <c r="Q444" i="1"/>
  <c r="R444" i="1"/>
  <c r="S444" i="1"/>
  <c r="K448" i="1"/>
  <c r="L448" i="1"/>
  <c r="M448" i="1"/>
  <c r="N448" i="1"/>
  <c r="O448" i="1"/>
  <c r="P448" i="1"/>
  <c r="Q448" i="1"/>
  <c r="R448" i="1"/>
  <c r="S448" i="1"/>
  <c r="K460" i="1"/>
  <c r="L460" i="1"/>
  <c r="M460" i="1"/>
  <c r="N460" i="1"/>
  <c r="O460" i="1"/>
  <c r="P460" i="1"/>
  <c r="Q460" i="1"/>
  <c r="R460" i="1"/>
  <c r="S460" i="1"/>
  <c r="K461" i="1"/>
  <c r="L461" i="1"/>
  <c r="M461" i="1"/>
  <c r="N461" i="1"/>
  <c r="O461" i="1"/>
  <c r="P461" i="1"/>
  <c r="Q461" i="1"/>
  <c r="R461" i="1"/>
  <c r="S461" i="1"/>
  <c r="K466" i="1"/>
  <c r="L466" i="1"/>
  <c r="M466" i="1"/>
  <c r="N466" i="1"/>
  <c r="O466" i="1"/>
  <c r="P466" i="1"/>
  <c r="Q466" i="1"/>
  <c r="R466" i="1"/>
  <c r="S466" i="1"/>
  <c r="K469" i="1"/>
  <c r="L469" i="1"/>
  <c r="M469" i="1"/>
  <c r="N469" i="1"/>
  <c r="O469" i="1"/>
  <c r="P469" i="1"/>
  <c r="Q469" i="1"/>
  <c r="R469" i="1"/>
  <c r="S469" i="1"/>
  <c r="K473" i="1"/>
  <c r="L473" i="1"/>
  <c r="M473" i="1"/>
  <c r="N473" i="1"/>
  <c r="O473" i="1"/>
  <c r="P473" i="1"/>
  <c r="Q473" i="1"/>
  <c r="R473" i="1"/>
  <c r="S473" i="1"/>
  <c r="K474" i="1"/>
  <c r="L474" i="1"/>
  <c r="M474" i="1"/>
  <c r="N474" i="1"/>
  <c r="O474" i="1"/>
  <c r="P474" i="1"/>
  <c r="Q474" i="1"/>
  <c r="R474" i="1"/>
  <c r="S474" i="1"/>
  <c r="K494" i="1"/>
  <c r="L494" i="1"/>
  <c r="M494" i="1"/>
  <c r="N494" i="1"/>
  <c r="O494" i="1"/>
  <c r="P494" i="1"/>
  <c r="Q494" i="1"/>
  <c r="R494" i="1"/>
  <c r="S494" i="1"/>
  <c r="K499" i="1"/>
  <c r="L499" i="1"/>
  <c r="M499" i="1"/>
  <c r="N499" i="1"/>
  <c r="O499" i="1"/>
  <c r="P499" i="1"/>
  <c r="Q499" i="1"/>
  <c r="R499" i="1"/>
  <c r="S499" i="1"/>
  <c r="K525" i="1"/>
  <c r="L525" i="1"/>
  <c r="M525" i="1"/>
  <c r="N525" i="1"/>
  <c r="O525" i="1"/>
  <c r="P525" i="1"/>
  <c r="Q525" i="1"/>
  <c r="R525" i="1"/>
  <c r="S525" i="1"/>
  <c r="K537" i="1"/>
  <c r="L537" i="1"/>
  <c r="M537" i="1"/>
  <c r="N537" i="1"/>
  <c r="O537" i="1"/>
  <c r="P537" i="1"/>
  <c r="Q537" i="1"/>
  <c r="R537" i="1"/>
  <c r="S537" i="1"/>
  <c r="K545" i="1"/>
  <c r="L545" i="1"/>
  <c r="M545" i="1"/>
  <c r="N545" i="1"/>
  <c r="O545" i="1"/>
  <c r="P545" i="1"/>
  <c r="Q545" i="1"/>
  <c r="R545" i="1"/>
  <c r="S545" i="1"/>
  <c r="K583" i="1"/>
  <c r="L583" i="1"/>
  <c r="M583" i="1"/>
  <c r="N583" i="1"/>
  <c r="O583" i="1"/>
  <c r="P583" i="1"/>
  <c r="Q583" i="1"/>
  <c r="R583" i="1"/>
  <c r="S583" i="1"/>
  <c r="K612" i="1"/>
  <c r="L612" i="1"/>
  <c r="M612" i="1"/>
  <c r="N612" i="1"/>
  <c r="O612" i="1"/>
  <c r="P612" i="1"/>
  <c r="Q612" i="1"/>
  <c r="R612" i="1"/>
  <c r="S612" i="1"/>
  <c r="K615" i="1"/>
  <c r="L615" i="1"/>
  <c r="M615" i="1"/>
  <c r="N615" i="1"/>
  <c r="O615" i="1"/>
  <c r="P615" i="1"/>
  <c r="Q615" i="1"/>
  <c r="R615" i="1"/>
  <c r="S615" i="1"/>
  <c r="K623" i="1"/>
  <c r="L623" i="1"/>
  <c r="M623" i="1"/>
  <c r="N623" i="1"/>
  <c r="O623" i="1"/>
  <c r="P623" i="1"/>
  <c r="Q623" i="1"/>
  <c r="R623" i="1"/>
  <c r="S623" i="1"/>
  <c r="K625" i="1"/>
  <c r="L625" i="1"/>
  <c r="M625" i="1"/>
  <c r="N625" i="1"/>
  <c r="O625" i="1"/>
  <c r="P625" i="1"/>
  <c r="Q625" i="1"/>
  <c r="R625" i="1"/>
  <c r="S625" i="1"/>
  <c r="K629" i="1"/>
  <c r="L629" i="1"/>
  <c r="M629" i="1"/>
  <c r="N629" i="1"/>
  <c r="O629" i="1"/>
  <c r="P629" i="1"/>
  <c r="Q629" i="1"/>
  <c r="R629" i="1"/>
  <c r="S629" i="1"/>
  <c r="K634" i="1"/>
  <c r="L634" i="1"/>
  <c r="M634" i="1"/>
  <c r="N634" i="1"/>
  <c r="O634" i="1"/>
  <c r="P634" i="1"/>
  <c r="Q634" i="1"/>
  <c r="R634" i="1"/>
  <c r="S634" i="1"/>
  <c r="K638" i="1"/>
  <c r="L638" i="1"/>
  <c r="M638" i="1"/>
  <c r="N638" i="1"/>
  <c r="O638" i="1"/>
  <c r="P638" i="1"/>
  <c r="Q638" i="1"/>
  <c r="R638" i="1"/>
  <c r="S638" i="1"/>
  <c r="K665" i="1"/>
  <c r="L665" i="1"/>
  <c r="M665" i="1"/>
  <c r="N665" i="1"/>
  <c r="O665" i="1"/>
  <c r="P665" i="1"/>
  <c r="Q665" i="1"/>
  <c r="R665" i="1"/>
  <c r="S665" i="1"/>
  <c r="K671" i="1"/>
  <c r="L671" i="1"/>
  <c r="M671" i="1"/>
  <c r="N671" i="1"/>
  <c r="O671" i="1"/>
  <c r="P671" i="1"/>
  <c r="Q671" i="1"/>
  <c r="R671" i="1"/>
  <c r="S671" i="1"/>
  <c r="K706" i="1"/>
  <c r="L706" i="1"/>
  <c r="M706" i="1"/>
  <c r="N706" i="1"/>
  <c r="O706" i="1"/>
  <c r="P706" i="1"/>
  <c r="Q706" i="1"/>
  <c r="R706" i="1"/>
  <c r="S706" i="1"/>
  <c r="K709" i="1"/>
  <c r="L709" i="1"/>
  <c r="M709" i="1"/>
  <c r="N709" i="1"/>
  <c r="O709" i="1"/>
  <c r="P709" i="1"/>
  <c r="Q709" i="1"/>
  <c r="R709" i="1"/>
  <c r="S709" i="1"/>
  <c r="K715" i="1"/>
  <c r="L715" i="1"/>
  <c r="M715" i="1"/>
  <c r="N715" i="1"/>
  <c r="O715" i="1"/>
  <c r="P715" i="1"/>
  <c r="Q715" i="1"/>
  <c r="R715" i="1"/>
  <c r="S715" i="1"/>
  <c r="K721" i="1"/>
  <c r="L721" i="1"/>
  <c r="M721" i="1"/>
  <c r="N721" i="1"/>
  <c r="O721" i="1"/>
  <c r="P721" i="1"/>
  <c r="Q721" i="1"/>
  <c r="R721" i="1"/>
  <c r="S721" i="1"/>
  <c r="K732" i="1"/>
  <c r="L732" i="1"/>
  <c r="M732" i="1"/>
  <c r="N732" i="1"/>
  <c r="O732" i="1"/>
  <c r="P732" i="1"/>
  <c r="Q732" i="1"/>
  <c r="R732" i="1"/>
  <c r="S732" i="1"/>
  <c r="K740" i="1"/>
  <c r="L740" i="1"/>
  <c r="M740" i="1"/>
  <c r="N740" i="1"/>
  <c r="O740" i="1"/>
  <c r="P740" i="1"/>
  <c r="Q740" i="1"/>
  <c r="R740" i="1"/>
  <c r="S740" i="1"/>
  <c r="K749" i="1"/>
  <c r="L749" i="1"/>
  <c r="M749" i="1"/>
  <c r="N749" i="1"/>
  <c r="O749" i="1"/>
  <c r="P749" i="1"/>
  <c r="Q749" i="1"/>
  <c r="R749" i="1"/>
  <c r="S749" i="1"/>
  <c r="K751" i="1"/>
  <c r="L751" i="1"/>
  <c r="M751" i="1"/>
  <c r="N751" i="1"/>
  <c r="O751" i="1"/>
  <c r="P751" i="1"/>
  <c r="Q751" i="1"/>
  <c r="R751" i="1"/>
  <c r="S751" i="1"/>
  <c r="K824" i="1"/>
  <c r="L824" i="1"/>
  <c r="M824" i="1"/>
  <c r="N824" i="1"/>
  <c r="O824" i="1"/>
  <c r="P824" i="1"/>
  <c r="Q824" i="1"/>
  <c r="R824" i="1"/>
  <c r="S824" i="1"/>
  <c r="K947" i="1"/>
  <c r="L947" i="1"/>
  <c r="M947" i="1"/>
  <c r="N947" i="1"/>
  <c r="O947" i="1"/>
  <c r="P947" i="1"/>
  <c r="Q947" i="1"/>
  <c r="R947" i="1"/>
  <c r="S947" i="1"/>
  <c r="K949" i="1"/>
  <c r="L949" i="1"/>
  <c r="M949" i="1"/>
  <c r="N949" i="1"/>
  <c r="O949" i="1"/>
  <c r="P949" i="1"/>
  <c r="Q949" i="1"/>
  <c r="R949" i="1"/>
  <c r="S949" i="1"/>
  <c r="K953" i="1"/>
  <c r="L953" i="1"/>
  <c r="M953" i="1"/>
  <c r="N953" i="1"/>
  <c r="O953" i="1"/>
  <c r="P953" i="1"/>
  <c r="Q953" i="1"/>
  <c r="R953" i="1"/>
  <c r="S953" i="1"/>
  <c r="K965" i="1"/>
  <c r="L965" i="1"/>
  <c r="M965" i="1"/>
  <c r="N965" i="1"/>
  <c r="O965" i="1"/>
  <c r="P965" i="1"/>
  <c r="Q965" i="1"/>
  <c r="R965" i="1"/>
  <c r="S965" i="1"/>
  <c r="K968" i="1"/>
  <c r="L968" i="1"/>
  <c r="M968" i="1"/>
  <c r="N968" i="1"/>
  <c r="O968" i="1"/>
  <c r="P968" i="1"/>
  <c r="Q968" i="1"/>
  <c r="R968" i="1"/>
  <c r="S968" i="1"/>
  <c r="K976" i="1"/>
  <c r="L976" i="1"/>
  <c r="M976" i="1"/>
  <c r="N976" i="1"/>
  <c r="O976" i="1"/>
  <c r="P976" i="1"/>
  <c r="Q976" i="1"/>
  <c r="R976" i="1"/>
  <c r="S976" i="1"/>
  <c r="K981" i="1"/>
  <c r="L981" i="1"/>
  <c r="M981" i="1"/>
  <c r="N981" i="1"/>
  <c r="O981" i="1"/>
  <c r="P981" i="1"/>
  <c r="Q981" i="1"/>
  <c r="R981" i="1"/>
  <c r="S981" i="1"/>
  <c r="K989" i="1"/>
  <c r="L989" i="1"/>
  <c r="M989" i="1"/>
  <c r="N989" i="1"/>
  <c r="O989" i="1"/>
  <c r="P989" i="1"/>
  <c r="Q989" i="1"/>
  <c r="R989" i="1"/>
  <c r="S989" i="1"/>
  <c r="K995" i="1"/>
  <c r="L995" i="1"/>
  <c r="M995" i="1"/>
  <c r="N995" i="1"/>
  <c r="O995" i="1"/>
  <c r="P995" i="1"/>
  <c r="Q995" i="1"/>
  <c r="R995" i="1"/>
  <c r="S995" i="1"/>
  <c r="K1009" i="1"/>
  <c r="L1009" i="1"/>
  <c r="M1009" i="1"/>
  <c r="N1009" i="1"/>
  <c r="O1009" i="1"/>
  <c r="P1009" i="1"/>
  <c r="Q1009" i="1"/>
  <c r="R1009" i="1"/>
  <c r="S1009" i="1"/>
  <c r="K1012" i="1"/>
  <c r="L1012" i="1"/>
  <c r="M1012" i="1"/>
  <c r="N1012" i="1"/>
  <c r="O1012" i="1"/>
  <c r="P1012" i="1"/>
  <c r="Q1012" i="1"/>
  <c r="R1012" i="1"/>
  <c r="S1012" i="1"/>
  <c r="K1017" i="1"/>
  <c r="L1017" i="1"/>
  <c r="M1017" i="1"/>
  <c r="N1017" i="1"/>
  <c r="O1017" i="1"/>
  <c r="P1017" i="1"/>
  <c r="Q1017" i="1"/>
  <c r="R1017" i="1"/>
  <c r="S1017" i="1"/>
  <c r="K1049" i="1"/>
  <c r="L1049" i="1"/>
  <c r="M1049" i="1"/>
  <c r="N1049" i="1"/>
  <c r="O1049" i="1"/>
  <c r="P1049" i="1"/>
  <c r="Q1049" i="1"/>
  <c r="R1049" i="1"/>
  <c r="S1049" i="1"/>
  <c r="K1058" i="1"/>
  <c r="L1058" i="1"/>
  <c r="M1058" i="1"/>
  <c r="N1058" i="1"/>
  <c r="O1058" i="1"/>
  <c r="P1058" i="1"/>
  <c r="Q1058" i="1"/>
  <c r="R1058" i="1"/>
  <c r="S1058" i="1"/>
  <c r="K1073" i="1"/>
  <c r="L1073" i="1"/>
  <c r="M1073" i="1"/>
  <c r="N1073" i="1"/>
  <c r="O1073" i="1"/>
  <c r="P1073" i="1"/>
  <c r="Q1073" i="1"/>
  <c r="R1073" i="1"/>
  <c r="S1073" i="1"/>
  <c r="K1076" i="1"/>
  <c r="L1076" i="1"/>
  <c r="M1076" i="1"/>
  <c r="N1076" i="1"/>
  <c r="O1076" i="1"/>
  <c r="P1076" i="1"/>
  <c r="Q1076" i="1"/>
  <c r="R1076" i="1"/>
  <c r="S1076" i="1"/>
  <c r="K1079" i="1"/>
  <c r="L1079" i="1"/>
  <c r="M1079" i="1"/>
  <c r="N1079" i="1"/>
  <c r="O1079" i="1"/>
  <c r="P1079" i="1"/>
  <c r="Q1079" i="1"/>
  <c r="R1079" i="1"/>
  <c r="S1079" i="1"/>
  <c r="K1080" i="1"/>
  <c r="L1080" i="1"/>
  <c r="M1080" i="1"/>
  <c r="N1080" i="1"/>
  <c r="O1080" i="1"/>
  <c r="P1080" i="1"/>
  <c r="Q1080" i="1"/>
  <c r="R1080" i="1"/>
  <c r="S1080" i="1"/>
  <c r="K1082" i="1"/>
  <c r="L1082" i="1"/>
  <c r="M1082" i="1"/>
  <c r="N1082" i="1"/>
  <c r="O1082" i="1"/>
  <c r="P1082" i="1"/>
  <c r="Q1082" i="1"/>
  <c r="R1082" i="1"/>
  <c r="S1082" i="1"/>
  <c r="K1092" i="1"/>
  <c r="L1092" i="1"/>
  <c r="M1092" i="1"/>
  <c r="N1092" i="1"/>
  <c r="O1092" i="1"/>
  <c r="P1092" i="1"/>
  <c r="Q1092" i="1"/>
  <c r="R1092" i="1"/>
  <c r="S1092" i="1"/>
  <c r="K1100" i="1"/>
  <c r="L1100" i="1"/>
  <c r="M1100" i="1"/>
  <c r="N1100" i="1"/>
  <c r="O1100" i="1"/>
  <c r="P1100" i="1"/>
  <c r="Q1100" i="1"/>
  <c r="R1100" i="1"/>
  <c r="S1100" i="1"/>
  <c r="K1130" i="1"/>
  <c r="L1130" i="1"/>
  <c r="M1130" i="1"/>
  <c r="N1130" i="1"/>
  <c r="O1130" i="1"/>
  <c r="P1130" i="1"/>
  <c r="Q1130" i="1"/>
  <c r="R1130" i="1"/>
  <c r="S1130" i="1"/>
  <c r="K1132" i="1"/>
  <c r="L1132" i="1"/>
  <c r="M1132" i="1"/>
  <c r="N1132" i="1"/>
  <c r="O1132" i="1"/>
  <c r="P1132" i="1"/>
  <c r="Q1132" i="1"/>
  <c r="R1132" i="1"/>
  <c r="S1132" i="1"/>
  <c r="K1142" i="1"/>
  <c r="L1142" i="1"/>
  <c r="M1142" i="1"/>
  <c r="N1142" i="1"/>
  <c r="O1142" i="1"/>
  <c r="P1142" i="1"/>
  <c r="Q1142" i="1"/>
  <c r="R1142" i="1"/>
  <c r="S1142" i="1"/>
  <c r="K1150" i="1"/>
  <c r="L1150" i="1"/>
  <c r="M1150" i="1"/>
  <c r="N1150" i="1"/>
  <c r="O1150" i="1"/>
  <c r="P1150" i="1"/>
  <c r="Q1150" i="1"/>
  <c r="R1150" i="1"/>
  <c r="S1150" i="1"/>
  <c r="K1152" i="1"/>
  <c r="L1152" i="1"/>
  <c r="M1152" i="1"/>
  <c r="N1152" i="1"/>
  <c r="O1152" i="1"/>
  <c r="P1152" i="1"/>
  <c r="Q1152" i="1"/>
  <c r="R1152" i="1"/>
  <c r="S1152" i="1"/>
  <c r="K1175" i="1"/>
  <c r="L1175" i="1"/>
  <c r="M1175" i="1"/>
  <c r="N1175" i="1"/>
  <c r="O1175" i="1"/>
  <c r="P1175" i="1"/>
  <c r="Q1175" i="1"/>
  <c r="R1175" i="1"/>
  <c r="S1175" i="1"/>
  <c r="K1181" i="1"/>
  <c r="L1181" i="1"/>
  <c r="M1181" i="1"/>
  <c r="N1181" i="1"/>
  <c r="O1181" i="1"/>
  <c r="P1181" i="1"/>
  <c r="Q1181" i="1"/>
  <c r="R1181" i="1"/>
  <c r="S1181" i="1"/>
  <c r="K1189" i="1"/>
  <c r="L1189" i="1"/>
  <c r="M1189" i="1"/>
  <c r="N1189" i="1"/>
  <c r="O1189" i="1"/>
  <c r="P1189" i="1"/>
  <c r="Q1189" i="1"/>
  <c r="R1189" i="1"/>
  <c r="S1189" i="1"/>
  <c r="K1197" i="1"/>
  <c r="L1197" i="1"/>
  <c r="M1197" i="1"/>
  <c r="N1197" i="1"/>
  <c r="O1197" i="1"/>
  <c r="P1197" i="1"/>
  <c r="Q1197" i="1"/>
  <c r="R1197" i="1"/>
  <c r="S1197" i="1"/>
  <c r="K1205" i="1"/>
  <c r="L1205" i="1"/>
  <c r="M1205" i="1"/>
  <c r="N1205" i="1"/>
  <c r="O1205" i="1"/>
  <c r="P1205" i="1"/>
  <c r="Q1205" i="1"/>
  <c r="R1205" i="1"/>
  <c r="S1205" i="1"/>
  <c r="K1219" i="1"/>
  <c r="L1219" i="1"/>
  <c r="M1219" i="1"/>
  <c r="N1219" i="1"/>
  <c r="O1219" i="1"/>
  <c r="P1219" i="1"/>
  <c r="Q1219" i="1"/>
  <c r="R1219" i="1"/>
  <c r="S1219" i="1"/>
  <c r="K1220" i="1"/>
  <c r="L1220" i="1"/>
  <c r="M1220" i="1"/>
  <c r="N1220" i="1"/>
  <c r="O1220" i="1"/>
  <c r="P1220" i="1"/>
  <c r="Q1220" i="1"/>
  <c r="R1220" i="1"/>
  <c r="S1220" i="1"/>
  <c r="K1236" i="1"/>
  <c r="L1236" i="1"/>
  <c r="M1236" i="1"/>
  <c r="N1236" i="1"/>
  <c r="O1236" i="1"/>
  <c r="P1236" i="1"/>
  <c r="Q1236" i="1"/>
  <c r="R1236" i="1"/>
  <c r="S1236" i="1"/>
  <c r="K1237" i="1"/>
  <c r="L1237" i="1"/>
  <c r="M1237" i="1"/>
  <c r="N1237" i="1"/>
  <c r="O1237" i="1"/>
  <c r="P1237" i="1"/>
  <c r="Q1237" i="1"/>
  <c r="R1237" i="1"/>
  <c r="S1237" i="1"/>
  <c r="K1260" i="1"/>
  <c r="L1260" i="1"/>
  <c r="M1260" i="1"/>
  <c r="N1260" i="1"/>
  <c r="O1260" i="1"/>
  <c r="P1260" i="1"/>
  <c r="Q1260" i="1"/>
  <c r="R1260" i="1"/>
  <c r="S1260" i="1"/>
  <c r="K1333" i="1"/>
  <c r="L1333" i="1"/>
  <c r="M1333" i="1"/>
  <c r="N1333" i="1"/>
  <c r="O1333" i="1"/>
  <c r="P1333" i="1"/>
  <c r="Q1333" i="1"/>
  <c r="R1333" i="1"/>
  <c r="S1333" i="1"/>
  <c r="K1336" i="1"/>
  <c r="L1336" i="1"/>
  <c r="M1336" i="1"/>
  <c r="N1336" i="1"/>
  <c r="O1336" i="1"/>
  <c r="P1336" i="1"/>
  <c r="Q1336" i="1"/>
  <c r="R1336" i="1"/>
  <c r="S1336" i="1"/>
  <c r="K1348" i="1"/>
  <c r="L1348" i="1"/>
  <c r="M1348" i="1"/>
  <c r="N1348" i="1"/>
  <c r="O1348" i="1"/>
  <c r="P1348" i="1"/>
  <c r="Q1348" i="1"/>
  <c r="R1348" i="1"/>
  <c r="S1348" i="1"/>
  <c r="K1354" i="1"/>
  <c r="L1354" i="1"/>
  <c r="M1354" i="1"/>
  <c r="N1354" i="1"/>
  <c r="O1354" i="1"/>
  <c r="P1354" i="1"/>
  <c r="Q1354" i="1"/>
  <c r="R1354" i="1"/>
  <c r="S1354" i="1"/>
  <c r="K1388" i="1"/>
  <c r="L1388" i="1"/>
  <c r="M1388" i="1"/>
  <c r="N1388" i="1"/>
  <c r="O1388" i="1"/>
  <c r="P1388" i="1"/>
  <c r="Q1388" i="1"/>
  <c r="R1388" i="1"/>
  <c r="S1388" i="1"/>
  <c r="K1" i="1" a="1"/>
  <c r="N792" i="1" s="1"/>
  <c r="S1391" i="1" l="1"/>
  <c r="S1327" i="1"/>
  <c r="S1287" i="1"/>
  <c r="S1247" i="1"/>
  <c r="S1199" i="1"/>
  <c r="P1159" i="1"/>
  <c r="P1034" i="1"/>
  <c r="L1382" i="1"/>
  <c r="L1326" i="1"/>
  <c r="L1302" i="1"/>
  <c r="L1278" i="1"/>
  <c r="L1254" i="1"/>
  <c r="L1190" i="1"/>
  <c r="S1359" i="1"/>
  <c r="S1343" i="1"/>
  <c r="S1303" i="1"/>
  <c r="S1279" i="1"/>
  <c r="S1255" i="1"/>
  <c r="S1231" i="1"/>
  <c r="Q1167" i="1"/>
  <c r="R1056" i="1"/>
  <c r="L1390" i="1"/>
  <c r="L1374" i="1"/>
  <c r="L1358" i="1"/>
  <c r="L1334" i="1"/>
  <c r="L1318" i="1"/>
  <c r="L1294" i="1"/>
  <c r="L1270" i="1"/>
  <c r="L1238" i="1"/>
  <c r="L1222" i="1"/>
  <c r="L1214" i="1"/>
  <c r="L1198" i="1"/>
  <c r="Q1166" i="1"/>
  <c r="P1115" i="1"/>
  <c r="P1071" i="1"/>
  <c r="M1054" i="1"/>
  <c r="S1023" i="1"/>
  <c r="N988" i="1"/>
  <c r="M1389" i="1"/>
  <c r="M1381" i="1"/>
  <c r="M1373" i="1"/>
  <c r="M1365" i="1"/>
  <c r="M1357" i="1"/>
  <c r="M1349" i="1"/>
  <c r="M1341" i="1"/>
  <c r="M1325" i="1"/>
  <c r="M1317" i="1"/>
  <c r="M1309" i="1"/>
  <c r="M1301" i="1"/>
  <c r="M1293" i="1"/>
  <c r="M1285" i="1"/>
  <c r="M1277" i="1"/>
  <c r="M1269" i="1"/>
  <c r="M1261" i="1"/>
  <c r="M1253" i="1"/>
  <c r="M1245" i="1"/>
  <c r="M1229" i="1"/>
  <c r="M1221" i="1"/>
  <c r="M1213" i="1"/>
  <c r="R1173" i="1"/>
  <c r="Q1165" i="1"/>
  <c r="P1157" i="1"/>
  <c r="Q1149" i="1"/>
  <c r="P1141" i="1"/>
  <c r="P1129" i="1"/>
  <c r="R1113" i="1"/>
  <c r="Q1098" i="1"/>
  <c r="R1081" i="1"/>
  <c r="M1069" i="1"/>
  <c r="S1367" i="1"/>
  <c r="S1335" i="1"/>
  <c r="S1271" i="1"/>
  <c r="N1101" i="1"/>
  <c r="L1366" i="1"/>
  <c r="L1350" i="1"/>
  <c r="L1342" i="1"/>
  <c r="L1310" i="1"/>
  <c r="L1286" i="1"/>
  <c r="L1262" i="1"/>
  <c r="L1246" i="1"/>
  <c r="L1230" i="1"/>
  <c r="L1206" i="1"/>
  <c r="L1182" i="1"/>
  <c r="R1174" i="1"/>
  <c r="P1158" i="1"/>
  <c r="N1380" i="1"/>
  <c r="N1372" i="1"/>
  <c r="N1364" i="1"/>
  <c r="N1356" i="1"/>
  <c r="N1340" i="1"/>
  <c r="N1332" i="1"/>
  <c r="N1324" i="1"/>
  <c r="N1316" i="1"/>
  <c r="N1308" i="1"/>
  <c r="N1300" i="1"/>
  <c r="N1292" i="1"/>
  <c r="N1284" i="1"/>
  <c r="N1276" i="1"/>
  <c r="N1268" i="1"/>
  <c r="N1252" i="1"/>
  <c r="N1244" i="1"/>
  <c r="N1228" i="1"/>
  <c r="N1212" i="1"/>
  <c r="N1204" i="1"/>
  <c r="N1196" i="1"/>
  <c r="N1188" i="1"/>
  <c r="N1180" i="1"/>
  <c r="R1172" i="1"/>
  <c r="Q1164" i="1"/>
  <c r="O1156" i="1"/>
  <c r="Q1148" i="1"/>
  <c r="N1140" i="1"/>
  <c r="M1126" i="1"/>
  <c r="M1110" i="1"/>
  <c r="S1096" i="1"/>
  <c r="Q1066" i="1"/>
  <c r="S1048" i="1"/>
  <c r="R1016" i="1"/>
  <c r="S1383" i="1"/>
  <c r="S1351" i="1"/>
  <c r="S1319" i="1"/>
  <c r="S1263" i="1"/>
  <c r="S1207" i="1"/>
  <c r="S1183" i="1"/>
  <c r="P1151" i="1"/>
  <c r="N1117" i="1"/>
  <c r="O1371" i="1"/>
  <c r="O1355" i="1"/>
  <c r="O1347" i="1"/>
  <c r="O1323" i="1"/>
  <c r="O1299" i="1"/>
  <c r="O1283" i="1"/>
  <c r="O1267" i="1"/>
  <c r="O1259" i="1"/>
  <c r="O1243" i="1"/>
  <c r="O1235" i="1"/>
  <c r="O1195" i="1"/>
  <c r="O1187" i="1"/>
  <c r="P1163" i="1"/>
  <c r="O1108" i="1"/>
  <c r="O1064" i="1"/>
  <c r="Q1046" i="1"/>
  <c r="L974" i="1"/>
  <c r="S1375" i="1"/>
  <c r="S1311" i="1"/>
  <c r="S1295" i="1"/>
  <c r="S1239" i="1"/>
  <c r="S1223" i="1"/>
  <c r="S1215" i="1"/>
  <c r="S1191" i="1"/>
  <c r="P1143" i="1"/>
  <c r="P1131" i="1"/>
  <c r="S1084" i="1"/>
  <c r="O1387" i="1"/>
  <c r="O1379" i="1"/>
  <c r="O1363" i="1"/>
  <c r="O1339" i="1"/>
  <c r="O1331" i="1"/>
  <c r="O1315" i="1"/>
  <c r="O1307" i="1"/>
  <c r="O1291" i="1"/>
  <c r="O1275" i="1"/>
  <c r="O1251" i="1"/>
  <c r="O1227" i="1"/>
  <c r="O1211" i="1"/>
  <c r="O1203" i="1"/>
  <c r="O1179" i="1"/>
  <c r="R1171" i="1"/>
  <c r="O1155" i="1"/>
  <c r="P1147" i="1"/>
  <c r="L1139" i="1"/>
  <c r="O1124" i="1"/>
  <c r="L1095" i="1"/>
  <c r="P1386" i="1"/>
  <c r="P1378" i="1"/>
  <c r="P1370" i="1"/>
  <c r="P1362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Q1170" i="1"/>
  <c r="P1162" i="1"/>
  <c r="O1154" i="1"/>
  <c r="P1146" i="1"/>
  <c r="R1136" i="1"/>
  <c r="Q1122" i="1"/>
  <c r="Q1106" i="1"/>
  <c r="R1077" i="1"/>
  <c r="L1062" i="1"/>
  <c r="N1044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1185" i="1"/>
  <c r="Q1177" i="1"/>
  <c r="Q1169" i="1"/>
  <c r="P1161" i="1"/>
  <c r="O1153" i="1"/>
  <c r="P1145" i="1"/>
  <c r="O1135" i="1"/>
  <c r="S1120" i="1"/>
  <c r="S1104" i="1"/>
  <c r="Q1089" i="1"/>
  <c r="P1059" i="1"/>
  <c r="Q1041" i="1"/>
  <c r="P1002" i="1"/>
  <c r="S2" i="1"/>
  <c r="R1384" i="1"/>
  <c r="R1376" i="1"/>
  <c r="R1368" i="1"/>
  <c r="R1360" i="1"/>
  <c r="R1352" i="1"/>
  <c r="R1344" i="1"/>
  <c r="R1328" i="1"/>
  <c r="R1320" i="1"/>
  <c r="R1312" i="1"/>
  <c r="R1304" i="1"/>
  <c r="R1296" i="1"/>
  <c r="R1288" i="1"/>
  <c r="R1280" i="1"/>
  <c r="R1272" i="1"/>
  <c r="R1264" i="1"/>
  <c r="R1256" i="1"/>
  <c r="R1248" i="1"/>
  <c r="R1240" i="1"/>
  <c r="R1232" i="1"/>
  <c r="R1224" i="1"/>
  <c r="R1216" i="1"/>
  <c r="R1208" i="1"/>
  <c r="R1200" i="1"/>
  <c r="R1192" i="1"/>
  <c r="R1184" i="1"/>
  <c r="Q1176" i="1"/>
  <c r="Q1168" i="1"/>
  <c r="P1160" i="1"/>
  <c r="P1144" i="1"/>
  <c r="L1119" i="1"/>
  <c r="L1103" i="1"/>
  <c r="L1087" i="1"/>
  <c r="P1074" i="1"/>
  <c r="L1038" i="1"/>
  <c r="S959" i="1"/>
  <c r="Q945" i="1"/>
  <c r="P890" i="1"/>
  <c r="N820" i="1"/>
  <c r="N446" i="1"/>
  <c r="S1390" i="1"/>
  <c r="L1389" i="1"/>
  <c r="N1387" i="1"/>
  <c r="Q1384" i="1"/>
  <c r="N1379" i="1"/>
  <c r="P1377" i="1"/>
  <c r="R1375" i="1"/>
  <c r="L1373" i="1"/>
  <c r="N1371" i="1"/>
  <c r="O1370" i="1"/>
  <c r="P1369" i="1"/>
  <c r="Q1368" i="1"/>
  <c r="R1367" i="1"/>
  <c r="S1366" i="1"/>
  <c r="L1365" i="1"/>
  <c r="M1364" i="1"/>
  <c r="N1363" i="1"/>
  <c r="O1362" i="1"/>
  <c r="P1361" i="1"/>
  <c r="Q1360" i="1"/>
  <c r="R1359" i="1"/>
  <c r="S1358" i="1"/>
  <c r="L1357" i="1"/>
  <c r="M1356" i="1"/>
  <c r="N1355" i="1"/>
  <c r="P1353" i="1"/>
  <c r="Q1352" i="1"/>
  <c r="R1351" i="1"/>
  <c r="S1350" i="1"/>
  <c r="L1349" i="1"/>
  <c r="N1347" i="1"/>
  <c r="O1346" i="1"/>
  <c r="P1345" i="1"/>
  <c r="Q1344" i="1"/>
  <c r="R1343" i="1"/>
  <c r="S1342" i="1"/>
  <c r="L1341" i="1"/>
  <c r="M1340" i="1"/>
  <c r="N1339" i="1"/>
  <c r="O1338" i="1"/>
  <c r="P1337" i="1"/>
  <c r="R1335" i="1"/>
  <c r="S1334" i="1"/>
  <c r="M1332" i="1"/>
  <c r="N1331" i="1"/>
  <c r="O1330" i="1"/>
  <c r="P1329" i="1"/>
  <c r="Q1328" i="1"/>
  <c r="R1327" i="1"/>
  <c r="S1326" i="1"/>
  <c r="L1325" i="1"/>
  <c r="M1324" i="1"/>
  <c r="N1323" i="1"/>
  <c r="O1322" i="1"/>
  <c r="P1321" i="1"/>
  <c r="Q1320" i="1"/>
  <c r="R1319" i="1"/>
  <c r="S1318" i="1"/>
  <c r="L1317" i="1"/>
  <c r="M1316" i="1"/>
  <c r="N1315" i="1"/>
  <c r="O1314" i="1"/>
  <c r="P1313" i="1"/>
  <c r="Q1312" i="1"/>
  <c r="R1311" i="1"/>
  <c r="S1310" i="1"/>
  <c r="L1309" i="1"/>
  <c r="M1308" i="1"/>
  <c r="N1307" i="1"/>
  <c r="O1306" i="1"/>
  <c r="P1305" i="1"/>
  <c r="Q1304" i="1"/>
  <c r="R1303" i="1"/>
  <c r="S1302" i="1"/>
  <c r="L1301" i="1"/>
  <c r="M1300" i="1"/>
  <c r="N1299" i="1"/>
  <c r="O1298" i="1"/>
  <c r="P1297" i="1"/>
  <c r="Q1296" i="1"/>
  <c r="R1295" i="1"/>
  <c r="S1294" i="1"/>
  <c r="L1293" i="1"/>
  <c r="M1292" i="1"/>
  <c r="N1291" i="1"/>
  <c r="O1290" i="1"/>
  <c r="P1289" i="1"/>
  <c r="Q1288" i="1"/>
  <c r="R1287" i="1"/>
  <c r="S1286" i="1"/>
  <c r="L1285" i="1"/>
  <c r="M1284" i="1"/>
  <c r="N1283" i="1"/>
  <c r="O1282" i="1"/>
  <c r="P1281" i="1"/>
  <c r="Q1280" i="1"/>
  <c r="R1279" i="1"/>
  <c r="S1278" i="1"/>
  <c r="L1277" i="1"/>
  <c r="M1276" i="1"/>
  <c r="N1275" i="1"/>
  <c r="O1274" i="1"/>
  <c r="P1273" i="1"/>
  <c r="Q1272" i="1"/>
  <c r="R1271" i="1"/>
  <c r="S1270" i="1"/>
  <c r="L1269" i="1"/>
  <c r="M1268" i="1"/>
  <c r="N1267" i="1"/>
  <c r="O1266" i="1"/>
  <c r="P1265" i="1"/>
  <c r="Q1264" i="1"/>
  <c r="R1263" i="1"/>
  <c r="S1262" i="1"/>
  <c r="L1261" i="1"/>
  <c r="N1259" i="1"/>
  <c r="O1258" i="1"/>
  <c r="P1257" i="1"/>
  <c r="Q1256" i="1"/>
  <c r="R1255" i="1"/>
  <c r="S1254" i="1"/>
  <c r="L1253" i="1"/>
  <c r="M1252" i="1"/>
  <c r="N1251" i="1"/>
  <c r="O1250" i="1"/>
  <c r="P1249" i="1"/>
  <c r="Q1248" i="1"/>
  <c r="R1247" i="1"/>
  <c r="S1246" i="1"/>
  <c r="L1245" i="1"/>
  <c r="M1244" i="1"/>
  <c r="N1243" i="1"/>
  <c r="O1242" i="1"/>
  <c r="P1241" i="1"/>
  <c r="Q1240" i="1"/>
  <c r="R1239" i="1"/>
  <c r="S1238" i="1"/>
  <c r="N1235" i="1"/>
  <c r="O1234" i="1"/>
  <c r="P1233" i="1"/>
  <c r="Q1232" i="1"/>
  <c r="R1231" i="1"/>
  <c r="S1230" i="1"/>
  <c r="L1229" i="1"/>
  <c r="M1228" i="1"/>
  <c r="N1227" i="1"/>
  <c r="O1226" i="1"/>
  <c r="P1225" i="1"/>
  <c r="Q1224" i="1"/>
  <c r="R1223" i="1"/>
  <c r="S1222" i="1"/>
  <c r="L1221" i="1"/>
  <c r="O1218" i="1"/>
  <c r="P1217" i="1"/>
  <c r="Q1216" i="1"/>
  <c r="R1215" i="1"/>
  <c r="S1214" i="1"/>
  <c r="L1213" i="1"/>
  <c r="M1212" i="1"/>
  <c r="N1211" i="1"/>
  <c r="O1210" i="1"/>
  <c r="P1209" i="1"/>
  <c r="Q1208" i="1"/>
  <c r="R1207" i="1"/>
  <c r="S1206" i="1"/>
  <c r="M1204" i="1"/>
  <c r="N1203" i="1"/>
  <c r="O1202" i="1"/>
  <c r="P1201" i="1"/>
  <c r="Q1200" i="1"/>
  <c r="R1199" i="1"/>
  <c r="S1198" i="1"/>
  <c r="M1196" i="1"/>
  <c r="N1195" i="1"/>
  <c r="O1194" i="1"/>
  <c r="P1193" i="1"/>
  <c r="Q1192" i="1"/>
  <c r="R1191" i="1"/>
  <c r="S1190" i="1"/>
  <c r="M1188" i="1"/>
  <c r="N1187" i="1"/>
  <c r="O1186" i="1"/>
  <c r="P1185" i="1"/>
  <c r="Q1184" i="1"/>
  <c r="R1183" i="1"/>
  <c r="S1182" i="1"/>
  <c r="M1180" i="1"/>
  <c r="N1179" i="1"/>
  <c r="O1178" i="1"/>
  <c r="P1177" i="1"/>
  <c r="P1176" i="1"/>
  <c r="Q1174" i="1"/>
  <c r="Q1173" i="1"/>
  <c r="Q1172" i="1"/>
  <c r="P1171" i="1"/>
  <c r="P1170" i="1"/>
  <c r="P1169" i="1"/>
  <c r="P1168" i="1"/>
  <c r="P1167" i="1"/>
  <c r="P1166" i="1"/>
  <c r="P1165" i="1"/>
  <c r="O1164" i="1"/>
  <c r="O1163" i="1"/>
  <c r="O1162" i="1"/>
  <c r="O1161" i="1"/>
  <c r="O1160" i="1"/>
  <c r="O1159" i="1"/>
  <c r="O1158" i="1"/>
  <c r="N1157" i="1"/>
  <c r="N1156" i="1"/>
  <c r="N1155" i="1"/>
  <c r="N1154" i="1"/>
  <c r="N1153" i="1"/>
  <c r="O1151" i="1"/>
  <c r="P1149" i="1"/>
  <c r="O1148" i="1"/>
  <c r="O1147" i="1"/>
  <c r="O1146" i="1"/>
  <c r="O1145" i="1"/>
  <c r="O1144" i="1"/>
  <c r="O1143" i="1"/>
  <c r="N1141" i="1"/>
  <c r="M1140" i="1"/>
  <c r="R1137" i="1"/>
  <c r="Q1136" i="1"/>
  <c r="L1135" i="1"/>
  <c r="R1133" i="1"/>
  <c r="O1131" i="1"/>
  <c r="N1129" i="1"/>
  <c r="S1127" i="1"/>
  <c r="L1126" i="1"/>
  <c r="N1124" i="1"/>
  <c r="P1122" i="1"/>
  <c r="R1120" i="1"/>
  <c r="M1117" i="1"/>
  <c r="O1115" i="1"/>
  <c r="Q1113" i="1"/>
  <c r="S1111" i="1"/>
  <c r="L1110" i="1"/>
  <c r="N1108" i="1"/>
  <c r="P1106" i="1"/>
  <c r="R1104" i="1"/>
  <c r="M1101" i="1"/>
  <c r="P1098" i="1"/>
  <c r="R1096" i="1"/>
  <c r="P1091" i="1"/>
  <c r="N1089" i="1"/>
  <c r="O1084" i="1"/>
  <c r="Q1081" i="1"/>
  <c r="N1077" i="1"/>
  <c r="M1074" i="1"/>
  <c r="L1071" i="1"/>
  <c r="S1068" i="1"/>
  <c r="P1066" i="1"/>
  <c r="R1061" i="1"/>
  <c r="O1059" i="1"/>
  <c r="O1056" i="1"/>
  <c r="L1054" i="1"/>
  <c r="P1051" i="1"/>
  <c r="R1048" i="1"/>
  <c r="M1046" i="1"/>
  <c r="N1041" i="1"/>
  <c r="R1037" i="1"/>
  <c r="M1034" i="1"/>
  <c r="L1030" i="1"/>
  <c r="S1015" i="1"/>
  <c r="R1008" i="1"/>
  <c r="Q1001" i="1"/>
  <c r="P994" i="1"/>
  <c r="O987" i="1"/>
  <c r="N980" i="1"/>
  <c r="M973" i="1"/>
  <c r="L966" i="1"/>
  <c r="S951" i="1"/>
  <c r="R944" i="1"/>
  <c r="S936" i="1"/>
  <c r="R928" i="1"/>
  <c r="Q920" i="1"/>
  <c r="O912" i="1"/>
  <c r="S902" i="1"/>
  <c r="R888" i="1"/>
  <c r="Q872" i="1"/>
  <c r="M844" i="1"/>
  <c r="O769" i="1"/>
  <c r="O729" i="1"/>
  <c r="N610" i="1"/>
  <c r="R1391" i="1"/>
  <c r="P1385" i="1"/>
  <c r="S1382" i="1"/>
  <c r="L1381" i="1"/>
  <c r="O1378" i="1"/>
  <c r="Q1376" i="1"/>
  <c r="M1372" i="1"/>
  <c r="Q2" i="1"/>
  <c r="Q1391" i="1"/>
  <c r="R1390" i="1"/>
  <c r="S1389" i="1"/>
  <c r="M1387" i="1"/>
  <c r="N1386" i="1"/>
  <c r="O1385" i="1"/>
  <c r="P1384" i="1"/>
  <c r="Q1383" i="1"/>
  <c r="R1382" i="1"/>
  <c r="S1381" i="1"/>
  <c r="L1380" i="1"/>
  <c r="M1379" i="1"/>
  <c r="N1378" i="1"/>
  <c r="O1377" i="1"/>
  <c r="P1376" i="1"/>
  <c r="Q1375" i="1"/>
  <c r="R1374" i="1"/>
  <c r="S1373" i="1"/>
  <c r="L1372" i="1"/>
  <c r="M1371" i="1"/>
  <c r="N1370" i="1"/>
  <c r="O1369" i="1"/>
  <c r="P1368" i="1"/>
  <c r="Q1367" i="1"/>
  <c r="R1366" i="1"/>
  <c r="S1365" i="1"/>
  <c r="L1364" i="1"/>
  <c r="M1363" i="1"/>
  <c r="N1362" i="1"/>
  <c r="O1361" i="1"/>
  <c r="P1360" i="1"/>
  <c r="Q1359" i="1"/>
  <c r="R1358" i="1"/>
  <c r="S1357" i="1"/>
  <c r="L1356" i="1"/>
  <c r="M1355" i="1"/>
  <c r="O1353" i="1"/>
  <c r="P1352" i="1"/>
  <c r="Q1351" i="1"/>
  <c r="R1350" i="1"/>
  <c r="S1349" i="1"/>
  <c r="M1347" i="1"/>
  <c r="N1346" i="1"/>
  <c r="O1345" i="1"/>
  <c r="P1344" i="1"/>
  <c r="Q1343" i="1"/>
  <c r="R1342" i="1"/>
  <c r="S1341" i="1"/>
  <c r="L1340" i="1"/>
  <c r="M1339" i="1"/>
  <c r="N1338" i="1"/>
  <c r="O1337" i="1"/>
  <c r="Q1335" i="1"/>
  <c r="R1334" i="1"/>
  <c r="L1332" i="1"/>
  <c r="M1331" i="1"/>
  <c r="N1330" i="1"/>
  <c r="O1329" i="1"/>
  <c r="P1328" i="1"/>
  <c r="Q1327" i="1"/>
  <c r="R1326" i="1"/>
  <c r="S1325" i="1"/>
  <c r="L1324" i="1"/>
  <c r="M1323" i="1"/>
  <c r="N1322" i="1"/>
  <c r="O1321" i="1"/>
  <c r="P1320" i="1"/>
  <c r="Q1319" i="1"/>
  <c r="R1318" i="1"/>
  <c r="S1317" i="1"/>
  <c r="L1316" i="1"/>
  <c r="M1315" i="1"/>
  <c r="N1314" i="1"/>
  <c r="O1313" i="1"/>
  <c r="P1312" i="1"/>
  <c r="Q1311" i="1"/>
  <c r="R1310" i="1"/>
  <c r="S1309" i="1"/>
  <c r="L1308" i="1"/>
  <c r="M1307" i="1"/>
  <c r="N1306" i="1"/>
  <c r="O1305" i="1"/>
  <c r="P1304" i="1"/>
  <c r="Q1303" i="1"/>
  <c r="R1302" i="1"/>
  <c r="S1301" i="1"/>
  <c r="L1300" i="1"/>
  <c r="M1299" i="1"/>
  <c r="N1298" i="1"/>
  <c r="O1297" i="1"/>
  <c r="P1296" i="1"/>
  <c r="Q1295" i="1"/>
  <c r="R1294" i="1"/>
  <c r="S1293" i="1"/>
  <c r="L1292" i="1"/>
  <c r="M1291" i="1"/>
  <c r="N1290" i="1"/>
  <c r="O1289" i="1"/>
  <c r="P1288" i="1"/>
  <c r="Q1287" i="1"/>
  <c r="R1286" i="1"/>
  <c r="S1285" i="1"/>
  <c r="L1284" i="1"/>
  <c r="M1283" i="1"/>
  <c r="N1282" i="1"/>
  <c r="O1281" i="1"/>
  <c r="P1280" i="1"/>
  <c r="Q1279" i="1"/>
  <c r="R1278" i="1"/>
  <c r="S1277" i="1"/>
  <c r="L1276" i="1"/>
  <c r="M1275" i="1"/>
  <c r="N1274" i="1"/>
  <c r="O1273" i="1"/>
  <c r="P1272" i="1"/>
  <c r="Q1271" i="1"/>
  <c r="R1270" i="1"/>
  <c r="S1269" i="1"/>
  <c r="L1268" i="1"/>
  <c r="M1267" i="1"/>
  <c r="N1266" i="1"/>
  <c r="O1265" i="1"/>
  <c r="P1264" i="1"/>
  <c r="Q1263" i="1"/>
  <c r="R1262" i="1"/>
  <c r="S1261" i="1"/>
  <c r="M1259" i="1"/>
  <c r="N1258" i="1"/>
  <c r="O1257" i="1"/>
  <c r="P1256" i="1"/>
  <c r="Q1255" i="1"/>
  <c r="R1254" i="1"/>
  <c r="S1253" i="1"/>
  <c r="L1252" i="1"/>
  <c r="M1251" i="1"/>
  <c r="N1250" i="1"/>
  <c r="O1249" i="1"/>
  <c r="P1248" i="1"/>
  <c r="Q1247" i="1"/>
  <c r="R1246" i="1"/>
  <c r="S1245" i="1"/>
  <c r="L1244" i="1"/>
  <c r="M1243" i="1"/>
  <c r="N1242" i="1"/>
  <c r="O1241" i="1"/>
  <c r="P1240" i="1"/>
  <c r="Q1239" i="1"/>
  <c r="R1238" i="1"/>
  <c r="M1235" i="1"/>
  <c r="N1234" i="1"/>
  <c r="O1233" i="1"/>
  <c r="P1232" i="1"/>
  <c r="Q1231" i="1"/>
  <c r="R1230" i="1"/>
  <c r="S1229" i="1"/>
  <c r="L1228" i="1"/>
  <c r="M1227" i="1"/>
  <c r="N1226" i="1"/>
  <c r="O1225" i="1"/>
  <c r="P1224" i="1"/>
  <c r="Q1223" i="1"/>
  <c r="R1222" i="1"/>
  <c r="S1221" i="1"/>
  <c r="N1218" i="1"/>
  <c r="O1217" i="1"/>
  <c r="P1216" i="1"/>
  <c r="Q1215" i="1"/>
  <c r="R1214" i="1"/>
  <c r="S1213" i="1"/>
  <c r="L1212" i="1"/>
  <c r="M1211" i="1"/>
  <c r="N1210" i="1"/>
  <c r="O1209" i="1"/>
  <c r="P1208" i="1"/>
  <c r="Q1207" i="1"/>
  <c r="R1206" i="1"/>
  <c r="L1204" i="1"/>
  <c r="M1203" i="1"/>
  <c r="N1202" i="1"/>
  <c r="O1201" i="1"/>
  <c r="P1200" i="1"/>
  <c r="Q1199" i="1"/>
  <c r="R1198" i="1"/>
  <c r="L1196" i="1"/>
  <c r="M1195" i="1"/>
  <c r="N1194" i="1"/>
  <c r="O1193" i="1"/>
  <c r="P1192" i="1"/>
  <c r="Q1191" i="1"/>
  <c r="R1190" i="1"/>
  <c r="L1188" i="1"/>
  <c r="M1187" i="1"/>
  <c r="N1186" i="1"/>
  <c r="O1185" i="1"/>
  <c r="P1184" i="1"/>
  <c r="Q1183" i="1"/>
  <c r="R1182" i="1"/>
  <c r="L1180" i="1"/>
  <c r="M1179" i="1"/>
  <c r="N1178" i="1"/>
  <c r="O1177" i="1"/>
  <c r="O1176" i="1"/>
  <c r="P1174" i="1"/>
  <c r="P1173" i="1"/>
  <c r="O1172" i="1"/>
  <c r="O1171" i="1"/>
  <c r="O1170" i="1"/>
  <c r="O1169" i="1"/>
  <c r="O1168" i="1"/>
  <c r="O1167" i="1"/>
  <c r="O1166" i="1"/>
  <c r="N1165" i="1"/>
  <c r="N1164" i="1"/>
  <c r="N1163" i="1"/>
  <c r="N1162" i="1"/>
  <c r="N1161" i="1"/>
  <c r="N1160" i="1"/>
  <c r="N1159" i="1"/>
  <c r="M1158" i="1"/>
  <c r="M1157" i="1"/>
  <c r="M1156" i="1"/>
  <c r="M1155" i="1"/>
  <c r="M1154" i="1"/>
  <c r="M1153" i="1"/>
  <c r="N1151" i="1"/>
  <c r="N1149" i="1"/>
  <c r="N1148" i="1"/>
  <c r="N1147" i="1"/>
  <c r="N1146" i="1"/>
  <c r="N1145" i="1"/>
  <c r="N1144" i="1"/>
  <c r="N1143" i="1"/>
  <c r="M1141" i="1"/>
  <c r="S1138" i="1"/>
  <c r="Q1137" i="1"/>
  <c r="O1136" i="1"/>
  <c r="Q1133" i="1"/>
  <c r="N1131" i="1"/>
  <c r="M1129" i="1"/>
  <c r="P1127" i="1"/>
  <c r="R1125" i="1"/>
  <c r="M1122" i="1"/>
  <c r="O1120" i="1"/>
  <c r="Q1118" i="1"/>
  <c r="S1116" i="1"/>
  <c r="L1115" i="1"/>
  <c r="N1113" i="1"/>
  <c r="P1111" i="1"/>
  <c r="R1109" i="1"/>
  <c r="M1106" i="1"/>
  <c r="O1104" i="1"/>
  <c r="Q1102" i="1"/>
  <c r="M1098" i="1"/>
  <c r="O1096" i="1"/>
  <c r="Q1094" i="1"/>
  <c r="O1091" i="1"/>
  <c r="S1088" i="1"/>
  <c r="Q1086" i="1"/>
  <c r="N1084" i="1"/>
  <c r="N1081" i="1"/>
  <c r="M1077" i="1"/>
  <c r="O1068" i="1"/>
  <c r="M1066" i="1"/>
  <c r="S1063" i="1"/>
  <c r="N1061" i="1"/>
  <c r="L1059" i="1"/>
  <c r="R1053" i="1"/>
  <c r="O1051" i="1"/>
  <c r="O1048" i="1"/>
  <c r="L1046" i="1"/>
  <c r="P1043" i="1"/>
  <c r="R1040" i="1"/>
  <c r="M1037" i="1"/>
  <c r="Q1033" i="1"/>
  <c r="M1029" i="1"/>
  <c r="L1022" i="1"/>
  <c r="S1007" i="1"/>
  <c r="R1000" i="1"/>
  <c r="Q993" i="1"/>
  <c r="P986" i="1"/>
  <c r="O979" i="1"/>
  <c r="N972" i="1"/>
  <c r="L958" i="1"/>
  <c r="S943" i="1"/>
  <c r="S935" i="1"/>
  <c r="R927" i="1"/>
  <c r="Q919" i="1"/>
  <c r="L911" i="1"/>
  <c r="M901" i="1"/>
  <c r="L869" i="1"/>
  <c r="Q840" i="1"/>
  <c r="N809" i="1"/>
  <c r="S763" i="1"/>
  <c r="R952" i="1"/>
  <c r="Q921" i="1"/>
  <c r="R847" i="1"/>
  <c r="L485" i="1"/>
  <c r="R2" i="1"/>
  <c r="O1386" i="1"/>
  <c r="R1383" i="1"/>
  <c r="M1380" i="1"/>
  <c r="S1374" i="1"/>
  <c r="P2" i="1"/>
  <c r="P1391" i="1"/>
  <c r="Q1390" i="1"/>
  <c r="R1389" i="1"/>
  <c r="L1387" i="1"/>
  <c r="M1386" i="1"/>
  <c r="N1385" i="1"/>
  <c r="O1384" i="1"/>
  <c r="P1383" i="1"/>
  <c r="Q1382" i="1"/>
  <c r="R1381" i="1"/>
  <c r="S1380" i="1"/>
  <c r="L1379" i="1"/>
  <c r="M1378" i="1"/>
  <c r="N1377" i="1"/>
  <c r="O1376" i="1"/>
  <c r="P1375" i="1"/>
  <c r="Q1374" i="1"/>
  <c r="R1373" i="1"/>
  <c r="S1372" i="1"/>
  <c r="L1371" i="1"/>
  <c r="M1370" i="1"/>
  <c r="N1369" i="1"/>
  <c r="O1368" i="1"/>
  <c r="P1367" i="1"/>
  <c r="Q1366" i="1"/>
  <c r="R1365" i="1"/>
  <c r="S1364" i="1"/>
  <c r="L1363" i="1"/>
  <c r="M1362" i="1"/>
  <c r="N1361" i="1"/>
  <c r="O1360" i="1"/>
  <c r="P1359" i="1"/>
  <c r="Q1358" i="1"/>
  <c r="R1357" i="1"/>
  <c r="S1356" i="1"/>
  <c r="L1355" i="1"/>
  <c r="N1353" i="1"/>
  <c r="O1352" i="1"/>
  <c r="P1351" i="1"/>
  <c r="Q1350" i="1"/>
  <c r="R1349" i="1"/>
  <c r="L1347" i="1"/>
  <c r="M1346" i="1"/>
  <c r="N1345" i="1"/>
  <c r="O1344" i="1"/>
  <c r="P1343" i="1"/>
  <c r="Q1342" i="1"/>
  <c r="R1341" i="1"/>
  <c r="S1340" i="1"/>
  <c r="L1339" i="1"/>
  <c r="M1338" i="1"/>
  <c r="N1337" i="1"/>
  <c r="P1335" i="1"/>
  <c r="Q1334" i="1"/>
  <c r="S1332" i="1"/>
  <c r="L1331" i="1"/>
  <c r="M1330" i="1"/>
  <c r="N1329" i="1"/>
  <c r="O1328" i="1"/>
  <c r="P1327" i="1"/>
  <c r="Q1326" i="1"/>
  <c r="R1325" i="1"/>
  <c r="S1324" i="1"/>
  <c r="L1323" i="1"/>
  <c r="M1322" i="1"/>
  <c r="N1321" i="1"/>
  <c r="O1320" i="1"/>
  <c r="P1319" i="1"/>
  <c r="Q1318" i="1"/>
  <c r="R1317" i="1"/>
  <c r="S1316" i="1"/>
  <c r="L1315" i="1"/>
  <c r="M1314" i="1"/>
  <c r="N1313" i="1"/>
  <c r="O1312" i="1"/>
  <c r="P1311" i="1"/>
  <c r="Q1310" i="1"/>
  <c r="R1309" i="1"/>
  <c r="S1308" i="1"/>
  <c r="L1307" i="1"/>
  <c r="M1306" i="1"/>
  <c r="N1305" i="1"/>
  <c r="O1304" i="1"/>
  <c r="P1303" i="1"/>
  <c r="Q1302" i="1"/>
  <c r="R1301" i="1"/>
  <c r="S1300" i="1"/>
  <c r="L1299" i="1"/>
  <c r="M1298" i="1"/>
  <c r="N1297" i="1"/>
  <c r="O1296" i="1"/>
  <c r="P1295" i="1"/>
  <c r="Q1294" i="1"/>
  <c r="R1293" i="1"/>
  <c r="S1292" i="1"/>
  <c r="L1291" i="1"/>
  <c r="M1290" i="1"/>
  <c r="N1289" i="1"/>
  <c r="O1288" i="1"/>
  <c r="P1287" i="1"/>
  <c r="Q1286" i="1"/>
  <c r="R1285" i="1"/>
  <c r="S1284" i="1"/>
  <c r="L1283" i="1"/>
  <c r="M1282" i="1"/>
  <c r="N1281" i="1"/>
  <c r="O1280" i="1"/>
  <c r="P1279" i="1"/>
  <c r="Q1278" i="1"/>
  <c r="R1277" i="1"/>
  <c r="S1276" i="1"/>
  <c r="L1275" i="1"/>
  <c r="M1274" i="1"/>
  <c r="N1273" i="1"/>
  <c r="O1272" i="1"/>
  <c r="P1271" i="1"/>
  <c r="Q1270" i="1"/>
  <c r="R1269" i="1"/>
  <c r="S1268" i="1"/>
  <c r="L1267" i="1"/>
  <c r="M1266" i="1"/>
  <c r="N1265" i="1"/>
  <c r="O1264" i="1"/>
  <c r="P1263" i="1"/>
  <c r="Q1262" i="1"/>
  <c r="R1261" i="1"/>
  <c r="L1259" i="1"/>
  <c r="M1258" i="1"/>
  <c r="N1257" i="1"/>
  <c r="O1256" i="1"/>
  <c r="P1255" i="1"/>
  <c r="Q1254" i="1"/>
  <c r="R1253" i="1"/>
  <c r="S1252" i="1"/>
  <c r="L1251" i="1"/>
  <c r="M1250" i="1"/>
  <c r="N1249" i="1"/>
  <c r="O1248" i="1"/>
  <c r="P1247" i="1"/>
  <c r="Q1246" i="1"/>
  <c r="R1245" i="1"/>
  <c r="S1244" i="1"/>
  <c r="L1243" i="1"/>
  <c r="M1242" i="1"/>
  <c r="N1241" i="1"/>
  <c r="O1240" i="1"/>
  <c r="P1239" i="1"/>
  <c r="Q1238" i="1"/>
  <c r="L1235" i="1"/>
  <c r="M1234" i="1"/>
  <c r="N1233" i="1"/>
  <c r="O1232" i="1"/>
  <c r="P1231" i="1"/>
  <c r="Q1230" i="1"/>
  <c r="R1229" i="1"/>
  <c r="S1228" i="1"/>
  <c r="L1227" i="1"/>
  <c r="M1226" i="1"/>
  <c r="N1225" i="1"/>
  <c r="O1224" i="1"/>
  <c r="P1223" i="1"/>
  <c r="Q1222" i="1"/>
  <c r="R1221" i="1"/>
  <c r="M1218" i="1"/>
  <c r="N1217" i="1"/>
  <c r="O1216" i="1"/>
  <c r="P1215" i="1"/>
  <c r="Q1214" i="1"/>
  <c r="R1213" i="1"/>
  <c r="S1212" i="1"/>
  <c r="L1211" i="1"/>
  <c r="M1210" i="1"/>
  <c r="N1209" i="1"/>
  <c r="O1208" i="1"/>
  <c r="P1207" i="1"/>
  <c r="Q1206" i="1"/>
  <c r="S1204" i="1"/>
  <c r="L1203" i="1"/>
  <c r="M1202" i="1"/>
  <c r="N1201" i="1"/>
  <c r="O1200" i="1"/>
  <c r="P1199" i="1"/>
  <c r="Q1198" i="1"/>
  <c r="S1196" i="1"/>
  <c r="L1195" i="1"/>
  <c r="M1194" i="1"/>
  <c r="N1193" i="1"/>
  <c r="O1192" i="1"/>
  <c r="P1191" i="1"/>
  <c r="Q1190" i="1"/>
  <c r="S1188" i="1"/>
  <c r="L1187" i="1"/>
  <c r="M1186" i="1"/>
  <c r="N1185" i="1"/>
  <c r="O1184" i="1"/>
  <c r="P1183" i="1"/>
  <c r="Q1182" i="1"/>
  <c r="S1180" i="1"/>
  <c r="L1179" i="1"/>
  <c r="M1178" i="1"/>
  <c r="N1177" i="1"/>
  <c r="N1176" i="1"/>
  <c r="O1174" i="1"/>
  <c r="N1173" i="1"/>
  <c r="N1172" i="1"/>
  <c r="N1171" i="1"/>
  <c r="N1170" i="1"/>
  <c r="N1169" i="1"/>
  <c r="N1168" i="1"/>
  <c r="N1167" i="1"/>
  <c r="M1166" i="1"/>
  <c r="M1165" i="1"/>
  <c r="M1164" i="1"/>
  <c r="M1163" i="1"/>
  <c r="M1162" i="1"/>
  <c r="M1161" i="1"/>
  <c r="M1160" i="1"/>
  <c r="L1159" i="1"/>
  <c r="L1158" i="1"/>
  <c r="L1157" i="1"/>
  <c r="L1156" i="1"/>
  <c r="L1155" i="1"/>
  <c r="L1154" i="1"/>
  <c r="L1153" i="1"/>
  <c r="L1151" i="1"/>
  <c r="M1149" i="1"/>
  <c r="M1148" i="1"/>
  <c r="M1147" i="1"/>
  <c r="M1146" i="1"/>
  <c r="M1145" i="1"/>
  <c r="M1144" i="1"/>
  <c r="L1143" i="1"/>
  <c r="L1141" i="1"/>
  <c r="S1139" i="1"/>
  <c r="Q1138" i="1"/>
  <c r="P1137" i="1"/>
  <c r="N1136" i="1"/>
  <c r="S1134" i="1"/>
  <c r="N1133" i="1"/>
  <c r="L1131" i="1"/>
  <c r="S1128" i="1"/>
  <c r="O1127" i="1"/>
  <c r="Q1125" i="1"/>
  <c r="S1123" i="1"/>
  <c r="L1122" i="1"/>
  <c r="N1120" i="1"/>
  <c r="P1118" i="1"/>
  <c r="R1116" i="1"/>
  <c r="M1113" i="1"/>
  <c r="O1111" i="1"/>
  <c r="Q1109" i="1"/>
  <c r="S1107" i="1"/>
  <c r="L1106" i="1"/>
  <c r="N1104" i="1"/>
  <c r="P1102" i="1"/>
  <c r="S1099" i="1"/>
  <c r="L1098" i="1"/>
  <c r="N1096" i="1"/>
  <c r="M1094" i="1"/>
  <c r="L1091" i="1"/>
  <c r="R1088" i="1"/>
  <c r="M1086" i="1"/>
  <c r="S1072" i="1"/>
  <c r="Q1070" i="1"/>
  <c r="N1068" i="1"/>
  <c r="R1065" i="1"/>
  <c r="P1063" i="1"/>
  <c r="M1061" i="1"/>
  <c r="S1055" i="1"/>
  <c r="N1053" i="1"/>
  <c r="L1051" i="1"/>
  <c r="R1045" i="1"/>
  <c r="O1043" i="1"/>
  <c r="O1040" i="1"/>
  <c r="S1036" i="1"/>
  <c r="N1033" i="1"/>
  <c r="N1028" i="1"/>
  <c r="M1021" i="1"/>
  <c r="L1014" i="1"/>
  <c r="S999" i="1"/>
  <c r="R992" i="1"/>
  <c r="Q985" i="1"/>
  <c r="P978" i="1"/>
  <c r="O971" i="1"/>
  <c r="N964" i="1"/>
  <c r="M957" i="1"/>
  <c r="L950" i="1"/>
  <c r="S934" i="1"/>
  <c r="R926" i="1"/>
  <c r="Q918" i="1"/>
  <c r="O899" i="1"/>
  <c r="M885" i="1"/>
  <c r="P865" i="1"/>
  <c r="L837" i="1"/>
  <c r="P803" i="1"/>
  <c r="Q757" i="1"/>
  <c r="P720" i="1"/>
  <c r="P913" i="1"/>
  <c r="L1386" i="1"/>
  <c r="P1382" i="1"/>
  <c r="N1376" i="1"/>
  <c r="Q1373" i="1"/>
  <c r="L1370" i="1"/>
  <c r="O1367" i="1"/>
  <c r="Q1365" i="1"/>
  <c r="R1364" i="1"/>
  <c r="S1363" i="1"/>
  <c r="M1361" i="1"/>
  <c r="O1359" i="1"/>
  <c r="P1358" i="1"/>
  <c r="Q1357" i="1"/>
  <c r="R1356" i="1"/>
  <c r="S1355" i="1"/>
  <c r="M1353" i="1"/>
  <c r="N1352" i="1"/>
  <c r="O1351" i="1"/>
  <c r="P1350" i="1"/>
  <c r="Q1349" i="1"/>
  <c r="S1347" i="1"/>
  <c r="L1346" i="1"/>
  <c r="M1345" i="1"/>
  <c r="N1344" i="1"/>
  <c r="O1343" i="1"/>
  <c r="P1342" i="1"/>
  <c r="Q1341" i="1"/>
  <c r="R1340" i="1"/>
  <c r="S1339" i="1"/>
  <c r="L1338" i="1"/>
  <c r="M1337" i="1"/>
  <c r="O1335" i="1"/>
  <c r="P1334" i="1"/>
  <c r="R1332" i="1"/>
  <c r="S1331" i="1"/>
  <c r="L1330" i="1"/>
  <c r="M1329" i="1"/>
  <c r="N1328" i="1"/>
  <c r="O1327" i="1"/>
  <c r="P1326" i="1"/>
  <c r="Q1325" i="1"/>
  <c r="R1324" i="1"/>
  <c r="S1323" i="1"/>
  <c r="L1322" i="1"/>
  <c r="M1321" i="1"/>
  <c r="N1320" i="1"/>
  <c r="O1319" i="1"/>
  <c r="P1318" i="1"/>
  <c r="Q1317" i="1"/>
  <c r="R1316" i="1"/>
  <c r="S1315" i="1"/>
  <c r="L1314" i="1"/>
  <c r="M1313" i="1"/>
  <c r="N1312" i="1"/>
  <c r="O1311" i="1"/>
  <c r="P1310" i="1"/>
  <c r="Q1309" i="1"/>
  <c r="R1308" i="1"/>
  <c r="S1307" i="1"/>
  <c r="L1306" i="1"/>
  <c r="M1305" i="1"/>
  <c r="N1304" i="1"/>
  <c r="O1303" i="1"/>
  <c r="P1302" i="1"/>
  <c r="Q1301" i="1"/>
  <c r="R1300" i="1"/>
  <c r="S1299" i="1"/>
  <c r="L1298" i="1"/>
  <c r="M1297" i="1"/>
  <c r="N1296" i="1"/>
  <c r="O1295" i="1"/>
  <c r="P1294" i="1"/>
  <c r="Q1293" i="1"/>
  <c r="R1292" i="1"/>
  <c r="S1291" i="1"/>
  <c r="L1290" i="1"/>
  <c r="M1289" i="1"/>
  <c r="N1288" i="1"/>
  <c r="O1287" i="1"/>
  <c r="P1286" i="1"/>
  <c r="Q1285" i="1"/>
  <c r="R1284" i="1"/>
  <c r="S1283" i="1"/>
  <c r="L1282" i="1"/>
  <c r="M1281" i="1"/>
  <c r="N1280" i="1"/>
  <c r="O1279" i="1"/>
  <c r="P1278" i="1"/>
  <c r="Q1277" i="1"/>
  <c r="R1276" i="1"/>
  <c r="S1275" i="1"/>
  <c r="L1274" i="1"/>
  <c r="M1273" i="1"/>
  <c r="N1272" i="1"/>
  <c r="O1271" i="1"/>
  <c r="P1270" i="1"/>
  <c r="Q1269" i="1"/>
  <c r="R1268" i="1"/>
  <c r="S1267" i="1"/>
  <c r="L1266" i="1"/>
  <c r="M1265" i="1"/>
  <c r="N1264" i="1"/>
  <c r="O1263" i="1"/>
  <c r="P1262" i="1"/>
  <c r="Q1261" i="1"/>
  <c r="S1259" i="1"/>
  <c r="L1258" i="1"/>
  <c r="M1257" i="1"/>
  <c r="N1256" i="1"/>
  <c r="O1255" i="1"/>
  <c r="P1254" i="1"/>
  <c r="Q1253" i="1"/>
  <c r="R1252" i="1"/>
  <c r="S1251" i="1"/>
  <c r="L1250" i="1"/>
  <c r="M1249" i="1"/>
  <c r="N1248" i="1"/>
  <c r="O1247" i="1"/>
  <c r="P1246" i="1"/>
  <c r="Q1245" i="1"/>
  <c r="R1244" i="1"/>
  <c r="S1243" i="1"/>
  <c r="L1242" i="1"/>
  <c r="M1241" i="1"/>
  <c r="N1240" i="1"/>
  <c r="O1239" i="1"/>
  <c r="P1238" i="1"/>
  <c r="S1235" i="1"/>
  <c r="L1234" i="1"/>
  <c r="M1233" i="1"/>
  <c r="N1232" i="1"/>
  <c r="O1231" i="1"/>
  <c r="P1230" i="1"/>
  <c r="Q1229" i="1"/>
  <c r="R1228" i="1"/>
  <c r="S1227" i="1"/>
  <c r="L1226" i="1"/>
  <c r="M1225" i="1"/>
  <c r="N1224" i="1"/>
  <c r="O1223" i="1"/>
  <c r="P1222" i="1"/>
  <c r="Q1221" i="1"/>
  <c r="L1218" i="1"/>
  <c r="M1217" i="1"/>
  <c r="N1216" i="1"/>
  <c r="O1215" i="1"/>
  <c r="P1214" i="1"/>
  <c r="Q1213" i="1"/>
  <c r="R1212" i="1"/>
  <c r="S1211" i="1"/>
  <c r="L1210" i="1"/>
  <c r="M1209" i="1"/>
  <c r="N1208" i="1"/>
  <c r="O1207" i="1"/>
  <c r="P1206" i="1"/>
  <c r="R1204" i="1"/>
  <c r="S1203" i="1"/>
  <c r="L1202" i="1"/>
  <c r="M1201" i="1"/>
  <c r="N1200" i="1"/>
  <c r="O1199" i="1"/>
  <c r="P1198" i="1"/>
  <c r="R1196" i="1"/>
  <c r="S1195" i="1"/>
  <c r="L1194" i="1"/>
  <c r="M1193" i="1"/>
  <c r="N1192" i="1"/>
  <c r="O1191" i="1"/>
  <c r="P1190" i="1"/>
  <c r="R1188" i="1"/>
  <c r="S1187" i="1"/>
  <c r="L1186" i="1"/>
  <c r="M1185" i="1"/>
  <c r="N1184" i="1"/>
  <c r="O1183" i="1"/>
  <c r="P1182" i="1"/>
  <c r="R1180" i="1"/>
  <c r="S1179" i="1"/>
  <c r="L1178" i="1"/>
  <c r="M1177" i="1"/>
  <c r="M1176" i="1"/>
  <c r="M1174" i="1"/>
  <c r="M1173" i="1"/>
  <c r="M1172" i="1"/>
  <c r="M1171" i="1"/>
  <c r="M1170" i="1"/>
  <c r="M1169" i="1"/>
  <c r="M1168" i="1"/>
  <c r="L1167" i="1"/>
  <c r="L1166" i="1"/>
  <c r="L1165" i="1"/>
  <c r="L1164" i="1"/>
  <c r="L1163" i="1"/>
  <c r="L1162" i="1"/>
  <c r="L1161" i="1"/>
  <c r="L1149" i="1"/>
  <c r="L1148" i="1"/>
  <c r="L1147" i="1"/>
  <c r="L1146" i="1"/>
  <c r="L1145" i="1"/>
  <c r="S1140" i="1"/>
  <c r="R1139" i="1"/>
  <c r="P1138" i="1"/>
  <c r="N1137" i="1"/>
  <c r="Q1134" i="1"/>
  <c r="M1133" i="1"/>
  <c r="R1128" i="1"/>
  <c r="L1127" i="1"/>
  <c r="N1125" i="1"/>
  <c r="P1123" i="1"/>
  <c r="R1121" i="1"/>
  <c r="M1118" i="1"/>
  <c r="O1116" i="1"/>
  <c r="Q1114" i="1"/>
  <c r="S1112" i="1"/>
  <c r="L1111" i="1"/>
  <c r="N1109" i="1"/>
  <c r="P1107" i="1"/>
  <c r="R1105" i="1"/>
  <c r="M1102" i="1"/>
  <c r="P1099" i="1"/>
  <c r="R1097" i="1"/>
  <c r="L1094" i="1"/>
  <c r="Q1090" i="1"/>
  <c r="O1088" i="1"/>
  <c r="L1086" i="1"/>
  <c r="P1083" i="1"/>
  <c r="P1075" i="1"/>
  <c r="R1072" i="1"/>
  <c r="M1070" i="1"/>
  <c r="Q1065" i="1"/>
  <c r="L1063" i="1"/>
  <c r="S1060" i="1"/>
  <c r="R1057" i="1"/>
  <c r="P1055" i="1"/>
  <c r="M1053" i="1"/>
  <c r="Q1050" i="1"/>
  <c r="S1047" i="1"/>
  <c r="N1045" i="1"/>
  <c r="L1043" i="1"/>
  <c r="S1039" i="1"/>
  <c r="N1036" i="1"/>
  <c r="R1032" i="1"/>
  <c r="O1027" i="1"/>
  <c r="N1020" i="1"/>
  <c r="M1013" i="1"/>
  <c r="L1006" i="1"/>
  <c r="S991" i="1"/>
  <c r="R984" i="1"/>
  <c r="Q977" i="1"/>
  <c r="P970" i="1"/>
  <c r="O963" i="1"/>
  <c r="N956" i="1"/>
  <c r="S933" i="1"/>
  <c r="R925" i="1"/>
  <c r="P917" i="1"/>
  <c r="S908" i="1"/>
  <c r="Q897" i="1"/>
  <c r="O883" i="1"/>
  <c r="P833" i="1"/>
  <c r="S797" i="1"/>
  <c r="R929" i="1"/>
  <c r="L775" i="1"/>
  <c r="O1391" i="1"/>
  <c r="Q1389" i="1"/>
  <c r="S1387" i="1"/>
  <c r="M1385" i="1"/>
  <c r="O1383" i="1"/>
  <c r="R1380" i="1"/>
  <c r="L1378" i="1"/>
  <c r="O1375" i="1"/>
  <c r="R1372" i="1"/>
  <c r="N1368" i="1"/>
  <c r="N1360" i="1"/>
  <c r="N2" i="1"/>
  <c r="N1391" i="1"/>
  <c r="O1390" i="1"/>
  <c r="P1389" i="1"/>
  <c r="R1387" i="1"/>
  <c r="S1386" i="1"/>
  <c r="L1385" i="1"/>
  <c r="M1384" i="1"/>
  <c r="N1383" i="1"/>
  <c r="O1382" i="1"/>
  <c r="P1381" i="1"/>
  <c r="Q1380" i="1"/>
  <c r="R1379" i="1"/>
  <c r="S1378" i="1"/>
  <c r="L1377" i="1"/>
  <c r="M1376" i="1"/>
  <c r="N1375" i="1"/>
  <c r="O1374" i="1"/>
  <c r="P1373" i="1"/>
  <c r="Q1372" i="1"/>
  <c r="R1371" i="1"/>
  <c r="S1370" i="1"/>
  <c r="L1369" i="1"/>
  <c r="M1368" i="1"/>
  <c r="N1367" i="1"/>
  <c r="O1366" i="1"/>
  <c r="P1365" i="1"/>
  <c r="Q1364" i="1"/>
  <c r="R1363" i="1"/>
  <c r="S1362" i="1"/>
  <c r="L1361" i="1"/>
  <c r="M1360" i="1"/>
  <c r="N1359" i="1"/>
  <c r="O1358" i="1"/>
  <c r="P1357" i="1"/>
  <c r="Q1356" i="1"/>
  <c r="R1355" i="1"/>
  <c r="L1353" i="1"/>
  <c r="M1352" i="1"/>
  <c r="N1351" i="1"/>
  <c r="O1350" i="1"/>
  <c r="P1349" i="1"/>
  <c r="R1347" i="1"/>
  <c r="S1346" i="1"/>
  <c r="L1345" i="1"/>
  <c r="M1344" i="1"/>
  <c r="N1343" i="1"/>
  <c r="O1342" i="1"/>
  <c r="P1341" i="1"/>
  <c r="Q1340" i="1"/>
  <c r="R1339" i="1"/>
  <c r="S1338" i="1"/>
  <c r="L1337" i="1"/>
  <c r="N1335" i="1"/>
  <c r="O1334" i="1"/>
  <c r="Q1332" i="1"/>
  <c r="R1331" i="1"/>
  <c r="S1330" i="1"/>
  <c r="L1329" i="1"/>
  <c r="M1328" i="1"/>
  <c r="N1327" i="1"/>
  <c r="O1326" i="1"/>
  <c r="P1325" i="1"/>
  <c r="Q1324" i="1"/>
  <c r="R1323" i="1"/>
  <c r="S1322" i="1"/>
  <c r="L1321" i="1"/>
  <c r="M1320" i="1"/>
  <c r="N1319" i="1"/>
  <c r="O1318" i="1"/>
  <c r="P1317" i="1"/>
  <c r="Q1316" i="1"/>
  <c r="R1315" i="1"/>
  <c r="S1314" i="1"/>
  <c r="L1313" i="1"/>
  <c r="M1312" i="1"/>
  <c r="N1311" i="1"/>
  <c r="O1310" i="1"/>
  <c r="P1309" i="1"/>
  <c r="Q1308" i="1"/>
  <c r="R1307" i="1"/>
  <c r="S1306" i="1"/>
  <c r="L1305" i="1"/>
  <c r="M1304" i="1"/>
  <c r="N1303" i="1"/>
  <c r="O1302" i="1"/>
  <c r="P1301" i="1"/>
  <c r="Q1300" i="1"/>
  <c r="R1299" i="1"/>
  <c r="S1298" i="1"/>
  <c r="L1297" i="1"/>
  <c r="M1296" i="1"/>
  <c r="N1295" i="1"/>
  <c r="O1294" i="1"/>
  <c r="P1293" i="1"/>
  <c r="Q1292" i="1"/>
  <c r="R1291" i="1"/>
  <c r="S1290" i="1"/>
  <c r="L1289" i="1"/>
  <c r="M1288" i="1"/>
  <c r="N1287" i="1"/>
  <c r="O1286" i="1"/>
  <c r="P1285" i="1"/>
  <c r="Q1284" i="1"/>
  <c r="R1283" i="1"/>
  <c r="S1282" i="1"/>
  <c r="L1281" i="1"/>
  <c r="M1280" i="1"/>
  <c r="N1279" i="1"/>
  <c r="O1278" i="1"/>
  <c r="P1277" i="1"/>
  <c r="Q1276" i="1"/>
  <c r="R1275" i="1"/>
  <c r="S1274" i="1"/>
  <c r="L1273" i="1"/>
  <c r="M1272" i="1"/>
  <c r="N1271" i="1"/>
  <c r="O1270" i="1"/>
  <c r="P1269" i="1"/>
  <c r="Q1268" i="1"/>
  <c r="R1267" i="1"/>
  <c r="S1266" i="1"/>
  <c r="L1265" i="1"/>
  <c r="M1264" i="1"/>
  <c r="N1263" i="1"/>
  <c r="O1262" i="1"/>
  <c r="P1261" i="1"/>
  <c r="R1259" i="1"/>
  <c r="S1258" i="1"/>
  <c r="L1257" i="1"/>
  <c r="M1256" i="1"/>
  <c r="N1255" i="1"/>
  <c r="O1254" i="1"/>
  <c r="P1253" i="1"/>
  <c r="Q1252" i="1"/>
  <c r="R1251" i="1"/>
  <c r="S1250" i="1"/>
  <c r="L1249" i="1"/>
  <c r="M1248" i="1"/>
  <c r="N1247" i="1"/>
  <c r="O1246" i="1"/>
  <c r="P1245" i="1"/>
  <c r="Q1244" i="1"/>
  <c r="R1243" i="1"/>
  <c r="S1242" i="1"/>
  <c r="L1241" i="1"/>
  <c r="M1240" i="1"/>
  <c r="N1239" i="1"/>
  <c r="O1238" i="1"/>
  <c r="R1235" i="1"/>
  <c r="S1234" i="1"/>
  <c r="L1233" i="1"/>
  <c r="M1232" i="1"/>
  <c r="N1231" i="1"/>
  <c r="O1230" i="1"/>
  <c r="P1229" i="1"/>
  <c r="Q1228" i="1"/>
  <c r="R1227" i="1"/>
  <c r="S1226" i="1"/>
  <c r="L1225" i="1"/>
  <c r="M1224" i="1"/>
  <c r="N1223" i="1"/>
  <c r="O1222" i="1"/>
  <c r="P1221" i="1"/>
  <c r="S1218" i="1"/>
  <c r="L1217" i="1"/>
  <c r="M1216" i="1"/>
  <c r="N1215" i="1"/>
  <c r="O1214" i="1"/>
  <c r="P1213" i="1"/>
  <c r="Q1212" i="1"/>
  <c r="R1211" i="1"/>
  <c r="S1210" i="1"/>
  <c r="L1209" i="1"/>
  <c r="M1208" i="1"/>
  <c r="N1207" i="1"/>
  <c r="O1206" i="1"/>
  <c r="Q1204" i="1"/>
  <c r="R1203" i="1"/>
  <c r="S1202" i="1"/>
  <c r="L1201" i="1"/>
  <c r="M1200" i="1"/>
  <c r="N1199" i="1"/>
  <c r="O1198" i="1"/>
  <c r="Q1196" i="1"/>
  <c r="R1195" i="1"/>
  <c r="S1194" i="1"/>
  <c r="L1193" i="1"/>
  <c r="M1192" i="1"/>
  <c r="N1191" i="1"/>
  <c r="O1190" i="1"/>
  <c r="Q1188" i="1"/>
  <c r="R1187" i="1"/>
  <c r="S1186" i="1"/>
  <c r="L1185" i="1"/>
  <c r="M1184" i="1"/>
  <c r="N1183" i="1"/>
  <c r="O1182" i="1"/>
  <c r="Q1180" i="1"/>
  <c r="R1179" i="1"/>
  <c r="S1178" i="1"/>
  <c r="L1177" i="1"/>
  <c r="L1174" i="1"/>
  <c r="L1173" i="1"/>
  <c r="L1172" i="1"/>
  <c r="L1171" i="1"/>
  <c r="L1170" i="1"/>
  <c r="L1169" i="1"/>
  <c r="S1160" i="1"/>
  <c r="S1159" i="1"/>
  <c r="S1158" i="1"/>
  <c r="S1157" i="1"/>
  <c r="S1156" i="1"/>
  <c r="S1155" i="1"/>
  <c r="S1154" i="1"/>
  <c r="R1153" i="1"/>
  <c r="S1151" i="1"/>
  <c r="S1144" i="1"/>
  <c r="S1143" i="1"/>
  <c r="R1140" i="1"/>
  <c r="P1139" i="1"/>
  <c r="O1138" i="1"/>
  <c r="M1137" i="1"/>
  <c r="S1135" i="1"/>
  <c r="P1134" i="1"/>
  <c r="L1133" i="1"/>
  <c r="Q1128" i="1"/>
  <c r="M1125" i="1"/>
  <c r="O1123" i="1"/>
  <c r="Q1121" i="1"/>
  <c r="S1119" i="1"/>
  <c r="L1118" i="1"/>
  <c r="N1116" i="1"/>
  <c r="P1114" i="1"/>
  <c r="R1112" i="1"/>
  <c r="M1109" i="1"/>
  <c r="O1107" i="1"/>
  <c r="Q1105" i="1"/>
  <c r="S1103" i="1"/>
  <c r="L1102" i="1"/>
  <c r="O1099" i="1"/>
  <c r="Q1097" i="1"/>
  <c r="S1095" i="1"/>
  <c r="R1093" i="1"/>
  <c r="P1090" i="1"/>
  <c r="R1085" i="1"/>
  <c r="O1083" i="1"/>
  <c r="Q1078" i="1"/>
  <c r="O1075" i="1"/>
  <c r="O1072" i="1"/>
  <c r="L1070" i="1"/>
  <c r="P1067" i="1"/>
  <c r="N1065" i="1"/>
  <c r="O1060" i="1"/>
  <c r="Q1057" i="1"/>
  <c r="L1055" i="1"/>
  <c r="S1052" i="1"/>
  <c r="P1050" i="1"/>
  <c r="P1047" i="1"/>
  <c r="M1045" i="1"/>
  <c r="Q1042" i="1"/>
  <c r="P1039" i="1"/>
  <c r="O1032" i="1"/>
  <c r="P1026" i="1"/>
  <c r="O1019" i="1"/>
  <c r="M1005" i="1"/>
  <c r="L998" i="1"/>
  <c r="S983" i="1"/>
  <c r="Q969" i="1"/>
  <c r="P962" i="1"/>
  <c r="O955" i="1"/>
  <c r="N948" i="1"/>
  <c r="S932" i="1"/>
  <c r="Q924" i="1"/>
  <c r="P916" i="1"/>
  <c r="P907" i="1"/>
  <c r="S895" i="1"/>
  <c r="Q881" i="1"/>
  <c r="O858" i="1"/>
  <c r="K1" i="1"/>
  <c r="S3" i="1"/>
  <c r="R4" i="1"/>
  <c r="Q5" i="1"/>
  <c r="P6" i="1"/>
  <c r="O7" i="1"/>
  <c r="N8" i="1"/>
  <c r="M9" i="1"/>
  <c r="S11" i="1"/>
  <c r="R12" i="1"/>
  <c r="Q13" i="1"/>
  <c r="O15" i="1"/>
  <c r="N16" i="1"/>
  <c r="M17" i="1"/>
  <c r="L18" i="1"/>
  <c r="S19" i="1"/>
  <c r="Q21" i="1"/>
  <c r="P22" i="1"/>
  <c r="O23" i="1"/>
  <c r="N24" i="1"/>
  <c r="M25" i="1"/>
  <c r="L26" i="1"/>
  <c r="S27" i="1"/>
  <c r="R28" i="1"/>
  <c r="Q29" i="1"/>
  <c r="P30" i="1"/>
  <c r="O31" i="1"/>
  <c r="N32" i="1"/>
  <c r="S35" i="1"/>
  <c r="O39" i="1"/>
  <c r="N40" i="1"/>
  <c r="L42" i="1"/>
  <c r="S43" i="1"/>
  <c r="R44" i="1"/>
  <c r="Q45" i="1"/>
  <c r="P46" i="1"/>
  <c r="O47" i="1"/>
  <c r="M49" i="1"/>
  <c r="L50" i="1"/>
  <c r="S51" i="1"/>
  <c r="R52" i="1"/>
  <c r="P54" i="1"/>
  <c r="O55" i="1"/>
  <c r="N56" i="1"/>
  <c r="L58" i="1"/>
  <c r="R60" i="1"/>
  <c r="Q61" i="1"/>
  <c r="O63" i="1"/>
  <c r="N64" i="1"/>
  <c r="M65" i="1"/>
  <c r="L66" i="1"/>
  <c r="S67" i="1"/>
  <c r="R68" i="1"/>
  <c r="Q69" i="1"/>
  <c r="P70" i="1"/>
  <c r="N72" i="1"/>
  <c r="M73" i="1"/>
  <c r="L74" i="1"/>
  <c r="S75" i="1"/>
  <c r="Q77" i="1"/>
  <c r="P78" i="1"/>
  <c r="O79" i="1"/>
  <c r="M81" i="1"/>
  <c r="S83" i="1"/>
  <c r="R84" i="1"/>
  <c r="P86" i="1"/>
  <c r="O87" i="1"/>
  <c r="N88" i="1"/>
  <c r="M89" i="1"/>
  <c r="L90" i="1"/>
  <c r="S91" i="1"/>
  <c r="R92" i="1"/>
  <c r="Q93" i="1"/>
  <c r="P94" i="1"/>
  <c r="O95" i="1"/>
  <c r="L3" i="1"/>
  <c r="S4" i="1"/>
  <c r="R5" i="1"/>
  <c r="Q6" i="1"/>
  <c r="P7" i="1"/>
  <c r="O8" i="1"/>
  <c r="N9" i="1"/>
  <c r="L11" i="1"/>
  <c r="S12" i="1"/>
  <c r="R13" i="1"/>
  <c r="P15" i="1"/>
  <c r="O16" i="1"/>
  <c r="N17" i="1"/>
  <c r="M18" i="1"/>
  <c r="L19" i="1"/>
  <c r="R21" i="1"/>
  <c r="Q22" i="1"/>
  <c r="P23" i="1"/>
  <c r="O24" i="1"/>
  <c r="N25" i="1"/>
  <c r="M26" i="1"/>
  <c r="L27" i="1"/>
  <c r="S28" i="1"/>
  <c r="R29" i="1"/>
  <c r="Q30" i="1"/>
  <c r="P31" i="1"/>
  <c r="O32" i="1"/>
  <c r="L35" i="1"/>
  <c r="P39" i="1"/>
  <c r="O40" i="1"/>
  <c r="M42" i="1"/>
  <c r="L43" i="1"/>
  <c r="S44" i="1"/>
  <c r="R45" i="1"/>
  <c r="Q46" i="1"/>
  <c r="P47" i="1"/>
  <c r="N49" i="1"/>
  <c r="M50" i="1"/>
  <c r="L51" i="1"/>
  <c r="S52" i="1"/>
  <c r="Q54" i="1"/>
  <c r="P55" i="1"/>
  <c r="O56" i="1"/>
  <c r="M58" i="1"/>
  <c r="S60" i="1"/>
  <c r="R61" i="1"/>
  <c r="P63" i="1"/>
  <c r="O64" i="1"/>
  <c r="N65" i="1"/>
  <c r="M66" i="1"/>
  <c r="L67" i="1"/>
  <c r="S68" i="1"/>
  <c r="R69" i="1"/>
  <c r="Q70" i="1"/>
  <c r="O72" i="1"/>
  <c r="N73" i="1"/>
  <c r="M74" i="1"/>
  <c r="L75" i="1"/>
  <c r="R77" i="1"/>
  <c r="Q78" i="1"/>
  <c r="P79" i="1"/>
  <c r="N81" i="1"/>
  <c r="L83" i="1"/>
  <c r="S84" i="1"/>
  <c r="Q86" i="1"/>
  <c r="P87" i="1"/>
  <c r="O88" i="1"/>
  <c r="N89" i="1"/>
  <c r="M90" i="1"/>
  <c r="L91" i="1"/>
  <c r="S92" i="1"/>
  <c r="R93" i="1"/>
  <c r="Q94" i="1"/>
  <c r="P95" i="1"/>
  <c r="M3" i="1"/>
  <c r="L4" i="1"/>
  <c r="S5" i="1"/>
  <c r="R6" i="1"/>
  <c r="Q7" i="1"/>
  <c r="P8" i="1"/>
  <c r="O9" i="1"/>
  <c r="M11" i="1"/>
  <c r="L12" i="1"/>
  <c r="S13" i="1"/>
  <c r="Q15" i="1"/>
  <c r="P16" i="1"/>
  <c r="O17" i="1"/>
  <c r="N18" i="1"/>
  <c r="M19" i="1"/>
  <c r="S21" i="1"/>
  <c r="R22" i="1"/>
  <c r="Q23" i="1"/>
  <c r="P24" i="1"/>
  <c r="O25" i="1"/>
  <c r="N26" i="1"/>
  <c r="M27" i="1"/>
  <c r="L28" i="1"/>
  <c r="S29" i="1"/>
  <c r="R30" i="1"/>
  <c r="Q31" i="1"/>
  <c r="P32" i="1"/>
  <c r="M35" i="1"/>
  <c r="Q39" i="1"/>
  <c r="P40" i="1"/>
  <c r="N42" i="1"/>
  <c r="M43" i="1"/>
  <c r="L44" i="1"/>
  <c r="S45" i="1"/>
  <c r="R46" i="1"/>
  <c r="Q47" i="1"/>
  <c r="O49" i="1"/>
  <c r="N50" i="1"/>
  <c r="M51" i="1"/>
  <c r="L52" i="1"/>
  <c r="R54" i="1"/>
  <c r="Q55" i="1"/>
  <c r="P56" i="1"/>
  <c r="N58" i="1"/>
  <c r="L60" i="1"/>
  <c r="S61" i="1"/>
  <c r="Q63" i="1"/>
  <c r="P64" i="1"/>
  <c r="O65" i="1"/>
  <c r="N66" i="1"/>
  <c r="M67" i="1"/>
  <c r="L68" i="1"/>
  <c r="S69" i="1"/>
  <c r="R70" i="1"/>
  <c r="P72" i="1"/>
  <c r="O73" i="1"/>
  <c r="N74" i="1"/>
  <c r="M75" i="1"/>
  <c r="S77" i="1"/>
  <c r="R78" i="1"/>
  <c r="Q79" i="1"/>
  <c r="O81" i="1"/>
  <c r="N3" i="1"/>
  <c r="M4" i="1"/>
  <c r="L5" i="1"/>
  <c r="S6" i="1"/>
  <c r="R7" i="1"/>
  <c r="Q8" i="1"/>
  <c r="P9" i="1"/>
  <c r="N11" i="1"/>
  <c r="M12" i="1"/>
  <c r="L13" i="1"/>
  <c r="R15" i="1"/>
  <c r="Q16" i="1"/>
  <c r="P17" i="1"/>
  <c r="O18" i="1"/>
  <c r="N19" i="1"/>
  <c r="L21" i="1"/>
  <c r="S22" i="1"/>
  <c r="R23" i="1"/>
  <c r="Q24" i="1"/>
  <c r="P25" i="1"/>
  <c r="O26" i="1"/>
  <c r="N27" i="1"/>
  <c r="M28" i="1"/>
  <c r="L29" i="1"/>
  <c r="S30" i="1"/>
  <c r="R31" i="1"/>
  <c r="Q32" i="1"/>
  <c r="N35" i="1"/>
  <c r="R39" i="1"/>
  <c r="Q40" i="1"/>
  <c r="O42" i="1"/>
  <c r="N43" i="1"/>
  <c r="M44" i="1"/>
  <c r="L45" i="1"/>
  <c r="S46" i="1"/>
  <c r="R47" i="1"/>
  <c r="P49" i="1"/>
  <c r="O50" i="1"/>
  <c r="N51" i="1"/>
  <c r="M52" i="1"/>
  <c r="S54" i="1"/>
  <c r="R55" i="1"/>
  <c r="Q56" i="1"/>
  <c r="O58" i="1"/>
  <c r="M60" i="1"/>
  <c r="L61" i="1"/>
  <c r="R63" i="1"/>
  <c r="Q64" i="1"/>
  <c r="P65" i="1"/>
  <c r="O66" i="1"/>
  <c r="N67" i="1"/>
  <c r="M68" i="1"/>
  <c r="L69" i="1"/>
  <c r="S70" i="1"/>
  <c r="Q72" i="1"/>
  <c r="P73" i="1"/>
  <c r="O74" i="1"/>
  <c r="N75" i="1"/>
  <c r="L77" i="1"/>
  <c r="S78" i="1"/>
  <c r="P3" i="1"/>
  <c r="O4" i="1"/>
  <c r="N5" i="1"/>
  <c r="M6" i="1"/>
  <c r="L7" i="1"/>
  <c r="S8" i="1"/>
  <c r="R9" i="1"/>
  <c r="P11" i="1"/>
  <c r="O12" i="1"/>
  <c r="N13" i="1"/>
  <c r="L15" i="1"/>
  <c r="S16" i="1"/>
  <c r="R17" i="1"/>
  <c r="Q18" i="1"/>
  <c r="P19" i="1"/>
  <c r="N21" i="1"/>
  <c r="M22" i="1"/>
  <c r="O5" i="1"/>
  <c r="S7" i="1"/>
  <c r="O13" i="1"/>
  <c r="M16" i="1"/>
  <c r="R18" i="1"/>
  <c r="P21" i="1"/>
  <c r="S23" i="1"/>
  <c r="Q25" i="1"/>
  <c r="O27" i="1"/>
  <c r="M29" i="1"/>
  <c r="R32" i="1"/>
  <c r="O3" i="1"/>
  <c r="P5" i="1"/>
  <c r="L8" i="1"/>
  <c r="O11" i="1"/>
  <c r="P13" i="1"/>
  <c r="R16" i="1"/>
  <c r="S18" i="1"/>
  <c r="L22" i="1"/>
  <c r="R25" i="1"/>
  <c r="P27" i="1"/>
  <c r="N29" i="1"/>
  <c r="L31" i="1"/>
  <c r="S32" i="1"/>
  <c r="L40" i="1"/>
  <c r="R42" i="1"/>
  <c r="P44" i="1"/>
  <c r="N46" i="1"/>
  <c r="R50" i="1"/>
  <c r="P52" i="1"/>
  <c r="L55" i="1"/>
  <c r="S56" i="1"/>
  <c r="N60" i="1"/>
  <c r="M64" i="1"/>
  <c r="R67" i="1"/>
  <c r="P69" i="1"/>
  <c r="M72" i="1"/>
  <c r="R75" i="1"/>
  <c r="N78" i="1"/>
  <c r="M83" i="1"/>
  <c r="N84" i="1"/>
  <c r="N86" i="1"/>
  <c r="Q87" i="1"/>
  <c r="R88" i="1"/>
  <c r="S89" i="1"/>
  <c r="M91" i="1"/>
  <c r="N92" i="1"/>
  <c r="O93" i="1"/>
  <c r="R94" i="1"/>
  <c r="S95" i="1"/>
  <c r="R96" i="1"/>
  <c r="Q97" i="1"/>
  <c r="P98" i="1"/>
  <c r="Q3" i="1"/>
  <c r="L6" i="1"/>
  <c r="M8" i="1"/>
  <c r="Q11" i="1"/>
  <c r="O19" i="1"/>
  <c r="N22" i="1"/>
  <c r="L24" i="1"/>
  <c r="S25" i="1"/>
  <c r="Q27" i="1"/>
  <c r="O29" i="1"/>
  <c r="M31" i="1"/>
  <c r="M40" i="1"/>
  <c r="S42" i="1"/>
  <c r="Q44" i="1"/>
  <c r="O46" i="1"/>
  <c r="L49" i="1"/>
  <c r="S50" i="1"/>
  <c r="Q52" i="1"/>
  <c r="M55" i="1"/>
  <c r="O60" i="1"/>
  <c r="R64" i="1"/>
  <c r="P66" i="1"/>
  <c r="N68" i="1"/>
  <c r="L70" i="1"/>
  <c r="R72" i="1"/>
  <c r="P74" i="1"/>
  <c r="O78" i="1"/>
  <c r="N83" i="1"/>
  <c r="O84" i="1"/>
  <c r="O86" i="1"/>
  <c r="R87" i="1"/>
  <c r="S88" i="1"/>
  <c r="N91" i="1"/>
  <c r="O92" i="1"/>
  <c r="P93" i="1"/>
  <c r="S94" i="1"/>
  <c r="S96" i="1"/>
  <c r="R97" i="1"/>
  <c r="Q98" i="1"/>
  <c r="P99" i="1"/>
  <c r="N101" i="1"/>
  <c r="M102" i="1"/>
  <c r="S104" i="1"/>
  <c r="R105" i="1"/>
  <c r="P107" i="1"/>
  <c r="N109" i="1"/>
  <c r="M110" i="1"/>
  <c r="L111" i="1"/>
  <c r="S112" i="1"/>
  <c r="R113" i="1"/>
  <c r="Q114" i="1"/>
  <c r="P115" i="1"/>
  <c r="O116" i="1"/>
  <c r="N117" i="1"/>
  <c r="L119" i="1"/>
  <c r="R121" i="1"/>
  <c r="Q122" i="1"/>
  <c r="O124" i="1"/>
  <c r="N125" i="1"/>
  <c r="M126" i="1"/>
  <c r="L127" i="1"/>
  <c r="R129" i="1"/>
  <c r="Q130" i="1"/>
  <c r="P131" i="1"/>
  <c r="O132" i="1"/>
  <c r="R3" i="1"/>
  <c r="N6" i="1"/>
  <c r="R8" i="1"/>
  <c r="R11" i="1"/>
  <c r="L17" i="1"/>
  <c r="Q19" i="1"/>
  <c r="O22" i="1"/>
  <c r="M24" i="1"/>
  <c r="R27" i="1"/>
  <c r="P29" i="1"/>
  <c r="N31" i="1"/>
  <c r="R40" i="1"/>
  <c r="O43" i="1"/>
  <c r="M45" i="1"/>
  <c r="Q49" i="1"/>
  <c r="O51" i="1"/>
  <c r="N55" i="1"/>
  <c r="P60" i="1"/>
  <c r="L63" i="1"/>
  <c r="S64" i="1"/>
  <c r="Q66" i="1"/>
  <c r="O68" i="1"/>
  <c r="M70" i="1"/>
  <c r="S72" i="1"/>
  <c r="Q74" i="1"/>
  <c r="M77" i="1"/>
  <c r="L81" i="1"/>
  <c r="O83" i="1"/>
  <c r="P84" i="1"/>
  <c r="R86" i="1"/>
  <c r="S87" i="1"/>
  <c r="N90" i="1"/>
  <c r="O91" i="1"/>
  <c r="P92" i="1"/>
  <c r="S93" i="1"/>
  <c r="L96" i="1"/>
  <c r="S97" i="1"/>
  <c r="R98" i="1"/>
  <c r="Q99" i="1"/>
  <c r="O101" i="1"/>
  <c r="N102" i="1"/>
  <c r="L104" i="1"/>
  <c r="S105" i="1"/>
  <c r="Q107" i="1"/>
  <c r="O109" i="1"/>
  <c r="N110" i="1"/>
  <c r="M111" i="1"/>
  <c r="L112" i="1"/>
  <c r="S113" i="1"/>
  <c r="R114" i="1"/>
  <c r="Q115" i="1"/>
  <c r="P116" i="1"/>
  <c r="O117" i="1"/>
  <c r="M119" i="1"/>
  <c r="S121" i="1"/>
  <c r="R122" i="1"/>
  <c r="P124" i="1"/>
  <c r="O125" i="1"/>
  <c r="N126" i="1"/>
  <c r="M127" i="1"/>
  <c r="S129" i="1"/>
  <c r="R130" i="1"/>
  <c r="Q131" i="1"/>
  <c r="P132" i="1"/>
  <c r="N134" i="1"/>
  <c r="M135" i="1"/>
  <c r="L136" i="1"/>
  <c r="S137" i="1"/>
  <c r="R138" i="1"/>
  <c r="Q139" i="1"/>
  <c r="N4" i="1"/>
  <c r="O6" i="1"/>
  <c r="N12" i="1"/>
  <c r="M15" i="1"/>
  <c r="Q17" i="1"/>
  <c r="R19" i="1"/>
  <c r="R24" i="1"/>
  <c r="P26" i="1"/>
  <c r="N28" i="1"/>
  <c r="L30" i="1"/>
  <c r="S31" i="1"/>
  <c r="O35" i="1"/>
  <c r="L39" i="1"/>
  <c r="S40" i="1"/>
  <c r="P43" i="1"/>
  <c r="N45" i="1"/>
  <c r="L47" i="1"/>
  <c r="R49" i="1"/>
  <c r="P51" i="1"/>
  <c r="L54" i="1"/>
  <c r="S55" i="1"/>
  <c r="P58" i="1"/>
  <c r="Q60" i="1"/>
  <c r="M63" i="1"/>
  <c r="R66" i="1"/>
  <c r="P68" i="1"/>
  <c r="N70" i="1"/>
  <c r="R74" i="1"/>
  <c r="N77" i="1"/>
  <c r="L79" i="1"/>
  <c r="P81" i="1"/>
  <c r="P83" i="1"/>
  <c r="Q84" i="1"/>
  <c r="S86" i="1"/>
  <c r="L89" i="1"/>
  <c r="O90" i="1"/>
  <c r="P91" i="1"/>
  <c r="Q92" i="1"/>
  <c r="L95" i="1"/>
  <c r="M96" i="1"/>
  <c r="L97" i="1"/>
  <c r="S98" i="1"/>
  <c r="R99" i="1"/>
  <c r="P101" i="1"/>
  <c r="O102" i="1"/>
  <c r="M104" i="1"/>
  <c r="L105" i="1"/>
  <c r="R107" i="1"/>
  <c r="P109" i="1"/>
  <c r="O110" i="1"/>
  <c r="N111" i="1"/>
  <c r="M112" i="1"/>
  <c r="L113" i="1"/>
  <c r="S114" i="1"/>
  <c r="R115" i="1"/>
  <c r="Q116" i="1"/>
  <c r="P117" i="1"/>
  <c r="N119" i="1"/>
  <c r="L121" i="1"/>
  <c r="S122" i="1"/>
  <c r="Q124" i="1"/>
  <c r="P125" i="1"/>
  <c r="O126" i="1"/>
  <c r="N127" i="1"/>
  <c r="L129" i="1"/>
  <c r="S130" i="1"/>
  <c r="R131" i="1"/>
  <c r="Q132" i="1"/>
  <c r="O134" i="1"/>
  <c r="N135" i="1"/>
  <c r="M136" i="1"/>
  <c r="L137" i="1"/>
  <c r="S138" i="1"/>
  <c r="R139" i="1"/>
  <c r="Q9" i="1"/>
  <c r="S15" i="1"/>
  <c r="L23" i="1"/>
  <c r="S26" i="1"/>
  <c r="L32" i="1"/>
  <c r="P42" i="1"/>
  <c r="L46" i="1"/>
  <c r="P50" i="1"/>
  <c r="N54" i="1"/>
  <c r="Q58" i="1"/>
  <c r="S65" i="1"/>
  <c r="O69" i="1"/>
  <c r="S73" i="1"/>
  <c r="L78" i="1"/>
  <c r="R81" i="1"/>
  <c r="M88" i="1"/>
  <c r="Q90" i="1"/>
  <c r="L93" i="1"/>
  <c r="N95" i="1"/>
  <c r="N97" i="1"/>
  <c r="L99" i="1"/>
  <c r="M101" i="1"/>
  <c r="R102" i="1"/>
  <c r="M105" i="1"/>
  <c r="M107" i="1"/>
  <c r="Q109" i="1"/>
  <c r="S110" i="1"/>
  <c r="O112" i="1"/>
  <c r="Q113" i="1"/>
  <c r="M115" i="1"/>
  <c r="R116" i="1"/>
  <c r="M121" i="1"/>
  <c r="O122" i="1"/>
  <c r="S124" i="1"/>
  <c r="L126" i="1"/>
  <c r="Q127" i="1"/>
  <c r="Q129" i="1"/>
  <c r="M131" i="1"/>
  <c r="R132" i="1"/>
  <c r="R134" i="1"/>
  <c r="S135" i="1"/>
  <c r="M137" i="1"/>
  <c r="N138" i="1"/>
  <c r="O139" i="1"/>
  <c r="M143" i="1"/>
  <c r="L144" i="1"/>
  <c r="S145" i="1"/>
  <c r="R146" i="1"/>
  <c r="Q147" i="1"/>
  <c r="P148" i="1"/>
  <c r="O149" i="1"/>
  <c r="M151" i="1"/>
  <c r="L152" i="1"/>
  <c r="S153" i="1"/>
  <c r="R154" i="1"/>
  <c r="O157" i="1"/>
  <c r="N158" i="1"/>
  <c r="M159" i="1"/>
  <c r="S161" i="1"/>
  <c r="R162" i="1"/>
  <c r="P164" i="1"/>
  <c r="O165" i="1"/>
  <c r="M167" i="1"/>
  <c r="L168" i="1"/>
  <c r="S169" i="1"/>
  <c r="R170" i="1"/>
  <c r="Q171" i="1"/>
  <c r="P172" i="1"/>
  <c r="O173" i="1"/>
  <c r="N174" i="1"/>
  <c r="L176" i="1"/>
  <c r="S177" i="1"/>
  <c r="R178" i="1"/>
  <c r="Q179" i="1"/>
  <c r="P180" i="1"/>
  <c r="O181" i="1"/>
  <c r="N182" i="1"/>
  <c r="M183" i="1"/>
  <c r="L184" i="1"/>
  <c r="P4" i="1"/>
  <c r="S9" i="1"/>
  <c r="L16" i="1"/>
  <c r="M23" i="1"/>
  <c r="O28" i="1"/>
  <c r="M32" i="1"/>
  <c r="Q42" i="1"/>
  <c r="M46" i="1"/>
  <c r="Q50" i="1"/>
  <c r="O54" i="1"/>
  <c r="R58" i="1"/>
  <c r="N63" i="1"/>
  <c r="S66" i="1"/>
  <c r="O70" i="1"/>
  <c r="S74" i="1"/>
  <c r="M78" i="1"/>
  <c r="S81" i="1"/>
  <c r="L86" i="1"/>
  <c r="P88" i="1"/>
  <c r="R90" i="1"/>
  <c r="M93" i="1"/>
  <c r="Q95" i="1"/>
  <c r="O97" i="1"/>
  <c r="M99" i="1"/>
  <c r="Q101" i="1"/>
  <c r="S102" i="1"/>
  <c r="N105" i="1"/>
  <c r="N107" i="1"/>
  <c r="R109" i="1"/>
  <c r="P112" i="1"/>
  <c r="L114" i="1"/>
  <c r="N115" i="1"/>
  <c r="S116" i="1"/>
  <c r="N121" i="1"/>
  <c r="P122" i="1"/>
  <c r="P126" i="1"/>
  <c r="R127" i="1"/>
  <c r="L130" i="1"/>
  <c r="N131" i="1"/>
  <c r="S132" i="1"/>
  <c r="S134" i="1"/>
  <c r="N137" i="1"/>
  <c r="O138" i="1"/>
  <c r="P139" i="1"/>
  <c r="N143" i="1"/>
  <c r="M144" i="1"/>
  <c r="L145" i="1"/>
  <c r="Q4" i="1"/>
  <c r="S17" i="1"/>
  <c r="N23" i="1"/>
  <c r="P28" i="1"/>
  <c r="M39" i="1"/>
  <c r="Q43" i="1"/>
  <c r="M47" i="1"/>
  <c r="Q51" i="1"/>
  <c r="S58" i="1"/>
  <c r="S63" i="1"/>
  <c r="O67" i="1"/>
  <c r="O75" i="1"/>
  <c r="M79" i="1"/>
  <c r="M86" i="1"/>
  <c r="Q88" i="1"/>
  <c r="S90" i="1"/>
  <c r="N93" i="1"/>
  <c r="R95" i="1"/>
  <c r="P97" i="1"/>
  <c r="N99" i="1"/>
  <c r="R101" i="1"/>
  <c r="O105" i="1"/>
  <c r="O107" i="1"/>
  <c r="S109" i="1"/>
  <c r="O111" i="1"/>
  <c r="Q112" i="1"/>
  <c r="M114" i="1"/>
  <c r="O115" i="1"/>
  <c r="O119" i="1"/>
  <c r="O121" i="1"/>
  <c r="L125" i="1"/>
  <c r="Q126" i="1"/>
  <c r="S127" i="1"/>
  <c r="M130" i="1"/>
  <c r="O131" i="1"/>
  <c r="N136" i="1"/>
  <c r="O137" i="1"/>
  <c r="P138" i="1"/>
  <c r="S139" i="1"/>
  <c r="O143" i="1"/>
  <c r="N144" i="1"/>
  <c r="M145" i="1"/>
  <c r="L146" i="1"/>
  <c r="S147" i="1"/>
  <c r="R148" i="1"/>
  <c r="Q149" i="1"/>
  <c r="O151" i="1"/>
  <c r="N152" i="1"/>
  <c r="M153" i="1"/>
  <c r="L154" i="1"/>
  <c r="Q157" i="1"/>
  <c r="P158" i="1"/>
  <c r="O159" i="1"/>
  <c r="M161" i="1"/>
  <c r="L162" i="1"/>
  <c r="R164" i="1"/>
  <c r="Q165" i="1"/>
  <c r="O167" i="1"/>
  <c r="N168" i="1"/>
  <c r="M169" i="1"/>
  <c r="L170" i="1"/>
  <c r="S171" i="1"/>
  <c r="R172" i="1"/>
  <c r="Q173" i="1"/>
  <c r="P174" i="1"/>
  <c r="N176" i="1"/>
  <c r="M177" i="1"/>
  <c r="L178" i="1"/>
  <c r="S179" i="1"/>
  <c r="R180" i="1"/>
  <c r="Q181" i="1"/>
  <c r="P182" i="1"/>
  <c r="O183" i="1"/>
  <c r="M5" i="1"/>
  <c r="P12" i="1"/>
  <c r="S24" i="1"/>
  <c r="Q28" i="1"/>
  <c r="N39" i="1"/>
  <c r="R43" i="1"/>
  <c r="N47" i="1"/>
  <c r="R51" i="1"/>
  <c r="P67" i="1"/>
  <c r="P75" i="1"/>
  <c r="N79" i="1"/>
  <c r="Q83" i="1"/>
  <c r="Q12" i="1"/>
  <c r="P18" i="1"/>
  <c r="M30" i="1"/>
  <c r="P35" i="1"/>
  <c r="S39" i="1"/>
  <c r="N44" i="1"/>
  <c r="S47" i="1"/>
  <c r="N52" i="1"/>
  <c r="L56" i="1"/>
  <c r="M61" i="1"/>
  <c r="L64" i="1"/>
  <c r="Q67" i="1"/>
  <c r="L72" i="1"/>
  <c r="Q75" i="1"/>
  <c r="R79" i="1"/>
  <c r="R83" i="1"/>
  <c r="L87" i="1"/>
  <c r="P89" i="1"/>
  <c r="R91" i="1"/>
  <c r="M94" i="1"/>
  <c r="O96" i="1"/>
  <c r="M98" i="1"/>
  <c r="S99" i="1"/>
  <c r="O104" i="1"/>
  <c r="Q105" i="1"/>
  <c r="L110" i="1"/>
  <c r="Q111" i="1"/>
  <c r="M113" i="1"/>
  <c r="O114" i="1"/>
  <c r="M117" i="1"/>
  <c r="Q119" i="1"/>
  <c r="Q121" i="1"/>
  <c r="L124" i="1"/>
  <c r="Q125" i="1"/>
  <c r="S126" i="1"/>
  <c r="M129" i="1"/>
  <c r="O130" i="1"/>
  <c r="L134" i="1"/>
  <c r="O135" i="1"/>
  <c r="P136" i="1"/>
  <c r="Q137" i="1"/>
  <c r="Q143" i="1"/>
  <c r="P144" i="1"/>
  <c r="O145" i="1"/>
  <c r="N146" i="1"/>
  <c r="M147" i="1"/>
  <c r="L148" i="1"/>
  <c r="S149" i="1"/>
  <c r="Q151" i="1"/>
  <c r="P152" i="1"/>
  <c r="O153" i="1"/>
  <c r="N154" i="1"/>
  <c r="S157" i="1"/>
  <c r="R158" i="1"/>
  <c r="Q159" i="1"/>
  <c r="O161" i="1"/>
  <c r="N162" i="1"/>
  <c r="L164" i="1"/>
  <c r="S165" i="1"/>
  <c r="Q167" i="1"/>
  <c r="P168" i="1"/>
  <c r="O169" i="1"/>
  <c r="N170" i="1"/>
  <c r="M171" i="1"/>
  <c r="L172" i="1"/>
  <c r="S173" i="1"/>
  <c r="R174" i="1"/>
  <c r="P176" i="1"/>
  <c r="O177" i="1"/>
  <c r="N178" i="1"/>
  <c r="M179" i="1"/>
  <c r="L180" i="1"/>
  <c r="S181" i="1"/>
  <c r="R182" i="1"/>
  <c r="Q183" i="1"/>
  <c r="N61" i="1"/>
  <c r="M69" i="1"/>
  <c r="P77" i="1"/>
  <c r="M87" i="1"/>
  <c r="L92" i="1"/>
  <c r="P96" i="1"/>
  <c r="N104" i="1"/>
  <c r="S107" i="1"/>
  <c r="R110" i="1"/>
  <c r="P113" i="1"/>
  <c r="N116" i="1"/>
  <c r="S119" i="1"/>
  <c r="M124" i="1"/>
  <c r="P130" i="1"/>
  <c r="O136" i="1"/>
  <c r="Q138" i="1"/>
  <c r="L143" i="1"/>
  <c r="S144" i="1"/>
  <c r="P146" i="1"/>
  <c r="N7" i="1"/>
  <c r="O21" i="1"/>
  <c r="P61" i="1"/>
  <c r="L88" i="1"/>
  <c r="M97" i="1"/>
  <c r="L101" i="1"/>
  <c r="Q104" i="1"/>
  <c r="R111" i="1"/>
  <c r="L9" i="1"/>
  <c r="L25" i="1"/>
  <c r="Q35" i="1"/>
  <c r="O44" i="1"/>
  <c r="M54" i="1"/>
  <c r="L73" i="1"/>
  <c r="Q81" i="1"/>
  <c r="O89" i="1"/>
  <c r="L94" i="1"/>
  <c r="L98" i="1"/>
  <c r="S101" i="1"/>
  <c r="R104" i="1"/>
  <c r="L109" i="1"/>
  <c r="S111" i="1"/>
  <c r="R117" i="1"/>
  <c r="L122" i="1"/>
  <c r="M125" i="1"/>
  <c r="S131" i="1"/>
  <c r="Q134" i="1"/>
  <c r="S136" i="1"/>
  <c r="N139" i="1"/>
  <c r="S143" i="1"/>
  <c r="Q145" i="1"/>
  <c r="L147" i="1"/>
  <c r="O148" i="1"/>
  <c r="N30" i="1"/>
  <c r="R65" i="1"/>
  <c r="M84" i="1"/>
  <c r="P90" i="1"/>
  <c r="M95" i="1"/>
  <c r="Q102" i="1"/>
  <c r="P110" i="1"/>
  <c r="N113" i="1"/>
  <c r="L116" i="1"/>
  <c r="P119" i="1"/>
  <c r="P129" i="1"/>
  <c r="N132" i="1"/>
  <c r="Q135" i="1"/>
  <c r="L138" i="1"/>
  <c r="Q144" i="1"/>
  <c r="M146" i="1"/>
  <c r="P147" i="1"/>
  <c r="L149" i="1"/>
  <c r="N151" i="1"/>
  <c r="R152" i="1"/>
  <c r="M154" i="1"/>
  <c r="M157" i="1"/>
  <c r="Q158" i="1"/>
  <c r="O162" i="1"/>
  <c r="O164" i="1"/>
  <c r="M168" i="1"/>
  <c r="Q169" i="1"/>
  <c r="L171" i="1"/>
  <c r="O172" i="1"/>
  <c r="M176" i="1"/>
  <c r="Q177" i="1"/>
  <c r="L179" i="1"/>
  <c r="O180" i="1"/>
  <c r="N183" i="1"/>
  <c r="P184" i="1"/>
  <c r="O185" i="1"/>
  <c r="N186" i="1"/>
  <c r="M187" i="1"/>
  <c r="L188" i="1"/>
  <c r="S189" i="1"/>
  <c r="P192" i="1"/>
  <c r="M195" i="1"/>
  <c r="L196" i="1"/>
  <c r="R198" i="1"/>
  <c r="Q199" i="1"/>
  <c r="P200" i="1"/>
  <c r="O201" i="1"/>
  <c r="N202" i="1"/>
  <c r="M203" i="1"/>
  <c r="S205" i="1"/>
  <c r="R206" i="1"/>
  <c r="Q207" i="1"/>
  <c r="P208" i="1"/>
  <c r="O209" i="1"/>
  <c r="N210" i="1"/>
  <c r="M211" i="1"/>
  <c r="L212" i="1"/>
  <c r="S213" i="1"/>
  <c r="R214" i="1"/>
  <c r="Q215" i="1"/>
  <c r="P216" i="1"/>
  <c r="O217" i="1"/>
  <c r="N218" i="1"/>
  <c r="L220" i="1"/>
  <c r="S221" i="1"/>
  <c r="R222" i="1"/>
  <c r="Q223" i="1"/>
  <c r="P224" i="1"/>
  <c r="O225" i="1"/>
  <c r="N226" i="1"/>
  <c r="M227" i="1"/>
  <c r="L228" i="1"/>
  <c r="Q231" i="1"/>
  <c r="P232" i="1"/>
  <c r="O233" i="1"/>
  <c r="N234" i="1"/>
  <c r="Q26" i="1"/>
  <c r="M56" i="1"/>
  <c r="Q68" i="1"/>
  <c r="M92" i="1"/>
  <c r="L107" i="1"/>
  <c r="O113" i="1"/>
  <c r="S117" i="1"/>
  <c r="P137" i="1"/>
  <c r="R145" i="1"/>
  <c r="R149" i="1"/>
  <c r="M152" i="1"/>
  <c r="R153" i="1"/>
  <c r="L157" i="1"/>
  <c r="S158" i="1"/>
  <c r="L161" i="1"/>
  <c r="Q162" i="1"/>
  <c r="L165" i="1"/>
  <c r="N167" i="1"/>
  <c r="S168" i="1"/>
  <c r="P170" i="1"/>
  <c r="M7" i="1"/>
  <c r="R26" i="1"/>
  <c r="R56" i="1"/>
  <c r="N69" i="1"/>
  <c r="N94" i="1"/>
  <c r="N114" i="1"/>
  <c r="N124" i="1"/>
  <c r="N129" i="1"/>
  <c r="M134" i="1"/>
  <c r="R137" i="1"/>
  <c r="P143" i="1"/>
  <c r="M148" i="1"/>
  <c r="O152" i="1"/>
  <c r="N157" i="1"/>
  <c r="N161" i="1"/>
  <c r="S162" i="1"/>
  <c r="M165" i="1"/>
  <c r="P167" i="1"/>
  <c r="L169" i="1"/>
  <c r="Q170" i="1"/>
  <c r="N172" i="1"/>
  <c r="L174" i="1"/>
  <c r="Q176" i="1"/>
  <c r="M178" i="1"/>
  <c r="R179" i="1"/>
  <c r="N181" i="1"/>
  <c r="O184" i="1"/>
  <c r="P185" i="1"/>
  <c r="P186" i="1"/>
  <c r="P187" i="1"/>
  <c r="P188" i="1"/>
  <c r="P189" i="1"/>
  <c r="N192" i="1"/>
  <c r="L195" i="1"/>
  <c r="M196" i="1"/>
  <c r="L213" i="1"/>
  <c r="L214" i="1"/>
  <c r="L215" i="1"/>
  <c r="L216" i="1"/>
  <c r="L217" i="1"/>
  <c r="L218" i="1"/>
  <c r="L221" i="1"/>
  <c r="L222" i="1"/>
  <c r="L223" i="1"/>
  <c r="L224" i="1"/>
  <c r="L225" i="1"/>
  <c r="L226" i="1"/>
  <c r="L227" i="1"/>
  <c r="M228" i="1"/>
  <c r="O30" i="1"/>
  <c r="O45" i="1"/>
  <c r="L84" i="1"/>
  <c r="O94" i="1"/>
  <c r="L102" i="1"/>
  <c r="M109" i="1"/>
  <c r="P114" i="1"/>
  <c r="R119" i="1"/>
  <c r="R124" i="1"/>
  <c r="O129" i="1"/>
  <c r="P134" i="1"/>
  <c r="M138" i="1"/>
  <c r="R143" i="1"/>
  <c r="O146" i="1"/>
  <c r="N148" i="1"/>
  <c r="Q152" i="1"/>
  <c r="O154" i="1"/>
  <c r="P157" i="1"/>
  <c r="L159" i="1"/>
  <c r="P161" i="1"/>
  <c r="N165" i="1"/>
  <c r="R167" i="1"/>
  <c r="N169" i="1"/>
  <c r="S170" i="1"/>
  <c r="M13" i="1"/>
  <c r="P45" i="1"/>
  <c r="Q73" i="1"/>
  <c r="N96" i="1"/>
  <c r="P102" i="1"/>
  <c r="L115" i="1"/>
  <c r="R125" i="1"/>
  <c r="N130" i="1"/>
  <c r="L135" i="1"/>
  <c r="L139" i="1"/>
  <c r="Q146" i="1"/>
  <c r="Q148" i="1"/>
  <c r="L151" i="1"/>
  <c r="S152" i="1"/>
  <c r="P154" i="1"/>
  <c r="R157" i="1"/>
  <c r="N159" i="1"/>
  <c r="Q161" i="1"/>
  <c r="P165" i="1"/>
  <c r="S167" i="1"/>
  <c r="P169" i="1"/>
  <c r="N171" i="1"/>
  <c r="S172" i="1"/>
  <c r="O174" i="1"/>
  <c r="S176" i="1"/>
  <c r="P178" i="1"/>
  <c r="M180" i="1"/>
  <c r="R181" i="1"/>
  <c r="P183" i="1"/>
  <c r="R184" i="1"/>
  <c r="R185" i="1"/>
  <c r="R186" i="1"/>
  <c r="R187" i="1"/>
  <c r="R188" i="1"/>
  <c r="R189" i="1"/>
  <c r="Q192" i="1"/>
  <c r="O195" i="1"/>
  <c r="O196" i="1"/>
  <c r="M198" i="1"/>
  <c r="M199" i="1"/>
  <c r="M200" i="1"/>
  <c r="M201" i="1"/>
  <c r="M202" i="1"/>
  <c r="N203" i="1"/>
  <c r="M205" i="1"/>
  <c r="M206" i="1"/>
  <c r="M207" i="1"/>
  <c r="M208" i="1"/>
  <c r="M209" i="1"/>
  <c r="M210" i="1"/>
  <c r="N211" i="1"/>
  <c r="N212" i="1"/>
  <c r="N213" i="1"/>
  <c r="N214" i="1"/>
  <c r="N215" i="1"/>
  <c r="N216" i="1"/>
  <c r="N217" i="1"/>
  <c r="O218" i="1"/>
  <c r="N220" i="1"/>
  <c r="N221" i="1"/>
  <c r="N222" i="1"/>
  <c r="N223" i="1"/>
  <c r="N224" i="1"/>
  <c r="N225" i="1"/>
  <c r="O226" i="1"/>
  <c r="O227" i="1"/>
  <c r="O228" i="1"/>
  <c r="L231" i="1"/>
  <c r="L232" i="1"/>
  <c r="L233" i="1"/>
  <c r="L234" i="1"/>
  <c r="L235" i="1"/>
  <c r="R237" i="1"/>
  <c r="Q238" i="1"/>
  <c r="P239" i="1"/>
  <c r="O240" i="1"/>
  <c r="N241" i="1"/>
  <c r="M242" i="1"/>
  <c r="L243" i="1"/>
  <c r="S244" i="1"/>
  <c r="R245" i="1"/>
  <c r="O52" i="1"/>
  <c r="L65" i="1"/>
  <c r="O77" i="1"/>
  <c r="R89" i="1"/>
  <c r="O98" i="1"/>
  <c r="P105" i="1"/>
  <c r="N112" i="1"/>
  <c r="L117" i="1"/>
  <c r="N122" i="1"/>
  <c r="O127" i="1"/>
  <c r="L132" i="1"/>
  <c r="Q136" i="1"/>
  <c r="N145" i="1"/>
  <c r="O147" i="1"/>
  <c r="N149" i="1"/>
  <c r="S151" i="1"/>
  <c r="P153" i="1"/>
  <c r="M158" i="1"/>
  <c r="S159" i="1"/>
  <c r="M162" i="1"/>
  <c r="Q164" i="1"/>
  <c r="Q168" i="1"/>
  <c r="M170" i="1"/>
  <c r="R171" i="1"/>
  <c r="N173" i="1"/>
  <c r="R35" i="1"/>
  <c r="S79" i="1"/>
  <c r="N98" i="1"/>
  <c r="P111" i="1"/>
  <c r="M122" i="1"/>
  <c r="M132" i="1"/>
  <c r="M149" i="1"/>
  <c r="Q153" i="1"/>
  <c r="P159" i="1"/>
  <c r="N164" i="1"/>
  <c r="R169" i="1"/>
  <c r="L173" i="1"/>
  <c r="O178" i="1"/>
  <c r="Q180" i="1"/>
  <c r="Q182" i="1"/>
  <c r="Q184" i="1"/>
  <c r="N187" i="1"/>
  <c r="Q188" i="1"/>
  <c r="N196" i="1"/>
  <c r="O198" i="1"/>
  <c r="R199" i="1"/>
  <c r="L201" i="1"/>
  <c r="P202" i="1"/>
  <c r="R203" i="1"/>
  <c r="R205" i="1"/>
  <c r="N207" i="1"/>
  <c r="Q208" i="1"/>
  <c r="S209" i="1"/>
  <c r="O211" i="1"/>
  <c r="Q212" i="1"/>
  <c r="O215" i="1"/>
  <c r="R216" i="1"/>
  <c r="O220" i="1"/>
  <c r="Q221" i="1"/>
  <c r="O224" i="1"/>
  <c r="R225" i="1"/>
  <c r="P228" i="1"/>
  <c r="N231" i="1"/>
  <c r="O232" i="1"/>
  <c r="Q233" i="1"/>
  <c r="R234" i="1"/>
  <c r="R235" i="1"/>
  <c r="P237" i="1"/>
  <c r="P238" i="1"/>
  <c r="Q239" i="1"/>
  <c r="Q240" i="1"/>
  <c r="Q241" i="1"/>
  <c r="Q242" i="1"/>
  <c r="Q243" i="1"/>
  <c r="Q244" i="1"/>
  <c r="Q245" i="1"/>
  <c r="Q246" i="1"/>
  <c r="O248" i="1"/>
  <c r="N249" i="1"/>
  <c r="M250" i="1"/>
  <c r="L251" i="1"/>
  <c r="S252" i="1"/>
  <c r="Q254" i="1"/>
  <c r="O256" i="1"/>
  <c r="N257" i="1"/>
  <c r="M258" i="1"/>
  <c r="L259" i="1"/>
  <c r="S260" i="1"/>
  <c r="O99" i="1"/>
  <c r="R112" i="1"/>
  <c r="O144" i="1"/>
  <c r="P149" i="1"/>
  <c r="Q154" i="1"/>
  <c r="R159" i="1"/>
  <c r="S164" i="1"/>
  <c r="M173" i="1"/>
  <c r="O176" i="1"/>
  <c r="Q178" i="1"/>
  <c r="S180" i="1"/>
  <c r="S182" i="1"/>
  <c r="S184" i="1"/>
  <c r="L186" i="1"/>
  <c r="O187" i="1"/>
  <c r="S188" i="1"/>
  <c r="P196" i="1"/>
  <c r="P198" i="1"/>
  <c r="S199" i="1"/>
  <c r="N201" i="1"/>
  <c r="Q202" i="1"/>
  <c r="S203" i="1"/>
  <c r="L206" i="1"/>
  <c r="O207" i="1"/>
  <c r="R208" i="1"/>
  <c r="L210" i="1"/>
  <c r="P211" i="1"/>
  <c r="R212" i="1"/>
  <c r="M214" i="1"/>
  <c r="P215" i="1"/>
  <c r="S216" i="1"/>
  <c r="M218" i="1"/>
  <c r="P220" i="1"/>
  <c r="R221" i="1"/>
  <c r="M223" i="1"/>
  <c r="Q224" i="1"/>
  <c r="S225" i="1"/>
  <c r="N227" i="1"/>
  <c r="Q228" i="1"/>
  <c r="O231" i="1"/>
  <c r="Q232" i="1"/>
  <c r="R233" i="1"/>
  <c r="S234" i="1"/>
  <c r="S235" i="1"/>
  <c r="Q237" i="1"/>
  <c r="R238" i="1"/>
  <c r="R239" i="1"/>
  <c r="R240" i="1"/>
  <c r="R241" i="1"/>
  <c r="R242" i="1"/>
  <c r="R243" i="1"/>
  <c r="R244" i="1"/>
  <c r="S245" i="1"/>
  <c r="R246" i="1"/>
  <c r="P248" i="1"/>
  <c r="O249" i="1"/>
  <c r="N250" i="1"/>
  <c r="M251" i="1"/>
  <c r="L252" i="1"/>
  <c r="R254" i="1"/>
  <c r="P256" i="1"/>
  <c r="O257" i="1"/>
  <c r="N258" i="1"/>
  <c r="M259" i="1"/>
  <c r="L260" i="1"/>
  <c r="O61" i="1"/>
  <c r="S115" i="1"/>
  <c r="S125" i="1"/>
  <c r="P135" i="1"/>
  <c r="R144" i="1"/>
  <c r="S154" i="1"/>
  <c r="R165" i="1"/>
  <c r="O170" i="1"/>
  <c r="P173" i="1"/>
  <c r="R176" i="1"/>
  <c r="S178" i="1"/>
  <c r="L181" i="1"/>
  <c r="L183" i="1"/>
  <c r="M186" i="1"/>
  <c r="Q187" i="1"/>
  <c r="L189" i="1"/>
  <c r="L192" i="1"/>
  <c r="N195" i="1"/>
  <c r="Q196" i="1"/>
  <c r="Q198" i="1"/>
  <c r="L200" i="1"/>
  <c r="P201" i="1"/>
  <c r="R202" i="1"/>
  <c r="N206" i="1"/>
  <c r="P207" i="1"/>
  <c r="S208" i="1"/>
  <c r="O210" i="1"/>
  <c r="Q211" i="1"/>
  <c r="S212" i="1"/>
  <c r="O214" i="1"/>
  <c r="R215" i="1"/>
  <c r="P218" i="1"/>
  <c r="Q220" i="1"/>
  <c r="O223" i="1"/>
  <c r="R224" i="1"/>
  <c r="P227" i="1"/>
  <c r="R228" i="1"/>
  <c r="P231" i="1"/>
  <c r="R232" i="1"/>
  <c r="S233" i="1"/>
  <c r="S237" i="1"/>
  <c r="S238" i="1"/>
  <c r="S239" i="1"/>
  <c r="S240" i="1"/>
  <c r="S241" i="1"/>
  <c r="S242" i="1"/>
  <c r="S243" i="1"/>
  <c r="S246" i="1"/>
  <c r="Q248" i="1"/>
  <c r="P249" i="1"/>
  <c r="O250" i="1"/>
  <c r="N251" i="1"/>
  <c r="M252" i="1"/>
  <c r="S254" i="1"/>
  <c r="Q256" i="1"/>
  <c r="P257" i="1"/>
  <c r="O258" i="1"/>
  <c r="N259" i="1"/>
  <c r="M260" i="1"/>
  <c r="L261" i="1"/>
  <c r="R263" i="1"/>
  <c r="Q264" i="1"/>
  <c r="P265" i="1"/>
  <c r="O266" i="1"/>
  <c r="N267" i="1"/>
  <c r="M268" i="1"/>
  <c r="L269" i="1"/>
  <c r="S270" i="1"/>
  <c r="R271" i="1"/>
  <c r="Q272" i="1"/>
  <c r="P273" i="1"/>
  <c r="N275" i="1"/>
  <c r="M276" i="1"/>
  <c r="L277" i="1"/>
  <c r="R279" i="1"/>
  <c r="Q280" i="1"/>
  <c r="N15" i="1"/>
  <c r="M116" i="1"/>
  <c r="R126" i="1"/>
  <c r="R135" i="1"/>
  <c r="P145" i="1"/>
  <c r="P151" i="1"/>
  <c r="R161" i="1"/>
  <c r="O171" i="1"/>
  <c r="R173" i="1"/>
  <c r="L177" i="1"/>
  <c r="N179" i="1"/>
  <c r="M181" i="1"/>
  <c r="R183" i="1"/>
  <c r="L185" i="1"/>
  <c r="O186" i="1"/>
  <c r="S187" i="1"/>
  <c r="M189" i="1"/>
  <c r="M192" i="1"/>
  <c r="P195" i="1"/>
  <c r="R196" i="1"/>
  <c r="S198" i="1"/>
  <c r="N200" i="1"/>
  <c r="Q201" i="1"/>
  <c r="S202" i="1"/>
  <c r="L205" i="1"/>
  <c r="O206" i="1"/>
  <c r="R207" i="1"/>
  <c r="L209" i="1"/>
  <c r="P210" i="1"/>
  <c r="R211" i="1"/>
  <c r="M213" i="1"/>
  <c r="P214" i="1"/>
  <c r="S215" i="1"/>
  <c r="M217" i="1"/>
  <c r="Q218" i="1"/>
  <c r="R220" i="1"/>
  <c r="M222" i="1"/>
  <c r="P223" i="1"/>
  <c r="S224" i="1"/>
  <c r="M226" i="1"/>
  <c r="Q227" i="1"/>
  <c r="S228" i="1"/>
  <c r="R231" i="1"/>
  <c r="S232" i="1"/>
  <c r="M235" i="1"/>
  <c r="L244" i="1"/>
  <c r="L245" i="1"/>
  <c r="L246" i="1"/>
  <c r="R248" i="1"/>
  <c r="Q249" i="1"/>
  <c r="P250" i="1"/>
  <c r="O251" i="1"/>
  <c r="N252" i="1"/>
  <c r="L254" i="1"/>
  <c r="R256" i="1"/>
  <c r="Q257" i="1"/>
  <c r="P258" i="1"/>
  <c r="O259" i="1"/>
  <c r="N260" i="1"/>
  <c r="M261" i="1"/>
  <c r="S263" i="1"/>
  <c r="R264" i="1"/>
  <c r="Q265" i="1"/>
  <c r="P266" i="1"/>
  <c r="Q65" i="1"/>
  <c r="N87" i="1"/>
  <c r="P104" i="1"/>
  <c r="Q117" i="1"/>
  <c r="P127" i="1"/>
  <c r="R136" i="1"/>
  <c r="S146" i="1"/>
  <c r="R151" i="1"/>
  <c r="L167" i="1"/>
  <c r="P171" i="1"/>
  <c r="M174" i="1"/>
  <c r="N177" i="1"/>
  <c r="O179" i="1"/>
  <c r="P181" i="1"/>
  <c r="S183" i="1"/>
  <c r="M185" i="1"/>
  <c r="Q186" i="1"/>
  <c r="N189" i="1"/>
  <c r="O192" i="1"/>
  <c r="Q195" i="1"/>
  <c r="S196" i="1"/>
  <c r="L199" i="1"/>
  <c r="O200" i="1"/>
  <c r="R201" i="1"/>
  <c r="L203" i="1"/>
  <c r="N205" i="1"/>
  <c r="P206" i="1"/>
  <c r="S207" i="1"/>
  <c r="N209" i="1"/>
  <c r="Q210" i="1"/>
  <c r="S211" i="1"/>
  <c r="O213" i="1"/>
  <c r="Q214" i="1"/>
  <c r="P217" i="1"/>
  <c r="R218" i="1"/>
  <c r="S220" i="1"/>
  <c r="O222" i="1"/>
  <c r="R223" i="1"/>
  <c r="P226" i="1"/>
  <c r="R227" i="1"/>
  <c r="S231" i="1"/>
  <c r="M234" i="1"/>
  <c r="N235" i="1"/>
  <c r="L237" i="1"/>
  <c r="L238" i="1"/>
  <c r="L239" i="1"/>
  <c r="L240" i="1"/>
  <c r="L241" i="1"/>
  <c r="L242" i="1"/>
  <c r="M243" i="1"/>
  <c r="M244" i="1"/>
  <c r="M245" i="1"/>
  <c r="M246" i="1"/>
  <c r="S248" i="1"/>
  <c r="R249" i="1"/>
  <c r="Q250" i="1"/>
  <c r="P251" i="1"/>
  <c r="O252" i="1"/>
  <c r="M254" i="1"/>
  <c r="S256" i="1"/>
  <c r="R257" i="1"/>
  <c r="Q258" i="1"/>
  <c r="P259" i="1"/>
  <c r="O260" i="1"/>
  <c r="N261" i="1"/>
  <c r="L263" i="1"/>
  <c r="S264" i="1"/>
  <c r="R265" i="1"/>
  <c r="Q266" i="1"/>
  <c r="P267" i="1"/>
  <c r="Q91" i="1"/>
  <c r="L153" i="1"/>
  <c r="P162" i="1"/>
  <c r="M172" i="1"/>
  <c r="P179" i="1"/>
  <c r="N184" i="1"/>
  <c r="N188" i="1"/>
  <c r="N199" i="1"/>
  <c r="O202" i="1"/>
  <c r="Q206" i="1"/>
  <c r="R209" i="1"/>
  <c r="Q213" i="1"/>
  <c r="Q217" i="1"/>
  <c r="P221" i="1"/>
  <c r="P225" i="1"/>
  <c r="N233" i="1"/>
  <c r="N239" i="1"/>
  <c r="N242" i="1"/>
  <c r="P244" i="1"/>
  <c r="L248" i="1"/>
  <c r="L250" i="1"/>
  <c r="Q252" i="1"/>
  <c r="M256" i="1"/>
  <c r="R258" i="1"/>
  <c r="R260" i="1"/>
  <c r="N263" i="1"/>
  <c r="P264" i="1"/>
  <c r="L266" i="1"/>
  <c r="O267" i="1"/>
  <c r="P268" i="1"/>
  <c r="P269" i="1"/>
  <c r="P270" i="1"/>
  <c r="P271" i="1"/>
  <c r="P272" i="1"/>
  <c r="Q273" i="1"/>
  <c r="P275" i="1"/>
  <c r="P276" i="1"/>
  <c r="P277" i="1"/>
  <c r="N279" i="1"/>
  <c r="N280" i="1"/>
  <c r="N281" i="1"/>
  <c r="M282" i="1"/>
  <c r="S284" i="1"/>
  <c r="R285" i="1"/>
  <c r="P287" i="1"/>
  <c r="O288" i="1"/>
  <c r="N289" i="1"/>
  <c r="L291" i="1"/>
  <c r="S292" i="1"/>
  <c r="Q294" i="1"/>
  <c r="P295" i="1"/>
  <c r="N297" i="1"/>
  <c r="M298" i="1"/>
  <c r="L299" i="1"/>
  <c r="S300" i="1"/>
  <c r="R301" i="1"/>
  <c r="Q302" i="1"/>
  <c r="P303" i="1"/>
  <c r="M306" i="1"/>
  <c r="S308" i="1"/>
  <c r="R309" i="1"/>
  <c r="Q310" i="1"/>
  <c r="P311" i="1"/>
  <c r="O312" i="1"/>
  <c r="N313" i="1"/>
  <c r="M314" i="1"/>
  <c r="L315" i="1"/>
  <c r="S316" i="1"/>
  <c r="R317" i="1"/>
  <c r="Q318" i="1"/>
  <c r="O320" i="1"/>
  <c r="L323" i="1"/>
  <c r="R325" i="1"/>
  <c r="Q326" i="1"/>
  <c r="P327" i="1"/>
  <c r="O328" i="1"/>
  <c r="M330" i="1"/>
  <c r="L331" i="1"/>
  <c r="R333" i="1"/>
  <c r="Q334" i="1"/>
  <c r="P335" i="1"/>
  <c r="N337" i="1"/>
  <c r="Q96" i="1"/>
  <c r="P121" i="1"/>
  <c r="N153" i="1"/>
  <c r="Q172" i="1"/>
  <c r="N185" i="1"/>
  <c r="O188" i="1"/>
  <c r="O199" i="1"/>
  <c r="O203" i="1"/>
  <c r="S206" i="1"/>
  <c r="R210" i="1"/>
  <c r="R213" i="1"/>
  <c r="R217" i="1"/>
  <c r="P222" i="1"/>
  <c r="Q225" i="1"/>
  <c r="P233" i="1"/>
  <c r="M237" i="1"/>
  <c r="O239" i="1"/>
  <c r="O242" i="1"/>
  <c r="N245" i="1"/>
  <c r="M248" i="1"/>
  <c r="R250" i="1"/>
  <c r="R252" i="1"/>
  <c r="N256" i="1"/>
  <c r="S258" i="1"/>
  <c r="O261" i="1"/>
  <c r="O263" i="1"/>
  <c r="M266" i="1"/>
  <c r="Q267" i="1"/>
  <c r="Q268" i="1"/>
  <c r="Q269" i="1"/>
  <c r="Q270" i="1"/>
  <c r="Q271" i="1"/>
  <c r="R272" i="1"/>
  <c r="R273" i="1"/>
  <c r="Q275" i="1"/>
  <c r="Q276" i="1"/>
  <c r="Q277" i="1"/>
  <c r="O279" i="1"/>
  <c r="O280" i="1"/>
  <c r="O281" i="1"/>
  <c r="N282" i="1"/>
  <c r="L284" i="1"/>
  <c r="S285" i="1"/>
  <c r="Q287" i="1"/>
  <c r="P288" i="1"/>
  <c r="O289" i="1"/>
  <c r="M291" i="1"/>
  <c r="L292" i="1"/>
  <c r="R294" i="1"/>
  <c r="Q295" i="1"/>
  <c r="O297" i="1"/>
  <c r="N298" i="1"/>
  <c r="M299" i="1"/>
  <c r="L300" i="1"/>
  <c r="S301" i="1"/>
  <c r="R302" i="1"/>
  <c r="Q303" i="1"/>
  <c r="N306" i="1"/>
  <c r="L308" i="1"/>
  <c r="S309" i="1"/>
  <c r="R310" i="1"/>
  <c r="Q311" i="1"/>
  <c r="P312" i="1"/>
  <c r="O313" i="1"/>
  <c r="N314" i="1"/>
  <c r="M315" i="1"/>
  <c r="L316" i="1"/>
  <c r="S317" i="1"/>
  <c r="R318" i="1"/>
  <c r="P320" i="1"/>
  <c r="M323" i="1"/>
  <c r="S325" i="1"/>
  <c r="R326" i="1"/>
  <c r="Q327" i="1"/>
  <c r="P328" i="1"/>
  <c r="N330" i="1"/>
  <c r="M331" i="1"/>
  <c r="S333" i="1"/>
  <c r="R334" i="1"/>
  <c r="Q335" i="1"/>
  <c r="O337" i="1"/>
  <c r="N338" i="1"/>
  <c r="L340" i="1"/>
  <c r="S341" i="1"/>
  <c r="R342" i="1"/>
  <c r="Q343" i="1"/>
  <c r="N346" i="1"/>
  <c r="M347" i="1"/>
  <c r="L348" i="1"/>
  <c r="S349" i="1"/>
  <c r="R350" i="1"/>
  <c r="Q351" i="1"/>
  <c r="P352" i="1"/>
  <c r="O353" i="1"/>
  <c r="M355" i="1"/>
  <c r="L356" i="1"/>
  <c r="S357" i="1"/>
  <c r="Q359" i="1"/>
  <c r="P360" i="1"/>
  <c r="O361" i="1"/>
  <c r="N362" i="1"/>
  <c r="L364" i="1"/>
  <c r="S365" i="1"/>
  <c r="R366" i="1"/>
  <c r="P368" i="1"/>
  <c r="O369" i="1"/>
  <c r="N370" i="1"/>
  <c r="M371" i="1"/>
  <c r="R73" i="1"/>
  <c r="M164" i="1"/>
  <c r="Q174" i="1"/>
  <c r="N180" i="1"/>
  <c r="Q185" i="1"/>
  <c r="O189" i="1"/>
  <c r="R195" i="1"/>
  <c r="P199" i="1"/>
  <c r="P203" i="1"/>
  <c r="L207" i="1"/>
  <c r="S210" i="1"/>
  <c r="S214" i="1"/>
  <c r="S217" i="1"/>
  <c r="Q222" i="1"/>
  <c r="Q226" i="1"/>
  <c r="O234" i="1"/>
  <c r="N237" i="1"/>
  <c r="M240" i="1"/>
  <c r="P242" i="1"/>
  <c r="O245" i="1"/>
  <c r="N248" i="1"/>
  <c r="S250" i="1"/>
  <c r="P261" i="1"/>
  <c r="P263" i="1"/>
  <c r="L265" i="1"/>
  <c r="N266" i="1"/>
  <c r="R267" i="1"/>
  <c r="R268" i="1"/>
  <c r="R269" i="1"/>
  <c r="R270" i="1"/>
  <c r="S271" i="1"/>
  <c r="S272" i="1"/>
  <c r="S273" i="1"/>
  <c r="R275" i="1"/>
  <c r="R276" i="1"/>
  <c r="R277" i="1"/>
  <c r="P279" i="1"/>
  <c r="P280" i="1"/>
  <c r="P281" i="1"/>
  <c r="O282" i="1"/>
  <c r="M284" i="1"/>
  <c r="L285" i="1"/>
  <c r="R287" i="1"/>
  <c r="Q288" i="1"/>
  <c r="P289" i="1"/>
  <c r="N291" i="1"/>
  <c r="M292" i="1"/>
  <c r="S294" i="1"/>
  <c r="R295" i="1"/>
  <c r="P297" i="1"/>
  <c r="O298" i="1"/>
  <c r="N299" i="1"/>
  <c r="M300" i="1"/>
  <c r="L301" i="1"/>
  <c r="S302" i="1"/>
  <c r="R303" i="1"/>
  <c r="O306" i="1"/>
  <c r="M308" i="1"/>
  <c r="L309" i="1"/>
  <c r="S310" i="1"/>
  <c r="R311" i="1"/>
  <c r="Q312" i="1"/>
  <c r="P313" i="1"/>
  <c r="O314" i="1"/>
  <c r="N315" i="1"/>
  <c r="M316" i="1"/>
  <c r="L317" i="1"/>
  <c r="S318" i="1"/>
  <c r="Q320" i="1"/>
  <c r="N323" i="1"/>
  <c r="L325" i="1"/>
  <c r="S326" i="1"/>
  <c r="R327" i="1"/>
  <c r="Q328" i="1"/>
  <c r="O330" i="1"/>
  <c r="N331" i="1"/>
  <c r="L333" i="1"/>
  <c r="S334" i="1"/>
  <c r="R335" i="1"/>
  <c r="P337" i="1"/>
  <c r="O338" i="1"/>
  <c r="M340" i="1"/>
  <c r="L341" i="1"/>
  <c r="S342" i="1"/>
  <c r="R343" i="1"/>
  <c r="O346" i="1"/>
  <c r="N347" i="1"/>
  <c r="M348" i="1"/>
  <c r="L349" i="1"/>
  <c r="S350" i="1"/>
  <c r="R351" i="1"/>
  <c r="Q352" i="1"/>
  <c r="P353" i="1"/>
  <c r="N355" i="1"/>
  <c r="M356" i="1"/>
  <c r="L357" i="1"/>
  <c r="R359" i="1"/>
  <c r="Q360" i="1"/>
  <c r="P361" i="1"/>
  <c r="O362" i="1"/>
  <c r="M364" i="1"/>
  <c r="L365" i="1"/>
  <c r="S366" i="1"/>
  <c r="Q368" i="1"/>
  <c r="P369" i="1"/>
  <c r="O370" i="1"/>
  <c r="N371" i="1"/>
  <c r="M372" i="1"/>
  <c r="S374" i="1"/>
  <c r="R375" i="1"/>
  <c r="P377" i="1"/>
  <c r="O378" i="1"/>
  <c r="N379" i="1"/>
  <c r="M380" i="1"/>
  <c r="L381" i="1"/>
  <c r="S382" i="1"/>
  <c r="R383" i="1"/>
  <c r="Q384" i="1"/>
  <c r="P385" i="1"/>
  <c r="O386" i="1"/>
  <c r="N387" i="1"/>
  <c r="M388" i="1"/>
  <c r="S390" i="1"/>
  <c r="R391" i="1"/>
  <c r="Q392" i="1"/>
  <c r="P393" i="1"/>
  <c r="O394" i="1"/>
  <c r="N395" i="1"/>
  <c r="M396" i="1"/>
  <c r="L397" i="1"/>
  <c r="S398" i="1"/>
  <c r="R399" i="1"/>
  <c r="P401" i="1"/>
  <c r="O402" i="1"/>
  <c r="N403" i="1"/>
  <c r="M404" i="1"/>
  <c r="L405" i="1"/>
  <c r="R407" i="1"/>
  <c r="Q408" i="1"/>
  <c r="P409" i="1"/>
  <c r="O410" i="1"/>
  <c r="N411" i="1"/>
  <c r="M412" i="1"/>
  <c r="L413" i="1"/>
  <c r="S414" i="1"/>
  <c r="R415" i="1"/>
  <c r="Q416" i="1"/>
  <c r="P417" i="1"/>
  <c r="O418" i="1"/>
  <c r="N419" i="1"/>
  <c r="M420" i="1"/>
  <c r="S422" i="1"/>
  <c r="N147" i="1"/>
  <c r="S174" i="1"/>
  <c r="L182" i="1"/>
  <c r="S185" i="1"/>
  <c r="Q189" i="1"/>
  <c r="S195" i="1"/>
  <c r="Q200" i="1"/>
  <c r="Q203" i="1"/>
  <c r="L208" i="1"/>
  <c r="L211" i="1"/>
  <c r="S218" i="1"/>
  <c r="S222" i="1"/>
  <c r="R226" i="1"/>
  <c r="M231" i="1"/>
  <c r="P234" i="1"/>
  <c r="O237" i="1"/>
  <c r="N240" i="1"/>
  <c r="N243" i="1"/>
  <c r="P245" i="1"/>
  <c r="N254" i="1"/>
  <c r="L257" i="1"/>
  <c r="Q259" i="1"/>
  <c r="Q261" i="1"/>
  <c r="Q263" i="1"/>
  <c r="M265" i="1"/>
  <c r="R266" i="1"/>
  <c r="S267" i="1"/>
  <c r="S268" i="1"/>
  <c r="S269" i="1"/>
  <c r="S275" i="1"/>
  <c r="S276" i="1"/>
  <c r="S277" i="1"/>
  <c r="Q279" i="1"/>
  <c r="R280" i="1"/>
  <c r="Q281" i="1"/>
  <c r="P282" i="1"/>
  <c r="N284" i="1"/>
  <c r="M285" i="1"/>
  <c r="S287" i="1"/>
  <c r="R288" i="1"/>
  <c r="Q289" i="1"/>
  <c r="O291" i="1"/>
  <c r="N292" i="1"/>
  <c r="L294" i="1"/>
  <c r="S295" i="1"/>
  <c r="Q297" i="1"/>
  <c r="P298" i="1"/>
  <c r="O299" i="1"/>
  <c r="N300" i="1"/>
  <c r="M301" i="1"/>
  <c r="L302" i="1"/>
  <c r="S303" i="1"/>
  <c r="P306" i="1"/>
  <c r="N308" i="1"/>
  <c r="M309" i="1"/>
  <c r="L310" i="1"/>
  <c r="S311" i="1"/>
  <c r="R312" i="1"/>
  <c r="Q313" i="1"/>
  <c r="P314" i="1"/>
  <c r="O315" i="1"/>
  <c r="N316" i="1"/>
  <c r="M317" i="1"/>
  <c r="L318" i="1"/>
  <c r="R320" i="1"/>
  <c r="O323" i="1"/>
  <c r="M325" i="1"/>
  <c r="L326" i="1"/>
  <c r="S327" i="1"/>
  <c r="R328" i="1"/>
  <c r="P330" i="1"/>
  <c r="O331" i="1"/>
  <c r="M333" i="1"/>
  <c r="L334" i="1"/>
  <c r="S335" i="1"/>
  <c r="Q337" i="1"/>
  <c r="P338" i="1"/>
  <c r="N340" i="1"/>
  <c r="M341" i="1"/>
  <c r="L342" i="1"/>
  <c r="S343" i="1"/>
  <c r="P346" i="1"/>
  <c r="O347" i="1"/>
  <c r="N348" i="1"/>
  <c r="M349" i="1"/>
  <c r="L350" i="1"/>
  <c r="S351" i="1"/>
  <c r="R352" i="1"/>
  <c r="Q353" i="1"/>
  <c r="O355" i="1"/>
  <c r="N356" i="1"/>
  <c r="M357" i="1"/>
  <c r="S359" i="1"/>
  <c r="R360" i="1"/>
  <c r="Q361" i="1"/>
  <c r="P362" i="1"/>
  <c r="N364" i="1"/>
  <c r="M365" i="1"/>
  <c r="L366" i="1"/>
  <c r="R368" i="1"/>
  <c r="Q369" i="1"/>
  <c r="P370" i="1"/>
  <c r="O371" i="1"/>
  <c r="N372" i="1"/>
  <c r="L374" i="1"/>
  <c r="S375" i="1"/>
  <c r="Q377" i="1"/>
  <c r="P378" i="1"/>
  <c r="O379" i="1"/>
  <c r="N380" i="1"/>
  <c r="M381" i="1"/>
  <c r="L382" i="1"/>
  <c r="S383" i="1"/>
  <c r="R384" i="1"/>
  <c r="Q385" i="1"/>
  <c r="P386" i="1"/>
  <c r="O387" i="1"/>
  <c r="N388" i="1"/>
  <c r="L390" i="1"/>
  <c r="S391" i="1"/>
  <c r="R392" i="1"/>
  <c r="Q393" i="1"/>
  <c r="P394" i="1"/>
  <c r="O395" i="1"/>
  <c r="N396" i="1"/>
  <c r="M397" i="1"/>
  <c r="L398" i="1"/>
  <c r="S399" i="1"/>
  <c r="M21" i="1"/>
  <c r="S49" i="1"/>
  <c r="R147" i="1"/>
  <c r="M182" i="1"/>
  <c r="S186" i="1"/>
  <c r="R200" i="1"/>
  <c r="N208" i="1"/>
  <c r="M212" i="1"/>
  <c r="M215" i="1"/>
  <c r="S223" i="1"/>
  <c r="S226" i="1"/>
  <c r="Q234" i="1"/>
  <c r="M238" i="1"/>
  <c r="P240" i="1"/>
  <c r="O243" i="1"/>
  <c r="N246" i="1"/>
  <c r="L249" i="1"/>
  <c r="Q251" i="1"/>
  <c r="O254" i="1"/>
  <c r="M257" i="1"/>
  <c r="R259" i="1"/>
  <c r="R261" i="1"/>
  <c r="L264" i="1"/>
  <c r="N265" i="1"/>
  <c r="S266" i="1"/>
  <c r="L270" i="1"/>
  <c r="L271" i="1"/>
  <c r="L272" i="1"/>
  <c r="L273" i="1"/>
  <c r="S279" i="1"/>
  <c r="S280" i="1"/>
  <c r="R281" i="1"/>
  <c r="Q282" i="1"/>
  <c r="O284" i="1"/>
  <c r="N285" i="1"/>
  <c r="L287" i="1"/>
  <c r="S288" i="1"/>
  <c r="R289" i="1"/>
  <c r="P291" i="1"/>
  <c r="O292" i="1"/>
  <c r="M294" i="1"/>
  <c r="L295" i="1"/>
  <c r="R297" i="1"/>
  <c r="Q298" i="1"/>
  <c r="P299" i="1"/>
  <c r="O300" i="1"/>
  <c r="N301" i="1"/>
  <c r="M302" i="1"/>
  <c r="L303" i="1"/>
  <c r="Q306" i="1"/>
  <c r="O308" i="1"/>
  <c r="N309" i="1"/>
  <c r="M310" i="1"/>
  <c r="L311" i="1"/>
  <c r="S312" i="1"/>
  <c r="R313" i="1"/>
  <c r="Q314" i="1"/>
  <c r="P315" i="1"/>
  <c r="O316" i="1"/>
  <c r="N317" i="1"/>
  <c r="Q110" i="1"/>
  <c r="O158" i="1"/>
  <c r="R168" i="1"/>
  <c r="R177" i="1"/>
  <c r="L187" i="1"/>
  <c r="R192" i="1"/>
  <c r="L198" i="1"/>
  <c r="S201" i="1"/>
  <c r="P205" i="1"/>
  <c r="P209" i="1"/>
  <c r="P212" i="1"/>
  <c r="O216" i="1"/>
  <c r="M221" i="1"/>
  <c r="M224" i="1"/>
  <c r="N232" i="1"/>
  <c r="P235" i="1"/>
  <c r="O238" i="1"/>
  <c r="O241" i="1"/>
  <c r="N244" i="1"/>
  <c r="P246" i="1"/>
  <c r="S249" i="1"/>
  <c r="S251" i="1"/>
  <c r="P260" i="1"/>
  <c r="N264" i="1"/>
  <c r="S265" i="1"/>
  <c r="L267" i="1"/>
  <c r="N268" i="1"/>
  <c r="N269" i="1"/>
  <c r="N270" i="1"/>
  <c r="N271" i="1"/>
  <c r="N272" i="1"/>
  <c r="N273" i="1"/>
  <c r="M275" i="1"/>
  <c r="N276" i="1"/>
  <c r="N277" i="1"/>
  <c r="L279" i="1"/>
  <c r="L280" i="1"/>
  <c r="L281" i="1"/>
  <c r="S282" i="1"/>
  <c r="Q284" i="1"/>
  <c r="P285" i="1"/>
  <c r="N287" i="1"/>
  <c r="M288" i="1"/>
  <c r="L289" i="1"/>
  <c r="R291" i="1"/>
  <c r="Q292" i="1"/>
  <c r="O294" i="1"/>
  <c r="N295" i="1"/>
  <c r="L297" i="1"/>
  <c r="S298" i="1"/>
  <c r="R299" i="1"/>
  <c r="Q300" i="1"/>
  <c r="P301" i="1"/>
  <c r="O302" i="1"/>
  <c r="N303" i="1"/>
  <c r="S306" i="1"/>
  <c r="Q308" i="1"/>
  <c r="P309" i="1"/>
  <c r="O310" i="1"/>
  <c r="N311" i="1"/>
  <c r="M312" i="1"/>
  <c r="L313" i="1"/>
  <c r="S314" i="1"/>
  <c r="R315" i="1"/>
  <c r="Q316" i="1"/>
  <c r="P317" i="1"/>
  <c r="O318" i="1"/>
  <c r="M320" i="1"/>
  <c r="R323" i="1"/>
  <c r="P325" i="1"/>
  <c r="O326" i="1"/>
  <c r="N327" i="1"/>
  <c r="M328" i="1"/>
  <c r="S330" i="1"/>
  <c r="R331" i="1"/>
  <c r="P333" i="1"/>
  <c r="O334" i="1"/>
  <c r="N335" i="1"/>
  <c r="L337" i="1"/>
  <c r="S338" i="1"/>
  <c r="Q340" i="1"/>
  <c r="P341" i="1"/>
  <c r="O342" i="1"/>
  <c r="N343" i="1"/>
  <c r="S346" i="1"/>
  <c r="R347" i="1"/>
  <c r="Q348" i="1"/>
  <c r="P349" i="1"/>
  <c r="O350" i="1"/>
  <c r="N351" i="1"/>
  <c r="M352" i="1"/>
  <c r="L353" i="1"/>
  <c r="R355" i="1"/>
  <c r="Q356" i="1"/>
  <c r="P357" i="1"/>
  <c r="N359" i="1"/>
  <c r="M360" i="1"/>
  <c r="L361" i="1"/>
  <c r="S362" i="1"/>
  <c r="Q364" i="1"/>
  <c r="P365" i="1"/>
  <c r="O366" i="1"/>
  <c r="M368" i="1"/>
  <c r="L369" i="1"/>
  <c r="S370" i="1"/>
  <c r="R371" i="1"/>
  <c r="Q372" i="1"/>
  <c r="O374" i="1"/>
  <c r="N375" i="1"/>
  <c r="L377" i="1"/>
  <c r="S378" i="1"/>
  <c r="R379" i="1"/>
  <c r="Q380" i="1"/>
  <c r="P381" i="1"/>
  <c r="O382" i="1"/>
  <c r="N383" i="1"/>
  <c r="M384" i="1"/>
  <c r="L385" i="1"/>
  <c r="S386" i="1"/>
  <c r="R387" i="1"/>
  <c r="Q388" i="1"/>
  <c r="O390" i="1"/>
  <c r="N391" i="1"/>
  <c r="M392" i="1"/>
  <c r="L393" i="1"/>
  <c r="S394" i="1"/>
  <c r="R395" i="1"/>
  <c r="Q396" i="1"/>
  <c r="P397" i="1"/>
  <c r="O398" i="1"/>
  <c r="N399" i="1"/>
  <c r="L401" i="1"/>
  <c r="S402" i="1"/>
  <c r="R403" i="1"/>
  <c r="Q404" i="1"/>
  <c r="P405" i="1"/>
  <c r="N407" i="1"/>
  <c r="M408" i="1"/>
  <c r="L409" i="1"/>
  <c r="S410" i="1"/>
  <c r="R411" i="1"/>
  <c r="Q412" i="1"/>
  <c r="P413" i="1"/>
  <c r="O414" i="1"/>
  <c r="N415" i="1"/>
  <c r="M416" i="1"/>
  <c r="L417" i="1"/>
  <c r="S418" i="1"/>
  <c r="R419" i="1"/>
  <c r="Q420" i="1"/>
  <c r="O422" i="1"/>
  <c r="N423" i="1"/>
  <c r="L158" i="1"/>
  <c r="Q205" i="1"/>
  <c r="M220" i="1"/>
  <c r="M232" i="1"/>
  <c r="P241" i="1"/>
  <c r="P252" i="1"/>
  <c r="Q260" i="1"/>
  <c r="M271" i="1"/>
  <c r="O275" i="1"/>
  <c r="P284" i="1"/>
  <c r="N288" i="1"/>
  <c r="P292" i="1"/>
  <c r="P300" i="1"/>
  <c r="Q309" i="1"/>
  <c r="M313" i="1"/>
  <c r="R316" i="1"/>
  <c r="L320" i="1"/>
  <c r="S323" i="1"/>
  <c r="L327" i="1"/>
  <c r="L330" i="1"/>
  <c r="N333" i="1"/>
  <c r="O335" i="1"/>
  <c r="Q338" i="1"/>
  <c r="O182" i="1"/>
  <c r="O208" i="1"/>
  <c r="O221" i="1"/>
  <c r="M233" i="1"/>
  <c r="P243" i="1"/>
  <c r="S261" i="1"/>
  <c r="M267" i="1"/>
  <c r="O271" i="1"/>
  <c r="L276" i="1"/>
  <c r="M280" i="1"/>
  <c r="R284" i="1"/>
  <c r="R292" i="1"/>
  <c r="M297" i="1"/>
  <c r="R300" i="1"/>
  <c r="N310" i="1"/>
  <c r="S313" i="1"/>
  <c r="O317" i="1"/>
  <c r="N320" i="1"/>
  <c r="M327" i="1"/>
  <c r="Q330" i="1"/>
  <c r="O333" i="1"/>
  <c r="R338" i="1"/>
  <c r="O341" i="1"/>
  <c r="M343" i="1"/>
  <c r="R346" i="1"/>
  <c r="P348" i="1"/>
  <c r="N350" i="1"/>
  <c r="L352" i="1"/>
  <c r="S353" i="1"/>
  <c r="O356" i="1"/>
  <c r="O360" i="1"/>
  <c r="M362" i="1"/>
  <c r="S364" i="1"/>
  <c r="Q366" i="1"/>
  <c r="M369" i="1"/>
  <c r="P372" i="1"/>
  <c r="R374" i="1"/>
  <c r="M377" i="1"/>
  <c r="Q378" i="1"/>
  <c r="O381" i="1"/>
  <c r="R382" i="1"/>
  <c r="N384" i="1"/>
  <c r="R385" i="1"/>
  <c r="L387" i="1"/>
  <c r="P388" i="1"/>
  <c r="R390" i="1"/>
  <c r="N392" i="1"/>
  <c r="R393" i="1"/>
  <c r="L395" i="1"/>
  <c r="P396" i="1"/>
  <c r="S397" i="1"/>
  <c r="O399" i="1"/>
  <c r="Q401" i="1"/>
  <c r="R402" i="1"/>
  <c r="M405" i="1"/>
  <c r="L407" i="1"/>
  <c r="N408" i="1"/>
  <c r="O409" i="1"/>
  <c r="Q410" i="1"/>
  <c r="S411" i="1"/>
  <c r="M414" i="1"/>
  <c r="O415" i="1"/>
  <c r="P416" i="1"/>
  <c r="R417" i="1"/>
  <c r="L420" i="1"/>
  <c r="M422" i="1"/>
  <c r="O423" i="1"/>
  <c r="N424" i="1"/>
  <c r="L426" i="1"/>
  <c r="S427" i="1"/>
  <c r="R428" i="1"/>
  <c r="P430" i="1"/>
  <c r="O431" i="1"/>
  <c r="N432" i="1"/>
  <c r="M433" i="1"/>
  <c r="L434" i="1"/>
  <c r="S435" i="1"/>
  <c r="R436" i="1"/>
  <c r="Q437" i="1"/>
  <c r="P438" i="1"/>
  <c r="O439" i="1"/>
  <c r="N440" i="1"/>
  <c r="L442" i="1"/>
  <c r="S443" i="1"/>
  <c r="Q445" i="1"/>
  <c r="P446" i="1"/>
  <c r="O447" i="1"/>
  <c r="M449" i="1"/>
  <c r="L450" i="1"/>
  <c r="S451" i="1"/>
  <c r="R452" i="1"/>
  <c r="Q453" i="1"/>
  <c r="P454" i="1"/>
  <c r="O455" i="1"/>
  <c r="N456" i="1"/>
  <c r="M457" i="1"/>
  <c r="L458" i="1"/>
  <c r="S459" i="1"/>
  <c r="M184" i="1"/>
  <c r="Q209" i="1"/>
  <c r="O235" i="1"/>
  <c r="O244" i="1"/>
  <c r="P254" i="1"/>
  <c r="L268" i="1"/>
  <c r="M272" i="1"/>
  <c r="O276" i="1"/>
  <c r="O285" i="1"/>
  <c r="M289" i="1"/>
  <c r="S297" i="1"/>
  <c r="O301" i="1"/>
  <c r="L306" i="1"/>
  <c r="P310" i="1"/>
  <c r="L314" i="1"/>
  <c r="Q317" i="1"/>
  <c r="S320" i="1"/>
  <c r="N325" i="1"/>
  <c r="O327" i="1"/>
  <c r="R330" i="1"/>
  <c r="Q333" i="1"/>
  <c r="Q341" i="1"/>
  <c r="O343" i="1"/>
  <c r="R348" i="1"/>
  <c r="P350" i="1"/>
  <c r="N352" i="1"/>
  <c r="P356" i="1"/>
  <c r="L359" i="1"/>
  <c r="S360" i="1"/>
  <c r="Q362" i="1"/>
  <c r="N365" i="1"/>
  <c r="N369" i="1"/>
  <c r="L371" i="1"/>
  <c r="R372" i="1"/>
  <c r="L375" i="1"/>
  <c r="N377" i="1"/>
  <c r="R378" i="1"/>
  <c r="S148" i="1"/>
  <c r="N198" i="1"/>
  <c r="O212" i="1"/>
  <c r="M225" i="1"/>
  <c r="Q235" i="1"/>
  <c r="O246" i="1"/>
  <c r="M263" i="1"/>
  <c r="O268" i="1"/>
  <c r="O272" i="1"/>
  <c r="M277" i="1"/>
  <c r="M281" i="1"/>
  <c r="Q285" i="1"/>
  <c r="S289" i="1"/>
  <c r="N294" i="1"/>
  <c r="L298" i="1"/>
  <c r="Q301" i="1"/>
  <c r="R306" i="1"/>
  <c r="M311" i="1"/>
  <c r="R314" i="1"/>
  <c r="M318" i="1"/>
  <c r="O325" i="1"/>
  <c r="M334" i="1"/>
  <c r="M337" i="1"/>
  <c r="R341" i="1"/>
  <c r="P343" i="1"/>
  <c r="L347" i="1"/>
  <c r="S348" i="1"/>
  <c r="Q350" i="1"/>
  <c r="O352" i="1"/>
  <c r="R356" i="1"/>
  <c r="M359" i="1"/>
  <c r="R362" i="1"/>
  <c r="O365" i="1"/>
  <c r="R369" i="1"/>
  <c r="P371" i="1"/>
  <c r="S372" i="1"/>
  <c r="M375" i="1"/>
  <c r="O377" i="1"/>
  <c r="O380" i="1"/>
  <c r="R381" i="1"/>
  <c r="M383" i="1"/>
  <c r="P384" i="1"/>
  <c r="L386" i="1"/>
  <c r="P387" i="1"/>
  <c r="S388" i="1"/>
  <c r="M391" i="1"/>
  <c r="P392" i="1"/>
  <c r="L394" i="1"/>
  <c r="P395" i="1"/>
  <c r="S396" i="1"/>
  <c r="N398" i="1"/>
  <c r="Q399" i="1"/>
  <c r="S401" i="1"/>
  <c r="L403" i="1"/>
  <c r="N404" i="1"/>
  <c r="O405" i="1"/>
  <c r="O407" i="1"/>
  <c r="P408" i="1"/>
  <c r="R409" i="1"/>
  <c r="L412" i="1"/>
  <c r="N413" i="1"/>
  <c r="P414" i="1"/>
  <c r="Q415" i="1"/>
  <c r="S416" i="1"/>
  <c r="L418" i="1"/>
  <c r="M419" i="1"/>
  <c r="O420" i="1"/>
  <c r="P422" i="1"/>
  <c r="Q423" i="1"/>
  <c r="P424" i="1"/>
  <c r="N426" i="1"/>
  <c r="M427" i="1"/>
  <c r="L428" i="1"/>
  <c r="R430" i="1"/>
  <c r="Q431" i="1"/>
  <c r="P432" i="1"/>
  <c r="O433" i="1"/>
  <c r="N434" i="1"/>
  <c r="M435" i="1"/>
  <c r="L436" i="1"/>
  <c r="Q89" i="1"/>
  <c r="O168" i="1"/>
  <c r="M188" i="1"/>
  <c r="S200" i="1"/>
  <c r="P213" i="1"/>
  <c r="S227" i="1"/>
  <c r="L256" i="1"/>
  <c r="M264" i="1"/>
  <c r="M269" i="1"/>
  <c r="M273" i="1"/>
  <c r="O277" i="1"/>
  <c r="S281" i="1"/>
  <c r="P294" i="1"/>
  <c r="R298" i="1"/>
  <c r="N302" i="1"/>
  <c r="O311" i="1"/>
  <c r="N318" i="1"/>
  <c r="Q325" i="1"/>
  <c r="L328" i="1"/>
  <c r="P331" i="1"/>
  <c r="N334" i="1"/>
  <c r="R337" i="1"/>
  <c r="O340" i="1"/>
  <c r="M342" i="1"/>
  <c r="P347" i="1"/>
  <c r="N349" i="1"/>
  <c r="L351" i="1"/>
  <c r="S352" i="1"/>
  <c r="L355" i="1"/>
  <c r="S356" i="1"/>
  <c r="O359" i="1"/>
  <c r="M361" i="1"/>
  <c r="Q365" i="1"/>
  <c r="L368" i="1"/>
  <c r="S369" i="1"/>
  <c r="Q371" i="1"/>
  <c r="O375" i="1"/>
  <c r="R377" i="1"/>
  <c r="L379" i="1"/>
  <c r="P380" i="1"/>
  <c r="S381" i="1"/>
  <c r="O383" i="1"/>
  <c r="S384" i="1"/>
  <c r="M386" i="1"/>
  <c r="Q387" i="1"/>
  <c r="O391" i="1"/>
  <c r="S392" i="1"/>
  <c r="M394" i="1"/>
  <c r="Q395" i="1"/>
  <c r="P398" i="1"/>
  <c r="L402" i="1"/>
  <c r="M403" i="1"/>
  <c r="O404" i="1"/>
  <c r="L131" i="1"/>
  <c r="L202" i="1"/>
  <c r="M216" i="1"/>
  <c r="N228" i="1"/>
  <c r="N238" i="1"/>
  <c r="M249" i="1"/>
  <c r="S257" i="1"/>
  <c r="O264" i="1"/>
  <c r="O269" i="1"/>
  <c r="O273" i="1"/>
  <c r="L282" i="1"/>
  <c r="M287" i="1"/>
  <c r="M295" i="1"/>
  <c r="P302" i="1"/>
  <c r="P308" i="1"/>
  <c r="L312" i="1"/>
  <c r="Q315" i="1"/>
  <c r="P318" i="1"/>
  <c r="M326" i="1"/>
  <c r="N328" i="1"/>
  <c r="Q331" i="1"/>
  <c r="P334" i="1"/>
  <c r="S337" i="1"/>
  <c r="P340" i="1"/>
  <c r="N342" i="1"/>
  <c r="Q347" i="1"/>
  <c r="O349" i="1"/>
  <c r="M351" i="1"/>
  <c r="P355" i="1"/>
  <c r="N357" i="1"/>
  <c r="P359" i="1"/>
  <c r="N361" i="1"/>
  <c r="R365" i="1"/>
  <c r="N368" i="1"/>
  <c r="L370" i="1"/>
  <c r="S371" i="1"/>
  <c r="M374" i="1"/>
  <c r="P375" i="1"/>
  <c r="S377" i="1"/>
  <c r="M379" i="1"/>
  <c r="R380" i="1"/>
  <c r="M382" i="1"/>
  <c r="P383" i="1"/>
  <c r="N386" i="1"/>
  <c r="S387" i="1"/>
  <c r="M390" i="1"/>
  <c r="P391" i="1"/>
  <c r="N394" i="1"/>
  <c r="S395" i="1"/>
  <c r="N397" i="1"/>
  <c r="Q398" i="1"/>
  <c r="M402" i="1"/>
  <c r="O403" i="1"/>
  <c r="P404" i="1"/>
  <c r="R405" i="1"/>
  <c r="Q407" i="1"/>
  <c r="S408" i="1"/>
  <c r="L410" i="1"/>
  <c r="M411" i="1"/>
  <c r="O412" i="1"/>
  <c r="Q413" i="1"/>
  <c r="R414" i="1"/>
  <c r="M417" i="1"/>
  <c r="N418" i="1"/>
  <c r="P419" i="1"/>
  <c r="R420" i="1"/>
  <c r="R422" i="1"/>
  <c r="S423" i="1"/>
  <c r="R424" i="1"/>
  <c r="P426" i="1"/>
  <c r="O427" i="1"/>
  <c r="N428" i="1"/>
  <c r="L430" i="1"/>
  <c r="P177" i="1"/>
  <c r="O205" i="1"/>
  <c r="O265" i="1"/>
  <c r="M279" i="1"/>
  <c r="S291" i="1"/>
  <c r="P316" i="1"/>
  <c r="N326" i="1"/>
  <c r="Q342" i="1"/>
  <c r="M353" i="1"/>
  <c r="Q357" i="1"/>
  <c r="L362" i="1"/>
  <c r="L372" i="1"/>
  <c r="S380" i="1"/>
  <c r="Q383" i="1"/>
  <c r="Q386" i="1"/>
  <c r="O392" i="1"/>
  <c r="M395" i="1"/>
  <c r="M398" i="1"/>
  <c r="O401" i="1"/>
  <c r="S403" i="1"/>
  <c r="R408" i="1"/>
  <c r="P410" i="1"/>
  <c r="P412" i="1"/>
  <c r="N414" i="1"/>
  <c r="N416" i="1"/>
  <c r="M418" i="1"/>
  <c r="O424" i="1"/>
  <c r="R426" i="1"/>
  <c r="M428" i="1"/>
  <c r="N430" i="1"/>
  <c r="R431" i="1"/>
  <c r="S432" i="1"/>
  <c r="N435" i="1"/>
  <c r="O436" i="1"/>
  <c r="P437" i="1"/>
  <c r="Q438" i="1"/>
  <c r="Q439" i="1"/>
  <c r="Q440" i="1"/>
  <c r="P442" i="1"/>
  <c r="P443" i="1"/>
  <c r="O445" i="1"/>
  <c r="O446" i="1"/>
  <c r="P447" i="1"/>
  <c r="O449" i="1"/>
  <c r="O450" i="1"/>
  <c r="O451" i="1"/>
  <c r="O452" i="1"/>
  <c r="O453" i="1"/>
  <c r="O454" i="1"/>
  <c r="P455" i="1"/>
  <c r="P456" i="1"/>
  <c r="P457" i="1"/>
  <c r="P458" i="1"/>
  <c r="P459" i="1"/>
  <c r="N462" i="1"/>
  <c r="M463" i="1"/>
  <c r="L464" i="1"/>
  <c r="S465" i="1"/>
  <c r="Q467" i="1"/>
  <c r="P468" i="1"/>
  <c r="N470" i="1"/>
  <c r="M471" i="1"/>
  <c r="L472" i="1"/>
  <c r="Q475" i="1"/>
  <c r="P476" i="1"/>
  <c r="O477" i="1"/>
  <c r="N478" i="1"/>
  <c r="M479" i="1"/>
  <c r="L480" i="1"/>
  <c r="S481" i="1"/>
  <c r="R482" i="1"/>
  <c r="Q483" i="1"/>
  <c r="P484" i="1"/>
  <c r="O485" i="1"/>
  <c r="N486" i="1"/>
  <c r="M487" i="1"/>
  <c r="L488" i="1"/>
  <c r="S489" i="1"/>
  <c r="R490" i="1"/>
  <c r="Q491" i="1"/>
  <c r="P492" i="1"/>
  <c r="O493" i="1"/>
  <c r="M495" i="1"/>
  <c r="L496" i="1"/>
  <c r="S497" i="1"/>
  <c r="R498" i="1"/>
  <c r="P500" i="1"/>
  <c r="O501" i="1"/>
  <c r="N502" i="1"/>
  <c r="M503" i="1"/>
  <c r="L504" i="1"/>
  <c r="S505" i="1"/>
  <c r="R506" i="1"/>
  <c r="Q507" i="1"/>
  <c r="P508" i="1"/>
  <c r="O509" i="1"/>
  <c r="N510" i="1"/>
  <c r="M511" i="1"/>
  <c r="L512" i="1"/>
  <c r="S513" i="1"/>
  <c r="R514" i="1"/>
  <c r="Q515" i="1"/>
  <c r="P516" i="1"/>
  <c r="O517" i="1"/>
  <c r="N518" i="1"/>
  <c r="M519" i="1"/>
  <c r="L520" i="1"/>
  <c r="S521" i="1"/>
  <c r="R522" i="1"/>
  <c r="Q523" i="1"/>
  <c r="P524" i="1"/>
  <c r="N526" i="1"/>
  <c r="M527" i="1"/>
  <c r="L528" i="1"/>
  <c r="S529" i="1"/>
  <c r="R530" i="1"/>
  <c r="Q531" i="1"/>
  <c r="P532" i="1"/>
  <c r="O533" i="1"/>
  <c r="N534" i="1"/>
  <c r="M535" i="1"/>
  <c r="L536" i="1"/>
  <c r="R538" i="1"/>
  <c r="Q539" i="1"/>
  <c r="P540" i="1"/>
  <c r="O541" i="1"/>
  <c r="N542" i="1"/>
  <c r="M543" i="1"/>
  <c r="L544" i="1"/>
  <c r="R546" i="1"/>
  <c r="Q547" i="1"/>
  <c r="P548" i="1"/>
  <c r="O549" i="1"/>
  <c r="N550" i="1"/>
  <c r="M551" i="1"/>
  <c r="L552" i="1"/>
  <c r="S553" i="1"/>
  <c r="R554" i="1"/>
  <c r="Q555" i="1"/>
  <c r="P556" i="1"/>
  <c r="O557" i="1"/>
  <c r="N558" i="1"/>
  <c r="M559" i="1"/>
  <c r="L560" i="1"/>
  <c r="S561" i="1"/>
  <c r="R562" i="1"/>
  <c r="Q563" i="1"/>
  <c r="P564" i="1"/>
  <c r="O565" i="1"/>
  <c r="N566" i="1"/>
  <c r="M567" i="1"/>
  <c r="L568" i="1"/>
  <c r="Q216" i="1"/>
  <c r="R282" i="1"/>
  <c r="P326" i="1"/>
  <c r="L338" i="1"/>
  <c r="L343" i="1"/>
  <c r="O348" i="1"/>
  <c r="N353" i="1"/>
  <c r="R357" i="1"/>
  <c r="O368" i="1"/>
  <c r="O372" i="1"/>
  <c r="L378" i="1"/>
  <c r="R386" i="1"/>
  <c r="N390" i="1"/>
  <c r="M393" i="1"/>
  <c r="R398" i="1"/>
  <c r="R401" i="1"/>
  <c r="L404" i="1"/>
  <c r="R410" i="1"/>
  <c r="R412" i="1"/>
  <c r="Q414" i="1"/>
  <c r="O416" i="1"/>
  <c r="P418" i="1"/>
  <c r="N420" i="1"/>
  <c r="L423" i="1"/>
  <c r="Q424" i="1"/>
  <c r="S426" i="1"/>
  <c r="O428" i="1"/>
  <c r="O430" i="1"/>
  <c r="S431" i="1"/>
  <c r="M434" i="1"/>
  <c r="O435" i="1"/>
  <c r="P436" i="1"/>
  <c r="R437" i="1"/>
  <c r="R438" i="1"/>
  <c r="R439" i="1"/>
  <c r="R440" i="1"/>
  <c r="Q442" i="1"/>
  <c r="Q443" i="1"/>
  <c r="P445" i="1"/>
  <c r="Q446" i="1"/>
  <c r="Q447" i="1"/>
  <c r="P449" i="1"/>
  <c r="P450" i="1"/>
  <c r="P451" i="1"/>
  <c r="P452" i="1"/>
  <c r="P453" i="1"/>
  <c r="Q454" i="1"/>
  <c r="Q455" i="1"/>
  <c r="Q456" i="1"/>
  <c r="Q457" i="1"/>
  <c r="Q458" i="1"/>
  <c r="Q459" i="1"/>
  <c r="O462" i="1"/>
  <c r="N463" i="1"/>
  <c r="M464" i="1"/>
  <c r="L465" i="1"/>
  <c r="R467" i="1"/>
  <c r="Q468" i="1"/>
  <c r="O470" i="1"/>
  <c r="N471" i="1"/>
  <c r="M472" i="1"/>
  <c r="R475" i="1"/>
  <c r="Q476" i="1"/>
  <c r="P477" i="1"/>
  <c r="O478" i="1"/>
  <c r="N479" i="1"/>
  <c r="M480" i="1"/>
  <c r="L481" i="1"/>
  <c r="S482" i="1"/>
  <c r="R483" i="1"/>
  <c r="Q484" i="1"/>
  <c r="P485" i="1"/>
  <c r="O486" i="1"/>
  <c r="N487" i="1"/>
  <c r="M488" i="1"/>
  <c r="L489" i="1"/>
  <c r="S490" i="1"/>
  <c r="R491" i="1"/>
  <c r="Q492" i="1"/>
  <c r="P493" i="1"/>
  <c r="N495" i="1"/>
  <c r="M496" i="1"/>
  <c r="L497" i="1"/>
  <c r="S498" i="1"/>
  <c r="Q500" i="1"/>
  <c r="P501" i="1"/>
  <c r="O502" i="1"/>
  <c r="N503" i="1"/>
  <c r="M504" i="1"/>
  <c r="L505" i="1"/>
  <c r="S506" i="1"/>
  <c r="R507" i="1"/>
  <c r="Q508" i="1"/>
  <c r="P509" i="1"/>
  <c r="O510" i="1"/>
  <c r="N511" i="1"/>
  <c r="M512" i="1"/>
  <c r="L513" i="1"/>
  <c r="S514" i="1"/>
  <c r="R515" i="1"/>
  <c r="Q516" i="1"/>
  <c r="P517" i="1"/>
  <c r="O518" i="1"/>
  <c r="N519" i="1"/>
  <c r="M520" i="1"/>
  <c r="L521" i="1"/>
  <c r="S522" i="1"/>
  <c r="R523" i="1"/>
  <c r="Q524" i="1"/>
  <c r="O526" i="1"/>
  <c r="N527" i="1"/>
  <c r="M528" i="1"/>
  <c r="L529" i="1"/>
  <c r="S530" i="1"/>
  <c r="R531" i="1"/>
  <c r="Q532" i="1"/>
  <c r="P533" i="1"/>
  <c r="O534" i="1"/>
  <c r="N535" i="1"/>
  <c r="M536" i="1"/>
  <c r="S538" i="1"/>
  <c r="R539" i="1"/>
  <c r="Q540" i="1"/>
  <c r="P541" i="1"/>
  <c r="O542" i="1"/>
  <c r="N543" i="1"/>
  <c r="M544" i="1"/>
  <c r="S546" i="1"/>
  <c r="R547" i="1"/>
  <c r="Q548" i="1"/>
  <c r="P549" i="1"/>
  <c r="O550" i="1"/>
  <c r="N551" i="1"/>
  <c r="M552" i="1"/>
  <c r="L553" i="1"/>
  <c r="S554" i="1"/>
  <c r="R555" i="1"/>
  <c r="Q556" i="1"/>
  <c r="P557" i="1"/>
  <c r="O558" i="1"/>
  <c r="N559" i="1"/>
  <c r="M560" i="1"/>
  <c r="L561" i="1"/>
  <c r="S562" i="1"/>
  <c r="R563" i="1"/>
  <c r="Q564" i="1"/>
  <c r="P565" i="1"/>
  <c r="O566" i="1"/>
  <c r="N567" i="1"/>
  <c r="M568" i="1"/>
  <c r="L569" i="1"/>
  <c r="R251" i="1"/>
  <c r="M270" i="1"/>
  <c r="O295" i="1"/>
  <c r="S328" i="1"/>
  <c r="M338" i="1"/>
  <c r="Q349" i="1"/>
  <c r="R353" i="1"/>
  <c r="O364" i="1"/>
  <c r="S368" i="1"/>
  <c r="M378" i="1"/>
  <c r="N381" i="1"/>
  <c r="L384" i="1"/>
  <c r="P390" i="1"/>
  <c r="N393" i="1"/>
  <c r="L396" i="1"/>
  <c r="L399" i="1"/>
  <c r="N402" i="1"/>
  <c r="R404" i="1"/>
  <c r="M407" i="1"/>
  <c r="M409" i="1"/>
  <c r="L411" i="1"/>
  <c r="S412" i="1"/>
  <c r="R416" i="1"/>
  <c r="Q418" i="1"/>
  <c r="P420" i="1"/>
  <c r="M423" i="1"/>
  <c r="S424" i="1"/>
  <c r="L427" i="1"/>
  <c r="P428" i="1"/>
  <c r="Q430" i="1"/>
  <c r="L433" i="1"/>
  <c r="O434" i="1"/>
  <c r="P435" i="1"/>
  <c r="Q436" i="1"/>
  <c r="S437" i="1"/>
  <c r="S438" i="1"/>
  <c r="S439" i="1"/>
  <c r="S440" i="1"/>
  <c r="R442" i="1"/>
  <c r="R443" i="1"/>
  <c r="R445" i="1"/>
  <c r="R446" i="1"/>
  <c r="R447" i="1"/>
  <c r="Q449" i="1"/>
  <c r="Q450" i="1"/>
  <c r="Q451" i="1"/>
  <c r="Q452" i="1"/>
  <c r="R453" i="1"/>
  <c r="R454" i="1"/>
  <c r="R455" i="1"/>
  <c r="R456" i="1"/>
  <c r="R457" i="1"/>
  <c r="R458" i="1"/>
  <c r="R459" i="1"/>
  <c r="P462" i="1"/>
  <c r="O463" i="1"/>
  <c r="N464" i="1"/>
  <c r="M465" i="1"/>
  <c r="S467" i="1"/>
  <c r="R468" i="1"/>
  <c r="P470" i="1"/>
  <c r="O471" i="1"/>
  <c r="N472" i="1"/>
  <c r="S192" i="1"/>
  <c r="O270" i="1"/>
  <c r="R308" i="1"/>
  <c r="R349" i="1"/>
  <c r="P364" i="1"/>
  <c r="N374" i="1"/>
  <c r="N378" i="1"/>
  <c r="Q381" i="1"/>
  <c r="O384" i="1"/>
  <c r="M387" i="1"/>
  <c r="Q390" i="1"/>
  <c r="O393" i="1"/>
  <c r="O396" i="1"/>
  <c r="M399" i="1"/>
  <c r="P402" i="1"/>
  <c r="S404" i="1"/>
  <c r="P407" i="1"/>
  <c r="N409" i="1"/>
  <c r="O411" i="1"/>
  <c r="M413" i="1"/>
  <c r="L415" i="1"/>
  <c r="R418" i="1"/>
  <c r="S420" i="1"/>
  <c r="P423" i="1"/>
  <c r="N427" i="1"/>
  <c r="Q428" i="1"/>
  <c r="S430" i="1"/>
  <c r="L432" i="1"/>
  <c r="N433" i="1"/>
  <c r="P434" i="1"/>
  <c r="Q435" i="1"/>
  <c r="S436" i="1"/>
  <c r="S442" i="1"/>
  <c r="S445" i="1"/>
  <c r="S446" i="1"/>
  <c r="S447" i="1"/>
  <c r="R449" i="1"/>
  <c r="R450" i="1"/>
  <c r="R451" i="1"/>
  <c r="S452" i="1"/>
  <c r="S453" i="1"/>
  <c r="S454" i="1"/>
  <c r="S455" i="1"/>
  <c r="S456" i="1"/>
  <c r="S457" i="1"/>
  <c r="S458" i="1"/>
  <c r="Q462" i="1"/>
  <c r="P463" i="1"/>
  <c r="O464" i="1"/>
  <c r="N465" i="1"/>
  <c r="L467" i="1"/>
  <c r="S468" i="1"/>
  <c r="Q470" i="1"/>
  <c r="P471" i="1"/>
  <c r="O472" i="1"/>
  <c r="L475" i="1"/>
  <c r="S476" i="1"/>
  <c r="R477" i="1"/>
  <c r="Q478" i="1"/>
  <c r="P479" i="1"/>
  <c r="O480" i="1"/>
  <c r="N481" i="1"/>
  <c r="M482" i="1"/>
  <c r="L483" i="1"/>
  <c r="S484" i="1"/>
  <c r="R485" i="1"/>
  <c r="Q486" i="1"/>
  <c r="P487" i="1"/>
  <c r="O488" i="1"/>
  <c r="N489" i="1"/>
  <c r="M490" i="1"/>
  <c r="L491" i="1"/>
  <c r="S492" i="1"/>
  <c r="R493" i="1"/>
  <c r="P495" i="1"/>
  <c r="O496" i="1"/>
  <c r="N497" i="1"/>
  <c r="M498" i="1"/>
  <c r="S500" i="1"/>
  <c r="R501" i="1"/>
  <c r="Q502" i="1"/>
  <c r="P503" i="1"/>
  <c r="O504" i="1"/>
  <c r="N505" i="1"/>
  <c r="M506" i="1"/>
  <c r="L507" i="1"/>
  <c r="S508" i="1"/>
  <c r="R509" i="1"/>
  <c r="Q510" i="1"/>
  <c r="P511" i="1"/>
  <c r="O512" i="1"/>
  <c r="N513" i="1"/>
  <c r="M514" i="1"/>
  <c r="O287" i="1"/>
  <c r="Q299" i="1"/>
  <c r="O309" i="1"/>
  <c r="S331" i="1"/>
  <c r="R340" i="1"/>
  <c r="L346" i="1"/>
  <c r="M350" i="1"/>
  <c r="Q355" i="1"/>
  <c r="L360" i="1"/>
  <c r="R364" i="1"/>
  <c r="M370" i="1"/>
  <c r="P374" i="1"/>
  <c r="P379" i="1"/>
  <c r="N382" i="1"/>
  <c r="M385" i="1"/>
  <c r="L391" i="1"/>
  <c r="S393" i="1"/>
  <c r="R396" i="1"/>
  <c r="P399" i="1"/>
  <c r="Q402" i="1"/>
  <c r="S407" i="1"/>
  <c r="Q409" i="1"/>
  <c r="P411" i="1"/>
  <c r="O413" i="1"/>
  <c r="M415" i="1"/>
  <c r="N417" i="1"/>
  <c r="L419" i="1"/>
  <c r="R423" i="1"/>
  <c r="P427" i="1"/>
  <c r="S428" i="1"/>
  <c r="L431" i="1"/>
  <c r="M432" i="1"/>
  <c r="P433" i="1"/>
  <c r="Q434" i="1"/>
  <c r="R435" i="1"/>
  <c r="L437" i="1"/>
  <c r="L438" i="1"/>
  <c r="L439" i="1"/>
  <c r="L440" i="1"/>
  <c r="L443" i="1"/>
  <c r="S449" i="1"/>
  <c r="S450" i="1"/>
  <c r="L459" i="1"/>
  <c r="R462" i="1"/>
  <c r="Q463" i="1"/>
  <c r="P464" i="1"/>
  <c r="O465" i="1"/>
  <c r="M467" i="1"/>
  <c r="L468" i="1"/>
  <c r="R470" i="1"/>
  <c r="Q471" i="1"/>
  <c r="P472" i="1"/>
  <c r="M475" i="1"/>
  <c r="L476" i="1"/>
  <c r="S477" i="1"/>
  <c r="R478" i="1"/>
  <c r="Q479" i="1"/>
  <c r="P480" i="1"/>
  <c r="O481" i="1"/>
  <c r="N482" i="1"/>
  <c r="M483" i="1"/>
  <c r="L484" i="1"/>
  <c r="S485" i="1"/>
  <c r="R486" i="1"/>
  <c r="Q487" i="1"/>
  <c r="P488" i="1"/>
  <c r="O489" i="1"/>
  <c r="N490" i="1"/>
  <c r="M491" i="1"/>
  <c r="L492" i="1"/>
  <c r="S493" i="1"/>
  <c r="M239" i="1"/>
  <c r="S259" i="1"/>
  <c r="M303" i="1"/>
  <c r="Q323" i="1"/>
  <c r="L335" i="1"/>
  <c r="N341" i="1"/>
  <c r="Q346" i="1"/>
  <c r="P351" i="1"/>
  <c r="R361" i="1"/>
  <c r="N366" i="1"/>
  <c r="R370" i="1"/>
  <c r="Q375" i="1"/>
  <c r="S379" i="1"/>
  <c r="Q382" i="1"/>
  <c r="O385" i="1"/>
  <c r="O388" i="1"/>
  <c r="R394" i="1"/>
  <c r="Q397" i="1"/>
  <c r="M401" i="1"/>
  <c r="P403" i="1"/>
  <c r="Q405" i="1"/>
  <c r="L408" i="1"/>
  <c r="M410" i="1"/>
  <c r="S413" i="1"/>
  <c r="S415" i="1"/>
  <c r="Q417" i="1"/>
  <c r="Q419" i="1"/>
  <c r="N422" i="1"/>
  <c r="L424" i="1"/>
  <c r="O426" i="1"/>
  <c r="R427" i="1"/>
  <c r="N431" i="1"/>
  <c r="Q432" i="1"/>
  <c r="R433" i="1"/>
  <c r="S434" i="1"/>
  <c r="M436" i="1"/>
  <c r="N437" i="1"/>
  <c r="N438" i="1"/>
  <c r="N439" i="1"/>
  <c r="O440" i="1"/>
  <c r="N442" i="1"/>
  <c r="N443" i="1"/>
  <c r="M445" i="1"/>
  <c r="M446" i="1"/>
  <c r="M447" i="1"/>
  <c r="L449" i="1"/>
  <c r="M450" i="1"/>
  <c r="M451" i="1"/>
  <c r="M452" i="1"/>
  <c r="M453" i="1"/>
  <c r="M454" i="1"/>
  <c r="M455" i="1"/>
  <c r="M456" i="1"/>
  <c r="N457" i="1"/>
  <c r="N458" i="1"/>
  <c r="N459" i="1"/>
  <c r="L462" i="1"/>
  <c r="S463" i="1"/>
  <c r="R464" i="1"/>
  <c r="Q465" i="1"/>
  <c r="O467" i="1"/>
  <c r="N468" i="1"/>
  <c r="L470" i="1"/>
  <c r="S471" i="1"/>
  <c r="R472" i="1"/>
  <c r="O475" i="1"/>
  <c r="N476" i="1"/>
  <c r="M477" i="1"/>
  <c r="L478" i="1"/>
  <c r="S479" i="1"/>
  <c r="R480" i="1"/>
  <c r="Q481" i="1"/>
  <c r="P482" i="1"/>
  <c r="O483" i="1"/>
  <c r="N484" i="1"/>
  <c r="M485" i="1"/>
  <c r="L486" i="1"/>
  <c r="S487" i="1"/>
  <c r="R488" i="1"/>
  <c r="Q489" i="1"/>
  <c r="P490" i="1"/>
  <c r="O491" i="1"/>
  <c r="N492" i="1"/>
  <c r="M493" i="1"/>
  <c r="S495" i="1"/>
  <c r="R496" i="1"/>
  <c r="Q497" i="1"/>
  <c r="P498" i="1"/>
  <c r="N500" i="1"/>
  <c r="M501" i="1"/>
  <c r="L502" i="1"/>
  <c r="S503" i="1"/>
  <c r="R504" i="1"/>
  <c r="Q505" i="1"/>
  <c r="P506" i="1"/>
  <c r="O507" i="1"/>
  <c r="N508" i="1"/>
  <c r="M509" i="1"/>
  <c r="L510" i="1"/>
  <c r="S511" i="1"/>
  <c r="R512" i="1"/>
  <c r="Q513" i="1"/>
  <c r="P514" i="1"/>
  <c r="O515" i="1"/>
  <c r="N516" i="1"/>
  <c r="M517" i="1"/>
  <c r="L518" i="1"/>
  <c r="S519" i="1"/>
  <c r="R520" i="1"/>
  <c r="Q521" i="1"/>
  <c r="P522" i="1"/>
  <c r="O523" i="1"/>
  <c r="N524" i="1"/>
  <c r="L526" i="1"/>
  <c r="S527" i="1"/>
  <c r="R528" i="1"/>
  <c r="Q529" i="1"/>
  <c r="P530" i="1"/>
  <c r="O531" i="1"/>
  <c r="N532" i="1"/>
  <c r="M533" i="1"/>
  <c r="L534" i="1"/>
  <c r="S535" i="1"/>
  <c r="R536" i="1"/>
  <c r="P538" i="1"/>
  <c r="O539" i="1"/>
  <c r="N540" i="1"/>
  <c r="M541" i="1"/>
  <c r="L542" i="1"/>
  <c r="S543" i="1"/>
  <c r="R544" i="1"/>
  <c r="P546" i="1"/>
  <c r="O547" i="1"/>
  <c r="L275" i="1"/>
  <c r="S315" i="1"/>
  <c r="M335" i="1"/>
  <c r="S347" i="1"/>
  <c r="S361" i="1"/>
  <c r="Q374" i="1"/>
  <c r="L388" i="1"/>
  <c r="R397" i="1"/>
  <c r="P415" i="1"/>
  <c r="Q422" i="1"/>
  <c r="R434" i="1"/>
  <c r="M439" i="1"/>
  <c r="O443" i="1"/>
  <c r="N452" i="1"/>
  <c r="O456" i="1"/>
  <c r="S464" i="1"/>
  <c r="S472" i="1"/>
  <c r="O476" i="1"/>
  <c r="S478" i="1"/>
  <c r="M481" i="1"/>
  <c r="P483" i="1"/>
  <c r="N488" i="1"/>
  <c r="Q490" i="1"/>
  <c r="L493" i="1"/>
  <c r="R497" i="1"/>
  <c r="O500" i="1"/>
  <c r="M502" i="1"/>
  <c r="R505" i="1"/>
  <c r="P507" i="1"/>
  <c r="N509" i="1"/>
  <c r="L511" i="1"/>
  <c r="S512" i="1"/>
  <c r="Q514" i="1"/>
  <c r="L516" i="1"/>
  <c r="Q517" i="1"/>
  <c r="S518" i="1"/>
  <c r="O520" i="1"/>
  <c r="R521" i="1"/>
  <c r="M523" i="1"/>
  <c r="R524" i="1"/>
  <c r="S526" i="1"/>
  <c r="O528" i="1"/>
  <c r="R529" i="1"/>
  <c r="M531" i="1"/>
  <c r="R532" i="1"/>
  <c r="P535" i="1"/>
  <c r="S536" i="1"/>
  <c r="L539" i="1"/>
  <c r="O540" i="1"/>
  <c r="S541" i="1"/>
  <c r="O543" i="1"/>
  <c r="Q544" i="1"/>
  <c r="M548" i="1"/>
  <c r="N549" i="1"/>
  <c r="Q550" i="1"/>
  <c r="R551" i="1"/>
  <c r="S552" i="1"/>
  <c r="M554" i="1"/>
  <c r="N555" i="1"/>
  <c r="O556" i="1"/>
  <c r="R557" i="1"/>
  <c r="S558" i="1"/>
  <c r="N561" i="1"/>
  <c r="O562" i="1"/>
  <c r="P563" i="1"/>
  <c r="S564" i="1"/>
  <c r="L567" i="1"/>
  <c r="O568" i="1"/>
  <c r="P569" i="1"/>
  <c r="O570" i="1"/>
  <c r="N571" i="1"/>
  <c r="M572" i="1"/>
  <c r="L573" i="1"/>
  <c r="S574" i="1"/>
  <c r="R575" i="1"/>
  <c r="Q576" i="1"/>
  <c r="P577" i="1"/>
  <c r="O578" i="1"/>
  <c r="N579" i="1"/>
  <c r="M580" i="1"/>
  <c r="L581" i="1"/>
  <c r="S582" i="1"/>
  <c r="Q584" i="1"/>
  <c r="P585" i="1"/>
  <c r="O586" i="1"/>
  <c r="N587" i="1"/>
  <c r="M588" i="1"/>
  <c r="L589" i="1"/>
  <c r="S590" i="1"/>
  <c r="R591" i="1"/>
  <c r="Q592" i="1"/>
  <c r="P593" i="1"/>
  <c r="O594" i="1"/>
  <c r="N595" i="1"/>
  <c r="M596" i="1"/>
  <c r="L597" i="1"/>
  <c r="S598" i="1"/>
  <c r="R599" i="1"/>
  <c r="Q600" i="1"/>
  <c r="P601" i="1"/>
  <c r="O602" i="1"/>
  <c r="N603" i="1"/>
  <c r="M604" i="1"/>
  <c r="L605" i="1"/>
  <c r="S606" i="1"/>
  <c r="R607" i="1"/>
  <c r="Q608" i="1"/>
  <c r="P609" i="1"/>
  <c r="O610" i="1"/>
  <c r="N611" i="1"/>
  <c r="L613" i="1"/>
  <c r="S614" i="1"/>
  <c r="Q616" i="1"/>
  <c r="P617" i="1"/>
  <c r="O618" i="1"/>
  <c r="N619" i="1"/>
  <c r="M620" i="1"/>
  <c r="L621" i="1"/>
  <c r="S622" i="1"/>
  <c r="Q624" i="1"/>
  <c r="O626" i="1"/>
  <c r="N627" i="1"/>
  <c r="M628" i="1"/>
  <c r="S630" i="1"/>
  <c r="M241" i="1"/>
  <c r="O351" i="1"/>
  <c r="R388" i="1"/>
  <c r="O408" i="1"/>
  <c r="L416" i="1"/>
  <c r="M430" i="1"/>
  <c r="L435" i="1"/>
  <c r="P439" i="1"/>
  <c r="L453" i="1"/>
  <c r="L457" i="1"/>
  <c r="P465" i="1"/>
  <c r="R476" i="1"/>
  <c r="L479" i="1"/>
  <c r="P481" i="1"/>
  <c r="S483" i="1"/>
  <c r="M486" i="1"/>
  <c r="Q488" i="1"/>
  <c r="N493" i="1"/>
  <c r="N496" i="1"/>
  <c r="L498" i="1"/>
  <c r="R500" i="1"/>
  <c r="P502" i="1"/>
  <c r="N504" i="1"/>
  <c r="L506" i="1"/>
  <c r="S507" i="1"/>
  <c r="Q509" i="1"/>
  <c r="O511" i="1"/>
  <c r="M513" i="1"/>
  <c r="M516" i="1"/>
  <c r="R517" i="1"/>
  <c r="L519" i="1"/>
  <c r="P520" i="1"/>
  <c r="L522" i="1"/>
  <c r="N523" i="1"/>
  <c r="S524" i="1"/>
  <c r="L527" i="1"/>
  <c r="P528" i="1"/>
  <c r="L530" i="1"/>
  <c r="N531" i="1"/>
  <c r="S532" i="1"/>
  <c r="M534" i="1"/>
  <c r="Q535" i="1"/>
  <c r="M539" i="1"/>
  <c r="R540" i="1"/>
  <c r="P543" i="1"/>
  <c r="S544" i="1"/>
  <c r="L547" i="1"/>
  <c r="N548" i="1"/>
  <c r="Q549" i="1"/>
  <c r="R550" i="1"/>
  <c r="S551" i="1"/>
  <c r="M553" i="1"/>
  <c r="N554" i="1"/>
  <c r="O555" i="1"/>
  <c r="R556" i="1"/>
  <c r="S557" i="1"/>
  <c r="N560" i="1"/>
  <c r="O561" i="1"/>
  <c r="P562" i="1"/>
  <c r="S563" i="1"/>
  <c r="L566" i="1"/>
  <c r="O567" i="1"/>
  <c r="P568" i="1"/>
  <c r="Q569" i="1"/>
  <c r="P570" i="1"/>
  <c r="O571" i="1"/>
  <c r="N572" i="1"/>
  <c r="M573" i="1"/>
  <c r="L574" i="1"/>
  <c r="S575" i="1"/>
  <c r="R576" i="1"/>
  <c r="Q577" i="1"/>
  <c r="P578" i="1"/>
  <c r="O579" i="1"/>
  <c r="N580" i="1"/>
  <c r="M581" i="1"/>
  <c r="L582" i="1"/>
  <c r="R584" i="1"/>
  <c r="Q585" i="1"/>
  <c r="P586" i="1"/>
  <c r="O587" i="1"/>
  <c r="N588" i="1"/>
  <c r="M589" i="1"/>
  <c r="L590" i="1"/>
  <c r="S591" i="1"/>
  <c r="R592" i="1"/>
  <c r="Q593" i="1"/>
  <c r="P594" i="1"/>
  <c r="O595" i="1"/>
  <c r="N596" i="1"/>
  <c r="M597" i="1"/>
  <c r="L598" i="1"/>
  <c r="S599" i="1"/>
  <c r="R600" i="1"/>
  <c r="Q601" i="1"/>
  <c r="P602" i="1"/>
  <c r="O603" i="1"/>
  <c r="N604" i="1"/>
  <c r="M605" i="1"/>
  <c r="L606" i="1"/>
  <c r="S299" i="1"/>
  <c r="M366" i="1"/>
  <c r="Q379" i="1"/>
  <c r="N401" i="1"/>
  <c r="S409" i="1"/>
  <c r="O417" i="1"/>
  <c r="M424" i="1"/>
  <c r="M431" i="1"/>
  <c r="M440" i="1"/>
  <c r="L445" i="1"/>
  <c r="N449" i="1"/>
  <c r="N453" i="1"/>
  <c r="O457" i="1"/>
  <c r="M462" i="1"/>
  <c r="R465" i="1"/>
  <c r="M470" i="1"/>
  <c r="L477" i="1"/>
  <c r="O479" i="1"/>
  <c r="R481" i="1"/>
  <c r="M484" i="1"/>
  <c r="P486" i="1"/>
  <c r="S488" i="1"/>
  <c r="N491" i="1"/>
  <c r="Q493" i="1"/>
  <c r="P496" i="1"/>
  <c r="N498" i="1"/>
  <c r="R502" i="1"/>
  <c r="P504" i="1"/>
  <c r="N506" i="1"/>
  <c r="L508" i="1"/>
  <c r="S509" i="1"/>
  <c r="Q511" i="1"/>
  <c r="O513" i="1"/>
  <c r="L515" i="1"/>
  <c r="O516" i="1"/>
  <c r="S517" i="1"/>
  <c r="O519" i="1"/>
  <c r="Q520" i="1"/>
  <c r="M522" i="1"/>
  <c r="P523" i="1"/>
  <c r="O527" i="1"/>
  <c r="Q528" i="1"/>
  <c r="M530" i="1"/>
  <c r="P531" i="1"/>
  <c r="P534" i="1"/>
  <c r="R535" i="1"/>
  <c r="L538" i="1"/>
  <c r="N539" i="1"/>
  <c r="S540" i="1"/>
  <c r="M542" i="1"/>
  <c r="Q543" i="1"/>
  <c r="M547" i="1"/>
  <c r="O548" i="1"/>
  <c r="R549" i="1"/>
  <c r="S550" i="1"/>
  <c r="N553" i="1"/>
  <c r="O554" i="1"/>
  <c r="P555" i="1"/>
  <c r="S556" i="1"/>
  <c r="L559" i="1"/>
  <c r="O560" i="1"/>
  <c r="P561" i="1"/>
  <c r="Q562" i="1"/>
  <c r="L565" i="1"/>
  <c r="M566" i="1"/>
  <c r="P567" i="1"/>
  <c r="Q568" i="1"/>
  <c r="R569" i="1"/>
  <c r="Q570" i="1"/>
  <c r="P571" i="1"/>
  <c r="O572" i="1"/>
  <c r="N573" i="1"/>
  <c r="M574" i="1"/>
  <c r="L575" i="1"/>
  <c r="S576" i="1"/>
  <c r="R577" i="1"/>
  <c r="Q578" i="1"/>
  <c r="P579" i="1"/>
  <c r="O580" i="1"/>
  <c r="N581" i="1"/>
  <c r="M582" i="1"/>
  <c r="S584" i="1"/>
  <c r="R585" i="1"/>
  <c r="Q586" i="1"/>
  <c r="P587" i="1"/>
  <c r="O588" i="1"/>
  <c r="N589" i="1"/>
  <c r="M590" i="1"/>
  <c r="L591" i="1"/>
  <c r="S592" i="1"/>
  <c r="R593" i="1"/>
  <c r="Q594" i="1"/>
  <c r="P595" i="1"/>
  <c r="O596" i="1"/>
  <c r="N597" i="1"/>
  <c r="M598" i="1"/>
  <c r="L599" i="1"/>
  <c r="S600" i="1"/>
  <c r="R601" i="1"/>
  <c r="Q602" i="1"/>
  <c r="P603" i="1"/>
  <c r="O604" i="1"/>
  <c r="N605" i="1"/>
  <c r="M606" i="1"/>
  <c r="L607" i="1"/>
  <c r="S608" i="1"/>
  <c r="R609" i="1"/>
  <c r="Q610" i="1"/>
  <c r="P611" i="1"/>
  <c r="N613" i="1"/>
  <c r="M614" i="1"/>
  <c r="S616" i="1"/>
  <c r="R617" i="1"/>
  <c r="Q618" i="1"/>
  <c r="P619" i="1"/>
  <c r="O620" i="1"/>
  <c r="N621" i="1"/>
  <c r="M622" i="1"/>
  <c r="S624" i="1"/>
  <c r="Q626" i="1"/>
  <c r="P627" i="1"/>
  <c r="O628" i="1"/>
  <c r="M630" i="1"/>
  <c r="L631" i="1"/>
  <c r="S632" i="1"/>
  <c r="R633" i="1"/>
  <c r="P635" i="1"/>
  <c r="O636" i="1"/>
  <c r="N637" i="1"/>
  <c r="L639" i="1"/>
  <c r="S640" i="1"/>
  <c r="R641" i="1"/>
  <c r="Q642" i="1"/>
  <c r="P643" i="1"/>
  <c r="O644" i="1"/>
  <c r="N645" i="1"/>
  <c r="M646" i="1"/>
  <c r="L647" i="1"/>
  <c r="S648" i="1"/>
  <c r="R649" i="1"/>
  <c r="Q650" i="1"/>
  <c r="P651" i="1"/>
  <c r="O652" i="1"/>
  <c r="N653" i="1"/>
  <c r="M654" i="1"/>
  <c r="L655" i="1"/>
  <c r="S656" i="1"/>
  <c r="R657" i="1"/>
  <c r="Q658" i="1"/>
  <c r="P659" i="1"/>
  <c r="O660" i="1"/>
  <c r="O303" i="1"/>
  <c r="S340" i="1"/>
  <c r="P366" i="1"/>
  <c r="L380" i="1"/>
  <c r="Q391" i="1"/>
  <c r="N410" i="1"/>
  <c r="S417" i="1"/>
  <c r="P431" i="1"/>
  <c r="N436" i="1"/>
  <c r="P440" i="1"/>
  <c r="N445" i="1"/>
  <c r="L454" i="1"/>
  <c r="M458" i="1"/>
  <c r="S462" i="1"/>
  <c r="S470" i="1"/>
  <c r="N477" i="1"/>
  <c r="R479" i="1"/>
  <c r="L482" i="1"/>
  <c r="O484" i="1"/>
  <c r="S486" i="1"/>
  <c r="M489" i="1"/>
  <c r="P491" i="1"/>
  <c r="Q496" i="1"/>
  <c r="O498" i="1"/>
  <c r="L501" i="1"/>
  <c r="S502" i="1"/>
  <c r="Q504" i="1"/>
  <c r="O506" i="1"/>
  <c r="M508" i="1"/>
  <c r="R511" i="1"/>
  <c r="P513" i="1"/>
  <c r="M515" i="1"/>
  <c r="R516" i="1"/>
  <c r="P519" i="1"/>
  <c r="S520" i="1"/>
  <c r="N522" i="1"/>
  <c r="S523" i="1"/>
  <c r="P527" i="1"/>
  <c r="S528" i="1"/>
  <c r="N530" i="1"/>
  <c r="S531" i="1"/>
  <c r="L533" i="1"/>
  <c r="Q534" i="1"/>
  <c r="M538" i="1"/>
  <c r="P539" i="1"/>
  <c r="P542" i="1"/>
  <c r="R543" i="1"/>
  <c r="L546" i="1"/>
  <c r="N547" i="1"/>
  <c r="R548" i="1"/>
  <c r="S549" i="1"/>
  <c r="N552" i="1"/>
  <c r="O553" i="1"/>
  <c r="P554" i="1"/>
  <c r="S555" i="1"/>
  <c r="L558" i="1"/>
  <c r="O559" i="1"/>
  <c r="P560" i="1"/>
  <c r="Q561" i="1"/>
  <c r="L564" i="1"/>
  <c r="M565" i="1"/>
  <c r="P566" i="1"/>
  <c r="Q567" i="1"/>
  <c r="R568" i="1"/>
  <c r="S569" i="1"/>
  <c r="R570" i="1"/>
  <c r="Q571" i="1"/>
  <c r="P572" i="1"/>
  <c r="O573" i="1"/>
  <c r="N574" i="1"/>
  <c r="M575" i="1"/>
  <c r="L576" i="1"/>
  <c r="S577" i="1"/>
  <c r="R578" i="1"/>
  <c r="Q579" i="1"/>
  <c r="P580" i="1"/>
  <c r="O581" i="1"/>
  <c r="N582" i="1"/>
  <c r="L584" i="1"/>
  <c r="S585" i="1"/>
  <c r="R586" i="1"/>
  <c r="Q587" i="1"/>
  <c r="P588" i="1"/>
  <c r="O589" i="1"/>
  <c r="N590" i="1"/>
  <c r="M591" i="1"/>
  <c r="L592" i="1"/>
  <c r="M139" i="1"/>
  <c r="P323" i="1"/>
  <c r="P342" i="1"/>
  <c r="S355" i="1"/>
  <c r="P382" i="1"/>
  <c r="L392" i="1"/>
  <c r="Q403" i="1"/>
  <c r="Q411" i="1"/>
  <c r="O419" i="1"/>
  <c r="M426" i="1"/>
  <c r="O432" i="1"/>
  <c r="M437" i="1"/>
  <c r="L446" i="1"/>
  <c r="N450" i="1"/>
  <c r="N454" i="1"/>
  <c r="O458" i="1"/>
  <c r="L463" i="1"/>
  <c r="N467" i="1"/>
  <c r="L471" i="1"/>
  <c r="N475" i="1"/>
  <c r="Q477" i="1"/>
  <c r="O482" i="1"/>
  <c r="R484" i="1"/>
  <c r="L487" i="1"/>
  <c r="P489" i="1"/>
  <c r="S491" i="1"/>
  <c r="L495" i="1"/>
  <c r="S496" i="1"/>
  <c r="Q498" i="1"/>
  <c r="N501" i="1"/>
  <c r="L503" i="1"/>
  <c r="S504" i="1"/>
  <c r="Q506" i="1"/>
  <c r="O508" i="1"/>
  <c r="M510" i="1"/>
  <c r="R513" i="1"/>
  <c r="N515" i="1"/>
  <c r="S516" i="1"/>
  <c r="M518" i="1"/>
  <c r="Q519" i="1"/>
  <c r="M521" i="1"/>
  <c r="O522" i="1"/>
  <c r="M526" i="1"/>
  <c r="Q527" i="1"/>
  <c r="M529" i="1"/>
  <c r="O530" i="1"/>
  <c r="N533" i="1"/>
  <c r="R534" i="1"/>
  <c r="N536" i="1"/>
  <c r="N538" i="1"/>
  <c r="S539" i="1"/>
  <c r="L541" i="1"/>
  <c r="Q542" i="1"/>
  <c r="M546" i="1"/>
  <c r="P547" i="1"/>
  <c r="S548" i="1"/>
  <c r="L551" i="1"/>
  <c r="O552" i="1"/>
  <c r="P553" i="1"/>
  <c r="Q554" i="1"/>
  <c r="L557" i="1"/>
  <c r="M558" i="1"/>
  <c r="P559" i="1"/>
  <c r="Q560" i="1"/>
  <c r="R561" i="1"/>
  <c r="L563" i="1"/>
  <c r="M564" i="1"/>
  <c r="N565" i="1"/>
  <c r="Q566" i="1"/>
  <c r="R567" i="1"/>
  <c r="S568" i="1"/>
  <c r="S570" i="1"/>
  <c r="R571" i="1"/>
  <c r="Q572" i="1"/>
  <c r="P573" i="1"/>
  <c r="O574" i="1"/>
  <c r="N575" i="1"/>
  <c r="M576" i="1"/>
  <c r="L577" i="1"/>
  <c r="S578" i="1"/>
  <c r="R579" i="1"/>
  <c r="Q580" i="1"/>
  <c r="P581" i="1"/>
  <c r="O582" i="1"/>
  <c r="M584" i="1"/>
  <c r="L585" i="1"/>
  <c r="S586" i="1"/>
  <c r="R587" i="1"/>
  <c r="Q588" i="1"/>
  <c r="P589" i="1"/>
  <c r="O590" i="1"/>
  <c r="N591" i="1"/>
  <c r="M592" i="1"/>
  <c r="L593" i="1"/>
  <c r="S594" i="1"/>
  <c r="R595" i="1"/>
  <c r="Q596" i="1"/>
  <c r="P597" i="1"/>
  <c r="O598" i="1"/>
  <c r="N599" i="1"/>
  <c r="M600" i="1"/>
  <c r="L601" i="1"/>
  <c r="S602" i="1"/>
  <c r="R603" i="1"/>
  <c r="Q604" i="1"/>
  <c r="P605" i="1"/>
  <c r="O606" i="1"/>
  <c r="N607" i="1"/>
  <c r="M608" i="1"/>
  <c r="L609" i="1"/>
  <c r="S610" i="1"/>
  <c r="R611" i="1"/>
  <c r="P613" i="1"/>
  <c r="O614" i="1"/>
  <c r="M616" i="1"/>
  <c r="L617" i="1"/>
  <c r="S618" i="1"/>
  <c r="R619" i="1"/>
  <c r="Q620" i="1"/>
  <c r="P621" i="1"/>
  <c r="O622" i="1"/>
  <c r="M624" i="1"/>
  <c r="S626" i="1"/>
  <c r="R627" i="1"/>
  <c r="Q628" i="1"/>
  <c r="O630" i="1"/>
  <c r="N631" i="1"/>
  <c r="M632" i="1"/>
  <c r="L633" i="1"/>
  <c r="L258" i="1"/>
  <c r="L288" i="1"/>
  <c r="N312" i="1"/>
  <c r="S385" i="1"/>
  <c r="Q426" i="1"/>
  <c r="M438" i="1"/>
  <c r="L447" i="1"/>
  <c r="L456" i="1"/>
  <c r="N480" i="1"/>
  <c r="Q485" i="1"/>
  <c r="O492" i="1"/>
  <c r="P497" i="1"/>
  <c r="Q503" i="1"/>
  <c r="R508" i="1"/>
  <c r="Q512" i="1"/>
  <c r="L517" i="1"/>
  <c r="N521" i="1"/>
  <c r="O524" i="1"/>
  <c r="N529" i="1"/>
  <c r="O532" i="1"/>
  <c r="P536" i="1"/>
  <c r="M540" i="1"/>
  <c r="O544" i="1"/>
  <c r="L548" i="1"/>
  <c r="P551" i="1"/>
  <c r="Q557" i="1"/>
  <c r="S560" i="1"/>
  <c r="N564" i="1"/>
  <c r="M570" i="1"/>
  <c r="R572" i="1"/>
  <c r="R574" i="1"/>
  <c r="N577" i="1"/>
  <c r="S579" i="1"/>
  <c r="S581" i="1"/>
  <c r="M585" i="1"/>
  <c r="M587" i="1"/>
  <c r="R589" i="1"/>
  <c r="N592" i="1"/>
  <c r="L594" i="1"/>
  <c r="S595" i="1"/>
  <c r="Q597" i="1"/>
  <c r="O599" i="1"/>
  <c r="M601" i="1"/>
  <c r="R604" i="1"/>
  <c r="P606" i="1"/>
  <c r="S607" i="1"/>
  <c r="N609" i="1"/>
  <c r="R610" i="1"/>
  <c r="P614" i="1"/>
  <c r="R616" i="1"/>
  <c r="M618" i="1"/>
  <c r="Q619" i="1"/>
  <c r="P622" i="1"/>
  <c r="R624" i="1"/>
  <c r="L627" i="1"/>
  <c r="P628" i="1"/>
  <c r="R630" i="1"/>
  <c r="L632" i="1"/>
  <c r="N633" i="1"/>
  <c r="M635" i="1"/>
  <c r="M636" i="1"/>
  <c r="M637" i="1"/>
  <c r="M639" i="1"/>
  <c r="M640" i="1"/>
  <c r="M641" i="1"/>
  <c r="M642" i="1"/>
  <c r="M643" i="1"/>
  <c r="M644" i="1"/>
  <c r="M645" i="1"/>
  <c r="N646" i="1"/>
  <c r="N647" i="1"/>
  <c r="N648" i="1"/>
  <c r="N649" i="1"/>
  <c r="N650" i="1"/>
  <c r="N651" i="1"/>
  <c r="N652" i="1"/>
  <c r="O653" i="1"/>
  <c r="O654" i="1"/>
  <c r="O655" i="1"/>
  <c r="O656" i="1"/>
  <c r="O657" i="1"/>
  <c r="O658" i="1"/>
  <c r="O659" i="1"/>
  <c r="P660" i="1"/>
  <c r="O661" i="1"/>
  <c r="N662" i="1"/>
  <c r="M663" i="1"/>
  <c r="L664" i="1"/>
  <c r="R666" i="1"/>
  <c r="Q667" i="1"/>
  <c r="P668" i="1"/>
  <c r="O669" i="1"/>
  <c r="N670" i="1"/>
  <c r="L672" i="1"/>
  <c r="S673" i="1"/>
  <c r="R674" i="1"/>
  <c r="Q675" i="1"/>
  <c r="P676" i="1"/>
  <c r="O677" i="1"/>
  <c r="N678" i="1"/>
  <c r="M679" i="1"/>
  <c r="L680" i="1"/>
  <c r="S681" i="1"/>
  <c r="R682" i="1"/>
  <c r="Q683" i="1"/>
  <c r="P684" i="1"/>
  <c r="O685" i="1"/>
  <c r="N686" i="1"/>
  <c r="M687" i="1"/>
  <c r="L688" i="1"/>
  <c r="S689" i="1"/>
  <c r="R690" i="1"/>
  <c r="Q691" i="1"/>
  <c r="P692" i="1"/>
  <c r="O693" i="1"/>
  <c r="N694" i="1"/>
  <c r="M695" i="1"/>
  <c r="L696" i="1"/>
  <c r="S697" i="1"/>
  <c r="R698" i="1"/>
  <c r="Q699" i="1"/>
  <c r="P700" i="1"/>
  <c r="O701" i="1"/>
  <c r="N702" i="1"/>
  <c r="M703" i="1"/>
  <c r="L704" i="1"/>
  <c r="S705" i="1"/>
  <c r="Q707" i="1"/>
  <c r="P708" i="1"/>
  <c r="N710" i="1"/>
  <c r="M711" i="1"/>
  <c r="L712" i="1"/>
  <c r="S713" i="1"/>
  <c r="R714" i="1"/>
  <c r="P716" i="1"/>
  <c r="O717" i="1"/>
  <c r="N718" i="1"/>
  <c r="M719" i="1"/>
  <c r="L720" i="1"/>
  <c r="R722" i="1"/>
  <c r="Q723" i="1"/>
  <c r="P724" i="1"/>
  <c r="O725" i="1"/>
  <c r="N726" i="1"/>
  <c r="M727" i="1"/>
  <c r="L728" i="1"/>
  <c r="S729" i="1"/>
  <c r="R730" i="1"/>
  <c r="Q731" i="1"/>
  <c r="O733" i="1"/>
  <c r="N734" i="1"/>
  <c r="M735" i="1"/>
  <c r="L736" i="1"/>
  <c r="S737" i="1"/>
  <c r="R738" i="1"/>
  <c r="Q739" i="1"/>
  <c r="O741" i="1"/>
  <c r="N742" i="1"/>
  <c r="M743" i="1"/>
  <c r="N412" i="1"/>
  <c r="Q427" i="1"/>
  <c r="O438" i="1"/>
  <c r="N447" i="1"/>
  <c r="M459" i="1"/>
  <c r="P467" i="1"/>
  <c r="Q480" i="1"/>
  <c r="O487" i="1"/>
  <c r="R492" i="1"/>
  <c r="R503" i="1"/>
  <c r="L514" i="1"/>
  <c r="N517" i="1"/>
  <c r="O521" i="1"/>
  <c r="O529" i="1"/>
  <c r="Q533" i="1"/>
  <c r="Q536" i="1"/>
  <c r="N541" i="1"/>
  <c r="P544" i="1"/>
  <c r="Q551" i="1"/>
  <c r="L555" i="1"/>
  <c r="P558" i="1"/>
  <c r="M561" i="1"/>
  <c r="O564" i="1"/>
  <c r="S567" i="1"/>
  <c r="N570" i="1"/>
  <c r="S572" i="1"/>
  <c r="O575" i="1"/>
  <c r="O577" i="1"/>
  <c r="P582" i="1"/>
  <c r="N585" i="1"/>
  <c r="S587" i="1"/>
  <c r="S589" i="1"/>
  <c r="O592" i="1"/>
  <c r="M594" i="1"/>
  <c r="R597" i="1"/>
  <c r="P599" i="1"/>
  <c r="N601" i="1"/>
  <c r="L603" i="1"/>
  <c r="S604" i="1"/>
  <c r="Q606" i="1"/>
  <c r="L608" i="1"/>
  <c r="O609" i="1"/>
  <c r="M613" i="1"/>
  <c r="Q614" i="1"/>
  <c r="N618" i="1"/>
  <c r="S619" i="1"/>
  <c r="M621" i="1"/>
  <c r="Q622" i="1"/>
  <c r="M627" i="1"/>
  <c r="R628" i="1"/>
  <c r="N632" i="1"/>
  <c r="O633" i="1"/>
  <c r="N635" i="1"/>
  <c r="N636" i="1"/>
  <c r="O637" i="1"/>
  <c r="N639" i="1"/>
  <c r="N640" i="1"/>
  <c r="N641" i="1"/>
  <c r="N642" i="1"/>
  <c r="N643" i="1"/>
  <c r="N644" i="1"/>
  <c r="O645" i="1"/>
  <c r="O646" i="1"/>
  <c r="O647" i="1"/>
  <c r="O648" i="1"/>
  <c r="O649" i="1"/>
  <c r="O650" i="1"/>
  <c r="O651" i="1"/>
  <c r="P652" i="1"/>
  <c r="P653" i="1"/>
  <c r="P654" i="1"/>
  <c r="P655" i="1"/>
  <c r="P656" i="1"/>
  <c r="P657" i="1"/>
  <c r="P658" i="1"/>
  <c r="Q659" i="1"/>
  <c r="Q660" i="1"/>
  <c r="P661" i="1"/>
  <c r="O662" i="1"/>
  <c r="N663" i="1"/>
  <c r="M664" i="1"/>
  <c r="Q291" i="1"/>
  <c r="Q370" i="1"/>
  <c r="Q394" i="1"/>
  <c r="R413" i="1"/>
  <c r="O459" i="1"/>
  <c r="M468" i="1"/>
  <c r="P475" i="1"/>
  <c r="S480" i="1"/>
  <c r="R487" i="1"/>
  <c r="L500" i="1"/>
  <c r="M505" i="1"/>
  <c r="L509" i="1"/>
  <c r="N514" i="1"/>
  <c r="P518" i="1"/>
  <c r="P521" i="1"/>
  <c r="P526" i="1"/>
  <c r="P529" i="1"/>
  <c r="R533" i="1"/>
  <c r="Q541" i="1"/>
  <c r="L549" i="1"/>
  <c r="P552" i="1"/>
  <c r="M555" i="1"/>
  <c r="Q558" i="1"/>
  <c r="L562" i="1"/>
  <c r="R564" i="1"/>
  <c r="P575" i="1"/>
  <c r="L578" i="1"/>
  <c r="L580" i="1"/>
  <c r="Q582" i="1"/>
  <c r="O585" i="1"/>
  <c r="P590" i="1"/>
  <c r="P592" i="1"/>
  <c r="N594" i="1"/>
  <c r="L596" i="1"/>
  <c r="S597" i="1"/>
  <c r="Q599" i="1"/>
  <c r="O601" i="1"/>
  <c r="M603" i="1"/>
  <c r="R606" i="1"/>
  <c r="N608" i="1"/>
  <c r="Q609" i="1"/>
  <c r="L611" i="1"/>
  <c r="O613" i="1"/>
  <c r="R614" i="1"/>
  <c r="M617" i="1"/>
  <c r="P618" i="1"/>
  <c r="O621" i="1"/>
  <c r="R622" i="1"/>
  <c r="L626" i="1"/>
  <c r="O627" i="1"/>
  <c r="S628" i="1"/>
  <c r="M631" i="1"/>
  <c r="O632" i="1"/>
  <c r="P633" i="1"/>
  <c r="O635" i="1"/>
  <c r="P636" i="1"/>
  <c r="P637" i="1"/>
  <c r="O639" i="1"/>
  <c r="O640" i="1"/>
  <c r="O641" i="1"/>
  <c r="O642" i="1"/>
  <c r="O643" i="1"/>
  <c r="P644" i="1"/>
  <c r="P645" i="1"/>
  <c r="P646" i="1"/>
  <c r="P647" i="1"/>
  <c r="P648" i="1"/>
  <c r="P649" i="1"/>
  <c r="P650" i="1"/>
  <c r="Q651" i="1"/>
  <c r="Q652" i="1"/>
  <c r="Q653" i="1"/>
  <c r="Q654" i="1"/>
  <c r="Q655" i="1"/>
  <c r="Q656" i="1"/>
  <c r="Q657" i="1"/>
  <c r="R658" i="1"/>
  <c r="R659" i="1"/>
  <c r="R660" i="1"/>
  <c r="Q661" i="1"/>
  <c r="P662" i="1"/>
  <c r="O663" i="1"/>
  <c r="N664" i="1"/>
  <c r="L666" i="1"/>
  <c r="S667" i="1"/>
  <c r="R668" i="1"/>
  <c r="Q669" i="1"/>
  <c r="P670" i="1"/>
  <c r="N672" i="1"/>
  <c r="M673" i="1"/>
  <c r="L674" i="1"/>
  <c r="S675" i="1"/>
  <c r="R676" i="1"/>
  <c r="Q677" i="1"/>
  <c r="P678" i="1"/>
  <c r="O679" i="1"/>
  <c r="N680" i="1"/>
  <c r="M681" i="1"/>
  <c r="L682" i="1"/>
  <c r="S683" i="1"/>
  <c r="R684" i="1"/>
  <c r="Q685" i="1"/>
  <c r="P686" i="1"/>
  <c r="O687" i="1"/>
  <c r="N688" i="1"/>
  <c r="M689" i="1"/>
  <c r="L690" i="1"/>
  <c r="S691" i="1"/>
  <c r="R692" i="1"/>
  <c r="Q693" i="1"/>
  <c r="P694" i="1"/>
  <c r="O695" i="1"/>
  <c r="N696" i="1"/>
  <c r="M697" i="1"/>
  <c r="L698" i="1"/>
  <c r="S699" i="1"/>
  <c r="R700" i="1"/>
  <c r="Q701" i="1"/>
  <c r="P702" i="1"/>
  <c r="O703" i="1"/>
  <c r="N704" i="1"/>
  <c r="M705" i="1"/>
  <c r="S707" i="1"/>
  <c r="R708" i="1"/>
  <c r="P710" i="1"/>
  <c r="O711" i="1"/>
  <c r="M346" i="1"/>
  <c r="L414" i="1"/>
  <c r="M442" i="1"/>
  <c r="L451" i="1"/>
  <c r="O468" i="1"/>
  <c r="S475" i="1"/>
  <c r="Q482" i="1"/>
  <c r="O495" i="1"/>
  <c r="M500" i="1"/>
  <c r="O505" i="1"/>
  <c r="P510" i="1"/>
  <c r="O514" i="1"/>
  <c r="Q518" i="1"/>
  <c r="Q522" i="1"/>
  <c r="Q526" i="1"/>
  <c r="Q530" i="1"/>
  <c r="S533" i="1"/>
  <c r="O538" i="1"/>
  <c r="R541" i="1"/>
  <c r="N546" i="1"/>
  <c r="M549" i="1"/>
  <c r="Q552" i="1"/>
  <c r="L556" i="1"/>
  <c r="R558" i="1"/>
  <c r="M562" i="1"/>
  <c r="Q565" i="1"/>
  <c r="N568" i="1"/>
  <c r="L571" i="1"/>
  <c r="Q573" i="1"/>
  <c r="Q575" i="1"/>
  <c r="M578" i="1"/>
  <c r="R580" i="1"/>
  <c r="R582" i="1"/>
  <c r="L586" i="1"/>
  <c r="L588" i="1"/>
  <c r="Q590" i="1"/>
  <c r="R594" i="1"/>
  <c r="P596" i="1"/>
  <c r="N598" i="1"/>
  <c r="L600" i="1"/>
  <c r="S601" i="1"/>
  <c r="Q603" i="1"/>
  <c r="O605" i="1"/>
  <c r="O608" i="1"/>
  <c r="S609" i="1"/>
  <c r="M611" i="1"/>
  <c r="Q613" i="1"/>
  <c r="N617" i="1"/>
  <c r="R618" i="1"/>
  <c r="L620" i="1"/>
  <c r="Q621" i="1"/>
  <c r="M626" i="1"/>
  <c r="Q627" i="1"/>
  <c r="O631" i="1"/>
  <c r="P632" i="1"/>
  <c r="Q633" i="1"/>
  <c r="Q635" i="1"/>
  <c r="Q636" i="1"/>
  <c r="Q637" i="1"/>
  <c r="P639" i="1"/>
  <c r="P640" i="1"/>
  <c r="P641" i="1"/>
  <c r="P642" i="1"/>
  <c r="Q643" i="1"/>
  <c r="Q644" i="1"/>
  <c r="Q645" i="1"/>
  <c r="Q646" i="1"/>
  <c r="Q647" i="1"/>
  <c r="Q648" i="1"/>
  <c r="Q649" i="1"/>
  <c r="R650" i="1"/>
  <c r="R651" i="1"/>
  <c r="R652" i="1"/>
  <c r="R653" i="1"/>
  <c r="R654" i="1"/>
  <c r="R655" i="1"/>
  <c r="R656" i="1"/>
  <c r="S657" i="1"/>
  <c r="S658" i="1"/>
  <c r="S659" i="1"/>
  <c r="S660" i="1"/>
  <c r="R661" i="1"/>
  <c r="Q662" i="1"/>
  <c r="P663" i="1"/>
  <c r="O664" i="1"/>
  <c r="M666" i="1"/>
  <c r="L667" i="1"/>
  <c r="S668" i="1"/>
  <c r="R669" i="1"/>
  <c r="Q670" i="1"/>
  <c r="O672" i="1"/>
  <c r="N673" i="1"/>
  <c r="M674" i="1"/>
  <c r="L675" i="1"/>
  <c r="S676" i="1"/>
  <c r="R677" i="1"/>
  <c r="Q678" i="1"/>
  <c r="P679" i="1"/>
  <c r="O680" i="1"/>
  <c r="N681" i="1"/>
  <c r="M682" i="1"/>
  <c r="L683" i="1"/>
  <c r="S684" i="1"/>
  <c r="R685" i="1"/>
  <c r="Q686" i="1"/>
  <c r="P687" i="1"/>
  <c r="O688" i="1"/>
  <c r="N689" i="1"/>
  <c r="M690" i="1"/>
  <c r="L691" i="1"/>
  <c r="S692" i="1"/>
  <c r="R693" i="1"/>
  <c r="Q694" i="1"/>
  <c r="P695" i="1"/>
  <c r="O696" i="1"/>
  <c r="N697" i="1"/>
  <c r="M698" i="1"/>
  <c r="L699" i="1"/>
  <c r="S700" i="1"/>
  <c r="R701" i="1"/>
  <c r="Q702" i="1"/>
  <c r="P703" i="1"/>
  <c r="O704" i="1"/>
  <c r="N705" i="1"/>
  <c r="L707" i="1"/>
  <c r="S708" i="1"/>
  <c r="Q710" i="1"/>
  <c r="P711" i="1"/>
  <c r="O712" i="1"/>
  <c r="N713" i="1"/>
  <c r="M714" i="1"/>
  <c r="O397" i="1"/>
  <c r="S419" i="1"/>
  <c r="R432" i="1"/>
  <c r="O442" i="1"/>
  <c r="N451" i="1"/>
  <c r="M476" i="1"/>
  <c r="R489" i="1"/>
  <c r="Q495" i="1"/>
  <c r="Q501" i="1"/>
  <c r="P505" i="1"/>
  <c r="R510" i="1"/>
  <c r="P515" i="1"/>
  <c r="R518" i="1"/>
  <c r="R526" i="1"/>
  <c r="S534" i="1"/>
  <c r="Q538" i="1"/>
  <c r="R542" i="1"/>
  <c r="O546" i="1"/>
  <c r="L550" i="1"/>
  <c r="R552" i="1"/>
  <c r="M556" i="1"/>
  <c r="Q559" i="1"/>
  <c r="N562" i="1"/>
  <c r="R565" i="1"/>
  <c r="M569" i="1"/>
  <c r="M571" i="1"/>
  <c r="R573" i="1"/>
  <c r="N576" i="1"/>
  <c r="N578" i="1"/>
  <c r="S580" i="1"/>
  <c r="M586" i="1"/>
  <c r="R588" i="1"/>
  <c r="R590" i="1"/>
  <c r="M593" i="1"/>
  <c r="R596" i="1"/>
  <c r="P598" i="1"/>
  <c r="N600" i="1"/>
  <c r="L602" i="1"/>
  <c r="S603" i="1"/>
  <c r="Q605" i="1"/>
  <c r="M607" i="1"/>
  <c r="P608" i="1"/>
  <c r="L610" i="1"/>
  <c r="O611" i="1"/>
  <c r="R613" i="1"/>
  <c r="L616" i="1"/>
  <c r="O617" i="1"/>
  <c r="N620" i="1"/>
  <c r="R621" i="1"/>
  <c r="L624" i="1"/>
  <c r="N626" i="1"/>
  <c r="S627" i="1"/>
  <c r="L630" i="1"/>
  <c r="P631" i="1"/>
  <c r="Q632" i="1"/>
  <c r="S633" i="1"/>
  <c r="R635" i="1"/>
  <c r="R636" i="1"/>
  <c r="R637" i="1"/>
  <c r="Q639" i="1"/>
  <c r="Q640" i="1"/>
  <c r="Q641" i="1"/>
  <c r="R642" i="1"/>
  <c r="R643" i="1"/>
  <c r="R644" i="1"/>
  <c r="R645" i="1"/>
  <c r="R646" i="1"/>
  <c r="R647" i="1"/>
  <c r="O357" i="1"/>
  <c r="Q433" i="1"/>
  <c r="M443" i="1"/>
  <c r="L452" i="1"/>
  <c r="R463" i="1"/>
  <c r="R471" i="1"/>
  <c r="N483" i="1"/>
  <c r="L490" i="1"/>
  <c r="R495" i="1"/>
  <c r="S501" i="1"/>
  <c r="S510" i="1"/>
  <c r="S515" i="1"/>
  <c r="R519" i="1"/>
  <c r="L523" i="1"/>
  <c r="R527" i="1"/>
  <c r="L531" i="1"/>
  <c r="L535" i="1"/>
  <c r="S542" i="1"/>
  <c r="Q546" i="1"/>
  <c r="M550" i="1"/>
  <c r="Q553" i="1"/>
  <c r="N556" i="1"/>
  <c r="R559" i="1"/>
  <c r="M563" i="1"/>
  <c r="S565" i="1"/>
  <c r="N569" i="1"/>
  <c r="S571" i="1"/>
  <c r="S573" i="1"/>
  <c r="O576" i="1"/>
  <c r="N584" i="1"/>
  <c r="N586" i="1"/>
  <c r="S588" i="1"/>
  <c r="O591" i="1"/>
  <c r="N593" i="1"/>
  <c r="L595" i="1"/>
  <c r="S596" i="1"/>
  <c r="Q598" i="1"/>
  <c r="O600" i="1"/>
  <c r="M602" i="1"/>
  <c r="R605" i="1"/>
  <c r="O607" i="1"/>
  <c r="R608" i="1"/>
  <c r="M610" i="1"/>
  <c r="Q611" i="1"/>
  <c r="S613" i="1"/>
  <c r="N616" i="1"/>
  <c r="Q617" i="1"/>
  <c r="L619" i="1"/>
  <c r="P620" i="1"/>
  <c r="S621" i="1"/>
  <c r="N624" i="1"/>
  <c r="P626" i="1"/>
  <c r="N630" i="1"/>
  <c r="Q631" i="1"/>
  <c r="R632" i="1"/>
  <c r="S635" i="1"/>
  <c r="S636" i="1"/>
  <c r="S637" i="1"/>
  <c r="R639" i="1"/>
  <c r="R640" i="1"/>
  <c r="S641" i="1"/>
  <c r="S642" i="1"/>
  <c r="S643" i="1"/>
  <c r="S644" i="1"/>
  <c r="S645" i="1"/>
  <c r="S646" i="1"/>
  <c r="S647" i="1"/>
  <c r="L656" i="1"/>
  <c r="L657" i="1"/>
  <c r="L658" i="1"/>
  <c r="L659" i="1"/>
  <c r="L660" i="1"/>
  <c r="L661" i="1"/>
  <c r="S662" i="1"/>
  <c r="R663" i="1"/>
  <c r="Q664" i="1"/>
  <c r="O666" i="1"/>
  <c r="N667" i="1"/>
  <c r="M668" i="1"/>
  <c r="L669" i="1"/>
  <c r="S670" i="1"/>
  <c r="Q672" i="1"/>
  <c r="P673" i="1"/>
  <c r="O674" i="1"/>
  <c r="N675" i="1"/>
  <c r="M676" i="1"/>
  <c r="L677" i="1"/>
  <c r="S678" i="1"/>
  <c r="R679" i="1"/>
  <c r="Q680" i="1"/>
  <c r="P681" i="1"/>
  <c r="O682" i="1"/>
  <c r="N683" i="1"/>
  <c r="M684" i="1"/>
  <c r="L685" i="1"/>
  <c r="S686" i="1"/>
  <c r="R687" i="1"/>
  <c r="Q688" i="1"/>
  <c r="P689" i="1"/>
  <c r="O690" i="1"/>
  <c r="N691" i="1"/>
  <c r="M692" i="1"/>
  <c r="L693" i="1"/>
  <c r="S694" i="1"/>
  <c r="R695" i="1"/>
  <c r="Q696" i="1"/>
  <c r="P697" i="1"/>
  <c r="O698" i="1"/>
  <c r="N699" i="1"/>
  <c r="M700" i="1"/>
  <c r="L701" i="1"/>
  <c r="S702" i="1"/>
  <c r="R703" i="1"/>
  <c r="Q704" i="1"/>
  <c r="L383" i="1"/>
  <c r="L422" i="1"/>
  <c r="N485" i="1"/>
  <c r="O503" i="1"/>
  <c r="N520" i="1"/>
  <c r="O535" i="1"/>
  <c r="S547" i="1"/>
  <c r="S559" i="1"/>
  <c r="Q581" i="1"/>
  <c r="Q589" i="1"/>
  <c r="O597" i="1"/>
  <c r="P604" i="1"/>
  <c r="P610" i="1"/>
  <c r="S617" i="1"/>
  <c r="S639" i="1"/>
  <c r="L648" i="1"/>
  <c r="S650" i="1"/>
  <c r="M653" i="1"/>
  <c r="M656" i="1"/>
  <c r="N661" i="1"/>
  <c r="S663" i="1"/>
  <c r="Q666" i="1"/>
  <c r="O668" i="1"/>
  <c r="M670" i="1"/>
  <c r="S672" i="1"/>
  <c r="Q674" i="1"/>
  <c r="O676" i="1"/>
  <c r="M678" i="1"/>
  <c r="R681" i="1"/>
  <c r="P683" i="1"/>
  <c r="N685" i="1"/>
  <c r="L687" i="1"/>
  <c r="S688" i="1"/>
  <c r="Q690" i="1"/>
  <c r="O692" i="1"/>
  <c r="M694" i="1"/>
  <c r="R697" i="1"/>
  <c r="P699" i="1"/>
  <c r="N701" i="1"/>
  <c r="L703" i="1"/>
  <c r="S704" i="1"/>
  <c r="N707" i="1"/>
  <c r="Q708" i="1"/>
  <c r="N712" i="1"/>
  <c r="P713" i="1"/>
  <c r="Q714" i="1"/>
  <c r="Q716" i="1"/>
  <c r="Q717" i="1"/>
  <c r="Q718" i="1"/>
  <c r="Q719" i="1"/>
  <c r="Q720" i="1"/>
  <c r="O722" i="1"/>
  <c r="O723" i="1"/>
  <c r="O724" i="1"/>
  <c r="P725" i="1"/>
  <c r="P726" i="1"/>
  <c r="P727" i="1"/>
  <c r="P728" i="1"/>
  <c r="P729" i="1"/>
  <c r="P730" i="1"/>
  <c r="P731" i="1"/>
  <c r="P733" i="1"/>
  <c r="P734" i="1"/>
  <c r="P735" i="1"/>
  <c r="P736" i="1"/>
  <c r="P737" i="1"/>
  <c r="P738" i="1"/>
  <c r="P739" i="1"/>
  <c r="P741" i="1"/>
  <c r="P742" i="1"/>
  <c r="P743" i="1"/>
  <c r="O744" i="1"/>
  <c r="N745" i="1"/>
  <c r="M746" i="1"/>
  <c r="L747" i="1"/>
  <c r="S748" i="1"/>
  <c r="Q750" i="1"/>
  <c r="O752" i="1"/>
  <c r="N753" i="1"/>
  <c r="M754" i="1"/>
  <c r="L755" i="1"/>
  <c r="S756" i="1"/>
  <c r="R757" i="1"/>
  <c r="Q758" i="1"/>
  <c r="P759" i="1"/>
  <c r="N385" i="1"/>
  <c r="L455" i="1"/>
  <c r="O490" i="1"/>
  <c r="M507" i="1"/>
  <c r="L524" i="1"/>
  <c r="O536" i="1"/>
  <c r="R560" i="1"/>
  <c r="L572" i="1"/>
  <c r="R581" i="1"/>
  <c r="P591" i="1"/>
  <c r="R598" i="1"/>
  <c r="S605" i="1"/>
  <c r="S611" i="1"/>
  <c r="L618" i="1"/>
  <c r="O624" i="1"/>
  <c r="P630" i="1"/>
  <c r="L635" i="1"/>
  <c r="L640" i="1"/>
  <c r="L644" i="1"/>
  <c r="M648" i="1"/>
  <c r="L651" i="1"/>
  <c r="S653" i="1"/>
  <c r="N656" i="1"/>
  <c r="M659" i="1"/>
  <c r="S661" i="1"/>
  <c r="S666" i="1"/>
  <c r="Q668" i="1"/>
  <c r="O670" i="1"/>
  <c r="L673" i="1"/>
  <c r="S674" i="1"/>
  <c r="Q676" i="1"/>
  <c r="O678" i="1"/>
  <c r="M680" i="1"/>
  <c r="R683" i="1"/>
  <c r="P685" i="1"/>
  <c r="N687" i="1"/>
  <c r="L689" i="1"/>
  <c r="S690" i="1"/>
  <c r="Q692" i="1"/>
  <c r="O694" i="1"/>
  <c r="M696" i="1"/>
  <c r="R699" i="1"/>
  <c r="P701" i="1"/>
  <c r="N703" i="1"/>
  <c r="L705" i="1"/>
  <c r="O707" i="1"/>
  <c r="L711" i="1"/>
  <c r="P712" i="1"/>
  <c r="Q713" i="1"/>
  <c r="S714" i="1"/>
  <c r="R716" i="1"/>
  <c r="R717" i="1"/>
  <c r="R718" i="1"/>
  <c r="N455" i="1"/>
  <c r="Q472" i="1"/>
  <c r="M492" i="1"/>
  <c r="N507" i="1"/>
  <c r="M524" i="1"/>
  <c r="P550" i="1"/>
  <c r="N563" i="1"/>
  <c r="P574" i="1"/>
  <c r="Q591" i="1"/>
  <c r="M599" i="1"/>
  <c r="N606" i="1"/>
  <c r="M619" i="1"/>
  <c r="P624" i="1"/>
  <c r="Q630" i="1"/>
  <c r="R648" i="1"/>
  <c r="M651" i="1"/>
  <c r="L654" i="1"/>
  <c r="N659" i="1"/>
  <c r="L662" i="1"/>
  <c r="P664" i="1"/>
  <c r="M667" i="1"/>
  <c r="R670" i="1"/>
  <c r="O673" i="1"/>
  <c r="M675" i="1"/>
  <c r="R678" i="1"/>
  <c r="P680" i="1"/>
  <c r="N682" i="1"/>
  <c r="L684" i="1"/>
  <c r="S685" i="1"/>
  <c r="Q687" i="1"/>
  <c r="O689" i="1"/>
  <c r="M691" i="1"/>
  <c r="R694" i="1"/>
  <c r="P696" i="1"/>
  <c r="N698" i="1"/>
  <c r="L700" i="1"/>
  <c r="S701" i="1"/>
  <c r="Q703" i="1"/>
  <c r="O705" i="1"/>
  <c r="P707" i="1"/>
  <c r="N711" i="1"/>
  <c r="Q712" i="1"/>
  <c r="R713" i="1"/>
  <c r="S716" i="1"/>
  <c r="S717" i="1"/>
  <c r="S718" i="1"/>
  <c r="S719" i="1"/>
  <c r="S720" i="1"/>
  <c r="Q722" i="1"/>
  <c r="R723" i="1"/>
  <c r="R724" i="1"/>
  <c r="R725" i="1"/>
  <c r="R726" i="1"/>
  <c r="R727" i="1"/>
  <c r="R728" i="1"/>
  <c r="R729" i="1"/>
  <c r="S730" i="1"/>
  <c r="S731" i="1"/>
  <c r="R733" i="1"/>
  <c r="R734" i="1"/>
  <c r="R735" i="1"/>
  <c r="R736" i="1"/>
  <c r="R737" i="1"/>
  <c r="S738" i="1"/>
  <c r="S739" i="1"/>
  <c r="R741" i="1"/>
  <c r="R742" i="1"/>
  <c r="R743" i="1"/>
  <c r="Q744" i="1"/>
  <c r="P745" i="1"/>
  <c r="O746" i="1"/>
  <c r="N747" i="1"/>
  <c r="M748" i="1"/>
  <c r="S750" i="1"/>
  <c r="Q752" i="1"/>
  <c r="P753" i="1"/>
  <c r="O754" i="1"/>
  <c r="N755" i="1"/>
  <c r="M756" i="1"/>
  <c r="L757" i="1"/>
  <c r="S758" i="1"/>
  <c r="R759" i="1"/>
  <c r="Q760" i="1"/>
  <c r="P761" i="1"/>
  <c r="O762" i="1"/>
  <c r="N763" i="1"/>
  <c r="M764" i="1"/>
  <c r="L765" i="1"/>
  <c r="S766" i="1"/>
  <c r="R767" i="1"/>
  <c r="Q768" i="1"/>
  <c r="P769" i="1"/>
  <c r="O770" i="1"/>
  <c r="N771" i="1"/>
  <c r="M772" i="1"/>
  <c r="L773" i="1"/>
  <c r="S774" i="1"/>
  <c r="R775" i="1"/>
  <c r="Q776" i="1"/>
  <c r="P777" i="1"/>
  <c r="O778" i="1"/>
  <c r="N779" i="1"/>
  <c r="M780" i="1"/>
  <c r="L781" i="1"/>
  <c r="S782" i="1"/>
  <c r="R783" i="1"/>
  <c r="Q784" i="1"/>
  <c r="P785" i="1"/>
  <c r="O786" i="1"/>
  <c r="N787" i="1"/>
  <c r="M788" i="1"/>
  <c r="L789" i="1"/>
  <c r="S790" i="1"/>
  <c r="R791" i="1"/>
  <c r="Q792" i="1"/>
  <c r="P793" i="1"/>
  <c r="O794" i="1"/>
  <c r="N795" i="1"/>
  <c r="M796" i="1"/>
  <c r="L797" i="1"/>
  <c r="S798" i="1"/>
  <c r="R799" i="1"/>
  <c r="Q800" i="1"/>
  <c r="P801" i="1"/>
  <c r="O802" i="1"/>
  <c r="N803" i="1"/>
  <c r="M804" i="1"/>
  <c r="L805" i="1"/>
  <c r="S806" i="1"/>
  <c r="R807" i="1"/>
  <c r="Q808" i="1"/>
  <c r="P809" i="1"/>
  <c r="O810" i="1"/>
  <c r="N811" i="1"/>
  <c r="M812" i="1"/>
  <c r="L813" i="1"/>
  <c r="S814" i="1"/>
  <c r="R815" i="1"/>
  <c r="Q816" i="1"/>
  <c r="P817" i="1"/>
  <c r="O818" i="1"/>
  <c r="N360" i="1"/>
  <c r="S433" i="1"/>
  <c r="N512" i="1"/>
  <c r="O551" i="1"/>
  <c r="O563" i="1"/>
  <c r="Q574" i="1"/>
  <c r="O584" i="1"/>
  <c r="O593" i="1"/>
  <c r="P600" i="1"/>
  <c r="P607" i="1"/>
  <c r="L614" i="1"/>
  <c r="O619" i="1"/>
  <c r="R631" i="1"/>
  <c r="L636" i="1"/>
  <c r="L641" i="1"/>
  <c r="L645" i="1"/>
  <c r="L649" i="1"/>
  <c r="S651" i="1"/>
  <c r="N654" i="1"/>
  <c r="M657" i="1"/>
  <c r="M662" i="1"/>
  <c r="R664" i="1"/>
  <c r="O667" i="1"/>
  <c r="M669" i="1"/>
  <c r="Q673" i="1"/>
  <c r="O675" i="1"/>
  <c r="M677" i="1"/>
  <c r="R680" i="1"/>
  <c r="P682" i="1"/>
  <c r="N684" i="1"/>
  <c r="L686" i="1"/>
  <c r="S687" i="1"/>
  <c r="Q689" i="1"/>
  <c r="O691" i="1"/>
  <c r="M693" i="1"/>
  <c r="R696" i="1"/>
  <c r="P698" i="1"/>
  <c r="N700" i="1"/>
  <c r="L702" i="1"/>
  <c r="S703" i="1"/>
  <c r="P705" i="1"/>
  <c r="R707" i="1"/>
  <c r="L710" i="1"/>
  <c r="Q711" i="1"/>
  <c r="R712" i="1"/>
  <c r="S722" i="1"/>
  <c r="S723" i="1"/>
  <c r="S724" i="1"/>
  <c r="S725" i="1"/>
  <c r="S726" i="1"/>
  <c r="S727" i="1"/>
  <c r="S728" i="1"/>
  <c r="S733" i="1"/>
  <c r="S734" i="1"/>
  <c r="S735" i="1"/>
  <c r="S736" i="1"/>
  <c r="S741" i="1"/>
  <c r="S742" i="1"/>
  <c r="S743" i="1"/>
  <c r="R744" i="1"/>
  <c r="Q745" i="1"/>
  <c r="P746" i="1"/>
  <c r="O747" i="1"/>
  <c r="N748" i="1"/>
  <c r="L750" i="1"/>
  <c r="N405" i="1"/>
  <c r="O437" i="1"/>
  <c r="M497" i="1"/>
  <c r="P512" i="1"/>
  <c r="L540" i="1"/>
  <c r="R553" i="1"/>
  <c r="R566" i="1"/>
  <c r="P576" i="1"/>
  <c r="P584" i="1"/>
  <c r="S593" i="1"/>
  <c r="Q607" i="1"/>
  <c r="N614" i="1"/>
  <c r="R620" i="1"/>
  <c r="R626" i="1"/>
  <c r="S631" i="1"/>
  <c r="M649" i="1"/>
  <c r="L652" i="1"/>
  <c r="S654" i="1"/>
  <c r="N657" i="1"/>
  <c r="M660" i="1"/>
  <c r="R662" i="1"/>
  <c r="S664" i="1"/>
  <c r="P667" i="1"/>
  <c r="N669" i="1"/>
  <c r="R673" i="1"/>
  <c r="P675" i="1"/>
  <c r="N677" i="1"/>
  <c r="L679" i="1"/>
  <c r="S680" i="1"/>
  <c r="Q682" i="1"/>
  <c r="O684" i="1"/>
  <c r="M686" i="1"/>
  <c r="R689" i="1"/>
  <c r="P691" i="1"/>
  <c r="N693" i="1"/>
  <c r="L695" i="1"/>
  <c r="S696" i="1"/>
  <c r="Q698" i="1"/>
  <c r="O700" i="1"/>
  <c r="M702" i="1"/>
  <c r="Q705" i="1"/>
  <c r="L708" i="1"/>
  <c r="M710" i="1"/>
  <c r="R711" i="1"/>
  <c r="S712" i="1"/>
  <c r="L714" i="1"/>
  <c r="S405" i="1"/>
  <c r="M478" i="1"/>
  <c r="O497" i="1"/>
  <c r="N528" i="1"/>
  <c r="L543" i="1"/>
  <c r="L554" i="1"/>
  <c r="S566" i="1"/>
  <c r="M577" i="1"/>
  <c r="M595" i="1"/>
  <c r="N602" i="1"/>
  <c r="S620" i="1"/>
  <c r="L637" i="1"/>
  <c r="L642" i="1"/>
  <c r="L646" i="1"/>
  <c r="S649" i="1"/>
  <c r="M652" i="1"/>
  <c r="M655" i="1"/>
  <c r="N660" i="1"/>
  <c r="R667" i="1"/>
  <c r="P669" i="1"/>
  <c r="M672" i="1"/>
  <c r="R675" i="1"/>
  <c r="P677" i="1"/>
  <c r="N679" i="1"/>
  <c r="L681" i="1"/>
  <c r="S682" i="1"/>
  <c r="Q684" i="1"/>
  <c r="O686" i="1"/>
  <c r="M688" i="1"/>
  <c r="R691" i="1"/>
  <c r="P693" i="1"/>
  <c r="N695" i="1"/>
  <c r="L697" i="1"/>
  <c r="S698" i="1"/>
  <c r="Q700" i="1"/>
  <c r="O702" i="1"/>
  <c r="M704" i="1"/>
  <c r="R705" i="1"/>
  <c r="M708" i="1"/>
  <c r="O710" i="1"/>
  <c r="S711" i="1"/>
  <c r="L713" i="1"/>
  <c r="N714" i="1"/>
  <c r="M716" i="1"/>
  <c r="M717" i="1"/>
  <c r="M718" i="1"/>
  <c r="N719" i="1"/>
  <c r="N720" i="1"/>
  <c r="L722" i="1"/>
  <c r="L723" i="1"/>
  <c r="L724" i="1"/>
  <c r="L725" i="1"/>
  <c r="L726" i="1"/>
  <c r="L727" i="1"/>
  <c r="M728" i="1"/>
  <c r="M729" i="1"/>
  <c r="M730" i="1"/>
  <c r="M731" i="1"/>
  <c r="L733" i="1"/>
  <c r="L734" i="1"/>
  <c r="L735" i="1"/>
  <c r="M736" i="1"/>
  <c r="M737" i="1"/>
  <c r="M738" i="1"/>
  <c r="M739" i="1"/>
  <c r="L741" i="1"/>
  <c r="L742" i="1"/>
  <c r="L743" i="1"/>
  <c r="L744" i="1"/>
  <c r="S745" i="1"/>
  <c r="R746" i="1"/>
  <c r="Q747" i="1"/>
  <c r="P748" i="1"/>
  <c r="N750" i="1"/>
  <c r="L752" i="1"/>
  <c r="S753" i="1"/>
  <c r="R754" i="1"/>
  <c r="Q755" i="1"/>
  <c r="P756" i="1"/>
  <c r="O757" i="1"/>
  <c r="N758" i="1"/>
  <c r="M759" i="1"/>
  <c r="L760" i="1"/>
  <c r="S761" i="1"/>
  <c r="R762" i="1"/>
  <c r="Q763" i="1"/>
  <c r="P764" i="1"/>
  <c r="O765" i="1"/>
  <c r="N766" i="1"/>
  <c r="M767" i="1"/>
  <c r="L768" i="1"/>
  <c r="S769" i="1"/>
  <c r="R770" i="1"/>
  <c r="Q771" i="1"/>
  <c r="P772" i="1"/>
  <c r="O773" i="1"/>
  <c r="N774" i="1"/>
  <c r="M775" i="1"/>
  <c r="L776" i="1"/>
  <c r="S777" i="1"/>
  <c r="R778" i="1"/>
  <c r="Q779" i="1"/>
  <c r="P780" i="1"/>
  <c r="O781" i="1"/>
  <c r="N782" i="1"/>
  <c r="M783" i="1"/>
  <c r="L784" i="1"/>
  <c r="S785" i="1"/>
  <c r="R786" i="1"/>
  <c r="Q787" i="1"/>
  <c r="P788" i="1"/>
  <c r="O789" i="1"/>
  <c r="N790" i="1"/>
  <c r="M791" i="1"/>
  <c r="L792" i="1"/>
  <c r="S793" i="1"/>
  <c r="R794" i="1"/>
  <c r="Q795" i="1"/>
  <c r="P796" i="1"/>
  <c r="O797" i="1"/>
  <c r="N798" i="1"/>
  <c r="M799" i="1"/>
  <c r="L800" i="1"/>
  <c r="S801" i="1"/>
  <c r="R802" i="1"/>
  <c r="Q803" i="1"/>
  <c r="P804" i="1"/>
  <c r="O805" i="1"/>
  <c r="N806" i="1"/>
  <c r="M807" i="1"/>
  <c r="L808" i="1"/>
  <c r="S809" i="1"/>
  <c r="R810" i="1"/>
  <c r="Q811" i="1"/>
  <c r="P812" i="1"/>
  <c r="O813" i="1"/>
  <c r="N814" i="1"/>
  <c r="M815" i="1"/>
  <c r="L816" i="1"/>
  <c r="S817" i="1"/>
  <c r="R818" i="1"/>
  <c r="Q819" i="1"/>
  <c r="P820" i="1"/>
  <c r="O821" i="1"/>
  <c r="N822" i="1"/>
  <c r="M823" i="1"/>
  <c r="S825" i="1"/>
  <c r="R826" i="1"/>
  <c r="Q827" i="1"/>
  <c r="Q464" i="1"/>
  <c r="P478" i="1"/>
  <c r="L532" i="1"/>
  <c r="N544" i="1"/>
  <c r="M557" i="1"/>
  <c r="O569" i="1"/>
  <c r="L579" i="1"/>
  <c r="L587" i="1"/>
  <c r="Q595" i="1"/>
  <c r="R602" i="1"/>
  <c r="M609" i="1"/>
  <c r="O616" i="1"/>
  <c r="L622" i="1"/>
  <c r="L628" i="1"/>
  <c r="M633" i="1"/>
  <c r="L650" i="1"/>
  <c r="S652" i="1"/>
  <c r="N655" i="1"/>
  <c r="M658" i="1"/>
  <c r="L663" i="1"/>
  <c r="N666" i="1"/>
  <c r="L668" i="1"/>
  <c r="S669" i="1"/>
  <c r="P672" i="1"/>
  <c r="N674" i="1"/>
  <c r="L676" i="1"/>
  <c r="S677" i="1"/>
  <c r="Q679" i="1"/>
  <c r="O681" i="1"/>
  <c r="M683" i="1"/>
  <c r="R686" i="1"/>
  <c r="P688" i="1"/>
  <c r="N690" i="1"/>
  <c r="L692" i="1"/>
  <c r="S693" i="1"/>
  <c r="Q695" i="1"/>
  <c r="O697" i="1"/>
  <c r="M699" i="1"/>
  <c r="R702" i="1"/>
  <c r="P704" i="1"/>
  <c r="N708" i="1"/>
  <c r="R710" i="1"/>
  <c r="M713" i="1"/>
  <c r="O714" i="1"/>
  <c r="N716" i="1"/>
  <c r="N717" i="1"/>
  <c r="O718" i="1"/>
  <c r="O719" i="1"/>
  <c r="O720" i="1"/>
  <c r="M722" i="1"/>
  <c r="M723" i="1"/>
  <c r="M724" i="1"/>
  <c r="M725" i="1"/>
  <c r="M726" i="1"/>
  <c r="N727" i="1"/>
  <c r="N728" i="1"/>
  <c r="N729" i="1"/>
  <c r="N730" i="1"/>
  <c r="N731" i="1"/>
  <c r="M733" i="1"/>
  <c r="M734" i="1"/>
  <c r="N735" i="1"/>
  <c r="N736" i="1"/>
  <c r="N737" i="1"/>
  <c r="N738" i="1"/>
  <c r="N739" i="1"/>
  <c r="M741" i="1"/>
  <c r="M742" i="1"/>
  <c r="N743" i="1"/>
  <c r="M744" i="1"/>
  <c r="L745" i="1"/>
  <c r="S746" i="1"/>
  <c r="R747" i="1"/>
  <c r="Q748" i="1"/>
  <c r="O750" i="1"/>
  <c r="M752" i="1"/>
  <c r="L753" i="1"/>
  <c r="S754" i="1"/>
  <c r="R755" i="1"/>
  <c r="Q756" i="1"/>
  <c r="P757" i="1"/>
  <c r="O758" i="1"/>
  <c r="N759" i="1"/>
  <c r="M760" i="1"/>
  <c r="L761" i="1"/>
  <c r="S762" i="1"/>
  <c r="R763" i="1"/>
  <c r="Q764" i="1"/>
  <c r="P765" i="1"/>
  <c r="O766" i="1"/>
  <c r="N767" i="1"/>
  <c r="M768" i="1"/>
  <c r="L769" i="1"/>
  <c r="S770" i="1"/>
  <c r="R771" i="1"/>
  <c r="Q772" i="1"/>
  <c r="P773" i="1"/>
  <c r="O774" i="1"/>
  <c r="N775" i="1"/>
  <c r="M776" i="1"/>
  <c r="L777" i="1"/>
  <c r="S778" i="1"/>
  <c r="R779" i="1"/>
  <c r="Q780" i="1"/>
  <c r="P781" i="1"/>
  <c r="O782" i="1"/>
  <c r="N783" i="1"/>
  <c r="M784" i="1"/>
  <c r="L785" i="1"/>
  <c r="S786" i="1"/>
  <c r="R787" i="1"/>
  <c r="Q788" i="1"/>
  <c r="P789" i="1"/>
  <c r="O790" i="1"/>
  <c r="N791" i="1"/>
  <c r="M792" i="1"/>
  <c r="L793" i="1"/>
  <c r="S794" i="1"/>
  <c r="R795" i="1"/>
  <c r="Q796" i="1"/>
  <c r="P797" i="1"/>
  <c r="O798" i="1"/>
  <c r="N799" i="1"/>
  <c r="M800" i="1"/>
  <c r="L801" i="1"/>
  <c r="S802" i="1"/>
  <c r="R803" i="1"/>
  <c r="Q804" i="1"/>
  <c r="P805" i="1"/>
  <c r="O806" i="1"/>
  <c r="N807" i="1"/>
  <c r="M808" i="1"/>
  <c r="L809" i="1"/>
  <c r="S810" i="1"/>
  <c r="R811" i="1"/>
  <c r="Q812" i="1"/>
  <c r="P813" i="1"/>
  <c r="O814" i="1"/>
  <c r="N815" i="1"/>
  <c r="M816" i="1"/>
  <c r="L817" i="1"/>
  <c r="S818" i="1"/>
  <c r="R819" i="1"/>
  <c r="Q820" i="1"/>
  <c r="P821" i="1"/>
  <c r="O822" i="1"/>
  <c r="N823" i="1"/>
  <c r="L825" i="1"/>
  <c r="S826" i="1"/>
  <c r="N557" i="1"/>
  <c r="N658" i="1"/>
  <c r="R672" i="1"/>
  <c r="M701" i="1"/>
  <c r="M712" i="1"/>
  <c r="L718" i="1"/>
  <c r="N724" i="1"/>
  <c r="Q729" i="1"/>
  <c r="Q735" i="1"/>
  <c r="O738" i="1"/>
  <c r="Q741" i="1"/>
  <c r="N744" i="1"/>
  <c r="Q746" i="1"/>
  <c r="R752" i="1"/>
  <c r="P754" i="1"/>
  <c r="N756" i="1"/>
  <c r="L758" i="1"/>
  <c r="S759" i="1"/>
  <c r="N761" i="1"/>
  <c r="Q762" i="1"/>
  <c r="L764" i="1"/>
  <c r="Q765" i="1"/>
  <c r="O768" i="1"/>
  <c r="R769" i="1"/>
  <c r="M771" i="1"/>
  <c r="R772" i="1"/>
  <c r="L774" i="1"/>
  <c r="P775" i="1"/>
  <c r="S776" i="1"/>
  <c r="N778" i="1"/>
  <c r="S779" i="1"/>
  <c r="M781" i="1"/>
  <c r="Q782" i="1"/>
  <c r="O785" i="1"/>
  <c r="N788" i="1"/>
  <c r="R789" i="1"/>
  <c r="L791" i="1"/>
  <c r="P792" i="1"/>
  <c r="L794" i="1"/>
  <c r="O795" i="1"/>
  <c r="S796" i="1"/>
  <c r="M798" i="1"/>
  <c r="Q799" i="1"/>
  <c r="M801" i="1"/>
  <c r="P802" i="1"/>
  <c r="N805" i="1"/>
  <c r="R806" i="1"/>
  <c r="N808" i="1"/>
  <c r="Q809" i="1"/>
  <c r="L811" i="1"/>
  <c r="O812" i="1"/>
  <c r="S813" i="1"/>
  <c r="O815" i="1"/>
  <c r="R816" i="1"/>
  <c r="M818" i="1"/>
  <c r="O819" i="1"/>
  <c r="R820" i="1"/>
  <c r="S821" i="1"/>
  <c r="M825" i="1"/>
  <c r="N826" i="1"/>
  <c r="O827" i="1"/>
  <c r="O828" i="1"/>
  <c r="N829" i="1"/>
  <c r="M830" i="1"/>
  <c r="L831" i="1"/>
  <c r="S832" i="1"/>
  <c r="R833" i="1"/>
  <c r="Q834" i="1"/>
  <c r="P835" i="1"/>
  <c r="O836" i="1"/>
  <c r="N837" i="1"/>
  <c r="M838" i="1"/>
  <c r="L839" i="1"/>
  <c r="S840" i="1"/>
  <c r="R841" i="1"/>
  <c r="Q842" i="1"/>
  <c r="P843" i="1"/>
  <c r="O844" i="1"/>
  <c r="N845" i="1"/>
  <c r="M846" i="1"/>
  <c r="L847" i="1"/>
  <c r="S848" i="1"/>
  <c r="R849" i="1"/>
  <c r="Q850" i="1"/>
  <c r="P851" i="1"/>
  <c r="O852" i="1"/>
  <c r="N853" i="1"/>
  <c r="M854" i="1"/>
  <c r="L855" i="1"/>
  <c r="S856" i="1"/>
  <c r="R857" i="1"/>
  <c r="Q858" i="1"/>
  <c r="P859" i="1"/>
  <c r="O860" i="1"/>
  <c r="N861" i="1"/>
  <c r="M862" i="1"/>
  <c r="L863" i="1"/>
  <c r="S864" i="1"/>
  <c r="R865" i="1"/>
  <c r="Q866" i="1"/>
  <c r="P867" i="1"/>
  <c r="O868" i="1"/>
  <c r="N869" i="1"/>
  <c r="M870" i="1"/>
  <c r="L871" i="1"/>
  <c r="S872" i="1"/>
  <c r="R873" i="1"/>
  <c r="Q874" i="1"/>
  <c r="P875" i="1"/>
  <c r="O876" i="1"/>
  <c r="L570" i="1"/>
  <c r="M661" i="1"/>
  <c r="P674" i="1"/>
  <c r="R688" i="1"/>
  <c r="O713" i="1"/>
  <c r="P718" i="1"/>
  <c r="Q724" i="1"/>
  <c r="O727" i="1"/>
  <c r="L730" i="1"/>
  <c r="N733" i="1"/>
  <c r="Q738" i="1"/>
  <c r="P744" i="1"/>
  <c r="M750" i="1"/>
  <c r="S752" i="1"/>
  <c r="Q754" i="1"/>
  <c r="O756" i="1"/>
  <c r="M758" i="1"/>
  <c r="O761" i="1"/>
  <c r="N764" i="1"/>
  <c r="R765" i="1"/>
  <c r="L767" i="1"/>
  <c r="P768" i="1"/>
  <c r="L770" i="1"/>
  <c r="O771" i="1"/>
  <c r="S772" i="1"/>
  <c r="M774" i="1"/>
  <c r="Q775" i="1"/>
  <c r="M777" i="1"/>
  <c r="P778" i="1"/>
  <c r="N781" i="1"/>
  <c r="R782" i="1"/>
  <c r="N784" i="1"/>
  <c r="Q785" i="1"/>
  <c r="L787" i="1"/>
  <c r="O788" i="1"/>
  <c r="S789" i="1"/>
  <c r="O791" i="1"/>
  <c r="R792" i="1"/>
  <c r="M794" i="1"/>
  <c r="P795" i="1"/>
  <c r="P798" i="1"/>
  <c r="S799" i="1"/>
  <c r="N801" i="1"/>
  <c r="Q802" i="1"/>
  <c r="L804" i="1"/>
  <c r="Q805" i="1"/>
  <c r="O808" i="1"/>
  <c r="R809" i="1"/>
  <c r="M811" i="1"/>
  <c r="R812" i="1"/>
  <c r="L814" i="1"/>
  <c r="P815" i="1"/>
  <c r="S816" i="1"/>
  <c r="N818" i="1"/>
  <c r="P819" i="1"/>
  <c r="S820" i="1"/>
  <c r="L823" i="1"/>
  <c r="N825" i="1"/>
  <c r="O826" i="1"/>
  <c r="P827" i="1"/>
  <c r="P828" i="1"/>
  <c r="O829" i="1"/>
  <c r="N830" i="1"/>
  <c r="M831" i="1"/>
  <c r="L832" i="1"/>
  <c r="S833" i="1"/>
  <c r="R834" i="1"/>
  <c r="Q835" i="1"/>
  <c r="P836" i="1"/>
  <c r="O837" i="1"/>
  <c r="N838" i="1"/>
  <c r="M839" i="1"/>
  <c r="L840" i="1"/>
  <c r="S841" i="1"/>
  <c r="R842" i="1"/>
  <c r="Q843" i="1"/>
  <c r="P844" i="1"/>
  <c r="O845" i="1"/>
  <c r="N846" i="1"/>
  <c r="M847" i="1"/>
  <c r="L848" i="1"/>
  <c r="S849" i="1"/>
  <c r="R850" i="1"/>
  <c r="Q851" i="1"/>
  <c r="P852" i="1"/>
  <c r="O853" i="1"/>
  <c r="N854" i="1"/>
  <c r="M855" i="1"/>
  <c r="L856" i="1"/>
  <c r="S857" i="1"/>
  <c r="R858" i="1"/>
  <c r="Q859" i="1"/>
  <c r="P860" i="1"/>
  <c r="O861" i="1"/>
  <c r="N862" i="1"/>
  <c r="M863" i="1"/>
  <c r="L864" i="1"/>
  <c r="S865" i="1"/>
  <c r="R866" i="1"/>
  <c r="Q867" i="1"/>
  <c r="P868" i="1"/>
  <c r="O869" i="1"/>
  <c r="N870" i="1"/>
  <c r="M871" i="1"/>
  <c r="L872" i="1"/>
  <c r="S873" i="1"/>
  <c r="R874" i="1"/>
  <c r="Q875" i="1"/>
  <c r="M579" i="1"/>
  <c r="P616" i="1"/>
  <c r="Q663" i="1"/>
  <c r="N676" i="1"/>
  <c r="P690" i="1"/>
  <c r="R704" i="1"/>
  <c r="P714" i="1"/>
  <c r="L719" i="1"/>
  <c r="N722" i="1"/>
  <c r="Q727" i="1"/>
  <c r="O730" i="1"/>
  <c r="Q733" i="1"/>
  <c r="O736" i="1"/>
  <c r="L739" i="1"/>
  <c r="O742" i="1"/>
  <c r="S744" i="1"/>
  <c r="M747" i="1"/>
  <c r="P750" i="1"/>
  <c r="M753" i="1"/>
  <c r="R756" i="1"/>
  <c r="P758" i="1"/>
  <c r="N760" i="1"/>
  <c r="Q761" i="1"/>
  <c r="L763" i="1"/>
  <c r="O764" i="1"/>
  <c r="S765" i="1"/>
  <c r="O767" i="1"/>
  <c r="R768" i="1"/>
  <c r="M770" i="1"/>
  <c r="P771" i="1"/>
  <c r="P774" i="1"/>
  <c r="S775" i="1"/>
  <c r="N777" i="1"/>
  <c r="Q778" i="1"/>
  <c r="L780" i="1"/>
  <c r="Q781" i="1"/>
  <c r="O784" i="1"/>
  <c r="R785" i="1"/>
  <c r="M787" i="1"/>
  <c r="R788" i="1"/>
  <c r="L790" i="1"/>
  <c r="P791" i="1"/>
  <c r="S792" i="1"/>
  <c r="N794" i="1"/>
  <c r="S795" i="1"/>
  <c r="M797" i="1"/>
  <c r="Q798" i="1"/>
  <c r="O801" i="1"/>
  <c r="N804" i="1"/>
  <c r="R805" i="1"/>
  <c r="L807" i="1"/>
  <c r="P808" i="1"/>
  <c r="L810" i="1"/>
  <c r="O811" i="1"/>
  <c r="S812" i="1"/>
  <c r="M814" i="1"/>
  <c r="Q815" i="1"/>
  <c r="M817" i="1"/>
  <c r="P818" i="1"/>
  <c r="S819" i="1"/>
  <c r="L822" i="1"/>
  <c r="O823" i="1"/>
  <c r="O825" i="1"/>
  <c r="P826" i="1"/>
  <c r="R827" i="1"/>
  <c r="Q828" i="1"/>
  <c r="P829" i="1"/>
  <c r="O830" i="1"/>
  <c r="N831" i="1"/>
  <c r="M832" i="1"/>
  <c r="L833" i="1"/>
  <c r="S834" i="1"/>
  <c r="R835" i="1"/>
  <c r="Q836" i="1"/>
  <c r="P837" i="1"/>
  <c r="O838" i="1"/>
  <c r="N839" i="1"/>
  <c r="M840" i="1"/>
  <c r="L841" i="1"/>
  <c r="S842" i="1"/>
  <c r="R843" i="1"/>
  <c r="Q844" i="1"/>
  <c r="P845" i="1"/>
  <c r="O846" i="1"/>
  <c r="N847" i="1"/>
  <c r="M848" i="1"/>
  <c r="L849" i="1"/>
  <c r="S850" i="1"/>
  <c r="R851" i="1"/>
  <c r="Q852" i="1"/>
  <c r="P853" i="1"/>
  <c r="O854" i="1"/>
  <c r="N855" i="1"/>
  <c r="M856" i="1"/>
  <c r="L857" i="1"/>
  <c r="S858" i="1"/>
  <c r="R859" i="1"/>
  <c r="Q860" i="1"/>
  <c r="P861" i="1"/>
  <c r="O862" i="1"/>
  <c r="N863" i="1"/>
  <c r="M864" i="1"/>
  <c r="L865" i="1"/>
  <c r="S866" i="1"/>
  <c r="R867" i="1"/>
  <c r="Q868" i="1"/>
  <c r="P869" i="1"/>
  <c r="O870" i="1"/>
  <c r="N871" i="1"/>
  <c r="M872" i="1"/>
  <c r="L873" i="1"/>
  <c r="S874" i="1"/>
  <c r="R875" i="1"/>
  <c r="Q876" i="1"/>
  <c r="P877" i="1"/>
  <c r="O878" i="1"/>
  <c r="N879" i="1"/>
  <c r="M880" i="1"/>
  <c r="L881" i="1"/>
  <c r="S882" i="1"/>
  <c r="R883" i="1"/>
  <c r="Q884" i="1"/>
  <c r="P885" i="1"/>
  <c r="O886" i="1"/>
  <c r="N887" i="1"/>
  <c r="M888" i="1"/>
  <c r="L889" i="1"/>
  <c r="S890" i="1"/>
  <c r="R891" i="1"/>
  <c r="Q892" i="1"/>
  <c r="P893" i="1"/>
  <c r="O894" i="1"/>
  <c r="N895" i="1"/>
  <c r="M896" i="1"/>
  <c r="L897" i="1"/>
  <c r="S898" i="1"/>
  <c r="R899" i="1"/>
  <c r="Q900" i="1"/>
  <c r="P901" i="1"/>
  <c r="O902" i="1"/>
  <c r="N903" i="1"/>
  <c r="M904" i="1"/>
  <c r="L905" i="1"/>
  <c r="S906" i="1"/>
  <c r="R907" i="1"/>
  <c r="Q908" i="1"/>
  <c r="P909" i="1"/>
  <c r="O910" i="1"/>
  <c r="N911" i="1"/>
  <c r="M912" i="1"/>
  <c r="L913" i="1"/>
  <c r="N622" i="1"/>
  <c r="L643" i="1"/>
  <c r="L678" i="1"/>
  <c r="N692" i="1"/>
  <c r="P719" i="1"/>
  <c r="P722" i="1"/>
  <c r="N725" i="1"/>
  <c r="Q730" i="1"/>
  <c r="Q736" i="1"/>
  <c r="O739" i="1"/>
  <c r="Q742" i="1"/>
  <c r="M745" i="1"/>
  <c r="P747" i="1"/>
  <c r="R750" i="1"/>
  <c r="O753" i="1"/>
  <c r="M755" i="1"/>
  <c r="R758" i="1"/>
  <c r="O760" i="1"/>
  <c r="R761" i="1"/>
  <c r="M763" i="1"/>
  <c r="R764" i="1"/>
  <c r="L766" i="1"/>
  <c r="P767" i="1"/>
  <c r="S768" i="1"/>
  <c r="N770" i="1"/>
  <c r="S771" i="1"/>
  <c r="M773" i="1"/>
  <c r="Q774" i="1"/>
  <c r="O777" i="1"/>
  <c r="N780" i="1"/>
  <c r="R781" i="1"/>
  <c r="L783" i="1"/>
  <c r="P784" i="1"/>
  <c r="L786" i="1"/>
  <c r="O787" i="1"/>
  <c r="S788" i="1"/>
  <c r="M790" i="1"/>
  <c r="Q791" i="1"/>
  <c r="M793" i="1"/>
  <c r="P794" i="1"/>
  <c r="N797" i="1"/>
  <c r="R798" i="1"/>
  <c r="N800" i="1"/>
  <c r="Q801" i="1"/>
  <c r="L803" i="1"/>
  <c r="O804" i="1"/>
  <c r="S805" i="1"/>
  <c r="O807" i="1"/>
  <c r="R808" i="1"/>
  <c r="M810" i="1"/>
  <c r="P811" i="1"/>
  <c r="P814" i="1"/>
  <c r="S815" i="1"/>
  <c r="N817" i="1"/>
  <c r="Q818" i="1"/>
  <c r="L821" i="1"/>
  <c r="M822" i="1"/>
  <c r="P823" i="1"/>
  <c r="P825" i="1"/>
  <c r="Q826" i="1"/>
  <c r="S827" i="1"/>
  <c r="R828" i="1"/>
  <c r="Q829" i="1"/>
  <c r="P830" i="1"/>
  <c r="O831" i="1"/>
  <c r="N832" i="1"/>
  <c r="M833" i="1"/>
  <c r="L834" i="1"/>
  <c r="S835" i="1"/>
  <c r="R836" i="1"/>
  <c r="Q837" i="1"/>
  <c r="P838" i="1"/>
  <c r="O839" i="1"/>
  <c r="N840" i="1"/>
  <c r="M841" i="1"/>
  <c r="L842" i="1"/>
  <c r="S843" i="1"/>
  <c r="R844" i="1"/>
  <c r="Q845" i="1"/>
  <c r="P846" i="1"/>
  <c r="O847" i="1"/>
  <c r="N848" i="1"/>
  <c r="M849" i="1"/>
  <c r="L850" i="1"/>
  <c r="S851" i="1"/>
  <c r="R852" i="1"/>
  <c r="Q853" i="1"/>
  <c r="P854" i="1"/>
  <c r="O855" i="1"/>
  <c r="N856" i="1"/>
  <c r="M857" i="1"/>
  <c r="L858" i="1"/>
  <c r="S859" i="1"/>
  <c r="R860" i="1"/>
  <c r="Q861" i="1"/>
  <c r="P862" i="1"/>
  <c r="O863" i="1"/>
  <c r="N864" i="1"/>
  <c r="M865" i="1"/>
  <c r="L866" i="1"/>
  <c r="S867" i="1"/>
  <c r="R868" i="1"/>
  <c r="Q869" i="1"/>
  <c r="P870" i="1"/>
  <c r="O871" i="1"/>
  <c r="N872" i="1"/>
  <c r="M873" i="1"/>
  <c r="L874" i="1"/>
  <c r="S875" i="1"/>
  <c r="R876" i="1"/>
  <c r="Q877" i="1"/>
  <c r="P878" i="1"/>
  <c r="O879" i="1"/>
  <c r="N880" i="1"/>
  <c r="M881" i="1"/>
  <c r="L882" i="1"/>
  <c r="S883" i="1"/>
  <c r="R884" i="1"/>
  <c r="Q885" i="1"/>
  <c r="P886" i="1"/>
  <c r="O887" i="1"/>
  <c r="N888" i="1"/>
  <c r="M889" i="1"/>
  <c r="L890" i="1"/>
  <c r="S891" i="1"/>
  <c r="R892" i="1"/>
  <c r="Q893" i="1"/>
  <c r="P894" i="1"/>
  <c r="O895" i="1"/>
  <c r="N896" i="1"/>
  <c r="M897" i="1"/>
  <c r="L898" i="1"/>
  <c r="S899" i="1"/>
  <c r="R900" i="1"/>
  <c r="Q901" i="1"/>
  <c r="P902" i="1"/>
  <c r="O903" i="1"/>
  <c r="N904" i="1"/>
  <c r="M905" i="1"/>
  <c r="L906" i="1"/>
  <c r="S907" i="1"/>
  <c r="R908" i="1"/>
  <c r="Q909" i="1"/>
  <c r="P910" i="1"/>
  <c r="O911" i="1"/>
  <c r="N912" i="1"/>
  <c r="M913" i="1"/>
  <c r="L914" i="1"/>
  <c r="S915" i="1"/>
  <c r="R916" i="1"/>
  <c r="Q917" i="1"/>
  <c r="P918" i="1"/>
  <c r="O919" i="1"/>
  <c r="N920" i="1"/>
  <c r="M921" i="1"/>
  <c r="L922" i="1"/>
  <c r="S923" i="1"/>
  <c r="R924" i="1"/>
  <c r="Q925" i="1"/>
  <c r="P926" i="1"/>
  <c r="O927" i="1"/>
  <c r="N928" i="1"/>
  <c r="M929" i="1"/>
  <c r="L930" i="1"/>
  <c r="S931" i="1"/>
  <c r="R932" i="1"/>
  <c r="Q933" i="1"/>
  <c r="P934" i="1"/>
  <c r="O935" i="1"/>
  <c r="N936" i="1"/>
  <c r="M937" i="1"/>
  <c r="L938" i="1"/>
  <c r="S939" i="1"/>
  <c r="R940" i="1"/>
  <c r="Q941" i="1"/>
  <c r="P942" i="1"/>
  <c r="M647" i="1"/>
  <c r="P666" i="1"/>
  <c r="S679" i="1"/>
  <c r="L694" i="1"/>
  <c r="M707" i="1"/>
  <c r="L716" i="1"/>
  <c r="R719" i="1"/>
  <c r="Q725" i="1"/>
  <c r="O728" i="1"/>
  <c r="L731" i="1"/>
  <c r="O734" i="1"/>
  <c r="L737" i="1"/>
  <c r="R739" i="1"/>
  <c r="O745" i="1"/>
  <c r="S747" i="1"/>
  <c r="Q753" i="1"/>
  <c r="O755" i="1"/>
  <c r="M757" i="1"/>
  <c r="P760" i="1"/>
  <c r="L762" i="1"/>
  <c r="O763" i="1"/>
  <c r="S764" i="1"/>
  <c r="M766" i="1"/>
  <c r="Q767" i="1"/>
  <c r="M769" i="1"/>
  <c r="P770" i="1"/>
  <c r="N773" i="1"/>
  <c r="R774" i="1"/>
  <c r="N776" i="1"/>
  <c r="Q777" i="1"/>
  <c r="L779" i="1"/>
  <c r="O780" i="1"/>
  <c r="S781" i="1"/>
  <c r="O783" i="1"/>
  <c r="R784" i="1"/>
  <c r="M786" i="1"/>
  <c r="P787" i="1"/>
  <c r="P790" i="1"/>
  <c r="S791" i="1"/>
  <c r="N793" i="1"/>
  <c r="Q794" i="1"/>
  <c r="L796" i="1"/>
  <c r="Q797" i="1"/>
  <c r="O800" i="1"/>
  <c r="R801" i="1"/>
  <c r="M803" i="1"/>
  <c r="R804" i="1"/>
  <c r="L806" i="1"/>
  <c r="P807" i="1"/>
  <c r="S808" i="1"/>
  <c r="N810" i="1"/>
  <c r="S811" i="1"/>
  <c r="M813" i="1"/>
  <c r="Q814" i="1"/>
  <c r="O817" i="1"/>
  <c r="L820" i="1"/>
  <c r="M821" i="1"/>
  <c r="P822" i="1"/>
  <c r="Q823" i="1"/>
  <c r="Q825" i="1"/>
  <c r="S828" i="1"/>
  <c r="R829" i="1"/>
  <c r="Q830" i="1"/>
  <c r="P831" i="1"/>
  <c r="O832" i="1"/>
  <c r="N833" i="1"/>
  <c r="M834" i="1"/>
  <c r="L835" i="1"/>
  <c r="S836" i="1"/>
  <c r="R837" i="1"/>
  <c r="Q838" i="1"/>
  <c r="P839" i="1"/>
  <c r="O840" i="1"/>
  <c r="N841" i="1"/>
  <c r="M842" i="1"/>
  <c r="L843" i="1"/>
  <c r="S844" i="1"/>
  <c r="R845" i="1"/>
  <c r="Q846" i="1"/>
  <c r="P847" i="1"/>
  <c r="O848" i="1"/>
  <c r="N849" i="1"/>
  <c r="M850" i="1"/>
  <c r="L851" i="1"/>
  <c r="S852" i="1"/>
  <c r="R853" i="1"/>
  <c r="Q854" i="1"/>
  <c r="P855" i="1"/>
  <c r="O856" i="1"/>
  <c r="N857" i="1"/>
  <c r="M858" i="1"/>
  <c r="L859" i="1"/>
  <c r="S860" i="1"/>
  <c r="R861" i="1"/>
  <c r="Q862" i="1"/>
  <c r="P863" i="1"/>
  <c r="O864" i="1"/>
  <c r="N865" i="1"/>
  <c r="M866" i="1"/>
  <c r="L867" i="1"/>
  <c r="S868" i="1"/>
  <c r="R869" i="1"/>
  <c r="Q870" i="1"/>
  <c r="P871" i="1"/>
  <c r="O872" i="1"/>
  <c r="N873" i="1"/>
  <c r="M874" i="1"/>
  <c r="L875" i="1"/>
  <c r="S876" i="1"/>
  <c r="R877" i="1"/>
  <c r="Q878" i="1"/>
  <c r="P879" i="1"/>
  <c r="O880" i="1"/>
  <c r="N881" i="1"/>
  <c r="M882" i="1"/>
  <c r="L883" i="1"/>
  <c r="S884" i="1"/>
  <c r="R885" i="1"/>
  <c r="Q886" i="1"/>
  <c r="P887" i="1"/>
  <c r="O888" i="1"/>
  <c r="N889" i="1"/>
  <c r="M890" i="1"/>
  <c r="L891" i="1"/>
  <c r="S892" i="1"/>
  <c r="R893" i="1"/>
  <c r="Q894" i="1"/>
  <c r="P895" i="1"/>
  <c r="O896" i="1"/>
  <c r="N897" i="1"/>
  <c r="M898" i="1"/>
  <c r="L899" i="1"/>
  <c r="S900" i="1"/>
  <c r="R901" i="1"/>
  <c r="Q902" i="1"/>
  <c r="M532" i="1"/>
  <c r="M650" i="1"/>
  <c r="N668" i="1"/>
  <c r="Q681" i="1"/>
  <c r="S695" i="1"/>
  <c r="O708" i="1"/>
  <c r="O716" i="1"/>
  <c r="M720" i="1"/>
  <c r="N723" i="1"/>
  <c r="Q728" i="1"/>
  <c r="O731" i="1"/>
  <c r="Q734" i="1"/>
  <c r="O737" i="1"/>
  <c r="O743" i="1"/>
  <c r="R745" i="1"/>
  <c r="L748" i="1"/>
  <c r="R753" i="1"/>
  <c r="P755" i="1"/>
  <c r="N757" i="1"/>
  <c r="L759" i="1"/>
  <c r="R760" i="1"/>
  <c r="M762" i="1"/>
  <c r="P763" i="1"/>
  <c r="P766" i="1"/>
  <c r="S767" i="1"/>
  <c r="N769" i="1"/>
  <c r="Q770" i="1"/>
  <c r="L772" i="1"/>
  <c r="Q773" i="1"/>
  <c r="O776" i="1"/>
  <c r="R777" i="1"/>
  <c r="M779" i="1"/>
  <c r="R780" i="1"/>
  <c r="L782" i="1"/>
  <c r="P783" i="1"/>
  <c r="S784" i="1"/>
  <c r="N786" i="1"/>
  <c r="S787" i="1"/>
  <c r="M789" i="1"/>
  <c r="Q790" i="1"/>
  <c r="O793" i="1"/>
  <c r="N796" i="1"/>
  <c r="R797" i="1"/>
  <c r="L799" i="1"/>
  <c r="P800" i="1"/>
  <c r="L802" i="1"/>
  <c r="O803" i="1"/>
  <c r="S804" i="1"/>
  <c r="M806" i="1"/>
  <c r="Q807" i="1"/>
  <c r="M809" i="1"/>
  <c r="P810" i="1"/>
  <c r="N813" i="1"/>
  <c r="R814" i="1"/>
  <c r="N816" i="1"/>
  <c r="Q817" i="1"/>
  <c r="L819" i="1"/>
  <c r="M820" i="1"/>
  <c r="N821" i="1"/>
  <c r="Q822" i="1"/>
  <c r="R823" i="1"/>
  <c r="R825" i="1"/>
  <c r="L827" i="1"/>
  <c r="L828" i="1"/>
  <c r="S829" i="1"/>
  <c r="R830" i="1"/>
  <c r="Q831" i="1"/>
  <c r="P832" i="1"/>
  <c r="O833" i="1"/>
  <c r="N834" i="1"/>
  <c r="M835" i="1"/>
  <c r="L836" i="1"/>
  <c r="S837" i="1"/>
  <c r="R838" i="1"/>
  <c r="Q839" i="1"/>
  <c r="P840" i="1"/>
  <c r="O841" i="1"/>
  <c r="N842" i="1"/>
  <c r="M843" i="1"/>
  <c r="L844" i="1"/>
  <c r="S845" i="1"/>
  <c r="R846" i="1"/>
  <c r="Q847" i="1"/>
  <c r="P848" i="1"/>
  <c r="O849" i="1"/>
  <c r="N850" i="1"/>
  <c r="M851" i="1"/>
  <c r="L852" i="1"/>
  <c r="S853" i="1"/>
  <c r="R854" i="1"/>
  <c r="Q855" i="1"/>
  <c r="P856" i="1"/>
  <c r="O857" i="1"/>
  <c r="N858" i="1"/>
  <c r="M859" i="1"/>
  <c r="L860" i="1"/>
  <c r="S861" i="1"/>
  <c r="R862" i="1"/>
  <c r="Q863" i="1"/>
  <c r="P864" i="1"/>
  <c r="O865" i="1"/>
  <c r="N866" i="1"/>
  <c r="M867" i="1"/>
  <c r="L868" i="1"/>
  <c r="S869" i="1"/>
  <c r="R870" i="1"/>
  <c r="Q871" i="1"/>
  <c r="P872" i="1"/>
  <c r="O873" i="1"/>
  <c r="N874" i="1"/>
  <c r="M875" i="1"/>
  <c r="L876" i="1"/>
  <c r="S877" i="1"/>
  <c r="R878" i="1"/>
  <c r="Q879" i="1"/>
  <c r="P880" i="1"/>
  <c r="O881" i="1"/>
  <c r="N882" i="1"/>
  <c r="M883" i="1"/>
  <c r="L884" i="1"/>
  <c r="S885" i="1"/>
  <c r="R886" i="1"/>
  <c r="Q887" i="1"/>
  <c r="P888" i="1"/>
  <c r="O889" i="1"/>
  <c r="N890" i="1"/>
  <c r="M891" i="1"/>
  <c r="L892" i="1"/>
  <c r="S893" i="1"/>
  <c r="R894" i="1"/>
  <c r="Q895" i="1"/>
  <c r="P896" i="1"/>
  <c r="O897" i="1"/>
  <c r="N898" i="1"/>
  <c r="M899" i="1"/>
  <c r="L900" i="1"/>
  <c r="S901" i="1"/>
  <c r="L653" i="1"/>
  <c r="O699" i="1"/>
  <c r="R720" i="1"/>
  <c r="R731" i="1"/>
  <c r="N741" i="1"/>
  <c r="S757" i="1"/>
  <c r="Q769" i="1"/>
  <c r="O775" i="1"/>
  <c r="Q786" i="1"/>
  <c r="O792" i="1"/>
  <c r="L798" i="1"/>
  <c r="S803" i="1"/>
  <c r="O809" i="1"/>
  <c r="L815" i="1"/>
  <c r="O820" i="1"/>
  <c r="M826" i="1"/>
  <c r="L830" i="1"/>
  <c r="Q833" i="1"/>
  <c r="M837" i="1"/>
  <c r="R840" i="1"/>
  <c r="N844" i="1"/>
  <c r="S847" i="1"/>
  <c r="O851" i="1"/>
  <c r="P858" i="1"/>
  <c r="L862" i="1"/>
  <c r="Q865" i="1"/>
  <c r="M869" i="1"/>
  <c r="R872" i="1"/>
  <c r="N876" i="1"/>
  <c r="M878" i="1"/>
  <c r="R881" i="1"/>
  <c r="P883" i="1"/>
  <c r="N885" i="1"/>
  <c r="L887" i="1"/>
  <c r="S888" i="1"/>
  <c r="Q890" i="1"/>
  <c r="O892" i="1"/>
  <c r="M894" i="1"/>
  <c r="R897" i="1"/>
  <c r="P899" i="1"/>
  <c r="N901" i="1"/>
  <c r="L904" i="1"/>
  <c r="O905" i="1"/>
  <c r="P906" i="1"/>
  <c r="Q907" i="1"/>
  <c r="L910" i="1"/>
  <c r="M911" i="1"/>
  <c r="P912" i="1"/>
  <c r="Q913" i="1"/>
  <c r="Q914" i="1"/>
  <c r="Q915" i="1"/>
  <c r="Q916" i="1"/>
  <c r="R917" i="1"/>
  <c r="R918" i="1"/>
  <c r="R919" i="1"/>
  <c r="R920" i="1"/>
  <c r="R921" i="1"/>
  <c r="R922" i="1"/>
  <c r="R923" i="1"/>
  <c r="S924" i="1"/>
  <c r="S925" i="1"/>
  <c r="S926" i="1"/>
  <c r="S927" i="1"/>
  <c r="S928" i="1"/>
  <c r="S929" i="1"/>
  <c r="S930" i="1"/>
  <c r="L939" i="1"/>
  <c r="L940" i="1"/>
  <c r="L941" i="1"/>
  <c r="L942" i="1"/>
  <c r="L943" i="1"/>
  <c r="S944" i="1"/>
  <c r="R945" i="1"/>
  <c r="Q946" i="1"/>
  <c r="O948" i="1"/>
  <c r="M950" i="1"/>
  <c r="L951" i="1"/>
  <c r="S952" i="1"/>
  <c r="Q954" i="1"/>
  <c r="P955" i="1"/>
  <c r="O956" i="1"/>
  <c r="N957" i="1"/>
  <c r="M958" i="1"/>
  <c r="L959" i="1"/>
  <c r="S960" i="1"/>
  <c r="R961" i="1"/>
  <c r="Q962" i="1"/>
  <c r="P963" i="1"/>
  <c r="O964" i="1"/>
  <c r="M966" i="1"/>
  <c r="L967" i="1"/>
  <c r="R969" i="1"/>
  <c r="Q970" i="1"/>
  <c r="P971" i="1"/>
  <c r="O972" i="1"/>
  <c r="N973" i="1"/>
  <c r="M974" i="1"/>
  <c r="L975" i="1"/>
  <c r="R977" i="1"/>
  <c r="Q978" i="1"/>
  <c r="P979" i="1"/>
  <c r="O980" i="1"/>
  <c r="M982" i="1"/>
  <c r="L983" i="1"/>
  <c r="S984" i="1"/>
  <c r="R985" i="1"/>
  <c r="Q986" i="1"/>
  <c r="P987" i="1"/>
  <c r="O988" i="1"/>
  <c r="M990" i="1"/>
  <c r="L991" i="1"/>
  <c r="S992" i="1"/>
  <c r="R993" i="1"/>
  <c r="Q994" i="1"/>
  <c r="O996" i="1"/>
  <c r="N997" i="1"/>
  <c r="M998" i="1"/>
  <c r="L999" i="1"/>
  <c r="S1000" i="1"/>
  <c r="R1001" i="1"/>
  <c r="Q1002" i="1"/>
  <c r="P1003" i="1"/>
  <c r="O1004" i="1"/>
  <c r="N1005" i="1"/>
  <c r="M1006" i="1"/>
  <c r="L1007" i="1"/>
  <c r="S1008" i="1"/>
  <c r="Q1010" i="1"/>
  <c r="P1011" i="1"/>
  <c r="N1013" i="1"/>
  <c r="M1014" i="1"/>
  <c r="L1015" i="1"/>
  <c r="S1016" i="1"/>
  <c r="Q1018" i="1"/>
  <c r="P1019" i="1"/>
  <c r="O1020" i="1"/>
  <c r="N1021" i="1"/>
  <c r="M1022" i="1"/>
  <c r="L1023" i="1"/>
  <c r="S1024" i="1"/>
  <c r="R1025" i="1"/>
  <c r="Q1026" i="1"/>
  <c r="P1027" i="1"/>
  <c r="O1028" i="1"/>
  <c r="N1029" i="1"/>
  <c r="M1030" i="1"/>
  <c r="L1031" i="1"/>
  <c r="S1032" i="1"/>
  <c r="R1033" i="1"/>
  <c r="Q1034" i="1"/>
  <c r="P1035" i="1"/>
  <c r="O1036" i="1"/>
  <c r="N1037" i="1"/>
  <c r="M1038" i="1"/>
  <c r="L1039" i="1"/>
  <c r="S1040" i="1"/>
  <c r="R1041" i="1"/>
  <c r="S655" i="1"/>
  <c r="Q743" i="1"/>
  <c r="N752" i="1"/>
  <c r="O759" i="1"/>
  <c r="M765" i="1"/>
  <c r="P776" i="1"/>
  <c r="M782" i="1"/>
  <c r="Q793" i="1"/>
  <c r="O799" i="1"/>
  <c r="Q810" i="1"/>
  <c r="O816" i="1"/>
  <c r="Q821" i="1"/>
  <c r="M827" i="1"/>
  <c r="S830" i="1"/>
  <c r="O834" i="1"/>
  <c r="P841" i="1"/>
  <c r="L845" i="1"/>
  <c r="Q848" i="1"/>
  <c r="M852" i="1"/>
  <c r="R855" i="1"/>
  <c r="N859" i="1"/>
  <c r="S862" i="1"/>
  <c r="O866" i="1"/>
  <c r="P873" i="1"/>
  <c r="P876" i="1"/>
  <c r="N878" i="1"/>
  <c r="L880" i="1"/>
  <c r="S881" i="1"/>
  <c r="Q883" i="1"/>
  <c r="O885" i="1"/>
  <c r="M887" i="1"/>
  <c r="R890" i="1"/>
  <c r="P892" i="1"/>
  <c r="N894" i="1"/>
  <c r="L896" i="1"/>
  <c r="S897" i="1"/>
  <c r="Q899" i="1"/>
  <c r="O901" i="1"/>
  <c r="L903" i="1"/>
  <c r="O904" i="1"/>
  <c r="P905" i="1"/>
  <c r="Q906" i="1"/>
  <c r="L909" i="1"/>
  <c r="M910" i="1"/>
  <c r="P911" i="1"/>
  <c r="Q912" i="1"/>
  <c r="R913" i="1"/>
  <c r="R914" i="1"/>
  <c r="R915" i="1"/>
  <c r="S916" i="1"/>
  <c r="S917" i="1"/>
  <c r="S918" i="1"/>
  <c r="S919" i="1"/>
  <c r="S920" i="1"/>
  <c r="S921" i="1"/>
  <c r="S922" i="1"/>
  <c r="L931" i="1"/>
  <c r="L932" i="1"/>
  <c r="L933" i="1"/>
  <c r="L934" i="1"/>
  <c r="L935" i="1"/>
  <c r="L936" i="1"/>
  <c r="L937" i="1"/>
  <c r="M938" i="1"/>
  <c r="M939" i="1"/>
  <c r="M940" i="1"/>
  <c r="M941" i="1"/>
  <c r="M942" i="1"/>
  <c r="M943" i="1"/>
  <c r="L944" i="1"/>
  <c r="S945" i="1"/>
  <c r="R946" i="1"/>
  <c r="P948" i="1"/>
  <c r="N950" i="1"/>
  <c r="M951" i="1"/>
  <c r="L952" i="1"/>
  <c r="R954" i="1"/>
  <c r="Q955" i="1"/>
  <c r="P956" i="1"/>
  <c r="O957" i="1"/>
  <c r="N958" i="1"/>
  <c r="M959" i="1"/>
  <c r="L960" i="1"/>
  <c r="S961" i="1"/>
  <c r="R962" i="1"/>
  <c r="Q963" i="1"/>
  <c r="P964" i="1"/>
  <c r="N966" i="1"/>
  <c r="M967" i="1"/>
  <c r="S969" i="1"/>
  <c r="R970" i="1"/>
  <c r="Q971" i="1"/>
  <c r="P972" i="1"/>
  <c r="O973" i="1"/>
  <c r="N974" i="1"/>
  <c r="M975" i="1"/>
  <c r="S977" i="1"/>
  <c r="R978" i="1"/>
  <c r="Q979" i="1"/>
  <c r="P980" i="1"/>
  <c r="N982" i="1"/>
  <c r="M983" i="1"/>
  <c r="L984" i="1"/>
  <c r="S985" i="1"/>
  <c r="R986" i="1"/>
  <c r="Q987" i="1"/>
  <c r="P988" i="1"/>
  <c r="N990" i="1"/>
  <c r="M991" i="1"/>
  <c r="L992" i="1"/>
  <c r="S993" i="1"/>
  <c r="R994" i="1"/>
  <c r="P996" i="1"/>
  <c r="O997" i="1"/>
  <c r="N998" i="1"/>
  <c r="M999" i="1"/>
  <c r="L1000" i="1"/>
  <c r="S1001" i="1"/>
  <c r="R1002" i="1"/>
  <c r="Q1003" i="1"/>
  <c r="P1004" i="1"/>
  <c r="O1005" i="1"/>
  <c r="N1006" i="1"/>
  <c r="M1007" i="1"/>
  <c r="L1008" i="1"/>
  <c r="R1010" i="1"/>
  <c r="Q1011" i="1"/>
  <c r="O1013" i="1"/>
  <c r="N1014" i="1"/>
  <c r="M1015" i="1"/>
  <c r="L1016" i="1"/>
  <c r="R1018" i="1"/>
  <c r="Q1019" i="1"/>
  <c r="P1020" i="1"/>
  <c r="O1021" i="1"/>
  <c r="N1022" i="1"/>
  <c r="M1023" i="1"/>
  <c r="L1024" i="1"/>
  <c r="S1025" i="1"/>
  <c r="R1026" i="1"/>
  <c r="Q1027" i="1"/>
  <c r="P1028" i="1"/>
  <c r="O1029" i="1"/>
  <c r="N1030" i="1"/>
  <c r="M1031" i="1"/>
  <c r="L1032" i="1"/>
  <c r="S1033" i="1"/>
  <c r="R1034" i="1"/>
  <c r="Q1035" i="1"/>
  <c r="P1036" i="1"/>
  <c r="O1037" i="1"/>
  <c r="N1038" i="1"/>
  <c r="M1039" i="1"/>
  <c r="L1040" i="1"/>
  <c r="S1041" i="1"/>
  <c r="R1042" i="1"/>
  <c r="Q1043" i="1"/>
  <c r="P1044" i="1"/>
  <c r="O1045" i="1"/>
  <c r="N1046" i="1"/>
  <c r="M1047" i="1"/>
  <c r="L1048" i="1"/>
  <c r="R1050" i="1"/>
  <c r="Q1051" i="1"/>
  <c r="P1052" i="1"/>
  <c r="O1053" i="1"/>
  <c r="N1054" i="1"/>
  <c r="M1055" i="1"/>
  <c r="L1056" i="1"/>
  <c r="S1057" i="1"/>
  <c r="Q1059" i="1"/>
  <c r="P1060" i="1"/>
  <c r="O1061" i="1"/>
  <c r="N1062" i="1"/>
  <c r="M1063" i="1"/>
  <c r="L1064" i="1"/>
  <c r="S1065" i="1"/>
  <c r="R1066" i="1"/>
  <c r="Q1067" i="1"/>
  <c r="P1068" i="1"/>
  <c r="O1069" i="1"/>
  <c r="N1070" i="1"/>
  <c r="M1071" i="1"/>
  <c r="L1072" i="1"/>
  <c r="R1074" i="1"/>
  <c r="Q1075" i="1"/>
  <c r="O1077" i="1"/>
  <c r="N1078" i="1"/>
  <c r="S1081" i="1"/>
  <c r="Q1083" i="1"/>
  <c r="P1084" i="1"/>
  <c r="O1085" i="1"/>
  <c r="N1086" i="1"/>
  <c r="M1087" i="1"/>
  <c r="L1088" i="1"/>
  <c r="S1089" i="1"/>
  <c r="R1090" i="1"/>
  <c r="Q1091" i="1"/>
  <c r="O1093" i="1"/>
  <c r="N1094" i="1"/>
  <c r="M1095" i="1"/>
  <c r="L1096" i="1"/>
  <c r="S1097" i="1"/>
  <c r="R1098" i="1"/>
  <c r="Q1099" i="1"/>
  <c r="O1101" i="1"/>
  <c r="N1102" i="1"/>
  <c r="M1103" i="1"/>
  <c r="L1104" i="1"/>
  <c r="S1105" i="1"/>
  <c r="R1106" i="1"/>
  <c r="Q1107" i="1"/>
  <c r="P1108" i="1"/>
  <c r="O1109" i="1"/>
  <c r="N1110" i="1"/>
  <c r="M1111" i="1"/>
  <c r="L1112" i="1"/>
  <c r="S1113" i="1"/>
  <c r="R1114" i="1"/>
  <c r="Q1115" i="1"/>
  <c r="P1116" i="1"/>
  <c r="O1117" i="1"/>
  <c r="N1118" i="1"/>
  <c r="M1119" i="1"/>
  <c r="L1120" i="1"/>
  <c r="S1121" i="1"/>
  <c r="R1122" i="1"/>
  <c r="Q1123" i="1"/>
  <c r="P1124" i="1"/>
  <c r="O1125" i="1"/>
  <c r="N1126" i="1"/>
  <c r="M1127" i="1"/>
  <c r="L1128" i="1"/>
  <c r="S1129" i="1"/>
  <c r="Q1131" i="1"/>
  <c r="O1133" i="1"/>
  <c r="N1134" i="1"/>
  <c r="M1135" i="1"/>
  <c r="L1136" i="1"/>
  <c r="S1137" i="1"/>
  <c r="R1138" i="1"/>
  <c r="Q1139" i="1"/>
  <c r="P1140" i="1"/>
  <c r="O1141" i="1"/>
  <c r="M1143" i="1"/>
  <c r="L1144" i="1"/>
  <c r="S1145" i="1"/>
  <c r="R1146" i="1"/>
  <c r="Q1147" i="1"/>
  <c r="P1148" i="1"/>
  <c r="O1149" i="1"/>
  <c r="M1151" i="1"/>
  <c r="S1153" i="1"/>
  <c r="R1154" i="1"/>
  <c r="Q1155" i="1"/>
  <c r="P1156" i="1"/>
  <c r="O1157" i="1"/>
  <c r="N1158" i="1"/>
  <c r="M1159" i="1"/>
  <c r="L1160" i="1"/>
  <c r="S1161" i="1"/>
  <c r="R1162" i="1"/>
  <c r="Q1163" i="1"/>
  <c r="P1164" i="1"/>
  <c r="O1165" i="1"/>
  <c r="N1166" i="1"/>
  <c r="M1167" i="1"/>
  <c r="L1168" i="1"/>
  <c r="S1169" i="1"/>
  <c r="R1170" i="1"/>
  <c r="Q1171" i="1"/>
  <c r="P1172" i="1"/>
  <c r="O1173" i="1"/>
  <c r="N1174" i="1"/>
  <c r="L1176" i="1"/>
  <c r="P723" i="1"/>
  <c r="P752" i="1"/>
  <c r="Q759" i="1"/>
  <c r="N765" i="1"/>
  <c r="L771" i="1"/>
  <c r="R776" i="1"/>
  <c r="P782" i="1"/>
  <c r="L788" i="1"/>
  <c r="R793" i="1"/>
  <c r="P799" i="1"/>
  <c r="M805" i="1"/>
  <c r="P816" i="1"/>
  <c r="R821" i="1"/>
  <c r="N827" i="1"/>
  <c r="P834" i="1"/>
  <c r="L838" i="1"/>
  <c r="Q841" i="1"/>
  <c r="M845" i="1"/>
  <c r="R848" i="1"/>
  <c r="N852" i="1"/>
  <c r="S855" i="1"/>
  <c r="O859" i="1"/>
  <c r="P866" i="1"/>
  <c r="L870" i="1"/>
  <c r="Q873" i="1"/>
  <c r="L877" i="1"/>
  <c r="S878" i="1"/>
  <c r="Q880" i="1"/>
  <c r="O882" i="1"/>
  <c r="M884" i="1"/>
  <c r="R887" i="1"/>
  <c r="P889" i="1"/>
  <c r="N891" i="1"/>
  <c r="L893" i="1"/>
  <c r="S894" i="1"/>
  <c r="Q896" i="1"/>
  <c r="O898" i="1"/>
  <c r="M900" i="1"/>
  <c r="M903" i="1"/>
  <c r="P904" i="1"/>
  <c r="Q905" i="1"/>
  <c r="R906" i="1"/>
  <c r="L908" i="1"/>
  <c r="M909" i="1"/>
  <c r="N910" i="1"/>
  <c r="Q911" i="1"/>
  <c r="R912" i="1"/>
  <c r="S913" i="1"/>
  <c r="S914" i="1"/>
  <c r="L923" i="1"/>
  <c r="L924" i="1"/>
  <c r="L925" i="1"/>
  <c r="L926" i="1"/>
  <c r="L927" i="1"/>
  <c r="L928" i="1"/>
  <c r="L929" i="1"/>
  <c r="M930" i="1"/>
  <c r="M931" i="1"/>
  <c r="M932" i="1"/>
  <c r="M933" i="1"/>
  <c r="M934" i="1"/>
  <c r="M935" i="1"/>
  <c r="M936" i="1"/>
  <c r="N937" i="1"/>
  <c r="N938" i="1"/>
  <c r="N939" i="1"/>
  <c r="N940" i="1"/>
  <c r="N941" i="1"/>
  <c r="N942" i="1"/>
  <c r="N943" i="1"/>
  <c r="M944" i="1"/>
  <c r="L945" i="1"/>
  <c r="S946" i="1"/>
  <c r="Q948" i="1"/>
  <c r="O950" i="1"/>
  <c r="N951" i="1"/>
  <c r="M952" i="1"/>
  <c r="S954" i="1"/>
  <c r="R955" i="1"/>
  <c r="Q956" i="1"/>
  <c r="P957" i="1"/>
  <c r="O958" i="1"/>
  <c r="N959" i="1"/>
  <c r="M960" i="1"/>
  <c r="L961" i="1"/>
  <c r="S962" i="1"/>
  <c r="R963" i="1"/>
  <c r="Q964" i="1"/>
  <c r="O966" i="1"/>
  <c r="N967" i="1"/>
  <c r="L969" i="1"/>
  <c r="S970" i="1"/>
  <c r="R971" i="1"/>
  <c r="Q972" i="1"/>
  <c r="P973" i="1"/>
  <c r="O974" i="1"/>
  <c r="N975" i="1"/>
  <c r="L977" i="1"/>
  <c r="S978" i="1"/>
  <c r="R979" i="1"/>
  <c r="Q980" i="1"/>
  <c r="O982" i="1"/>
  <c r="N983" i="1"/>
  <c r="M984" i="1"/>
  <c r="L985" i="1"/>
  <c r="S986" i="1"/>
  <c r="R987" i="1"/>
  <c r="Q988" i="1"/>
  <c r="O990" i="1"/>
  <c r="N991" i="1"/>
  <c r="M992" i="1"/>
  <c r="L993" i="1"/>
  <c r="S994" i="1"/>
  <c r="Q996" i="1"/>
  <c r="P997" i="1"/>
  <c r="O998" i="1"/>
  <c r="N999" i="1"/>
  <c r="M1000" i="1"/>
  <c r="L1001" i="1"/>
  <c r="S1002" i="1"/>
  <c r="R1003" i="1"/>
  <c r="Q1004" i="1"/>
  <c r="P1005" i="1"/>
  <c r="O1006" i="1"/>
  <c r="N1007" i="1"/>
  <c r="M1008" i="1"/>
  <c r="S1010" i="1"/>
  <c r="R1011" i="1"/>
  <c r="P1013" i="1"/>
  <c r="O1014" i="1"/>
  <c r="N1015" i="1"/>
  <c r="M1016" i="1"/>
  <c r="S1018" i="1"/>
  <c r="R1019" i="1"/>
  <c r="Q1020" i="1"/>
  <c r="P1021" i="1"/>
  <c r="O1022" i="1"/>
  <c r="N1023" i="1"/>
  <c r="M1024" i="1"/>
  <c r="L1025" i="1"/>
  <c r="S1026" i="1"/>
  <c r="R1027" i="1"/>
  <c r="Q1028" i="1"/>
  <c r="P1029" i="1"/>
  <c r="O1030" i="1"/>
  <c r="N1031" i="1"/>
  <c r="M1032" i="1"/>
  <c r="L1033" i="1"/>
  <c r="S1034" i="1"/>
  <c r="R1035" i="1"/>
  <c r="Q1036" i="1"/>
  <c r="P1037" i="1"/>
  <c r="O1038" i="1"/>
  <c r="N1039" i="1"/>
  <c r="M1040" i="1"/>
  <c r="L1041" i="1"/>
  <c r="S1042" i="1"/>
  <c r="R1043" i="1"/>
  <c r="Q1044" i="1"/>
  <c r="P1045" i="1"/>
  <c r="O1046" i="1"/>
  <c r="N1047" i="1"/>
  <c r="M1048" i="1"/>
  <c r="S1050" i="1"/>
  <c r="R1051" i="1"/>
  <c r="Q1052" i="1"/>
  <c r="P1053" i="1"/>
  <c r="O1054" i="1"/>
  <c r="N1055" i="1"/>
  <c r="M1056" i="1"/>
  <c r="L1057" i="1"/>
  <c r="R1059" i="1"/>
  <c r="Q1060" i="1"/>
  <c r="P1061" i="1"/>
  <c r="O1062" i="1"/>
  <c r="N1063" i="1"/>
  <c r="M1064" i="1"/>
  <c r="L1065" i="1"/>
  <c r="S1066" i="1"/>
  <c r="R1067" i="1"/>
  <c r="Q1068" i="1"/>
  <c r="P1069" i="1"/>
  <c r="O1070" i="1"/>
  <c r="N1071" i="1"/>
  <c r="M1072" i="1"/>
  <c r="S1074" i="1"/>
  <c r="R1075" i="1"/>
  <c r="P1077" i="1"/>
  <c r="O1078" i="1"/>
  <c r="L1081" i="1"/>
  <c r="R1083" i="1"/>
  <c r="Q1084" i="1"/>
  <c r="P1085" i="1"/>
  <c r="O1086" i="1"/>
  <c r="N1087" i="1"/>
  <c r="M1088" i="1"/>
  <c r="L1089" i="1"/>
  <c r="S1090" i="1"/>
  <c r="R1091" i="1"/>
  <c r="P1093" i="1"/>
  <c r="O1094" i="1"/>
  <c r="N1095" i="1"/>
  <c r="M1096" i="1"/>
  <c r="L1097" i="1"/>
  <c r="S1098" i="1"/>
  <c r="R1099" i="1"/>
  <c r="P1101" i="1"/>
  <c r="O1102" i="1"/>
  <c r="N1103" i="1"/>
  <c r="M1104" i="1"/>
  <c r="L1105" i="1"/>
  <c r="S1106" i="1"/>
  <c r="R1107" i="1"/>
  <c r="Q1108" i="1"/>
  <c r="P1109" i="1"/>
  <c r="O1110" i="1"/>
  <c r="N1111" i="1"/>
  <c r="M1112" i="1"/>
  <c r="L1113" i="1"/>
  <c r="S1114" i="1"/>
  <c r="R1115" i="1"/>
  <c r="Q1116" i="1"/>
  <c r="P1117" i="1"/>
  <c r="O1118" i="1"/>
  <c r="N1119" i="1"/>
  <c r="M1120" i="1"/>
  <c r="L1121" i="1"/>
  <c r="S1122" i="1"/>
  <c r="R1123" i="1"/>
  <c r="Q1124" i="1"/>
  <c r="P1125" i="1"/>
  <c r="O1126" i="1"/>
  <c r="N1127" i="1"/>
  <c r="M1128" i="1"/>
  <c r="L1129" i="1"/>
  <c r="R1131" i="1"/>
  <c r="P1133" i="1"/>
  <c r="O1134" i="1"/>
  <c r="N1135" i="1"/>
  <c r="M1136" i="1"/>
  <c r="L670" i="1"/>
  <c r="S710" i="1"/>
  <c r="O735" i="1"/>
  <c r="L746" i="1"/>
  <c r="L754" i="1"/>
  <c r="S760" i="1"/>
  <c r="Q766" i="1"/>
  <c r="N772" i="1"/>
  <c r="L778" i="1"/>
  <c r="Q783" i="1"/>
  <c r="N789" i="1"/>
  <c r="L795" i="1"/>
  <c r="R800" i="1"/>
  <c r="P806" i="1"/>
  <c r="L812" i="1"/>
  <c r="R817" i="1"/>
  <c r="R822" i="1"/>
  <c r="M828" i="1"/>
  <c r="R831" i="1"/>
  <c r="N835" i="1"/>
  <c r="S838" i="1"/>
  <c r="O842" i="1"/>
  <c r="P849" i="1"/>
  <c r="L853" i="1"/>
  <c r="Q856" i="1"/>
  <c r="M860" i="1"/>
  <c r="R863" i="1"/>
  <c r="N867" i="1"/>
  <c r="S870" i="1"/>
  <c r="O874" i="1"/>
  <c r="M877" i="1"/>
  <c r="R880" i="1"/>
  <c r="P882" i="1"/>
  <c r="N884" i="1"/>
  <c r="L886" i="1"/>
  <c r="S887" i="1"/>
  <c r="Q889" i="1"/>
  <c r="O891" i="1"/>
  <c r="M893" i="1"/>
  <c r="R896" i="1"/>
  <c r="P898" i="1"/>
  <c r="N900" i="1"/>
  <c r="L902" i="1"/>
  <c r="P903" i="1"/>
  <c r="Q904" i="1"/>
  <c r="R905" i="1"/>
  <c r="L907" i="1"/>
  <c r="M908" i="1"/>
  <c r="N909" i="1"/>
  <c r="Q910" i="1"/>
  <c r="R911" i="1"/>
  <c r="S912" i="1"/>
  <c r="L915" i="1"/>
  <c r="L916" i="1"/>
  <c r="L917" i="1"/>
  <c r="L918" i="1"/>
  <c r="L919" i="1"/>
  <c r="L920" i="1"/>
  <c r="L921" i="1"/>
  <c r="M922" i="1"/>
  <c r="M923" i="1"/>
  <c r="M924" i="1"/>
  <c r="M925" i="1"/>
  <c r="M926" i="1"/>
  <c r="M927" i="1"/>
  <c r="M928" i="1"/>
  <c r="N929" i="1"/>
  <c r="N930" i="1"/>
  <c r="N931" i="1"/>
  <c r="N932" i="1"/>
  <c r="N933" i="1"/>
  <c r="N934" i="1"/>
  <c r="N935" i="1"/>
  <c r="O936" i="1"/>
  <c r="O937" i="1"/>
  <c r="O938" i="1"/>
  <c r="O939" i="1"/>
  <c r="O940" i="1"/>
  <c r="O941" i="1"/>
  <c r="O942" i="1"/>
  <c r="O943" i="1"/>
  <c r="N944" i="1"/>
  <c r="M945" i="1"/>
  <c r="L946" i="1"/>
  <c r="R948" i="1"/>
  <c r="P950" i="1"/>
  <c r="O951" i="1"/>
  <c r="N952" i="1"/>
  <c r="L954" i="1"/>
  <c r="S955" i="1"/>
  <c r="R956" i="1"/>
  <c r="Q957" i="1"/>
  <c r="P958" i="1"/>
  <c r="O959" i="1"/>
  <c r="N960" i="1"/>
  <c r="M961" i="1"/>
  <c r="L962" i="1"/>
  <c r="S963" i="1"/>
  <c r="R964" i="1"/>
  <c r="P966" i="1"/>
  <c r="O967" i="1"/>
  <c r="M969" i="1"/>
  <c r="L970" i="1"/>
  <c r="S971" i="1"/>
  <c r="R972" i="1"/>
  <c r="Q973" i="1"/>
  <c r="P974" i="1"/>
  <c r="O975" i="1"/>
  <c r="M977" i="1"/>
  <c r="L978" i="1"/>
  <c r="S979" i="1"/>
  <c r="R980" i="1"/>
  <c r="P982" i="1"/>
  <c r="O983" i="1"/>
  <c r="N984" i="1"/>
  <c r="M985" i="1"/>
  <c r="L986" i="1"/>
  <c r="S987" i="1"/>
  <c r="R988" i="1"/>
  <c r="P990" i="1"/>
  <c r="O991" i="1"/>
  <c r="N992" i="1"/>
  <c r="M993" i="1"/>
  <c r="L994" i="1"/>
  <c r="R996" i="1"/>
  <c r="Q997" i="1"/>
  <c r="P998" i="1"/>
  <c r="O999" i="1"/>
  <c r="N1000" i="1"/>
  <c r="M1001" i="1"/>
  <c r="L1002" i="1"/>
  <c r="S1003" i="1"/>
  <c r="R1004" i="1"/>
  <c r="Q1005" i="1"/>
  <c r="P1006" i="1"/>
  <c r="O1007" i="1"/>
  <c r="N1008" i="1"/>
  <c r="L1010" i="1"/>
  <c r="S1011" i="1"/>
  <c r="Q1013" i="1"/>
  <c r="P1014" i="1"/>
  <c r="O1015" i="1"/>
  <c r="N1016" i="1"/>
  <c r="L1018" i="1"/>
  <c r="S1019" i="1"/>
  <c r="R1020" i="1"/>
  <c r="Q1021" i="1"/>
  <c r="P1022" i="1"/>
  <c r="O1023" i="1"/>
  <c r="N1024" i="1"/>
  <c r="M1025" i="1"/>
  <c r="L1026" i="1"/>
  <c r="S1027" i="1"/>
  <c r="R1028" i="1"/>
  <c r="Q1029" i="1"/>
  <c r="P1030" i="1"/>
  <c r="O1031" i="1"/>
  <c r="N1032" i="1"/>
  <c r="M1033" i="1"/>
  <c r="L1034" i="1"/>
  <c r="S1035" i="1"/>
  <c r="R1036" i="1"/>
  <c r="Q1037" i="1"/>
  <c r="P1038" i="1"/>
  <c r="O1039" i="1"/>
  <c r="N1040" i="1"/>
  <c r="M1041" i="1"/>
  <c r="L1042" i="1"/>
  <c r="S1043" i="1"/>
  <c r="R1044" i="1"/>
  <c r="Q1045" i="1"/>
  <c r="P1046" i="1"/>
  <c r="O1047" i="1"/>
  <c r="N1048" i="1"/>
  <c r="L1050" i="1"/>
  <c r="S1051" i="1"/>
  <c r="R1052" i="1"/>
  <c r="Q1053" i="1"/>
  <c r="P1054" i="1"/>
  <c r="O1055" i="1"/>
  <c r="N1056" i="1"/>
  <c r="M1057" i="1"/>
  <c r="S1059" i="1"/>
  <c r="R1060" i="1"/>
  <c r="Q1061" i="1"/>
  <c r="P1062" i="1"/>
  <c r="O1063" i="1"/>
  <c r="N1064" i="1"/>
  <c r="M1065" i="1"/>
  <c r="L1066" i="1"/>
  <c r="S1067" i="1"/>
  <c r="R1068" i="1"/>
  <c r="Q1069" i="1"/>
  <c r="P1070" i="1"/>
  <c r="O1071" i="1"/>
  <c r="N1072" i="1"/>
  <c r="L1074" i="1"/>
  <c r="S1075" i="1"/>
  <c r="Q1077" i="1"/>
  <c r="P1078" i="1"/>
  <c r="M1081" i="1"/>
  <c r="S1083" i="1"/>
  <c r="R1084" i="1"/>
  <c r="Q1085" i="1"/>
  <c r="P1086" i="1"/>
  <c r="O1087" i="1"/>
  <c r="N1088" i="1"/>
  <c r="M1089" i="1"/>
  <c r="L1090" i="1"/>
  <c r="S1091" i="1"/>
  <c r="Q1093" i="1"/>
  <c r="P1094" i="1"/>
  <c r="N628" i="1"/>
  <c r="O726" i="1"/>
  <c r="Q737" i="1"/>
  <c r="N746" i="1"/>
  <c r="N754" i="1"/>
  <c r="M761" i="1"/>
  <c r="R766" i="1"/>
  <c r="O772" i="1"/>
  <c r="M778" i="1"/>
  <c r="S783" i="1"/>
  <c r="Q789" i="1"/>
  <c r="M795" i="1"/>
  <c r="S800" i="1"/>
  <c r="Q806" i="1"/>
  <c r="N812" i="1"/>
  <c r="L818" i="1"/>
  <c r="S822" i="1"/>
  <c r="N828" i="1"/>
  <c r="S831" i="1"/>
  <c r="O835" i="1"/>
  <c r="P842" i="1"/>
  <c r="L846" i="1"/>
  <c r="Q849" i="1"/>
  <c r="M853" i="1"/>
  <c r="R856" i="1"/>
  <c r="N860" i="1"/>
  <c r="S863" i="1"/>
  <c r="O867" i="1"/>
  <c r="P874" i="1"/>
  <c r="N877" i="1"/>
  <c r="L879" i="1"/>
  <c r="S880" i="1"/>
  <c r="Q882" i="1"/>
  <c r="O884" i="1"/>
  <c r="M886" i="1"/>
  <c r="R889" i="1"/>
  <c r="P891" i="1"/>
  <c r="N893" i="1"/>
  <c r="L895" i="1"/>
  <c r="S896" i="1"/>
  <c r="Q898" i="1"/>
  <c r="O900" i="1"/>
  <c r="M902" i="1"/>
  <c r="Q903" i="1"/>
  <c r="R904" i="1"/>
  <c r="S905" i="1"/>
  <c r="M907" i="1"/>
  <c r="N908" i="1"/>
  <c r="O909" i="1"/>
  <c r="R910" i="1"/>
  <c r="S911" i="1"/>
  <c r="M914" i="1"/>
  <c r="M915" i="1"/>
  <c r="M916" i="1"/>
  <c r="M917" i="1"/>
  <c r="M918" i="1"/>
  <c r="M919" i="1"/>
  <c r="M920" i="1"/>
  <c r="N921" i="1"/>
  <c r="N922" i="1"/>
  <c r="N923" i="1"/>
  <c r="N924" i="1"/>
  <c r="N925" i="1"/>
  <c r="N926" i="1"/>
  <c r="N927" i="1"/>
  <c r="O928" i="1"/>
  <c r="O929" i="1"/>
  <c r="O930" i="1"/>
  <c r="O931" i="1"/>
  <c r="O932" i="1"/>
  <c r="O933" i="1"/>
  <c r="O934" i="1"/>
  <c r="P935" i="1"/>
  <c r="P936" i="1"/>
  <c r="P937" i="1"/>
  <c r="P938" i="1"/>
  <c r="P939" i="1"/>
  <c r="P940" i="1"/>
  <c r="P941" i="1"/>
  <c r="Q942" i="1"/>
  <c r="P943" i="1"/>
  <c r="O944" i="1"/>
  <c r="N945" i="1"/>
  <c r="M946" i="1"/>
  <c r="S948" i="1"/>
  <c r="Q950" i="1"/>
  <c r="P951" i="1"/>
  <c r="O952" i="1"/>
  <c r="M954" i="1"/>
  <c r="L955" i="1"/>
  <c r="S956" i="1"/>
  <c r="R957" i="1"/>
  <c r="Q958" i="1"/>
  <c r="P959" i="1"/>
  <c r="O960" i="1"/>
  <c r="N961" i="1"/>
  <c r="M962" i="1"/>
  <c r="L963" i="1"/>
  <c r="S964" i="1"/>
  <c r="Q966" i="1"/>
  <c r="P967" i="1"/>
  <c r="N969" i="1"/>
  <c r="M970" i="1"/>
  <c r="L971" i="1"/>
  <c r="S972" i="1"/>
  <c r="R973" i="1"/>
  <c r="Q974" i="1"/>
  <c r="P975" i="1"/>
  <c r="N977" i="1"/>
  <c r="M978" i="1"/>
  <c r="L979" i="1"/>
  <c r="S980" i="1"/>
  <c r="Q982" i="1"/>
  <c r="P983" i="1"/>
  <c r="O984" i="1"/>
  <c r="N985" i="1"/>
  <c r="M986" i="1"/>
  <c r="L987" i="1"/>
  <c r="S988" i="1"/>
  <c r="Q990" i="1"/>
  <c r="P991" i="1"/>
  <c r="O992" i="1"/>
  <c r="N993" i="1"/>
  <c r="M994" i="1"/>
  <c r="S996" i="1"/>
  <c r="R997" i="1"/>
  <c r="Q998" i="1"/>
  <c r="P999" i="1"/>
  <c r="O1000" i="1"/>
  <c r="N1001" i="1"/>
  <c r="M1002" i="1"/>
  <c r="L1003" i="1"/>
  <c r="S1004" i="1"/>
  <c r="R1005" i="1"/>
  <c r="Q1006" i="1"/>
  <c r="P1007" i="1"/>
  <c r="O1008" i="1"/>
  <c r="M1010" i="1"/>
  <c r="L1011" i="1"/>
  <c r="R1013" i="1"/>
  <c r="Q1014" i="1"/>
  <c r="P1015" i="1"/>
  <c r="O1016" i="1"/>
  <c r="M1018" i="1"/>
  <c r="L1019" i="1"/>
  <c r="S1020" i="1"/>
  <c r="R1021" i="1"/>
  <c r="Q1022" i="1"/>
  <c r="P1023" i="1"/>
  <c r="O1024" i="1"/>
  <c r="N1025" i="1"/>
  <c r="M1026" i="1"/>
  <c r="L1027" i="1"/>
  <c r="S1028" i="1"/>
  <c r="R1029" i="1"/>
  <c r="Q1030" i="1"/>
  <c r="O683" i="1"/>
  <c r="L717" i="1"/>
  <c r="Q726" i="1"/>
  <c r="L738" i="1"/>
  <c r="O748" i="1"/>
  <c r="S755" i="1"/>
  <c r="N762" i="1"/>
  <c r="R773" i="1"/>
  <c r="O779" i="1"/>
  <c r="M785" i="1"/>
  <c r="R790" i="1"/>
  <c r="O796" i="1"/>
  <c r="M802" i="1"/>
  <c r="S807" i="1"/>
  <c r="Q813" i="1"/>
  <c r="M819" i="1"/>
  <c r="S823" i="1"/>
  <c r="L829" i="1"/>
  <c r="Q832" i="1"/>
  <c r="M836" i="1"/>
  <c r="R839" i="1"/>
  <c r="N843" i="1"/>
  <c r="S846" i="1"/>
  <c r="O850" i="1"/>
  <c r="P857" i="1"/>
  <c r="L861" i="1"/>
  <c r="Q864" i="1"/>
  <c r="M868" i="1"/>
  <c r="R871" i="1"/>
  <c r="N875" i="1"/>
  <c r="O877" i="1"/>
  <c r="M879" i="1"/>
  <c r="R882" i="1"/>
  <c r="P884" i="1"/>
  <c r="N886" i="1"/>
  <c r="L888" i="1"/>
  <c r="S889" i="1"/>
  <c r="Q891" i="1"/>
  <c r="O893" i="1"/>
  <c r="M895" i="1"/>
  <c r="R898" i="1"/>
  <c r="P900" i="1"/>
  <c r="N902" i="1"/>
  <c r="R903" i="1"/>
  <c r="S904" i="1"/>
  <c r="M906" i="1"/>
  <c r="N907" i="1"/>
  <c r="O908" i="1"/>
  <c r="R909" i="1"/>
  <c r="S910" i="1"/>
  <c r="N913" i="1"/>
  <c r="N914" i="1"/>
  <c r="N915" i="1"/>
  <c r="N916" i="1"/>
  <c r="N917" i="1"/>
  <c r="N918" i="1"/>
  <c r="N919" i="1"/>
  <c r="O920" i="1"/>
  <c r="O921" i="1"/>
  <c r="O922" i="1"/>
  <c r="O923" i="1"/>
  <c r="O924" i="1"/>
  <c r="O925" i="1"/>
  <c r="O926" i="1"/>
  <c r="P927" i="1"/>
  <c r="P928" i="1"/>
  <c r="P929" i="1"/>
  <c r="P930" i="1"/>
  <c r="P931" i="1"/>
  <c r="P932" i="1"/>
  <c r="P933" i="1"/>
  <c r="Q934" i="1"/>
  <c r="Q935" i="1"/>
  <c r="Q936" i="1"/>
  <c r="Q937" i="1"/>
  <c r="Q938" i="1"/>
  <c r="Q939" i="1"/>
  <c r="Q940" i="1"/>
  <c r="R941" i="1"/>
  <c r="R942" i="1"/>
  <c r="Q943" i="1"/>
  <c r="P944" i="1"/>
  <c r="O945" i="1"/>
  <c r="N946" i="1"/>
  <c r="L948" i="1"/>
  <c r="R950" i="1"/>
  <c r="Q951" i="1"/>
  <c r="P952" i="1"/>
  <c r="N954" i="1"/>
  <c r="M955" i="1"/>
  <c r="L956" i="1"/>
  <c r="S957" i="1"/>
  <c r="R958" i="1"/>
  <c r="Q959" i="1"/>
  <c r="P960" i="1"/>
  <c r="O961" i="1"/>
  <c r="N962" i="1"/>
  <c r="M963" i="1"/>
  <c r="L964" i="1"/>
  <c r="R966" i="1"/>
  <c r="Q967" i="1"/>
  <c r="O969" i="1"/>
  <c r="N970" i="1"/>
  <c r="M971" i="1"/>
  <c r="L972" i="1"/>
  <c r="S973" i="1"/>
  <c r="R974" i="1"/>
  <c r="Q975" i="1"/>
  <c r="O977" i="1"/>
  <c r="N978" i="1"/>
  <c r="M979" i="1"/>
  <c r="L980" i="1"/>
  <c r="R982" i="1"/>
  <c r="Q983" i="1"/>
  <c r="P984" i="1"/>
  <c r="O985" i="1"/>
  <c r="N986" i="1"/>
  <c r="M987" i="1"/>
  <c r="L988" i="1"/>
  <c r="R990" i="1"/>
  <c r="Q991" i="1"/>
  <c r="P992" i="1"/>
  <c r="O993" i="1"/>
  <c r="N994" i="1"/>
  <c r="L996" i="1"/>
  <c r="S997" i="1"/>
  <c r="R998" i="1"/>
  <c r="Q999" i="1"/>
  <c r="P1000" i="1"/>
  <c r="O1001" i="1"/>
  <c r="N1002" i="1"/>
  <c r="M1003" i="1"/>
  <c r="L1004" i="1"/>
  <c r="S1005" i="1"/>
  <c r="R1006" i="1"/>
  <c r="Q1007" i="1"/>
  <c r="P1008" i="1"/>
  <c r="N1010" i="1"/>
  <c r="M1011" i="1"/>
  <c r="S1013" i="1"/>
  <c r="R1014" i="1"/>
  <c r="Q1015" i="1"/>
  <c r="P1016" i="1"/>
  <c r="N1018" i="1"/>
  <c r="M1019" i="1"/>
  <c r="L1020" i="1"/>
  <c r="S1021" i="1"/>
  <c r="R1022" i="1"/>
  <c r="Q1023" i="1"/>
  <c r="P1024" i="1"/>
  <c r="O1025" i="1"/>
  <c r="N1026" i="1"/>
  <c r="M1027" i="1"/>
  <c r="L1028" i="1"/>
  <c r="S1029" i="1"/>
  <c r="R1030" i="1"/>
  <c r="Q1031" i="1"/>
  <c r="P1032" i="1"/>
  <c r="O1033" i="1"/>
  <c r="N1034" i="1"/>
  <c r="M1035" i="1"/>
  <c r="L1036" i="1"/>
  <c r="S1037" i="1"/>
  <c r="R1038" i="1"/>
  <c r="Q1039" i="1"/>
  <c r="P1040" i="1"/>
  <c r="O1041" i="1"/>
  <c r="N1042" i="1"/>
  <c r="M1043" i="1"/>
  <c r="L1044" i="1"/>
  <c r="S1045" i="1"/>
  <c r="R1046" i="1"/>
  <c r="Q1047" i="1"/>
  <c r="P1048" i="1"/>
  <c r="N1050" i="1"/>
  <c r="M1051" i="1"/>
  <c r="L1052" i="1"/>
  <c r="S1053" i="1"/>
  <c r="R1054" i="1"/>
  <c r="Q1055" i="1"/>
  <c r="P1056" i="1"/>
  <c r="O1057" i="1"/>
  <c r="M1059" i="1"/>
  <c r="L1060" i="1"/>
  <c r="S1061" i="1"/>
  <c r="R1062" i="1"/>
  <c r="Q1063" i="1"/>
  <c r="P1064" i="1"/>
  <c r="O1065" i="1"/>
  <c r="N1066" i="1"/>
  <c r="M1067" i="1"/>
  <c r="L1068" i="1"/>
  <c r="S1069" i="1"/>
  <c r="R1070" i="1"/>
  <c r="Q1071" i="1"/>
  <c r="P1072" i="1"/>
  <c r="N1074" i="1"/>
  <c r="M1075" i="1"/>
  <c r="S1077" i="1"/>
  <c r="R1078" i="1"/>
  <c r="O1081" i="1"/>
  <c r="M1083" i="1"/>
  <c r="L1084" i="1"/>
  <c r="S1085" i="1"/>
  <c r="R1086" i="1"/>
  <c r="Q1087" i="1"/>
  <c r="P1088" i="1"/>
  <c r="O1089" i="1"/>
  <c r="N1090" i="1"/>
  <c r="M1091" i="1"/>
  <c r="S1093" i="1"/>
  <c r="R1094" i="1"/>
  <c r="Q1095" i="1"/>
  <c r="P1096" i="1"/>
  <c r="O1097" i="1"/>
  <c r="N1098" i="1"/>
  <c r="M1099" i="1"/>
  <c r="S1101" i="1"/>
  <c r="R1102" i="1"/>
  <c r="Q1103" i="1"/>
  <c r="P1104" i="1"/>
  <c r="O1105" i="1"/>
  <c r="N1106" i="1"/>
  <c r="M1107" i="1"/>
  <c r="L1108" i="1"/>
  <c r="S1109" i="1"/>
  <c r="R1110" i="1"/>
  <c r="Q1111" i="1"/>
  <c r="P1112" i="1"/>
  <c r="O1113" i="1"/>
  <c r="N1114" i="1"/>
  <c r="M1115" i="1"/>
  <c r="L1116" i="1"/>
  <c r="S1117" i="1"/>
  <c r="R1118" i="1"/>
  <c r="Q1119" i="1"/>
  <c r="P1120" i="1"/>
  <c r="O1121" i="1"/>
  <c r="N1122" i="1"/>
  <c r="M1123" i="1"/>
  <c r="L1124" i="1"/>
  <c r="S1125" i="1"/>
  <c r="R1126" i="1"/>
  <c r="Q1127" i="1"/>
  <c r="P1128" i="1"/>
  <c r="O1129" i="1"/>
  <c r="M1131" i="1"/>
  <c r="S1133" i="1"/>
  <c r="R1134" i="1"/>
  <c r="Q1135" i="1"/>
  <c r="P1136" i="1"/>
  <c r="O1137" i="1"/>
  <c r="N1138" i="1"/>
  <c r="M1139" i="1"/>
  <c r="L1140" i="1"/>
  <c r="S1141" i="1"/>
  <c r="L604" i="1"/>
  <c r="M685" i="1"/>
  <c r="P717" i="1"/>
  <c r="L729" i="1"/>
  <c r="R748" i="1"/>
  <c r="L756" i="1"/>
  <c r="P762" i="1"/>
  <c r="N768" i="1"/>
  <c r="S773" i="1"/>
  <c r="P779" i="1"/>
  <c r="N785" i="1"/>
  <c r="R796" i="1"/>
  <c r="N802" i="1"/>
  <c r="R813" i="1"/>
  <c r="N819" i="1"/>
  <c r="M829" i="1"/>
  <c r="R832" i="1"/>
  <c r="N836" i="1"/>
  <c r="S839" i="1"/>
  <c r="O843" i="1"/>
  <c r="P850" i="1"/>
  <c r="L854" i="1"/>
  <c r="Q857" i="1"/>
  <c r="M861" i="1"/>
  <c r="R864" i="1"/>
  <c r="N868" i="1"/>
  <c r="S871" i="1"/>
  <c r="O875" i="1"/>
  <c r="R879" i="1"/>
  <c r="P881" i="1"/>
  <c r="N883" i="1"/>
  <c r="L885" i="1"/>
  <c r="S886" i="1"/>
  <c r="Q888" i="1"/>
  <c r="O890" i="1"/>
  <c r="M892" i="1"/>
  <c r="R895" i="1"/>
  <c r="P897" i="1"/>
  <c r="N899" i="1"/>
  <c r="L901" i="1"/>
  <c r="R902" i="1"/>
  <c r="S903" i="1"/>
  <c r="N906" i="1"/>
  <c r="O907" i="1"/>
  <c r="P908" i="1"/>
  <c r="S909" i="1"/>
  <c r="L912" i="1"/>
  <c r="O913" i="1"/>
  <c r="O914" i="1"/>
  <c r="O915" i="1"/>
  <c r="O916" i="1"/>
  <c r="O917" i="1"/>
  <c r="O918" i="1"/>
  <c r="P919" i="1"/>
  <c r="P920" i="1"/>
  <c r="P921" i="1"/>
  <c r="P922" i="1"/>
  <c r="P923" i="1"/>
  <c r="P924" i="1"/>
  <c r="P925" i="1"/>
  <c r="Q926" i="1"/>
  <c r="Q927" i="1"/>
  <c r="Q928" i="1"/>
  <c r="Q929" i="1"/>
  <c r="Q930" i="1"/>
  <c r="Q931" i="1"/>
  <c r="Q932" i="1"/>
  <c r="R933" i="1"/>
  <c r="R934" i="1"/>
  <c r="R935" i="1"/>
  <c r="R936" i="1"/>
  <c r="R937" i="1"/>
  <c r="R938" i="1"/>
  <c r="R939" i="1"/>
  <c r="S940" i="1"/>
  <c r="S941" i="1"/>
  <c r="S942" i="1"/>
  <c r="R943" i="1"/>
  <c r="Q944" i="1"/>
  <c r="P945" i="1"/>
  <c r="O946" i="1"/>
  <c r="M948" i="1"/>
  <c r="S950" i="1"/>
  <c r="R951" i="1"/>
  <c r="Q952" i="1"/>
  <c r="O954" i="1"/>
  <c r="N955" i="1"/>
  <c r="M956" i="1"/>
  <c r="L957" i="1"/>
  <c r="S958" i="1"/>
  <c r="R959" i="1"/>
  <c r="Q960" i="1"/>
  <c r="P961" i="1"/>
  <c r="O962" i="1"/>
  <c r="N963" i="1"/>
  <c r="M964" i="1"/>
  <c r="S966" i="1"/>
  <c r="R967" i="1"/>
  <c r="P969" i="1"/>
  <c r="O970" i="1"/>
  <c r="N971" i="1"/>
  <c r="M972" i="1"/>
  <c r="L973" i="1"/>
  <c r="S974" i="1"/>
  <c r="R975" i="1"/>
  <c r="P977" i="1"/>
  <c r="O978" i="1"/>
  <c r="N979" i="1"/>
  <c r="M980" i="1"/>
  <c r="S982" i="1"/>
  <c r="R983" i="1"/>
  <c r="Q984" i="1"/>
  <c r="P985" i="1"/>
  <c r="O986" i="1"/>
  <c r="N987" i="1"/>
  <c r="M988" i="1"/>
  <c r="S990" i="1"/>
  <c r="R991" i="1"/>
  <c r="Q992" i="1"/>
  <c r="P993" i="1"/>
  <c r="O994" i="1"/>
  <c r="M996" i="1"/>
  <c r="L997" i="1"/>
  <c r="S998" i="1"/>
  <c r="R999" i="1"/>
  <c r="Q1000" i="1"/>
  <c r="P1001" i="1"/>
  <c r="O1002" i="1"/>
  <c r="N1003" i="1"/>
  <c r="M1004" i="1"/>
  <c r="L1005" i="1"/>
  <c r="S1006" i="1"/>
  <c r="R1007" i="1"/>
  <c r="Q1008" i="1"/>
  <c r="O1010" i="1"/>
  <c r="N1011" i="1"/>
  <c r="L1013" i="1"/>
  <c r="S1014" i="1"/>
  <c r="R1015" i="1"/>
  <c r="Q1016" i="1"/>
  <c r="O1018" i="1"/>
  <c r="N1019" i="1"/>
  <c r="M1020" i="1"/>
  <c r="L1021" i="1"/>
  <c r="S1022" i="1"/>
  <c r="R1023" i="1"/>
  <c r="Q1024" i="1"/>
  <c r="P1025" i="1"/>
  <c r="O1026" i="1"/>
  <c r="N1027" i="1"/>
  <c r="M1028" i="1"/>
  <c r="L1029" i="1"/>
  <c r="S1030" i="1"/>
  <c r="R1031" i="1"/>
  <c r="Q1032" i="1"/>
  <c r="P1033" i="1"/>
  <c r="O1034" i="1"/>
  <c r="N1035" i="1"/>
  <c r="M1036" i="1"/>
  <c r="L1037" i="1"/>
  <c r="S1038" i="1"/>
  <c r="R1039" i="1"/>
  <c r="Q1040" i="1"/>
  <c r="P1041" i="1"/>
  <c r="O1042" i="1"/>
  <c r="N1043" i="1"/>
  <c r="M1044" i="1"/>
  <c r="L1045" i="1"/>
  <c r="S1046" i="1"/>
  <c r="R1047" i="1"/>
  <c r="Q1048" i="1"/>
  <c r="O1050" i="1"/>
  <c r="N1051" i="1"/>
  <c r="M1052" i="1"/>
  <c r="L1053" i="1"/>
  <c r="S1054" i="1"/>
  <c r="R1055" i="1"/>
  <c r="Q1056" i="1"/>
  <c r="P1057" i="1"/>
  <c r="N1059" i="1"/>
  <c r="M1060" i="1"/>
  <c r="L1061" i="1"/>
  <c r="S1062" i="1"/>
  <c r="R1063" i="1"/>
  <c r="Q1064" i="1"/>
  <c r="P1065" i="1"/>
  <c r="O1066" i="1"/>
  <c r="N1067" i="1"/>
  <c r="M1068" i="1"/>
  <c r="L1069" i="1"/>
  <c r="S1070" i="1"/>
  <c r="R1071" i="1"/>
  <c r="Q1072" i="1"/>
  <c r="O1074" i="1"/>
  <c r="N1075" i="1"/>
  <c r="L1077" i="1"/>
  <c r="S1078" i="1"/>
  <c r="P1081" i="1"/>
  <c r="N1083" i="1"/>
  <c r="M1084" i="1"/>
  <c r="L1085" i="1"/>
  <c r="S1086" i="1"/>
  <c r="R1087" i="1"/>
  <c r="Q1088" i="1"/>
  <c r="P1089" i="1"/>
  <c r="O1090" i="1"/>
  <c r="N1091" i="1"/>
  <c r="L1093" i="1"/>
  <c r="S1094" i="1"/>
  <c r="R1095" i="1"/>
  <c r="Q1096" i="1"/>
  <c r="P1097" i="1"/>
  <c r="O1098" i="1"/>
  <c r="N1099" i="1"/>
  <c r="L1101" i="1"/>
  <c r="S1102" i="1"/>
  <c r="R1103" i="1"/>
  <c r="Q1104" i="1"/>
  <c r="P1105" i="1"/>
  <c r="O1106" i="1"/>
  <c r="N1107" i="1"/>
  <c r="M1108" i="1"/>
  <c r="L1109" i="1"/>
  <c r="S1110" i="1"/>
  <c r="R1111" i="1"/>
  <c r="Q1112" i="1"/>
  <c r="P1113" i="1"/>
  <c r="O1114" i="1"/>
  <c r="N1115" i="1"/>
  <c r="M1116" i="1"/>
  <c r="L1117" i="1"/>
  <c r="S1118" i="1"/>
  <c r="R1119" i="1"/>
  <c r="Q1120" i="1"/>
  <c r="P1121" i="1"/>
  <c r="O1122" i="1"/>
  <c r="N1123" i="1"/>
  <c r="M1124" i="1"/>
  <c r="L1125" i="1"/>
  <c r="S1126" i="1"/>
  <c r="R1127" i="1"/>
  <c r="M2" i="1"/>
  <c r="M1391" i="1"/>
  <c r="N1390" i="1"/>
  <c r="O1389" i="1"/>
  <c r="Q1387" i="1"/>
  <c r="R1386" i="1"/>
  <c r="S1385" i="1"/>
  <c r="L1384" i="1"/>
  <c r="M1383" i="1"/>
  <c r="N1382" i="1"/>
  <c r="O1381" i="1"/>
  <c r="P1380" i="1"/>
  <c r="Q1379" i="1"/>
  <c r="R1378" i="1"/>
  <c r="S1377" i="1"/>
  <c r="L1376" i="1"/>
  <c r="M1375" i="1"/>
  <c r="N1374" i="1"/>
  <c r="O1373" i="1"/>
  <c r="P1372" i="1"/>
  <c r="Q1371" i="1"/>
  <c r="R1370" i="1"/>
  <c r="S1369" i="1"/>
  <c r="L1368" i="1"/>
  <c r="M1367" i="1"/>
  <c r="N1366" i="1"/>
  <c r="O1365" i="1"/>
  <c r="P1364" i="1"/>
  <c r="Q1363" i="1"/>
  <c r="R1362" i="1"/>
  <c r="S1361" i="1"/>
  <c r="L1360" i="1"/>
  <c r="M1359" i="1"/>
  <c r="N1358" i="1"/>
  <c r="O1357" i="1"/>
  <c r="P1356" i="1"/>
  <c r="Q1355" i="1"/>
  <c r="S1353" i="1"/>
  <c r="L1352" i="1"/>
  <c r="M1351" i="1"/>
  <c r="N1350" i="1"/>
  <c r="O1349" i="1"/>
  <c r="Q1347" i="1"/>
  <c r="R1346" i="1"/>
  <c r="S1345" i="1"/>
  <c r="L1344" i="1"/>
  <c r="M1343" i="1"/>
  <c r="N1342" i="1"/>
  <c r="O1341" i="1"/>
  <c r="P1340" i="1"/>
  <c r="Q1339" i="1"/>
  <c r="R1338" i="1"/>
  <c r="S1337" i="1"/>
  <c r="M1335" i="1"/>
  <c r="N1334" i="1"/>
  <c r="P1332" i="1"/>
  <c r="Q1331" i="1"/>
  <c r="R1330" i="1"/>
  <c r="S1329" i="1"/>
  <c r="L1328" i="1"/>
  <c r="M1327" i="1"/>
  <c r="N1326" i="1"/>
  <c r="O1325" i="1"/>
  <c r="P1324" i="1"/>
  <c r="Q1323" i="1"/>
  <c r="R1322" i="1"/>
  <c r="S1321" i="1"/>
  <c r="L1320" i="1"/>
  <c r="M1319" i="1"/>
  <c r="N1318" i="1"/>
  <c r="O1317" i="1"/>
  <c r="P1316" i="1"/>
  <c r="Q1315" i="1"/>
  <c r="R1314" i="1"/>
  <c r="S1313" i="1"/>
  <c r="L1312" i="1"/>
  <c r="M1311" i="1"/>
  <c r="N1310" i="1"/>
  <c r="O1309" i="1"/>
  <c r="P1308" i="1"/>
  <c r="Q1307" i="1"/>
  <c r="R1306" i="1"/>
  <c r="S1305" i="1"/>
  <c r="L1304" i="1"/>
  <c r="M1303" i="1"/>
  <c r="N1302" i="1"/>
  <c r="O1301" i="1"/>
  <c r="P1300" i="1"/>
  <c r="Q1299" i="1"/>
  <c r="R1298" i="1"/>
  <c r="S1297" i="1"/>
  <c r="L1296" i="1"/>
  <c r="M1295" i="1"/>
  <c r="N1294" i="1"/>
  <c r="O1293" i="1"/>
  <c r="P1292" i="1"/>
  <c r="Q1291" i="1"/>
  <c r="R1290" i="1"/>
  <c r="S1289" i="1"/>
  <c r="L1288" i="1"/>
  <c r="M1287" i="1"/>
  <c r="N1286" i="1"/>
  <c r="O1285" i="1"/>
  <c r="P1284" i="1"/>
  <c r="Q1283" i="1"/>
  <c r="R1282" i="1"/>
  <c r="S1281" i="1"/>
  <c r="L1280" i="1"/>
  <c r="M1279" i="1"/>
  <c r="N1278" i="1"/>
  <c r="O1277" i="1"/>
  <c r="P1276" i="1"/>
  <c r="Q1275" i="1"/>
  <c r="R1274" i="1"/>
  <c r="S1273" i="1"/>
  <c r="L1272" i="1"/>
  <c r="M1271" i="1"/>
  <c r="N1270" i="1"/>
  <c r="O1269" i="1"/>
  <c r="P1268" i="1"/>
  <c r="Q1267" i="1"/>
  <c r="R1266" i="1"/>
  <c r="S1265" i="1"/>
  <c r="L1264" i="1"/>
  <c r="M1263" i="1"/>
  <c r="N1262" i="1"/>
  <c r="O1261" i="1"/>
  <c r="Q1259" i="1"/>
  <c r="R1258" i="1"/>
  <c r="S1257" i="1"/>
  <c r="L1256" i="1"/>
  <c r="M1255" i="1"/>
  <c r="N1254" i="1"/>
  <c r="O1253" i="1"/>
  <c r="P1252" i="1"/>
  <c r="Q1251" i="1"/>
  <c r="R1250" i="1"/>
  <c r="S1249" i="1"/>
  <c r="L1248" i="1"/>
  <c r="M1247" i="1"/>
  <c r="N1246" i="1"/>
  <c r="O1245" i="1"/>
  <c r="P1244" i="1"/>
  <c r="Q1243" i="1"/>
  <c r="R1242" i="1"/>
  <c r="S1241" i="1"/>
  <c r="L1240" i="1"/>
  <c r="M1239" i="1"/>
  <c r="N1238" i="1"/>
  <c r="Q1235" i="1"/>
  <c r="R1234" i="1"/>
  <c r="S1233" i="1"/>
  <c r="L1232" i="1"/>
  <c r="M1231" i="1"/>
  <c r="N1230" i="1"/>
  <c r="O1229" i="1"/>
  <c r="P1228" i="1"/>
  <c r="Q1227" i="1"/>
  <c r="R1226" i="1"/>
  <c r="S1225" i="1"/>
  <c r="L1224" i="1"/>
  <c r="M1223" i="1"/>
  <c r="N1222" i="1"/>
  <c r="O1221" i="1"/>
  <c r="R1218" i="1"/>
  <c r="S1217" i="1"/>
  <c r="L1216" i="1"/>
  <c r="M1215" i="1"/>
  <c r="N1214" i="1"/>
  <c r="O1213" i="1"/>
  <c r="P1212" i="1"/>
  <c r="Q1211" i="1"/>
  <c r="R1210" i="1"/>
  <c r="S1209" i="1"/>
  <c r="L1208" i="1"/>
  <c r="M1207" i="1"/>
  <c r="N1206" i="1"/>
  <c r="P1204" i="1"/>
  <c r="Q1203" i="1"/>
  <c r="R1202" i="1"/>
  <c r="S1201" i="1"/>
  <c r="L1200" i="1"/>
  <c r="M1199" i="1"/>
  <c r="N1198" i="1"/>
  <c r="P1196" i="1"/>
  <c r="Q1195" i="1"/>
  <c r="R1194" i="1"/>
  <c r="S1193" i="1"/>
  <c r="L1192" i="1"/>
  <c r="M1191" i="1"/>
  <c r="N1190" i="1"/>
  <c r="P1188" i="1"/>
  <c r="Q1187" i="1"/>
  <c r="R1186" i="1"/>
  <c r="S1185" i="1"/>
  <c r="L1184" i="1"/>
  <c r="M1183" i="1"/>
  <c r="N1182" i="1"/>
  <c r="P1180" i="1"/>
  <c r="Q1179" i="1"/>
  <c r="R1178" i="1"/>
  <c r="S1177" i="1"/>
  <c r="S1176" i="1"/>
  <c r="S1168" i="1"/>
  <c r="S1167" i="1"/>
  <c r="S1166" i="1"/>
  <c r="S1165" i="1"/>
  <c r="S1164" i="1"/>
  <c r="S1163" i="1"/>
  <c r="S1162" i="1"/>
  <c r="R1161" i="1"/>
  <c r="R1160" i="1"/>
  <c r="R1159" i="1"/>
  <c r="R1158" i="1"/>
  <c r="R1157" i="1"/>
  <c r="R1156" i="1"/>
  <c r="R1155" i="1"/>
  <c r="Q1154" i="1"/>
  <c r="Q1153" i="1"/>
  <c r="R1151" i="1"/>
  <c r="S1149" i="1"/>
  <c r="S1148" i="1"/>
  <c r="S1147" i="1"/>
  <c r="S1146" i="1"/>
  <c r="R1145" i="1"/>
  <c r="R1144" i="1"/>
  <c r="R1143" i="1"/>
  <c r="R1141" i="1"/>
  <c r="Q1140" i="1"/>
  <c r="O1139" i="1"/>
  <c r="M1138" i="1"/>
  <c r="L1137" i="1"/>
  <c r="R1135" i="1"/>
  <c r="M1134" i="1"/>
  <c r="R1129" i="1"/>
  <c r="O1128" i="1"/>
  <c r="Q1126" i="1"/>
  <c r="S1124" i="1"/>
  <c r="L1123" i="1"/>
  <c r="N1121" i="1"/>
  <c r="P1119" i="1"/>
  <c r="R1117" i="1"/>
  <c r="M1114" i="1"/>
  <c r="O1112" i="1"/>
  <c r="Q1110" i="1"/>
  <c r="S1108" i="1"/>
  <c r="L1107" i="1"/>
  <c r="N1105" i="1"/>
  <c r="P1103" i="1"/>
  <c r="R1101" i="1"/>
  <c r="L1099" i="1"/>
  <c r="N1097" i="1"/>
  <c r="P1095" i="1"/>
  <c r="N1093" i="1"/>
  <c r="M1090" i="1"/>
  <c r="S1087" i="1"/>
  <c r="N1085" i="1"/>
  <c r="L1083" i="1"/>
  <c r="M1078" i="1"/>
  <c r="L1075" i="1"/>
  <c r="R1069" i="1"/>
  <c r="O1067" i="1"/>
  <c r="S1064" i="1"/>
  <c r="Q1062" i="1"/>
  <c r="N1060" i="1"/>
  <c r="N1057" i="1"/>
  <c r="O1052" i="1"/>
  <c r="M1050" i="1"/>
  <c r="L1047" i="1"/>
  <c r="S1044" i="1"/>
  <c r="P1042" i="1"/>
  <c r="O1035" i="1"/>
  <c r="S1031" i="1"/>
  <c r="Q1025" i="1"/>
  <c r="P1018" i="1"/>
  <c r="O1011" i="1"/>
  <c r="N1004" i="1"/>
  <c r="M997" i="1"/>
  <c r="L990" i="1"/>
  <c r="S975" i="1"/>
  <c r="Q961" i="1"/>
  <c r="P954" i="1"/>
  <c r="R931" i="1"/>
  <c r="Q923" i="1"/>
  <c r="P915" i="1"/>
  <c r="O906" i="1"/>
  <c r="L894" i="1"/>
  <c r="S879" i="1"/>
  <c r="S854" i="1"/>
  <c r="L826" i="1"/>
  <c r="P786" i="1"/>
  <c r="S937" i="1"/>
  <c r="M876" i="1"/>
  <c r="O2" i="1"/>
  <c r="P1390" i="1"/>
  <c r="N1384" i="1"/>
  <c r="Q1381" i="1"/>
  <c r="S1379" i="1"/>
  <c r="M1377" i="1"/>
  <c r="P1374" i="1"/>
  <c r="S1371" i="1"/>
  <c r="M1369" i="1"/>
  <c r="P1366" i="1"/>
  <c r="L1362" i="1"/>
  <c r="L2" i="1"/>
  <c r="L1391" i="1"/>
  <c r="M1390" i="1"/>
  <c r="N1389" i="1"/>
  <c r="P1387" i="1"/>
  <c r="Q1386" i="1"/>
  <c r="R1385" i="1"/>
  <c r="S1384" i="1"/>
  <c r="L1383" i="1"/>
  <c r="M1382" i="1"/>
  <c r="N1381" i="1"/>
  <c r="O1380" i="1"/>
  <c r="P1379" i="1"/>
  <c r="Q1378" i="1"/>
  <c r="R1377" i="1"/>
  <c r="S1376" i="1"/>
  <c r="L1375" i="1"/>
  <c r="M1374" i="1"/>
  <c r="N1373" i="1"/>
  <c r="O1372" i="1"/>
  <c r="P1371" i="1"/>
  <c r="Q1370" i="1"/>
  <c r="R1369" i="1"/>
  <c r="S1368" i="1"/>
  <c r="L1367" i="1"/>
  <c r="M1366" i="1"/>
  <c r="N1365" i="1"/>
  <c r="O1364" i="1"/>
  <c r="P1363" i="1"/>
  <c r="Q1362" i="1"/>
  <c r="R1361" i="1"/>
  <c r="S1360" i="1"/>
  <c r="L1359" i="1"/>
  <c r="M1358" i="1"/>
  <c r="N1357" i="1"/>
  <c r="O1356" i="1"/>
  <c r="P1355" i="1"/>
  <c r="R1353" i="1"/>
  <c r="S1352" i="1"/>
  <c r="L1351" i="1"/>
  <c r="M1350" i="1"/>
  <c r="N1349" i="1"/>
  <c r="P1347" i="1"/>
  <c r="Q1346" i="1"/>
  <c r="R1345" i="1"/>
  <c r="S1344" i="1"/>
  <c r="L1343" i="1"/>
  <c r="M1342" i="1"/>
  <c r="N1341" i="1"/>
  <c r="O1340" i="1"/>
  <c r="P1339" i="1"/>
  <c r="Q1338" i="1"/>
  <c r="R1337" i="1"/>
  <c r="L1335" i="1"/>
  <c r="M1334" i="1"/>
  <c r="O1332" i="1"/>
  <c r="P1331" i="1"/>
  <c r="Q1330" i="1"/>
  <c r="R1329" i="1"/>
  <c r="S1328" i="1"/>
  <c r="L1327" i="1"/>
  <c r="M1326" i="1"/>
  <c r="N1325" i="1"/>
  <c r="O1324" i="1"/>
  <c r="P1323" i="1"/>
  <c r="Q1322" i="1"/>
  <c r="R1321" i="1"/>
  <c r="S1320" i="1"/>
  <c r="L1319" i="1"/>
  <c r="M1318" i="1"/>
  <c r="N1317" i="1"/>
  <c r="O1316" i="1"/>
  <c r="P1315" i="1"/>
  <c r="Q1314" i="1"/>
  <c r="R1313" i="1"/>
  <c r="S1312" i="1"/>
  <c r="L1311" i="1"/>
  <c r="M1310" i="1"/>
  <c r="N1309" i="1"/>
  <c r="O1308" i="1"/>
  <c r="P1307" i="1"/>
  <c r="Q1306" i="1"/>
  <c r="R1305" i="1"/>
  <c r="S1304" i="1"/>
  <c r="L1303" i="1"/>
  <c r="M1302" i="1"/>
  <c r="N1301" i="1"/>
  <c r="O1300" i="1"/>
  <c r="P1299" i="1"/>
  <c r="Q1298" i="1"/>
  <c r="R1297" i="1"/>
  <c r="S1296" i="1"/>
  <c r="L1295" i="1"/>
  <c r="M1294" i="1"/>
  <c r="N1293" i="1"/>
  <c r="O1292" i="1"/>
  <c r="P1291" i="1"/>
  <c r="Q1290" i="1"/>
  <c r="R1289" i="1"/>
  <c r="S1288" i="1"/>
  <c r="L1287" i="1"/>
  <c r="M1286" i="1"/>
  <c r="N1285" i="1"/>
  <c r="O1284" i="1"/>
  <c r="P1283" i="1"/>
  <c r="Q1282" i="1"/>
  <c r="R1281" i="1"/>
  <c r="S1280" i="1"/>
  <c r="L1279" i="1"/>
  <c r="M1278" i="1"/>
  <c r="N1277" i="1"/>
  <c r="O1276" i="1"/>
  <c r="P1275" i="1"/>
  <c r="Q1274" i="1"/>
  <c r="R1273" i="1"/>
  <c r="S1272" i="1"/>
  <c r="L1271" i="1"/>
  <c r="M1270" i="1"/>
  <c r="N1269" i="1"/>
  <c r="O1268" i="1"/>
  <c r="P1267" i="1"/>
  <c r="Q1266" i="1"/>
  <c r="R1265" i="1"/>
  <c r="S1264" i="1"/>
  <c r="L1263" i="1"/>
  <c r="M1262" i="1"/>
  <c r="N1261" i="1"/>
  <c r="P1259" i="1"/>
  <c r="Q1258" i="1"/>
  <c r="R1257" i="1"/>
  <c r="S1256" i="1"/>
  <c r="L1255" i="1"/>
  <c r="M1254" i="1"/>
  <c r="N1253" i="1"/>
  <c r="O1252" i="1"/>
  <c r="P1251" i="1"/>
  <c r="Q1250" i="1"/>
  <c r="R1249" i="1"/>
  <c r="S1248" i="1"/>
  <c r="L1247" i="1"/>
  <c r="M1246" i="1"/>
  <c r="N1245" i="1"/>
  <c r="O1244" i="1"/>
  <c r="P1243" i="1"/>
  <c r="Q1242" i="1"/>
  <c r="R1241" i="1"/>
  <c r="S1240" i="1"/>
  <c r="L1239" i="1"/>
  <c r="M1238" i="1"/>
  <c r="P1235" i="1"/>
  <c r="Q1234" i="1"/>
  <c r="R1233" i="1"/>
  <c r="S1232" i="1"/>
  <c r="L1231" i="1"/>
  <c r="M1230" i="1"/>
  <c r="N1229" i="1"/>
  <c r="O1228" i="1"/>
  <c r="P1227" i="1"/>
  <c r="Q1226" i="1"/>
  <c r="R1225" i="1"/>
  <c r="S1224" i="1"/>
  <c r="L1223" i="1"/>
  <c r="M1222" i="1"/>
  <c r="N1221" i="1"/>
  <c r="Q1218" i="1"/>
  <c r="R1217" i="1"/>
  <c r="S1216" i="1"/>
  <c r="L1215" i="1"/>
  <c r="M1214" i="1"/>
  <c r="N1213" i="1"/>
  <c r="O1212" i="1"/>
  <c r="P1211" i="1"/>
  <c r="Q1210" i="1"/>
  <c r="R1209" i="1"/>
  <c r="S1208" i="1"/>
  <c r="L1207" i="1"/>
  <c r="M1206" i="1"/>
  <c r="O1204" i="1"/>
  <c r="P1203" i="1"/>
  <c r="Q1202" i="1"/>
  <c r="R1201" i="1"/>
  <c r="S1200" i="1"/>
  <c r="L1199" i="1"/>
  <c r="M1198" i="1"/>
  <c r="O1196" i="1"/>
  <c r="P1195" i="1"/>
  <c r="Q1194" i="1"/>
  <c r="R1193" i="1"/>
  <c r="S1192" i="1"/>
  <c r="L1191" i="1"/>
  <c r="M1190" i="1"/>
  <c r="O1188" i="1"/>
  <c r="P1187" i="1"/>
  <c r="Q1186" i="1"/>
  <c r="R1185" i="1"/>
  <c r="S1184" i="1"/>
  <c r="L1183" i="1"/>
  <c r="M1182" i="1"/>
  <c r="O1180" i="1"/>
  <c r="P1179" i="1"/>
  <c r="Q1178" i="1"/>
  <c r="R1177" i="1"/>
  <c r="R1176" i="1"/>
  <c r="S1174" i="1"/>
  <c r="S1173" i="1"/>
  <c r="S1172" i="1"/>
  <c r="S1171" i="1"/>
  <c r="S1170" i="1"/>
  <c r="R1169" i="1"/>
  <c r="R1168" i="1"/>
  <c r="R1167" i="1"/>
  <c r="R1166" i="1"/>
  <c r="R1165" i="1"/>
  <c r="R1164" i="1"/>
  <c r="R1163" i="1"/>
  <c r="Q1162" i="1"/>
  <c r="Q1161" i="1"/>
  <c r="Q1160" i="1"/>
  <c r="Q1159" i="1"/>
  <c r="Q1158" i="1"/>
  <c r="Q1157" i="1"/>
  <c r="Q1156" i="1"/>
  <c r="P1155" i="1"/>
  <c r="P1154" i="1"/>
  <c r="P1153" i="1"/>
  <c r="Q1151" i="1"/>
  <c r="R1149" i="1"/>
  <c r="R1148" i="1"/>
  <c r="R1147" i="1"/>
  <c r="Q1146" i="1"/>
  <c r="Q1145" i="1"/>
  <c r="Q1144" i="1"/>
  <c r="Q1143" i="1"/>
  <c r="Q1141" i="1"/>
  <c r="O1140" i="1"/>
  <c r="N1139" i="1"/>
  <c r="L1138" i="1"/>
  <c r="S1136" i="1"/>
  <c r="P1135" i="1"/>
  <c r="L1134" i="1"/>
  <c r="S1131" i="1"/>
  <c r="Q1129" i="1"/>
  <c r="N1128" i="1"/>
  <c r="P1126" i="1"/>
  <c r="R1124" i="1"/>
  <c r="M1121" i="1"/>
  <c r="O1119" i="1"/>
  <c r="Q1117" i="1"/>
  <c r="S1115" i="1"/>
  <c r="L1114" i="1"/>
  <c r="N1112" i="1"/>
  <c r="P1110" i="1"/>
  <c r="R1108" i="1"/>
  <c r="M1105" i="1"/>
  <c r="O1103" i="1"/>
  <c r="Q1101" i="1"/>
  <c r="M1097" i="1"/>
  <c r="O1095" i="1"/>
  <c r="M1093" i="1"/>
  <c r="R1089" i="1"/>
  <c r="P1087" i="1"/>
  <c r="M1085" i="1"/>
  <c r="L1078" i="1"/>
  <c r="Q1074" i="1"/>
  <c r="S1071" i="1"/>
  <c r="N1069" i="1"/>
  <c r="L1067" i="1"/>
  <c r="R1064" i="1"/>
  <c r="M1062" i="1"/>
  <c r="S1056" i="1"/>
  <c r="Q1054" i="1"/>
  <c r="N1052" i="1"/>
  <c r="O1044" i="1"/>
  <c r="M1042" i="1"/>
  <c r="Q1038" i="1"/>
  <c r="L1035" i="1"/>
  <c r="P1031" i="1"/>
  <c r="R1024" i="1"/>
  <c r="P1010" i="1"/>
  <c r="O1003" i="1"/>
  <c r="N996" i="1"/>
  <c r="L982" i="1"/>
  <c r="S967" i="1"/>
  <c r="R960" i="1"/>
  <c r="P946" i="1"/>
  <c r="S938" i="1"/>
  <c r="R930" i="1"/>
  <c r="Q922" i="1"/>
  <c r="P914" i="1"/>
  <c r="N905" i="1"/>
  <c r="N892" i="1"/>
  <c r="L878" i="1"/>
  <c r="N851" i="1"/>
  <c r="S780" i="1"/>
  <c r="Q697" i="1"/>
  <c r="K3" i="1" l="1"/>
  <c r="K11" i="1"/>
  <c r="K19" i="1"/>
  <c r="K27" i="1"/>
  <c r="K35" i="1"/>
  <c r="K43" i="1"/>
  <c r="K51" i="1"/>
  <c r="K67" i="1"/>
  <c r="K75" i="1"/>
  <c r="K83" i="1"/>
  <c r="K91" i="1"/>
  <c r="K4" i="1"/>
  <c r="K12" i="1"/>
  <c r="K28" i="1"/>
  <c r="K44" i="1"/>
  <c r="K52" i="1"/>
  <c r="K60" i="1"/>
  <c r="K68" i="1"/>
  <c r="K84" i="1"/>
  <c r="K92" i="1"/>
  <c r="K5" i="1"/>
  <c r="K13" i="1"/>
  <c r="K21" i="1"/>
  <c r="K29" i="1"/>
  <c r="K45" i="1"/>
  <c r="K61" i="1"/>
  <c r="K69" i="1"/>
  <c r="K77" i="1"/>
  <c r="K6" i="1"/>
  <c r="K22" i="1"/>
  <c r="K30" i="1"/>
  <c r="K46" i="1"/>
  <c r="K54" i="1"/>
  <c r="K70" i="1"/>
  <c r="K78" i="1"/>
  <c r="K8" i="1"/>
  <c r="K16" i="1"/>
  <c r="K31" i="1"/>
  <c r="K24" i="1"/>
  <c r="K49" i="1"/>
  <c r="K66" i="1"/>
  <c r="K74" i="1"/>
  <c r="K17" i="1"/>
  <c r="K63" i="1"/>
  <c r="K81" i="1"/>
  <c r="K90" i="1"/>
  <c r="K96" i="1"/>
  <c r="K104" i="1"/>
  <c r="K112" i="1"/>
  <c r="K15" i="1"/>
  <c r="K26" i="1"/>
  <c r="K39" i="1"/>
  <c r="K47" i="1"/>
  <c r="K58" i="1"/>
  <c r="K79" i="1"/>
  <c r="K89" i="1"/>
  <c r="K95" i="1"/>
  <c r="K97" i="1"/>
  <c r="K105" i="1"/>
  <c r="K113" i="1"/>
  <c r="K121" i="1"/>
  <c r="K129" i="1"/>
  <c r="K137" i="1"/>
  <c r="K9" i="1"/>
  <c r="K23" i="1"/>
  <c r="K65" i="1"/>
  <c r="K73" i="1"/>
  <c r="K88" i="1"/>
  <c r="K94" i="1"/>
  <c r="K98" i="1"/>
  <c r="K114" i="1"/>
  <c r="K122" i="1"/>
  <c r="K130" i="1"/>
  <c r="K138" i="1"/>
  <c r="K86" i="1"/>
  <c r="K145" i="1"/>
  <c r="K153" i="1"/>
  <c r="K161" i="1"/>
  <c r="K169" i="1"/>
  <c r="K177" i="1"/>
  <c r="K111" i="1"/>
  <c r="K119" i="1"/>
  <c r="K125" i="1"/>
  <c r="K136" i="1"/>
  <c r="K55" i="1"/>
  <c r="K117" i="1"/>
  <c r="K135" i="1"/>
  <c r="K147" i="1"/>
  <c r="K171" i="1"/>
  <c r="K179" i="1"/>
  <c r="K18" i="1"/>
  <c r="K56" i="1"/>
  <c r="K64" i="1"/>
  <c r="K72" i="1"/>
  <c r="K87" i="1"/>
  <c r="K7" i="1"/>
  <c r="K25" i="1"/>
  <c r="K102" i="1"/>
  <c r="K116" i="1"/>
  <c r="K132" i="1"/>
  <c r="K139" i="1"/>
  <c r="K149" i="1"/>
  <c r="K157" i="1"/>
  <c r="K165" i="1"/>
  <c r="K173" i="1"/>
  <c r="K181" i="1"/>
  <c r="K32" i="1"/>
  <c r="K40" i="1"/>
  <c r="K50" i="1"/>
  <c r="K127" i="1"/>
  <c r="K134" i="1"/>
  <c r="K42" i="1"/>
  <c r="K93" i="1"/>
  <c r="K109" i="1"/>
  <c r="K115" i="1"/>
  <c r="K99" i="1"/>
  <c r="K107" i="1"/>
  <c r="K126" i="1"/>
  <c r="K174" i="1"/>
  <c r="K182" i="1"/>
  <c r="K189" i="1"/>
  <c r="K205" i="1"/>
  <c r="K213" i="1"/>
  <c r="K221" i="1"/>
  <c r="K124" i="1"/>
  <c r="K143" i="1"/>
  <c r="K148" i="1"/>
  <c r="K101" i="1"/>
  <c r="K146" i="1"/>
  <c r="K154" i="1"/>
  <c r="K159" i="1"/>
  <c r="K183" i="1"/>
  <c r="K198" i="1"/>
  <c r="K199" i="1"/>
  <c r="K200" i="1"/>
  <c r="K201" i="1"/>
  <c r="K202" i="1"/>
  <c r="K203" i="1"/>
  <c r="K206" i="1"/>
  <c r="K207" i="1"/>
  <c r="K208" i="1"/>
  <c r="K209" i="1"/>
  <c r="K210" i="1"/>
  <c r="K211" i="1"/>
  <c r="K212" i="1"/>
  <c r="K220" i="1"/>
  <c r="K151" i="1"/>
  <c r="K110" i="1"/>
  <c r="K144" i="1"/>
  <c r="K164" i="1"/>
  <c r="K244" i="1"/>
  <c r="K167" i="1"/>
  <c r="K176" i="1"/>
  <c r="K186" i="1"/>
  <c r="K214" i="1"/>
  <c r="K218" i="1"/>
  <c r="K223" i="1"/>
  <c r="K227" i="1"/>
  <c r="K252" i="1"/>
  <c r="K260" i="1"/>
  <c r="K170" i="1"/>
  <c r="K192" i="1"/>
  <c r="K195" i="1"/>
  <c r="K261" i="1"/>
  <c r="K185" i="1"/>
  <c r="K217" i="1"/>
  <c r="K222" i="1"/>
  <c r="K226" i="1"/>
  <c r="K235" i="1"/>
  <c r="K245" i="1"/>
  <c r="K246" i="1"/>
  <c r="K254" i="1"/>
  <c r="K270" i="1"/>
  <c r="K234" i="1"/>
  <c r="K237" i="1"/>
  <c r="K238" i="1"/>
  <c r="K239" i="1"/>
  <c r="K240" i="1"/>
  <c r="K241" i="1"/>
  <c r="K242" i="1"/>
  <c r="K243" i="1"/>
  <c r="K263" i="1"/>
  <c r="K162" i="1"/>
  <c r="K188" i="1"/>
  <c r="K216" i="1"/>
  <c r="K225" i="1"/>
  <c r="K233" i="1"/>
  <c r="K248" i="1"/>
  <c r="K256" i="1"/>
  <c r="K264" i="1"/>
  <c r="K284" i="1"/>
  <c r="K292" i="1"/>
  <c r="K300" i="1"/>
  <c r="K308" i="1"/>
  <c r="K316" i="1"/>
  <c r="K180" i="1"/>
  <c r="K265" i="1"/>
  <c r="K285" i="1"/>
  <c r="K301" i="1"/>
  <c r="K309" i="1"/>
  <c r="K317" i="1"/>
  <c r="K325" i="1"/>
  <c r="K333" i="1"/>
  <c r="K341" i="1"/>
  <c r="K349" i="1"/>
  <c r="K357" i="1"/>
  <c r="K365" i="1"/>
  <c r="K231" i="1"/>
  <c r="K257" i="1"/>
  <c r="K259" i="1"/>
  <c r="K294" i="1"/>
  <c r="K302" i="1"/>
  <c r="K310" i="1"/>
  <c r="K318" i="1"/>
  <c r="K326" i="1"/>
  <c r="K334" i="1"/>
  <c r="K342" i="1"/>
  <c r="K350" i="1"/>
  <c r="K366" i="1"/>
  <c r="K374" i="1"/>
  <c r="K382" i="1"/>
  <c r="K390" i="1"/>
  <c r="K398" i="1"/>
  <c r="K414" i="1"/>
  <c r="K422" i="1"/>
  <c r="K215" i="1"/>
  <c r="K249" i="1"/>
  <c r="K251" i="1"/>
  <c r="K271" i="1"/>
  <c r="K272" i="1"/>
  <c r="K273" i="1"/>
  <c r="K287" i="1"/>
  <c r="K295" i="1"/>
  <c r="K303" i="1"/>
  <c r="K311" i="1"/>
  <c r="K327" i="1"/>
  <c r="K335" i="1"/>
  <c r="K343" i="1"/>
  <c r="K351" i="1"/>
  <c r="K359" i="1"/>
  <c r="K375" i="1"/>
  <c r="K383" i="1"/>
  <c r="K391" i="1"/>
  <c r="K399" i="1"/>
  <c r="K131" i="1"/>
  <c r="K158" i="1"/>
  <c r="K168" i="1"/>
  <c r="K196" i="1"/>
  <c r="K232" i="1"/>
  <c r="K268" i="1"/>
  <c r="K269" i="1"/>
  <c r="K275" i="1"/>
  <c r="K276" i="1"/>
  <c r="K277" i="1"/>
  <c r="K288" i="1"/>
  <c r="K312" i="1"/>
  <c r="K184" i="1"/>
  <c r="K228" i="1"/>
  <c r="K258" i="1"/>
  <c r="K282" i="1"/>
  <c r="K298" i="1"/>
  <c r="K306" i="1"/>
  <c r="K314" i="1"/>
  <c r="K330" i="1"/>
  <c r="K338" i="1"/>
  <c r="K346" i="1"/>
  <c r="K362" i="1"/>
  <c r="K370" i="1"/>
  <c r="K378" i="1"/>
  <c r="K386" i="1"/>
  <c r="K394" i="1"/>
  <c r="K402" i="1"/>
  <c r="K410" i="1"/>
  <c r="K418" i="1"/>
  <c r="K178" i="1"/>
  <c r="K267" i="1"/>
  <c r="K280" i="1"/>
  <c r="K297" i="1"/>
  <c r="K289" i="1"/>
  <c r="K371" i="1"/>
  <c r="K380" i="1"/>
  <c r="K404" i="1"/>
  <c r="K413" i="1"/>
  <c r="K419" i="1"/>
  <c r="K427" i="1"/>
  <c r="K435" i="1"/>
  <c r="K443" i="1"/>
  <c r="K451" i="1"/>
  <c r="K459" i="1"/>
  <c r="K224" i="1"/>
  <c r="K281" i="1"/>
  <c r="K337" i="1"/>
  <c r="K347" i="1"/>
  <c r="K187" i="1"/>
  <c r="K328" i="1"/>
  <c r="K331" i="1"/>
  <c r="K340" i="1"/>
  <c r="K355" i="1"/>
  <c r="K361" i="1"/>
  <c r="K368" i="1"/>
  <c r="K379" i="1"/>
  <c r="K411" i="1"/>
  <c r="K437" i="1"/>
  <c r="K315" i="1"/>
  <c r="K397" i="1"/>
  <c r="K152" i="1"/>
  <c r="K172" i="1"/>
  <c r="K291" i="1"/>
  <c r="K299" i="1"/>
  <c r="K323" i="1"/>
  <c r="K353" i="1"/>
  <c r="K364" i="1"/>
  <c r="K385" i="1"/>
  <c r="K393" i="1"/>
  <c r="K401" i="1"/>
  <c r="K416" i="1"/>
  <c r="K431" i="1"/>
  <c r="K348" i="1"/>
  <c r="K377" i="1"/>
  <c r="K420" i="1"/>
  <c r="K423" i="1"/>
  <c r="K434" i="1"/>
  <c r="K465" i="1"/>
  <c r="K481" i="1"/>
  <c r="K489" i="1"/>
  <c r="K497" i="1"/>
  <c r="K505" i="1"/>
  <c r="K513" i="1"/>
  <c r="K521" i="1"/>
  <c r="K529" i="1"/>
  <c r="K553" i="1"/>
  <c r="K561" i="1"/>
  <c r="K569" i="1"/>
  <c r="K250" i="1"/>
  <c r="K266" i="1"/>
  <c r="K381" i="1"/>
  <c r="K384" i="1"/>
  <c r="K396" i="1"/>
  <c r="K407" i="1"/>
  <c r="K409" i="1"/>
  <c r="K433" i="1"/>
  <c r="K482" i="1"/>
  <c r="K490" i="1"/>
  <c r="K498" i="1"/>
  <c r="K506" i="1"/>
  <c r="K514" i="1"/>
  <c r="K522" i="1"/>
  <c r="K530" i="1"/>
  <c r="K538" i="1"/>
  <c r="K546" i="1"/>
  <c r="K554" i="1"/>
  <c r="K562" i="1"/>
  <c r="K320" i="1"/>
  <c r="K387" i="1"/>
  <c r="K415" i="1"/>
  <c r="K432" i="1"/>
  <c r="K467" i="1"/>
  <c r="K360" i="1"/>
  <c r="K369" i="1"/>
  <c r="K417" i="1"/>
  <c r="K438" i="1"/>
  <c r="K439" i="1"/>
  <c r="K440" i="1"/>
  <c r="K468" i="1"/>
  <c r="K476" i="1"/>
  <c r="K484" i="1"/>
  <c r="K492" i="1"/>
  <c r="K500" i="1"/>
  <c r="K508" i="1"/>
  <c r="K388" i="1"/>
  <c r="K405" i="1"/>
  <c r="K426" i="1"/>
  <c r="K442" i="1"/>
  <c r="K445" i="1"/>
  <c r="K446" i="1"/>
  <c r="K447" i="1"/>
  <c r="K452" i="1"/>
  <c r="K453" i="1"/>
  <c r="K454" i="1"/>
  <c r="K455" i="1"/>
  <c r="K456" i="1"/>
  <c r="K457" i="1"/>
  <c r="K458" i="1"/>
  <c r="K477" i="1"/>
  <c r="K485" i="1"/>
  <c r="K493" i="1"/>
  <c r="K313" i="1"/>
  <c r="K356" i="1"/>
  <c r="K392" i="1"/>
  <c r="K412" i="1"/>
  <c r="K430" i="1"/>
  <c r="K463" i="1"/>
  <c r="K471" i="1"/>
  <c r="K479" i="1"/>
  <c r="K487" i="1"/>
  <c r="K495" i="1"/>
  <c r="K503" i="1"/>
  <c r="K511" i="1"/>
  <c r="K519" i="1"/>
  <c r="K527" i="1"/>
  <c r="K535" i="1"/>
  <c r="K543" i="1"/>
  <c r="K408" i="1"/>
  <c r="K486" i="1"/>
  <c r="K496" i="1"/>
  <c r="K504" i="1"/>
  <c r="K534" i="1"/>
  <c r="K547" i="1"/>
  <c r="K560" i="1"/>
  <c r="K566" i="1"/>
  <c r="K574" i="1"/>
  <c r="K582" i="1"/>
  <c r="K590" i="1"/>
  <c r="K598" i="1"/>
  <c r="K606" i="1"/>
  <c r="K614" i="1"/>
  <c r="K622" i="1"/>
  <c r="K630" i="1"/>
  <c r="K424" i="1"/>
  <c r="K449" i="1"/>
  <c r="K462" i="1"/>
  <c r="K470" i="1"/>
  <c r="K491" i="1"/>
  <c r="K515" i="1"/>
  <c r="K542" i="1"/>
  <c r="K559" i="1"/>
  <c r="K565" i="1"/>
  <c r="K575" i="1"/>
  <c r="K591" i="1"/>
  <c r="K599" i="1"/>
  <c r="K279" i="1"/>
  <c r="K352" i="1"/>
  <c r="K436" i="1"/>
  <c r="K501" i="1"/>
  <c r="K533" i="1"/>
  <c r="K552" i="1"/>
  <c r="K558" i="1"/>
  <c r="K564" i="1"/>
  <c r="K576" i="1"/>
  <c r="K584" i="1"/>
  <c r="K592" i="1"/>
  <c r="K600" i="1"/>
  <c r="K608" i="1"/>
  <c r="K616" i="1"/>
  <c r="K624" i="1"/>
  <c r="K632" i="1"/>
  <c r="K640" i="1"/>
  <c r="K648" i="1"/>
  <c r="K656" i="1"/>
  <c r="K403" i="1"/>
  <c r="K450" i="1"/>
  <c r="K475" i="1"/>
  <c r="K510" i="1"/>
  <c r="K518" i="1"/>
  <c r="K526" i="1"/>
  <c r="K536" i="1"/>
  <c r="K541" i="1"/>
  <c r="K551" i="1"/>
  <c r="K557" i="1"/>
  <c r="K563" i="1"/>
  <c r="K577" i="1"/>
  <c r="K585" i="1"/>
  <c r="K480" i="1"/>
  <c r="K512" i="1"/>
  <c r="K524" i="1"/>
  <c r="K532" i="1"/>
  <c r="K544" i="1"/>
  <c r="K550" i="1"/>
  <c r="K556" i="1"/>
  <c r="K570" i="1"/>
  <c r="K578" i="1"/>
  <c r="K586" i="1"/>
  <c r="K594" i="1"/>
  <c r="K602" i="1"/>
  <c r="K610" i="1"/>
  <c r="K618" i="1"/>
  <c r="K626" i="1"/>
  <c r="K555" i="1"/>
  <c r="K567" i="1"/>
  <c r="K603" i="1"/>
  <c r="K613" i="1"/>
  <c r="K621" i="1"/>
  <c r="K673" i="1"/>
  <c r="K681" i="1"/>
  <c r="K689" i="1"/>
  <c r="K697" i="1"/>
  <c r="K705" i="1"/>
  <c r="K713" i="1"/>
  <c r="K729" i="1"/>
  <c r="K737" i="1"/>
  <c r="K509" i="1"/>
  <c r="K549" i="1"/>
  <c r="K580" i="1"/>
  <c r="K596" i="1"/>
  <c r="K611" i="1"/>
  <c r="K617" i="1"/>
  <c r="K631" i="1"/>
  <c r="K666" i="1"/>
  <c r="K428" i="1"/>
  <c r="K568" i="1"/>
  <c r="K571" i="1"/>
  <c r="K573" i="1"/>
  <c r="K588" i="1"/>
  <c r="K605" i="1"/>
  <c r="K620" i="1"/>
  <c r="K667" i="1"/>
  <c r="K675" i="1"/>
  <c r="K683" i="1"/>
  <c r="K691" i="1"/>
  <c r="K699" i="1"/>
  <c r="K707" i="1"/>
  <c r="K372" i="1"/>
  <c r="K395" i="1"/>
  <c r="K488" i="1"/>
  <c r="K593" i="1"/>
  <c r="K607" i="1"/>
  <c r="K668" i="1"/>
  <c r="K676" i="1"/>
  <c r="K684" i="1"/>
  <c r="K692" i="1"/>
  <c r="K700" i="1"/>
  <c r="K708" i="1"/>
  <c r="K483" i="1"/>
  <c r="K523" i="1"/>
  <c r="K531" i="1"/>
  <c r="K595" i="1"/>
  <c r="K619" i="1"/>
  <c r="K478" i="1"/>
  <c r="K507" i="1"/>
  <c r="K539" i="1"/>
  <c r="K579" i="1"/>
  <c r="K581" i="1"/>
  <c r="K604" i="1"/>
  <c r="K628" i="1"/>
  <c r="K649" i="1"/>
  <c r="K650" i="1"/>
  <c r="K651" i="1"/>
  <c r="K652" i="1"/>
  <c r="K653" i="1"/>
  <c r="K654" i="1"/>
  <c r="K655" i="1"/>
  <c r="K662" i="1"/>
  <c r="K670" i="1"/>
  <c r="K678" i="1"/>
  <c r="K686" i="1"/>
  <c r="K694" i="1"/>
  <c r="K702" i="1"/>
  <c r="K572" i="1"/>
  <c r="K635" i="1"/>
  <c r="K644" i="1"/>
  <c r="K659" i="1"/>
  <c r="K680" i="1"/>
  <c r="K696" i="1"/>
  <c r="K711" i="1"/>
  <c r="K748" i="1"/>
  <c r="K756" i="1"/>
  <c r="K472" i="1"/>
  <c r="K548" i="1"/>
  <c r="K664" i="1"/>
  <c r="K682" i="1"/>
  <c r="K698" i="1"/>
  <c r="K636" i="1"/>
  <c r="K641" i="1"/>
  <c r="K645" i="1"/>
  <c r="K657" i="1"/>
  <c r="K669" i="1"/>
  <c r="K677" i="1"/>
  <c r="K693" i="1"/>
  <c r="K710" i="1"/>
  <c r="K750" i="1"/>
  <c r="K758" i="1"/>
  <c r="K766" i="1"/>
  <c r="K774" i="1"/>
  <c r="K782" i="1"/>
  <c r="K790" i="1"/>
  <c r="K798" i="1"/>
  <c r="K806" i="1"/>
  <c r="K814" i="1"/>
  <c r="K540" i="1"/>
  <c r="K660" i="1"/>
  <c r="K679" i="1"/>
  <c r="K695" i="1"/>
  <c r="K714" i="1"/>
  <c r="K716" i="1"/>
  <c r="K717" i="1"/>
  <c r="K718" i="1"/>
  <c r="K719" i="1"/>
  <c r="K720" i="1"/>
  <c r="K730" i="1"/>
  <c r="K731" i="1"/>
  <c r="K738" i="1"/>
  <c r="K739" i="1"/>
  <c r="K528" i="1"/>
  <c r="K601" i="1"/>
  <c r="K637" i="1"/>
  <c r="K642" i="1"/>
  <c r="K646" i="1"/>
  <c r="K672" i="1"/>
  <c r="K688" i="1"/>
  <c r="K704" i="1"/>
  <c r="K464" i="1"/>
  <c r="K516" i="1"/>
  <c r="K587" i="1"/>
  <c r="K609" i="1"/>
  <c r="K627" i="1"/>
  <c r="K633" i="1"/>
  <c r="K658" i="1"/>
  <c r="K663" i="1"/>
  <c r="K674" i="1"/>
  <c r="K690" i="1"/>
  <c r="K745" i="1"/>
  <c r="K753" i="1"/>
  <c r="K761" i="1"/>
  <c r="K769" i="1"/>
  <c r="K777" i="1"/>
  <c r="K785" i="1"/>
  <c r="K793" i="1"/>
  <c r="K801" i="1"/>
  <c r="K809" i="1"/>
  <c r="K817" i="1"/>
  <c r="K825" i="1"/>
  <c r="K517" i="1"/>
  <c r="K643" i="1"/>
  <c r="K647" i="1"/>
  <c r="K661" i="1"/>
  <c r="K685" i="1"/>
  <c r="K701" i="1"/>
  <c r="K712" i="1"/>
  <c r="K746" i="1"/>
  <c r="K754" i="1"/>
  <c r="K762" i="1"/>
  <c r="K770" i="1"/>
  <c r="K778" i="1"/>
  <c r="K786" i="1"/>
  <c r="K794" i="1"/>
  <c r="K802" i="1"/>
  <c r="K810" i="1"/>
  <c r="K818" i="1"/>
  <c r="K826" i="1"/>
  <c r="K687" i="1"/>
  <c r="K727" i="1"/>
  <c r="K733" i="1"/>
  <c r="K767" i="1"/>
  <c r="K784" i="1"/>
  <c r="K787" i="1"/>
  <c r="K804" i="1"/>
  <c r="K823" i="1"/>
  <c r="K832" i="1"/>
  <c r="K840" i="1"/>
  <c r="K848" i="1"/>
  <c r="K856" i="1"/>
  <c r="K864" i="1"/>
  <c r="K872" i="1"/>
  <c r="K703" i="1"/>
  <c r="K722" i="1"/>
  <c r="K736" i="1"/>
  <c r="K742" i="1"/>
  <c r="K747" i="1"/>
  <c r="K760" i="1"/>
  <c r="K763" i="1"/>
  <c r="K780" i="1"/>
  <c r="K797" i="1"/>
  <c r="K807" i="1"/>
  <c r="K822" i="1"/>
  <c r="K833" i="1"/>
  <c r="K841" i="1"/>
  <c r="K849" i="1"/>
  <c r="K857" i="1"/>
  <c r="K865" i="1"/>
  <c r="K873" i="1"/>
  <c r="K502" i="1"/>
  <c r="K639" i="1"/>
  <c r="K725" i="1"/>
  <c r="K755" i="1"/>
  <c r="K773" i="1"/>
  <c r="K783" i="1"/>
  <c r="K800" i="1"/>
  <c r="K803" i="1"/>
  <c r="K821" i="1"/>
  <c r="K834" i="1"/>
  <c r="K842" i="1"/>
  <c r="K850" i="1"/>
  <c r="K858" i="1"/>
  <c r="K866" i="1"/>
  <c r="K874" i="1"/>
  <c r="K882" i="1"/>
  <c r="K890" i="1"/>
  <c r="K898" i="1"/>
  <c r="K906" i="1"/>
  <c r="K520" i="1"/>
  <c r="K728" i="1"/>
  <c r="K734" i="1"/>
  <c r="K757" i="1"/>
  <c r="K776" i="1"/>
  <c r="K779" i="1"/>
  <c r="K796" i="1"/>
  <c r="K813" i="1"/>
  <c r="K820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589" i="1"/>
  <c r="K723" i="1"/>
  <c r="K743" i="1"/>
  <c r="K759" i="1"/>
  <c r="K772" i="1"/>
  <c r="K789" i="1"/>
  <c r="K799" i="1"/>
  <c r="K816" i="1"/>
  <c r="K819" i="1"/>
  <c r="K827" i="1"/>
  <c r="K828" i="1"/>
  <c r="K836" i="1"/>
  <c r="K844" i="1"/>
  <c r="K852" i="1"/>
  <c r="K860" i="1"/>
  <c r="K868" i="1"/>
  <c r="K876" i="1"/>
  <c r="K884" i="1"/>
  <c r="K892" i="1"/>
  <c r="K900" i="1"/>
  <c r="K597" i="1"/>
  <c r="K726" i="1"/>
  <c r="K752" i="1"/>
  <c r="K765" i="1"/>
  <c r="K775" i="1"/>
  <c r="K792" i="1"/>
  <c r="K795" i="1"/>
  <c r="K812" i="1"/>
  <c r="K829" i="1"/>
  <c r="K837" i="1"/>
  <c r="K845" i="1"/>
  <c r="K853" i="1"/>
  <c r="K861" i="1"/>
  <c r="K869" i="1"/>
  <c r="K877" i="1"/>
  <c r="K885" i="1"/>
  <c r="K893" i="1"/>
  <c r="K901" i="1"/>
  <c r="K764" i="1"/>
  <c r="K781" i="1"/>
  <c r="K855" i="1"/>
  <c r="K880" i="1"/>
  <c r="K896" i="1"/>
  <c r="K903" i="1"/>
  <c r="K909" i="1"/>
  <c r="K932" i="1"/>
  <c r="K933" i="1"/>
  <c r="K934" i="1"/>
  <c r="K935" i="1"/>
  <c r="K936" i="1"/>
  <c r="K937" i="1"/>
  <c r="K938" i="1"/>
  <c r="K944" i="1"/>
  <c r="K952" i="1"/>
  <c r="K960" i="1"/>
  <c r="K984" i="1"/>
  <c r="K992" i="1"/>
  <c r="K1000" i="1"/>
  <c r="K1008" i="1"/>
  <c r="K1016" i="1"/>
  <c r="K1024" i="1"/>
  <c r="K1032" i="1"/>
  <c r="K1040" i="1"/>
  <c r="K771" i="1"/>
  <c r="K788" i="1"/>
  <c r="K805" i="1"/>
  <c r="K838" i="1"/>
  <c r="K870" i="1"/>
  <c r="K889" i="1"/>
  <c r="K908" i="1"/>
  <c r="K924" i="1"/>
  <c r="K925" i="1"/>
  <c r="K926" i="1"/>
  <c r="K927" i="1"/>
  <c r="K928" i="1"/>
  <c r="K929" i="1"/>
  <c r="K930" i="1"/>
  <c r="K945" i="1"/>
  <c r="K961" i="1"/>
  <c r="K969" i="1"/>
  <c r="K977" i="1"/>
  <c r="K985" i="1"/>
  <c r="K993" i="1"/>
  <c r="K1001" i="1"/>
  <c r="K1025" i="1"/>
  <c r="K1033" i="1"/>
  <c r="K1041" i="1"/>
  <c r="K1057" i="1"/>
  <c r="K1065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735" i="1"/>
  <c r="K744" i="1"/>
  <c r="K811" i="1"/>
  <c r="K831" i="1"/>
  <c r="K863" i="1"/>
  <c r="K886" i="1"/>
  <c r="K902" i="1"/>
  <c r="K916" i="1"/>
  <c r="K917" i="1"/>
  <c r="K918" i="1"/>
  <c r="K919" i="1"/>
  <c r="K920" i="1"/>
  <c r="K921" i="1"/>
  <c r="K922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66" i="1"/>
  <c r="K1074" i="1"/>
  <c r="K1090" i="1"/>
  <c r="K1098" i="1"/>
  <c r="K1106" i="1"/>
  <c r="K1114" i="1"/>
  <c r="K1122" i="1"/>
  <c r="K724" i="1"/>
  <c r="K846" i="1"/>
  <c r="K879" i="1"/>
  <c r="K895" i="1"/>
  <c r="K914" i="1"/>
  <c r="K955" i="1"/>
  <c r="K963" i="1"/>
  <c r="K971" i="1"/>
  <c r="K979" i="1"/>
  <c r="K987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839" i="1"/>
  <c r="K871" i="1"/>
  <c r="K888" i="1"/>
  <c r="K913" i="1"/>
  <c r="K948" i="1"/>
  <c r="K956" i="1"/>
  <c r="K964" i="1"/>
  <c r="K972" i="1"/>
  <c r="K980" i="1"/>
  <c r="K988" i="1"/>
  <c r="K996" i="1"/>
  <c r="K1004" i="1"/>
  <c r="K1020" i="1"/>
  <c r="K1028" i="1"/>
  <c r="K768" i="1"/>
  <c r="K854" i="1"/>
  <c r="K881" i="1"/>
  <c r="K897" i="1"/>
  <c r="K912" i="1"/>
  <c r="K957" i="1"/>
  <c r="K973" i="1"/>
  <c r="K997" i="1"/>
  <c r="K1005" i="1"/>
  <c r="K1013" i="1"/>
  <c r="K1021" i="1"/>
  <c r="K1029" i="1"/>
  <c r="K1037" i="1"/>
  <c r="K1045" i="1"/>
  <c r="K1053" i="1"/>
  <c r="K1061" i="1"/>
  <c r="K1069" i="1"/>
  <c r="K1077" i="1"/>
  <c r="K1085" i="1"/>
  <c r="K1093" i="1"/>
  <c r="K1101" i="1"/>
  <c r="K1109" i="1"/>
  <c r="K1117" i="1"/>
  <c r="K1125" i="1"/>
  <c r="K1133" i="1"/>
  <c r="K1141" i="1"/>
  <c r="K791" i="1"/>
  <c r="K808" i="1"/>
  <c r="K847" i="1"/>
  <c r="K878" i="1"/>
  <c r="K894" i="1"/>
  <c r="K905" i="1"/>
  <c r="K911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975" i="1"/>
  <c r="K1047" i="1"/>
  <c r="K1060" i="1"/>
  <c r="K1099" i="1"/>
  <c r="K1107" i="1"/>
  <c r="K1123" i="1"/>
  <c r="K1184" i="1"/>
  <c r="K1192" i="1"/>
  <c r="K1200" i="1"/>
  <c r="K1208" i="1"/>
  <c r="K1216" i="1"/>
  <c r="K1224" i="1"/>
  <c r="K1232" i="1"/>
  <c r="K1240" i="1"/>
  <c r="K1248" i="1"/>
  <c r="K1256" i="1"/>
  <c r="K1264" i="1"/>
  <c r="K1272" i="1"/>
  <c r="K1280" i="1"/>
  <c r="K1288" i="1"/>
  <c r="K1296" i="1"/>
  <c r="K1304" i="1"/>
  <c r="K1312" i="1"/>
  <c r="K1320" i="1"/>
  <c r="K1328" i="1"/>
  <c r="K1344" i="1"/>
  <c r="K1352" i="1"/>
  <c r="K1360" i="1"/>
  <c r="K1368" i="1"/>
  <c r="K1376" i="1"/>
  <c r="K1384" i="1"/>
  <c r="K2" i="1"/>
  <c r="K1387" i="1"/>
  <c r="K741" i="1"/>
  <c r="K940" i="1"/>
  <c r="K983" i="1"/>
  <c r="K1039" i="1"/>
  <c r="K1055" i="1"/>
  <c r="K1072" i="1"/>
  <c r="K1116" i="1"/>
  <c r="K1170" i="1"/>
  <c r="K1171" i="1"/>
  <c r="K1172" i="1"/>
  <c r="K1173" i="1"/>
  <c r="K1174" i="1"/>
  <c r="K1185" i="1"/>
  <c r="K1193" i="1"/>
  <c r="K1201" i="1"/>
  <c r="K1209" i="1"/>
  <c r="K1217" i="1"/>
  <c r="K1225" i="1"/>
  <c r="K1233" i="1"/>
  <c r="K1241" i="1"/>
  <c r="K1249" i="1"/>
  <c r="K1257" i="1"/>
  <c r="K1265" i="1"/>
  <c r="K1273" i="1"/>
  <c r="K1281" i="1"/>
  <c r="K1289" i="1"/>
  <c r="K1297" i="1"/>
  <c r="K1305" i="1"/>
  <c r="K1313" i="1"/>
  <c r="K1321" i="1"/>
  <c r="K1329" i="1"/>
  <c r="K1337" i="1"/>
  <c r="K1345" i="1"/>
  <c r="K1353" i="1"/>
  <c r="K1361" i="1"/>
  <c r="K1369" i="1"/>
  <c r="K1377" i="1"/>
  <c r="K1385" i="1"/>
  <c r="K830" i="1"/>
  <c r="K941" i="1"/>
  <c r="K991" i="1"/>
  <c r="K1036" i="1"/>
  <c r="K1063" i="1"/>
  <c r="K1088" i="1"/>
  <c r="K1111" i="1"/>
  <c r="K1127" i="1"/>
  <c r="K1146" i="1"/>
  <c r="K1147" i="1"/>
  <c r="K1148" i="1"/>
  <c r="K1149" i="1"/>
  <c r="K1162" i="1"/>
  <c r="K1163" i="1"/>
  <c r="K1164" i="1"/>
  <c r="K1165" i="1"/>
  <c r="K1166" i="1"/>
  <c r="K1167" i="1"/>
  <c r="K1168" i="1"/>
  <c r="K1176" i="1"/>
  <c r="K1178" i="1"/>
  <c r="K1186" i="1"/>
  <c r="K1194" i="1"/>
  <c r="K1202" i="1"/>
  <c r="K1210" i="1"/>
  <c r="K1218" i="1"/>
  <c r="K1226" i="1"/>
  <c r="K1234" i="1"/>
  <c r="K1242" i="1"/>
  <c r="K1250" i="1"/>
  <c r="K1258" i="1"/>
  <c r="K1266" i="1"/>
  <c r="K1274" i="1"/>
  <c r="K1282" i="1"/>
  <c r="K1290" i="1"/>
  <c r="K1298" i="1"/>
  <c r="K1306" i="1"/>
  <c r="K1314" i="1"/>
  <c r="K1322" i="1"/>
  <c r="K1330" i="1"/>
  <c r="K1338" i="1"/>
  <c r="K1346" i="1"/>
  <c r="K1362" i="1"/>
  <c r="K1370" i="1"/>
  <c r="K1378" i="1"/>
  <c r="K1386" i="1"/>
  <c r="K1371" i="1"/>
  <c r="K862" i="1"/>
  <c r="K942" i="1"/>
  <c r="K999" i="1"/>
  <c r="K1068" i="1"/>
  <c r="K1096" i="1"/>
  <c r="K1104" i="1"/>
  <c r="K1120" i="1"/>
  <c r="K1131" i="1"/>
  <c r="K1136" i="1"/>
  <c r="K1143" i="1"/>
  <c r="K1144" i="1"/>
  <c r="K1151" i="1"/>
  <c r="K1154" i="1"/>
  <c r="K1155" i="1"/>
  <c r="K1156" i="1"/>
  <c r="K1157" i="1"/>
  <c r="K1158" i="1"/>
  <c r="K1159" i="1"/>
  <c r="K1160" i="1"/>
  <c r="K1179" i="1"/>
  <c r="K1187" i="1"/>
  <c r="K1195" i="1"/>
  <c r="K1203" i="1"/>
  <c r="K1211" i="1"/>
  <c r="K1227" i="1"/>
  <c r="K1235" i="1"/>
  <c r="K1243" i="1"/>
  <c r="K1251" i="1"/>
  <c r="K1259" i="1"/>
  <c r="K1267" i="1"/>
  <c r="K1275" i="1"/>
  <c r="K1283" i="1"/>
  <c r="K1291" i="1"/>
  <c r="K1299" i="1"/>
  <c r="K1307" i="1"/>
  <c r="K1315" i="1"/>
  <c r="K1323" i="1"/>
  <c r="K1331" i="1"/>
  <c r="K1339" i="1"/>
  <c r="K1347" i="1"/>
  <c r="K1355" i="1"/>
  <c r="K1363" i="1"/>
  <c r="K1379" i="1"/>
  <c r="K910" i="1"/>
  <c r="K943" i="1"/>
  <c r="K1007" i="1"/>
  <c r="K1048" i="1"/>
  <c r="K1084" i="1"/>
  <c r="K1115" i="1"/>
  <c r="K1180" i="1"/>
  <c r="K1188" i="1"/>
  <c r="K1196" i="1"/>
  <c r="K1204" i="1"/>
  <c r="K1212" i="1"/>
  <c r="K1228" i="1"/>
  <c r="K1244" i="1"/>
  <c r="K1252" i="1"/>
  <c r="K1268" i="1"/>
  <c r="K1276" i="1"/>
  <c r="K1284" i="1"/>
  <c r="K1292" i="1"/>
  <c r="K1300" i="1"/>
  <c r="K1308" i="1"/>
  <c r="K1316" i="1"/>
  <c r="K1324" i="1"/>
  <c r="K1332" i="1"/>
  <c r="K1340" i="1"/>
  <c r="K1356" i="1"/>
  <c r="K1364" i="1"/>
  <c r="K1372" i="1"/>
  <c r="K1380" i="1"/>
  <c r="K1390" i="1"/>
  <c r="K887" i="1"/>
  <c r="K951" i="1"/>
  <c r="K1015" i="1"/>
  <c r="K1056" i="1"/>
  <c r="K1071" i="1"/>
  <c r="K1108" i="1"/>
  <c r="K1124" i="1"/>
  <c r="K1135" i="1"/>
  <c r="K1140" i="1"/>
  <c r="K1213" i="1"/>
  <c r="K1221" i="1"/>
  <c r="K1229" i="1"/>
  <c r="K1245" i="1"/>
  <c r="K1253" i="1"/>
  <c r="K1261" i="1"/>
  <c r="K1269" i="1"/>
  <c r="K1277" i="1"/>
  <c r="K1285" i="1"/>
  <c r="K1293" i="1"/>
  <c r="K1301" i="1"/>
  <c r="K1309" i="1"/>
  <c r="K1317" i="1"/>
  <c r="K1325" i="1"/>
  <c r="K1341" i="1"/>
  <c r="K1349" i="1"/>
  <c r="K1357" i="1"/>
  <c r="K1365" i="1"/>
  <c r="K1373" i="1"/>
  <c r="K1381" i="1"/>
  <c r="K1389" i="1"/>
  <c r="K904" i="1"/>
  <c r="K815" i="1"/>
  <c r="K959" i="1"/>
  <c r="K1023" i="1"/>
  <c r="K1044" i="1"/>
  <c r="K1064" i="1"/>
  <c r="K1087" i="1"/>
  <c r="K1095" i="1"/>
  <c r="K1103" i="1"/>
  <c r="K1119" i="1"/>
  <c r="K1139" i="1"/>
  <c r="K1182" i="1"/>
  <c r="K1190" i="1"/>
  <c r="K1198" i="1"/>
  <c r="K1206" i="1"/>
  <c r="K1214" i="1"/>
  <c r="K1222" i="1"/>
  <c r="K1230" i="1"/>
  <c r="K1238" i="1"/>
  <c r="K1246" i="1"/>
  <c r="K1254" i="1"/>
  <c r="K1262" i="1"/>
  <c r="K1270" i="1"/>
  <c r="K1278" i="1"/>
  <c r="K1286" i="1"/>
  <c r="K1294" i="1"/>
  <c r="K1302" i="1"/>
  <c r="K1310" i="1"/>
  <c r="K1318" i="1"/>
  <c r="K1326" i="1"/>
  <c r="K1334" i="1"/>
  <c r="K1342" i="1"/>
  <c r="K1350" i="1"/>
  <c r="K1358" i="1"/>
  <c r="K1366" i="1"/>
  <c r="K1374" i="1"/>
  <c r="K1382" i="1"/>
  <c r="K1191" i="1"/>
  <c r="K1255" i="1"/>
  <c r="K1319" i="1"/>
  <c r="K1383" i="1"/>
  <c r="K1199" i="1"/>
  <c r="K1263" i="1"/>
  <c r="K1327" i="1"/>
  <c r="K1031" i="1"/>
  <c r="K1052" i="1"/>
  <c r="K1112" i="1"/>
  <c r="K1128" i="1"/>
  <c r="K1138" i="1"/>
  <c r="K1207" i="1"/>
  <c r="K1271" i="1"/>
  <c r="K1335" i="1"/>
  <c r="K967" i="1"/>
  <c r="K1215" i="1"/>
  <c r="K1279" i="1"/>
  <c r="K1343" i="1"/>
  <c r="K1359" i="1"/>
  <c r="K1311" i="1"/>
  <c r="K1391" i="1"/>
  <c r="K1223" i="1"/>
  <c r="K1287" i="1"/>
  <c r="K1351" i="1"/>
  <c r="K1231" i="1"/>
  <c r="K1295" i="1"/>
  <c r="K1247" i="1"/>
  <c r="K1239" i="1"/>
  <c r="K1303" i="1"/>
  <c r="K1367" i="1"/>
  <c r="K1134" i="1"/>
  <c r="K1183" i="1"/>
  <c r="K13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<sst xmlns="http://schemas.openxmlformats.org/spreadsheetml/2006/main" count="4236" uniqueCount="1416">
  <si>
    <t>season</t>
  </si>
  <si>
    <t>player</t>
  </si>
  <si>
    <t>position</t>
  </si>
  <si>
    <t>height_cm</t>
  </si>
  <si>
    <t>stand_cm</t>
  </si>
  <si>
    <t>weight_kg</t>
  </si>
  <si>
    <t>jump_cm</t>
  </si>
  <si>
    <t>2020-21</t>
  </si>
  <si>
    <t>Zeke Nnaji</t>
  </si>
  <si>
    <t>C_PF</t>
  </si>
  <si>
    <t>Yoeli Childs</t>
  </si>
  <si>
    <t>PF</t>
  </si>
  <si>
    <t>Xavier Tillman Sr.</t>
  </si>
  <si>
    <t>Udoka Azubuike</t>
  </si>
  <si>
    <t>C</t>
  </si>
  <si>
    <t>Tyrell Terry</t>
  </si>
  <si>
    <t>PG</t>
  </si>
  <si>
    <t>Tyler Bey</t>
  </si>
  <si>
    <t>Ty-Shon Alexander</t>
  </si>
  <si>
    <t>SG</t>
  </si>
  <si>
    <t>Trent Forrest</t>
  </si>
  <si>
    <t>Theo Maledon</t>
  </si>
  <si>
    <t>Skylar Mays</t>
  </si>
  <si>
    <t>Robert Woodard II</t>
  </si>
  <si>
    <t>SF</t>
  </si>
  <si>
    <t>Reggie Perry</t>
  </si>
  <si>
    <t>Precious Achiuwa</t>
  </si>
  <si>
    <t>Paul Reed Jr.</t>
  </si>
  <si>
    <t>Paul Eboua</t>
  </si>
  <si>
    <t>PF_SF</t>
  </si>
  <si>
    <t>Nick Richards</t>
  </si>
  <si>
    <t>Nathan Knight</t>
  </si>
  <si>
    <t>Naji Marshall</t>
  </si>
  <si>
    <t>Myles Powell</t>
  </si>
  <si>
    <t>SG_PG</t>
  </si>
  <si>
    <t>Mason Jones</t>
  </si>
  <si>
    <t>Markus Howard</t>
  </si>
  <si>
    <t>Mamadi Diakite</t>
  </si>
  <si>
    <t>Lamar Stevens</t>
  </si>
  <si>
    <t>Killian Tillie</t>
  </si>
  <si>
    <t>Kenyon Martin Jr.</t>
  </si>
  <si>
    <t>Karim Mane</t>
  </si>
  <si>
    <t>Kaleb Wesson</t>
  </si>
  <si>
    <t>Kahlil Whitney</t>
  </si>
  <si>
    <t>Joshua Hall</t>
  </si>
  <si>
    <t>Josh Green</t>
  </si>
  <si>
    <t>SF_SG</t>
  </si>
  <si>
    <t>Jordan Nwora</t>
  </si>
  <si>
    <t>Jayden Scrubb</t>
  </si>
  <si>
    <t>Jalen Smith</t>
  </si>
  <si>
    <t>Jalen Harris</t>
  </si>
  <si>
    <t>Jahmi'us Ramsey</t>
  </si>
  <si>
    <t>Isaiah Stewart</t>
  </si>
  <si>
    <t>Isaiah Joe</t>
  </si>
  <si>
    <t>Immanuel Quickley</t>
  </si>
  <si>
    <t>Grant Riller</t>
  </si>
  <si>
    <t>Elijah Hughes</t>
  </si>
  <si>
    <t>Devon Dotson</t>
  </si>
  <si>
    <t>Cassius Winston</t>
  </si>
  <si>
    <t>Cassius Stanley</t>
  </si>
  <si>
    <t>CJ Elleby</t>
  </si>
  <si>
    <t>Ashton Hagans</t>
  </si>
  <si>
    <t>2019-20</t>
  </si>
  <si>
    <t>Admiral Schofield</t>
  </si>
  <si>
    <t>Bol Bol</t>
  </si>
  <si>
    <t>Brandon Clarke</t>
  </si>
  <si>
    <t>Brian Bowen II</t>
  </si>
  <si>
    <t>Bruno Fernando</t>
  </si>
  <si>
    <t>Cameron Johnson</t>
  </si>
  <si>
    <t>Cameron Reddish</t>
  </si>
  <si>
    <t>Carsen Edwards</t>
  </si>
  <si>
    <t>Charles Bassey</t>
  </si>
  <si>
    <t>Charles Matthews</t>
  </si>
  <si>
    <t>Coby White</t>
  </si>
  <si>
    <t>Cody Martin</t>
  </si>
  <si>
    <t>DaQuan Jeffries</t>
  </si>
  <si>
    <t>Daniel Gafford</t>
  </si>
  <si>
    <t>Darius Bazley</t>
  </si>
  <si>
    <t>Darius Garland</t>
  </si>
  <si>
    <t>Dedric Lawson</t>
  </si>
  <si>
    <t>Dewan Hernandez</t>
  </si>
  <si>
    <t>Dylan Windler</t>
  </si>
  <si>
    <t>Eric Paschall</t>
  </si>
  <si>
    <t>Grant Williams</t>
  </si>
  <si>
    <t>Ignas Brazdeikis</t>
  </si>
  <si>
    <t>Isaiah Roby</t>
  </si>
  <si>
    <t>Ja Morant</t>
  </si>
  <si>
    <t>Jalen Hoard</t>
  </si>
  <si>
    <t>Jalen Lecque</t>
  </si>
  <si>
    <t>Jalen McDaniels</t>
  </si>
  <si>
    <t>Jared Harper</t>
  </si>
  <si>
    <t>Jarrett Culver</t>
  </si>
  <si>
    <t>Jaxson Hayes</t>
  </si>
  <si>
    <t>Jaylen Hands</t>
  </si>
  <si>
    <t>Jaylen Nowell</t>
  </si>
  <si>
    <t>Jontay Porter</t>
  </si>
  <si>
    <t>Jordan Bone</t>
  </si>
  <si>
    <t>Jordan Poole</t>
  </si>
  <si>
    <t>KZ Okpala</t>
  </si>
  <si>
    <t>Keldon Johnson</t>
  </si>
  <si>
    <t>Kevin Porter Jr.</t>
  </si>
  <si>
    <t>Kris Wilkes</t>
  </si>
  <si>
    <t>Ky Bowman</t>
  </si>
  <si>
    <t>Kyle Guy</t>
  </si>
  <si>
    <t>Louis King</t>
  </si>
  <si>
    <t>Luguentz Dort</t>
  </si>
  <si>
    <t>Luka Samanic</t>
  </si>
  <si>
    <t>Marial Shayok</t>
  </si>
  <si>
    <t>Mfiondu Kabengele</t>
  </si>
  <si>
    <t>Miye Oni</t>
  </si>
  <si>
    <t>Moses Brown</t>
  </si>
  <si>
    <t>Nassir Little</t>
  </si>
  <si>
    <t>Naz Reid</t>
  </si>
  <si>
    <t>Neemias Queta</t>
  </si>
  <si>
    <t>Nickeil Alexander-Walker</t>
  </si>
  <si>
    <t>Nicolas Claxton</t>
  </si>
  <si>
    <t>O'Shae Brissett</t>
  </si>
  <si>
    <t>P.J. Washington</t>
  </si>
  <si>
    <t>Quentin Grimes</t>
  </si>
  <si>
    <t>Quinndary Weatherspoon</t>
  </si>
  <si>
    <t>RJ Barrett</t>
  </si>
  <si>
    <t>Romeo Langford</t>
  </si>
  <si>
    <t>Shamorie Ponds</t>
  </si>
  <si>
    <t>Simisola Shittu</t>
  </si>
  <si>
    <t>Tacko Fall</t>
  </si>
  <si>
    <t>Talen Horton-Tucker</t>
  </si>
  <si>
    <t>Terance Mann</t>
  </si>
  <si>
    <t>Terence Davis</t>
  </si>
  <si>
    <t>Tremont Waters</t>
  </si>
  <si>
    <t>Ty Jerome</t>
  </si>
  <si>
    <t>Tyler Cook</t>
  </si>
  <si>
    <t>Tyler Herro</t>
  </si>
  <si>
    <t>Zach Norvell Jr.</t>
  </si>
  <si>
    <t>Zion Williamson</t>
  </si>
  <si>
    <t>2018-19</t>
  </si>
  <si>
    <t>Zhaire Smith</t>
  </si>
  <si>
    <t>Yante Maten</t>
  </si>
  <si>
    <t>Wendell Carter</t>
  </si>
  <si>
    <t>Tyus Battle</t>
  </si>
  <si>
    <t>Troy Brown</t>
  </si>
  <si>
    <t>Trevon Duval</t>
  </si>
  <si>
    <t>Trae Young</t>
  </si>
  <si>
    <t>Tony Carr</t>
  </si>
  <si>
    <t>Theo Pinson</t>
  </si>
  <si>
    <t>Sviatoslav Mykhailiuk</t>
  </si>
  <si>
    <t>Shake Milton</t>
  </si>
  <si>
    <t>Shai Gilgeous-Alexander</t>
  </si>
  <si>
    <t>Sagaba Konate</t>
  </si>
  <si>
    <t>Ray Spalding</t>
  </si>
  <si>
    <t>Rawle Alkins</t>
  </si>
  <si>
    <t>PJ Washington</t>
  </si>
  <si>
    <t>Omari Spellman</t>
  </si>
  <si>
    <t>Moritz Wagner</t>
  </si>
  <si>
    <t>Mohamed Bamba</t>
  </si>
  <si>
    <t>Miles Bridges</t>
  </si>
  <si>
    <t>Michael Porter</t>
  </si>
  <si>
    <t>Melvin Frazier</t>
  </si>
  <si>
    <t>Malik Newman</t>
  </si>
  <si>
    <t>Lonnie Walker</t>
  </si>
  <si>
    <t>Landry Shamet</t>
  </si>
  <si>
    <t>Kostas Antetokounmpo</t>
  </si>
  <si>
    <t>Khyri Thomas</t>
  </si>
  <si>
    <t>Kevin Knox</t>
  </si>
  <si>
    <t>Kevin Huerter</t>
  </si>
  <si>
    <t>Kevin Hervey</t>
  </si>
  <si>
    <t>Kenrich Williams</t>
  </si>
  <si>
    <t>Keita Bates-Diop</t>
  </si>
  <si>
    <t>Keenan Evans</t>
  </si>
  <si>
    <t>Justin Jackson</t>
  </si>
  <si>
    <t>Josh Okogie</t>
  </si>
  <si>
    <t>Jevon Carter</t>
  </si>
  <si>
    <t>Jerome Robinson</t>
  </si>
  <si>
    <t>Jaylen Barford</t>
  </si>
  <si>
    <t>Jaren Jackson</t>
  </si>
  <si>
    <t>Jalen Brunson</t>
  </si>
  <si>
    <t>Jacob Evans</t>
  </si>
  <si>
    <t>Isaac Haas</t>
  </si>
  <si>
    <t>Hamidou Diallo</t>
  </si>
  <si>
    <t>Grayson Allen</t>
  </si>
  <si>
    <t>George King</t>
  </si>
  <si>
    <t>Gary Trent</t>
  </si>
  <si>
    <t>Donte DiVincenzo</t>
  </si>
  <si>
    <t>Devonte Graham</t>
  </si>
  <si>
    <t>Devon Hall</t>
  </si>
  <si>
    <t>DeAnthony Melton</t>
  </si>
  <si>
    <t>Collin Sexton</t>
  </si>
  <si>
    <t>Chimezie Metu</t>
  </si>
  <si>
    <t>Caleb Martin</t>
  </si>
  <si>
    <t>Bruce Brown</t>
  </si>
  <si>
    <t>Brian Bowen</t>
  </si>
  <si>
    <t>Brandon McCoy</t>
  </si>
  <si>
    <t>Billy Preston</t>
  </si>
  <si>
    <t>Austin Wiley</t>
  </si>
  <si>
    <t>Anfernee Simons</t>
  </si>
  <si>
    <t>Allonzo Trier</t>
  </si>
  <si>
    <t>Alize Johnson</t>
  </si>
  <si>
    <t>Aaron Holiday</t>
  </si>
  <si>
    <t>2017-18</t>
  </si>
  <si>
    <t>Alec Peters</t>
  </si>
  <si>
    <t>Caleb Swanigan</t>
  </si>
  <si>
    <t>Cameron Oliver</t>
  </si>
  <si>
    <t>Chris Boucher</t>
  </si>
  <si>
    <t>D.J. Wilson</t>
  </si>
  <si>
    <t>Damyean Dotson</t>
  </si>
  <si>
    <t>Davon Reed</t>
  </si>
  <si>
    <t>De?Aaron Fox</t>
  </si>
  <si>
    <t>Derrick Walton Jr.</t>
  </si>
  <si>
    <t>Derrick White</t>
  </si>
  <si>
    <t>Devin Robinson</t>
  </si>
  <si>
    <t>Dillon Brooks</t>
  </si>
  <si>
    <t>Donovan Mitchell</t>
  </si>
  <si>
    <t>Dwayne Bacon</t>
  </si>
  <si>
    <t>Edmond Sumner</t>
  </si>
  <si>
    <t>Edrice Adebayo</t>
  </si>
  <si>
    <t>Frank Jackson</t>
  </si>
  <si>
    <t>Frank Mason III</t>
  </si>
  <si>
    <t>Harry Giles</t>
  </si>
  <si>
    <t>Ike Anigbogu</t>
  </si>
  <si>
    <t>Isaiah Briscoe</t>
  </si>
  <si>
    <t>Isaiah Hicks</t>
  </si>
  <si>
    <t>Ivan Rabb</t>
  </si>
  <si>
    <t>Jamel Artis</t>
  </si>
  <si>
    <t>Jaron Blossomgame</t>
  </si>
  <si>
    <t>Jarrett Allen</t>
  </si>
  <si>
    <t>Jawun Evans</t>
  </si>
  <si>
    <t>John Collins</t>
  </si>
  <si>
    <t>Johnathan Motley</t>
  </si>
  <si>
    <t>Jordan Bell</t>
  </si>
  <si>
    <t>Josh Hart</t>
  </si>
  <si>
    <t>Justin Jackson (UMD)</t>
  </si>
  <si>
    <t>Justin Jackson (UNC)</t>
  </si>
  <si>
    <t>Justin Patton</t>
  </si>
  <si>
    <t>Kadeem Allen</t>
  </si>
  <si>
    <t>Kennedy Meeks</t>
  </si>
  <si>
    <t>Kobi Simmons</t>
  </si>
  <si>
    <t>Kyle Kuzma</t>
  </si>
  <si>
    <t>Luke Kennard</t>
  </si>
  <si>
    <t>Markelle Fultz</t>
  </si>
  <si>
    <t>Melo Trimble</t>
  </si>
  <si>
    <t>Monte Morris</t>
  </si>
  <si>
    <t>Nigel Hayes</t>
  </si>
  <si>
    <t>Nigel Williams-Goss</t>
  </si>
  <si>
    <t>OG Anunoby</t>
  </si>
  <si>
    <t>Omer Yurtseven</t>
  </si>
  <si>
    <t>PJ Dozier</t>
  </si>
  <si>
    <t>Peter Jok</t>
  </si>
  <si>
    <t>Semi Ojeleye</t>
  </si>
  <si>
    <t>Sindarius Thornwell</t>
  </si>
  <si>
    <t>Svi Mykhailiuk</t>
  </si>
  <si>
    <t>TJ Leaf</t>
  </si>
  <si>
    <t>Terrance Ferguson</t>
  </si>
  <si>
    <t>Thomas Bryant</t>
  </si>
  <si>
    <t>Thomas Welsh</t>
  </si>
  <si>
    <t>Tony Bradley</t>
  </si>
  <si>
    <t>Tyler Dorsey</t>
  </si>
  <si>
    <t>Tyler Lydon</t>
  </si>
  <si>
    <t>V.J. Beachem</t>
  </si>
  <si>
    <t>Wesley Iwundu</t>
  </si>
  <si>
    <t>Zach Collins</t>
  </si>
  <si>
    <t>2016-17</t>
  </si>
  <si>
    <t>Zhou Qi</t>
  </si>
  <si>
    <t>Wayne Selden</t>
  </si>
  <si>
    <t>Wade Baldwin IV</t>
  </si>
  <si>
    <t>Tyler Ulis</t>
  </si>
  <si>
    <t>Troy Williams</t>
  </si>
  <si>
    <t>Thon Maker</t>
  </si>
  <si>
    <t>Taurean Prince</t>
  </si>
  <si>
    <t>Stephen Zimmerman</t>
  </si>
  <si>
    <t>Skal Labissiere</t>
  </si>
  <si>
    <t>Ron Baker</t>
  </si>
  <si>
    <t>Perry Ellis</t>
  </si>
  <si>
    <t>Patrick McCaw</t>
  </si>
  <si>
    <t>Pascal Siakam</t>
  </si>
  <si>
    <t>Michael Gbinije</t>
  </si>
  <si>
    <t>Marquese Chriss</t>
  </si>
  <si>
    <t>Marcus Paige</t>
  </si>
  <si>
    <t>Marcus Lee</t>
  </si>
  <si>
    <t>Malik Beasley</t>
  </si>
  <si>
    <t>Malcolm Brogdon</t>
  </si>
  <si>
    <t>Malachi Richardson</t>
  </si>
  <si>
    <t>Kyle Wiltjer</t>
  </si>
  <si>
    <t>Kris Dunn</t>
  </si>
  <si>
    <t>Kay Felder</t>
  </si>
  <si>
    <t>Joel Bolomboy</t>
  </si>
  <si>
    <t>Jaylen Brown</t>
  </si>
  <si>
    <t>Jarrod Uthoff</t>
  </si>
  <si>
    <t>Jakob Poeltl</t>
  </si>
  <si>
    <t>Jake Layman</t>
  </si>
  <si>
    <t>Isaiah Whitehead</t>
  </si>
  <si>
    <t>Isaiah Cousins</t>
  </si>
  <si>
    <t>Henry Ellenson</t>
  </si>
  <si>
    <t>Georges Niang</t>
  </si>
  <si>
    <t>Gary Payton II</t>
  </si>
  <si>
    <t>Elgin Cook</t>
  </si>
  <si>
    <t>Dorian Finney-Smith</t>
  </si>
  <si>
    <t>Diamond Stone</t>
  </si>
  <si>
    <t>Deyonta Davis</t>
  </si>
  <si>
    <t>Denzel Valentine</t>
  </si>
  <si>
    <t>Demetrius Jackson</t>
  </si>
  <si>
    <t>DeAndre Bembry</t>
  </si>
  <si>
    <t>Daniel Hamilton</t>
  </si>
  <si>
    <t>Damian Jones</t>
  </si>
  <si>
    <t>Chinanu Onuaku</t>
  </si>
  <si>
    <t>Cheick Diallo</t>
  </si>
  <si>
    <t>Cat Barber</t>
  </si>
  <si>
    <t>Caris LeVert</t>
  </si>
  <si>
    <t>Buddy Hield</t>
  </si>
  <si>
    <t>Brice Johnson</t>
  </si>
  <si>
    <t>Ben Bentil</t>
  </si>
  <si>
    <t>2015-16</t>
  </si>
  <si>
    <t>Aaron Harrison</t>
  </si>
  <si>
    <t>Alan Williams</t>
  </si>
  <si>
    <t>Andrew Harrison</t>
  </si>
  <si>
    <t>Anthony Brown</t>
  </si>
  <si>
    <t>Bobby Portis</t>
  </si>
  <si>
    <t>Branden Dawson</t>
  </si>
  <si>
    <t>Brandon Ashley</t>
  </si>
  <si>
    <t>Cameron Payne</t>
  </si>
  <si>
    <t>Chasson Randle</t>
  </si>
  <si>
    <t>Chris McCullough</t>
  </si>
  <si>
    <t>Chris Walker</t>
  </si>
  <si>
    <t>Christian Wood</t>
  </si>
  <si>
    <t>Cliff Alexander</t>
  </si>
  <si>
    <t>Corey Hawkins</t>
  </si>
  <si>
    <t>D?Angelo Russell</t>
  </si>
  <si>
    <t>Dakari Johnson</t>
  </si>
  <si>
    <t>Delon Wright</t>
  </si>
  <si>
    <t>Devin Booker</t>
  </si>
  <si>
    <t>Dez Wells</t>
  </si>
  <si>
    <t>Frank Kaminsky</t>
  </si>
  <si>
    <t>J.P. Tokoto</t>
  </si>
  <si>
    <t>Jarell Martin</t>
  </si>
  <si>
    <t>Jerian Grant</t>
  </si>
  <si>
    <t>Jonathan Holmes</t>
  </si>
  <si>
    <t>Jordan Mickey</t>
  </si>
  <si>
    <t>Justin Anderson</t>
  </si>
  <si>
    <t>Justise Winslow</t>
  </si>
  <si>
    <t>Keifer Sykes</t>
  </si>
  <si>
    <t>Kelly Oubre</t>
  </si>
  <si>
    <t>Kevon Looney</t>
  </si>
  <si>
    <t>Larry Nance</t>
  </si>
  <si>
    <t>Marcus Thornton</t>
  </si>
  <si>
    <t>Michael Frazier II</t>
  </si>
  <si>
    <t>Michael Qualls</t>
  </si>
  <si>
    <t>Montrezl Harrell</t>
  </si>
  <si>
    <t>Myles Turner</t>
  </si>
  <si>
    <t>Norman Powell</t>
  </si>
  <si>
    <t>Olivier Hanlan</t>
  </si>
  <si>
    <t>Pat Connaughton</t>
  </si>
  <si>
    <t>Quinn Cook</t>
  </si>
  <si>
    <t>R.J. Hunter</t>
  </si>
  <si>
    <t>Rakeem Christmas</t>
  </si>
  <si>
    <t>Rashad Vaughn</t>
  </si>
  <si>
    <t>Richaun Holmes</t>
  </si>
  <si>
    <t>Robert Upshaw</t>
  </si>
  <si>
    <t>Rondae Hollis-Jefferson</t>
  </si>
  <si>
    <t>Ryan Boatright</t>
  </si>
  <si>
    <t>Sam Dekker</t>
  </si>
  <si>
    <t>Stanley Johnson</t>
  </si>
  <si>
    <t>TJ McConnell</t>
  </si>
  <si>
    <t>Terran Petteway</t>
  </si>
  <si>
    <t>Terry Rozier</t>
  </si>
  <si>
    <t>Treveon Graham</t>
  </si>
  <si>
    <t>Trey Lyles</t>
  </si>
  <si>
    <t>Tyler Harvey</t>
  </si>
  <si>
    <t>Tyus Jones</t>
  </si>
  <si>
    <t>Vince Hunter</t>
  </si>
  <si>
    <t>Willie Cauley-Stein</t>
  </si>
  <si>
    <t>2014-15</t>
  </si>
  <si>
    <t>Zach LaVine</t>
  </si>
  <si>
    <t>Xavier Thames</t>
  </si>
  <si>
    <t>Tyler Ennis</t>
  </si>
  <si>
    <t>Thanasis Antetokounmpo</t>
  </si>
  <si>
    <t>T.J. Warren</t>
  </si>
  <si>
    <t>Spencer Dinwiddie</t>
  </si>
  <si>
    <t>Shabazz Napier</t>
  </si>
  <si>
    <t>Semaj Christon</t>
  </si>
  <si>
    <t>Sean Kilpatrick</t>
  </si>
  <si>
    <t>Russ Smith</t>
  </si>
  <si>
    <t>Rodney Hood</t>
  </si>
  <si>
    <t>Patric Young</t>
  </si>
  <si>
    <t>P.J. Hairston</t>
  </si>
  <si>
    <t>Noah Vonleh</t>
  </si>
  <si>
    <t>Nik Stauskas</t>
  </si>
  <si>
    <t>Nick Johnson</t>
  </si>
  <si>
    <t>Melvin Ejim</t>
  </si>
  <si>
    <t>Markel Brown</t>
  </si>
  <si>
    <t>Marcus Smart</t>
  </si>
  <si>
    <t>Lamar Patterson</t>
  </si>
  <si>
    <t>LaQuinton Ross</t>
  </si>
  <si>
    <t>Kyle Anderson</t>
  </si>
  <si>
    <t>Khem Birch</t>
  </si>
  <si>
    <t>Kendall Williams</t>
  </si>
  <si>
    <t>K.J. McDaniels</t>
  </si>
  <si>
    <t>Julius Randle</t>
  </si>
  <si>
    <t>Jordan McRae</t>
  </si>
  <si>
    <t>Jordan Clarkson</t>
  </si>
  <si>
    <t>Jordan Bachynski</t>
  </si>
  <si>
    <t>Jordan Adams</t>
  </si>
  <si>
    <t>Johnny O?Bryant III</t>
  </si>
  <si>
    <t>Joe Harris</t>
  </si>
  <si>
    <t>Jerami Grant</t>
  </si>
  <si>
    <t>Jarnell Stokes</t>
  </si>
  <si>
    <t>James Young</t>
  </si>
  <si>
    <t>James McAdoo</t>
  </si>
  <si>
    <t>Jabari Brown</t>
  </si>
  <si>
    <t>Glenn Robinson III</t>
  </si>
  <si>
    <t>Gary Harris</t>
  </si>
  <si>
    <t>Elfrid Payton</t>
  </si>
  <si>
    <t>Dwight Powell</t>
  </si>
  <si>
    <t>Doug McDermott</t>
  </si>
  <si>
    <t>Devyn Marble</t>
  </si>
  <si>
    <t>Deonte Burton</t>
  </si>
  <si>
    <t>DeAndre Daniels</t>
  </si>
  <si>
    <t>Dante Exum</t>
  </si>
  <si>
    <t>Cory Jefferson</t>
  </si>
  <si>
    <t>Cleanthony Early</t>
  </si>
  <si>
    <t>Cameron Bairstow</t>
  </si>
  <si>
    <t>C.J. Wilcox</t>
  </si>
  <si>
    <t>C.J. Fair</t>
  </si>
  <si>
    <t>Alex Kirk</t>
  </si>
  <si>
    <t>Alec Brown</t>
  </si>
  <si>
    <t>Adreian Payne</t>
  </si>
  <si>
    <t>Aaron Gordon</t>
  </si>
  <si>
    <t>Aaron Craft</t>
  </si>
  <si>
    <t>2013-14</t>
  </si>
  <si>
    <t>Adonis Thomas</t>
  </si>
  <si>
    <t>Alex Len</t>
  </si>
  <si>
    <t>Allen Crabbe</t>
  </si>
  <si>
    <t>Andre Roberson</t>
  </si>
  <si>
    <t>Archie Goodwin</t>
  </si>
  <si>
    <t>BJ Young</t>
  </si>
  <si>
    <t>Ben McLemore</t>
  </si>
  <si>
    <t>Brandon Davies</t>
  </si>
  <si>
    <t>Brandon Paul</t>
  </si>
  <si>
    <t>CJ Leslie</t>
  </si>
  <si>
    <t>CJ McCollum</t>
  </si>
  <si>
    <t>Carrick Felix</t>
  </si>
  <si>
    <t>Cody Zeller</t>
  </si>
  <si>
    <t>Colton Iverson</t>
  </si>
  <si>
    <t>Dennis Schroder</t>
  </si>
  <si>
    <t>Deshaun Thomas</t>
  </si>
  <si>
    <t>Dewayne Dedmon</t>
  </si>
  <si>
    <t>Erick Green</t>
  </si>
  <si>
    <t>Erik Murphy</t>
  </si>
  <si>
    <t>Glen Rice</t>
  </si>
  <si>
    <t>Gorgui Dieng</t>
  </si>
  <si>
    <t>Grant Jerrett</t>
  </si>
  <si>
    <t>Isaiah Canaan</t>
  </si>
  <si>
    <t>Jackie Carmichael</t>
  </si>
  <si>
    <t>Jamaal Franklin</t>
  </si>
  <si>
    <t>James Ennis</t>
  </si>
  <si>
    <t>James Southerland</t>
  </si>
  <si>
    <t>Jeff Withey</t>
  </si>
  <si>
    <t>Kelly Olynyk</t>
  </si>
  <si>
    <t>Kenny Kadji</t>
  </si>
  <si>
    <t>Kentavious Caldwell-Pope</t>
  </si>
  <si>
    <t>Lorenzo Brown</t>
  </si>
  <si>
    <t>Mason Plumlee</t>
  </si>
  <si>
    <t>Michael Carter-Williams</t>
  </si>
  <si>
    <t>Mike Muscala</t>
  </si>
  <si>
    <t>Myck Kabongo</t>
  </si>
  <si>
    <t>Nate Wolters</t>
  </si>
  <si>
    <t>Nerlens Noel</t>
  </si>
  <si>
    <t>Norvel Pelle</t>
  </si>
  <si>
    <t>Otto Porter</t>
  </si>
  <si>
    <t>Peyton Siva</t>
  </si>
  <si>
    <t>Phil Pressey</t>
  </si>
  <si>
    <t>Pierre Jackson</t>
  </si>
  <si>
    <t>Ray McCallum</t>
  </si>
  <si>
    <t>Reggie Bullock</t>
  </si>
  <si>
    <t>Richard Howell</t>
  </si>
  <si>
    <t>Ricky Ledo</t>
  </si>
  <si>
    <t>Robert Covington</t>
  </si>
  <si>
    <t>Rudy Gobert</t>
  </si>
  <si>
    <t>Ryan Kelly</t>
  </si>
  <si>
    <t>Seth Curry</t>
  </si>
  <si>
    <t>Shabazz Muhammad</t>
  </si>
  <si>
    <t>Shane Larkin</t>
  </si>
  <si>
    <t>Solomon Hill</t>
  </si>
  <si>
    <t>Steven Adams</t>
  </si>
  <si>
    <t>Tim Hardaway Jr.</t>
  </si>
  <si>
    <t>Tony Mitchell</t>
  </si>
  <si>
    <t>Tony Snell</t>
  </si>
  <si>
    <t>Trevor Mbakwe</t>
  </si>
  <si>
    <t>Trey Burke</t>
  </si>
  <si>
    <t>Vander Blue</t>
  </si>
  <si>
    <t>Victor Oladipo</t>
  </si>
  <si>
    <t>Will Clyburn</t>
  </si>
  <si>
    <t>2012-13</t>
  </si>
  <si>
    <t>William Buford</t>
  </si>
  <si>
    <t>Will Barton</t>
  </si>
  <si>
    <t>Tyshawn Taylor</t>
  </si>
  <si>
    <t>Tyler Zeller</t>
  </si>
  <si>
    <t>Tu Holloway</t>
  </si>
  <si>
    <t>Tony Wroten</t>
  </si>
  <si>
    <t>Tomas Satoransky</t>
  </si>
  <si>
    <t>Thomas Robinson</t>
  </si>
  <si>
    <t>Terrence Ross</t>
  </si>
  <si>
    <t>Terrence Jones</t>
  </si>
  <si>
    <t>Scott Machado</t>
  </si>
  <si>
    <t>Royce White</t>
  </si>
  <si>
    <t>Robbie Hummel</t>
  </si>
  <si>
    <t>Quincy Miller</t>
  </si>
  <si>
    <t>Quincy Acy</t>
  </si>
  <si>
    <t>Perry Jones</t>
  </si>
  <si>
    <t>Orlando Johnson</t>
  </si>
  <si>
    <t>Miles Plumlee</t>
  </si>
  <si>
    <t>Mike Scott</t>
  </si>
  <si>
    <t>Michael Kidd-Gilchrist</t>
  </si>
  <si>
    <t>Meyers Leonard</t>
  </si>
  <si>
    <t>Maurice Harkless</t>
  </si>
  <si>
    <t>Marquis Teague</t>
  </si>
  <si>
    <t>Marcus Denmon</t>
  </si>
  <si>
    <t>Kyle O'Quinn</t>
  </si>
  <si>
    <t>Kris Joseph</t>
  </si>
  <si>
    <t>Kim English</t>
  </si>
  <si>
    <t>Khris Middleton</t>
  </si>
  <si>
    <t>Kevin Murphy</t>
  </si>
  <si>
    <t>Kevin Jones</t>
  </si>
  <si>
    <t>Kendall Marshall</t>
  </si>
  <si>
    <t>Jordan Taylor</t>
  </si>
  <si>
    <t>John Jenkins</t>
  </si>
  <si>
    <t>John Henson</t>
  </si>
  <si>
    <t>Jeremy Lamb</t>
  </si>
  <si>
    <t>Jeff Taylor</t>
  </si>
  <si>
    <t>Jared Sullinger</t>
  </si>
  <si>
    <t>Jared Cunningham</t>
  </si>
  <si>
    <t>Jae Crowder</t>
  </si>
  <si>
    <t>JaMychal Green</t>
  </si>
  <si>
    <t>J'Covan Brown</t>
  </si>
  <si>
    <t>Hollis Thompson</t>
  </si>
  <si>
    <t>Henry Sims</t>
  </si>
  <si>
    <t>Harrison Barnes</t>
  </si>
  <si>
    <t>Festus Ezeli</t>
  </si>
  <si>
    <t>Fab Melo</t>
  </si>
  <si>
    <t>Drew Gordon</t>
  </si>
  <si>
    <t>Draymond Green</t>
  </si>
  <si>
    <t>Doron Lamb</t>
  </si>
  <si>
    <t>Dion Waiters</t>
  </si>
  <si>
    <t>Darius Miller</t>
  </si>
  <si>
    <t>Darius Johnson-Odom</t>
  </si>
  <si>
    <t>Damian Lillard</t>
  </si>
  <si>
    <t>Bradley Beal</t>
  </si>
  <si>
    <t>Bernard James</t>
  </si>
  <si>
    <t>Austin Rivers</t>
  </si>
  <si>
    <t>Arnett Moultrie</t>
  </si>
  <si>
    <t>Anthony Davis</t>
  </si>
  <si>
    <t>Andrew Nicholson</t>
  </si>
  <si>
    <t>Andre Drummond</t>
  </si>
  <si>
    <t>2011-12</t>
  </si>
  <si>
    <t>Alec Burks</t>
  </si>
  <si>
    <t>Andrew Goudelock</t>
  </si>
  <si>
    <t>Brandon Knight</t>
  </si>
  <si>
    <t>Chandler Parsons</t>
  </si>
  <si>
    <t>Charles Jenkins</t>
  </si>
  <si>
    <t>Chris Singleton</t>
  </si>
  <si>
    <t>Cory Joseph</t>
  </si>
  <si>
    <t>Darius Morris</t>
  </si>
  <si>
    <t>David Lighty</t>
  </si>
  <si>
    <t>DeAndre Liggins</t>
  </si>
  <si>
    <t>Demetri McCamey</t>
  </si>
  <si>
    <t>Derrick Williams</t>
  </si>
  <si>
    <t>E'Twaun Moore</t>
  </si>
  <si>
    <t>Enes Kanter</t>
  </si>
  <si>
    <t>Gregory Smith</t>
  </si>
  <si>
    <t>Iman Shumpert</t>
  </si>
  <si>
    <t>Isaiah Thomas</t>
  </si>
  <si>
    <t>JaJuan Johnson</t>
  </si>
  <si>
    <t>James Fredette</t>
  </si>
  <si>
    <t>Jamie Skeen</t>
  </si>
  <si>
    <t>Jereme Richmond</t>
  </si>
  <si>
    <t>Jeremy Tyler</t>
  </si>
  <si>
    <t>Jimmy Butler</t>
  </si>
  <si>
    <t>Jon Diebler</t>
  </si>
  <si>
    <t>Jon Leuer</t>
  </si>
  <si>
    <t>Jordan Hamilton</t>
  </si>
  <si>
    <t>Jordan Williams</t>
  </si>
  <si>
    <t>Josh Selby</t>
  </si>
  <si>
    <t>Justin Harper</t>
  </si>
  <si>
    <t>Kawhi Leonard</t>
  </si>
  <si>
    <t>Keith Benson</t>
  </si>
  <si>
    <t>Kemba Walker</t>
  </si>
  <si>
    <t>Kenneth Faried</t>
  </si>
  <si>
    <t>Klay Thompson</t>
  </si>
  <si>
    <t>Kyle Singler</t>
  </si>
  <si>
    <t>Kyrie Irving</t>
  </si>
  <si>
    <t>LaceDarius Dunn</t>
  </si>
  <si>
    <t>Malcolm Lee</t>
  </si>
  <si>
    <t>Malcolm Thomas</t>
  </si>
  <si>
    <t>Marcus Morris</t>
  </si>
  <si>
    <t>Markieff Morris</t>
  </si>
  <si>
    <t>Marshon Brooks</t>
  </si>
  <si>
    <t>Michael Dunigan</t>
  </si>
  <si>
    <t>Nikola Vucevic</t>
  </si>
  <si>
    <t>Nolan Smith</t>
  </si>
  <si>
    <t>Norris Cole</t>
  </si>
  <si>
    <t>Rick Jackson</t>
  </si>
  <si>
    <t>Scotty Hopson</t>
  </si>
  <si>
    <t>Shelvin Mack</t>
  </si>
  <si>
    <t>Tobias Harris</t>
  </si>
  <si>
    <t>Travis Leslie</t>
  </si>
  <si>
    <t>Trey Thompkins</t>
  </si>
  <si>
    <t>Tristan Thompson</t>
  </si>
  <si>
    <t>Tyler Honeycutt</t>
  </si>
  <si>
    <t>2010-11</t>
  </si>
  <si>
    <t>Xavier Henry</t>
  </si>
  <si>
    <t>Willie Warren</t>
  </si>
  <si>
    <t>Wesley Johnson</t>
  </si>
  <si>
    <t>Trevor Booker</t>
  </si>
  <si>
    <t>Terrico White</t>
  </si>
  <si>
    <t>Sylven Landesberg</t>
  </si>
  <si>
    <t>Stanley Robinson</t>
  </si>
  <si>
    <t>Solomon Alabi</t>
  </si>
  <si>
    <t>Sherron Collins</t>
  </si>
  <si>
    <t>Ryan Richards</t>
  </si>
  <si>
    <t>Paul George</t>
  </si>
  <si>
    <t>Patrick Patterson</t>
  </si>
  <si>
    <t>Mikhail Torrance</t>
  </si>
  <si>
    <t>Manny Harris</t>
  </si>
  <si>
    <t>Luke Harangody</t>
  </si>
  <si>
    <t>Luke Babbitt</t>
  </si>
  <si>
    <t>Lazar Hayward</t>
  </si>
  <si>
    <t>Larry Sanders</t>
  </si>
  <si>
    <t>Lance Stephenson</t>
  </si>
  <si>
    <t>Keith Gallon</t>
  </si>
  <si>
    <t>Jordan Crawford</t>
  </si>
  <si>
    <t>Jon Scheyer</t>
  </si>
  <si>
    <t>John Wall</t>
  </si>
  <si>
    <t>Jerome Jordan</t>
  </si>
  <si>
    <t>Jarvis Varnado</t>
  </si>
  <si>
    <t>James Anderson</t>
  </si>
  <si>
    <t>Hassan Whiteside</t>
  </si>
  <si>
    <t>Greivis Vasquez</t>
  </si>
  <si>
    <t>Greg Monroe</t>
  </si>
  <si>
    <t>Gordon Hayward</t>
  </si>
  <si>
    <t>Gani Lawal</t>
  </si>
  <si>
    <t>Evan Turner</t>
  </si>
  <si>
    <t>Eric Bledsoe</t>
  </si>
  <si>
    <t>Ekpe Udoh</t>
  </si>
  <si>
    <t>Ed Davis</t>
  </si>
  <si>
    <t>Dominique Jones</t>
  </si>
  <si>
    <t>Dexter Pittman</t>
  </si>
  <si>
    <t>Devin Ebanks</t>
  </si>
  <si>
    <t>Derrick Favors</t>
  </si>
  <si>
    <t>Derrick Caracter</t>
  </si>
  <si>
    <t>DeMarcus Cousins</t>
  </si>
  <si>
    <t>Darington Hobson</t>
  </si>
  <si>
    <t>Daniel Orton</t>
  </si>
  <si>
    <t>Damion James</t>
  </si>
  <si>
    <t>Craig Brackins</t>
  </si>
  <si>
    <t>Cole Aldrich</t>
  </si>
  <si>
    <t>Charles Garcia</t>
  </si>
  <si>
    <t>Avery Bradley</t>
  </si>
  <si>
    <t>Artsiom Parakhouski</t>
  </si>
  <si>
    <t>Armon Johnson</t>
  </si>
  <si>
    <t>Andy Rautins</t>
  </si>
  <si>
    <t>Al-Farouq Aminu</t>
  </si>
  <si>
    <t>2009-10</t>
  </si>
  <si>
    <t>A.J. Price</t>
  </si>
  <si>
    <t>Austin Daye</t>
  </si>
  <si>
    <t>Blake Griffin</t>
  </si>
  <si>
    <t>Byron Mullens</t>
  </si>
  <si>
    <t>Chase Budinger</t>
  </si>
  <si>
    <t>DaJuan Summers</t>
  </si>
  <si>
    <t>Danny Green</t>
  </si>
  <si>
    <t>Dante Cunningham</t>
  </si>
  <si>
    <t>Darren Collison</t>
  </si>
  <si>
    <t>DeJuan Blair</t>
  </si>
  <si>
    <t>DeMar DeRozan</t>
  </si>
  <si>
    <t>DeMarre Carroll</t>
  </si>
  <si>
    <t>Derrick Brown</t>
  </si>
  <si>
    <t>Dionte Christmas</t>
  </si>
  <si>
    <t>Earl Clark</t>
  </si>
  <si>
    <t>Eric Maynor</t>
  </si>
  <si>
    <t>Gerald Henderson</t>
  </si>
  <si>
    <t>Hasheem Thabeet</t>
  </si>
  <si>
    <t>Jack McClinton</t>
  </si>
  <si>
    <t>James Harden</t>
  </si>
  <si>
    <t>James Johnson</t>
  </si>
  <si>
    <t>Jeff Adrien</t>
  </si>
  <si>
    <t>Jeff Ayres</t>
  </si>
  <si>
    <t>Jeff Teague</t>
  </si>
  <si>
    <t>Jerel McNeal</t>
  </si>
  <si>
    <t>Jermaine Taylor</t>
  </si>
  <si>
    <t>Jodie Meeks</t>
  </si>
  <si>
    <t>Joe Ingles</t>
  </si>
  <si>
    <t>Jonny Flynn</t>
  </si>
  <si>
    <t>Jordan Hill</t>
  </si>
  <si>
    <t>Josh Heytvelt</t>
  </si>
  <si>
    <t>Jrue Holiday</t>
  </si>
  <si>
    <t>Omri Casspi</t>
  </si>
  <si>
    <t>Patty Mills</t>
  </si>
  <si>
    <t>Rodrigue Beaubois</t>
  </si>
  <si>
    <t>Sam Young</t>
  </si>
  <si>
    <t>Stephen Curry</t>
  </si>
  <si>
    <t>Taj Gibson</t>
  </si>
  <si>
    <t>Terrence Williams</t>
  </si>
  <si>
    <t>Toney Douglas</t>
  </si>
  <si>
    <t>Ty Lawson</t>
  </si>
  <si>
    <t>Tyler Hansbrough</t>
  </si>
  <si>
    <t>Tyler Smith</t>
  </si>
  <si>
    <t>Tyreke Evans</t>
  </si>
  <si>
    <t>Wayne Ellington</t>
  </si>
  <si>
    <t>2008-09</t>
  </si>
  <si>
    <t>Vladimir Golubovic</t>
  </si>
  <si>
    <t>Tyrone Brazelton</t>
  </si>
  <si>
    <t>Trent Plaisted</t>
  </si>
  <si>
    <t>Takais Brown</t>
  </si>
  <si>
    <t>Stanley Burrell</t>
  </si>
  <si>
    <t>Sonny Weems</t>
  </si>
  <si>
    <t>Shawn James</t>
  </si>
  <si>
    <t>Shaun Pruitt</t>
  </si>
  <si>
    <t>Shan Foster</t>
  </si>
  <si>
    <t>Sean Singletary</t>
  </si>
  <si>
    <t>Sasha Kaun</t>
  </si>
  <si>
    <t>Russell Westbrook</t>
  </si>
  <si>
    <t>Russell Robinson</t>
  </si>
  <si>
    <t>Ronald Steele</t>
  </si>
  <si>
    <t>Robert Vaden</t>
  </si>
  <si>
    <t>Richard Roby</t>
  </si>
  <si>
    <t>Richard Hendrix</t>
  </si>
  <si>
    <t>Reggie Williams</t>
  </si>
  <si>
    <t>Ramel Bradley</t>
  </si>
  <si>
    <t>Quan Prowell</t>
  </si>
  <si>
    <t>Patrick Ewing Jr.</t>
  </si>
  <si>
    <t>Pat Calathes</t>
  </si>
  <si>
    <t>Othello Hunter</t>
  </si>
  <si>
    <t>O.J. Mayo</t>
  </si>
  <si>
    <t>Mike Taylor</t>
  </si>
  <si>
    <t>Michael Beasley</t>
  </si>
  <si>
    <t>Mark Tyndale</t>
  </si>
  <si>
    <t>Marcus Dove</t>
  </si>
  <si>
    <t>Marcelus Kemp</t>
  </si>
  <si>
    <t>Malik Hairston</t>
  </si>
  <si>
    <t>Maarty Leunen</t>
  </si>
  <si>
    <t>Luc Mbah a Moute</t>
  </si>
  <si>
    <t>Longar Longar</t>
  </si>
  <si>
    <t>Lester Hudson</t>
  </si>
  <si>
    <t>Kyle Hines</t>
  </si>
  <si>
    <t>Kevin Love</t>
  </si>
  <si>
    <t>Kentrell Gransberry</t>
  </si>
  <si>
    <t>Keith Brumbaugh</t>
  </si>
  <si>
    <t>Josh Duncan</t>
  </si>
  <si>
    <t>Joseph Jones</t>
  </si>
  <si>
    <t>John Riek</t>
  </si>
  <si>
    <t>Joey Dorsey</t>
  </si>
  <si>
    <t>Joe Crawford</t>
  </si>
  <si>
    <t>Joe Alexander</t>
  </si>
  <si>
    <t>Jiri Hubalek</t>
  </si>
  <si>
    <t>Jerryd Bayless</t>
  </si>
  <si>
    <t>Jeremy Pargo</t>
  </si>
  <si>
    <t>James Mays</t>
  </si>
  <si>
    <t>James Gist</t>
  </si>
  <si>
    <t>Jamar Butler</t>
  </si>
  <si>
    <t>JaVale McGee</t>
  </si>
  <si>
    <t>J.R. Giddens</t>
  </si>
  <si>
    <t>George Hill</t>
  </si>
  <si>
    <t>Gary Forbes</t>
  </si>
  <si>
    <t>Frank Elegar</t>
  </si>
  <si>
    <t>Eric Gordon</t>
  </si>
  <si>
    <t>Drew Neitzel</t>
  </si>
  <si>
    <t>Donte Greene</t>
  </si>
  <si>
    <t>Derrick Rose</t>
  </si>
  <si>
    <t>Deron Washington</t>
  </si>
  <si>
    <t>DeVon Hardin</t>
  </si>
  <si>
    <t>DeMarcus Nelson</t>
  </si>
  <si>
    <t>DeAndre Jordan</t>
  </si>
  <si>
    <t>Davon Jefferson</t>
  </si>
  <si>
    <t>David Padgett</t>
  </si>
  <si>
    <t>Darrell Arthur</t>
  </si>
  <si>
    <t>Darnell Jackson</t>
  </si>
  <si>
    <t>D.J. Augustin</t>
  </si>
  <si>
    <t>Chris Daniels</t>
  </si>
  <si>
    <t>Charles Rhodes</t>
  </si>
  <si>
    <t>Bryce Taylor</t>
  </si>
  <si>
    <t>Brook Lopez</t>
  </si>
  <si>
    <t>Brian Roberts</t>
  </si>
  <si>
    <t>Brian Butch</t>
  </si>
  <si>
    <t>Anthony Randolph</t>
  </si>
  <si>
    <t>Aleks Maric</t>
  </si>
  <si>
    <t>2007-08</t>
  </si>
  <si>
    <t>Aaron Brooks</t>
  </si>
  <si>
    <t>Aaron Gray</t>
  </si>
  <si>
    <t>Acie Law</t>
  </si>
  <si>
    <t>Al Horford</t>
  </si>
  <si>
    <t>Al Thornton</t>
  </si>
  <si>
    <t>Ali Traore</t>
  </si>
  <si>
    <t>Antanas Kavaliauskas</t>
  </si>
  <si>
    <t>Anthony Tolliver</t>
  </si>
  <si>
    <t>Avis Wyatt</t>
  </si>
  <si>
    <t>Blake Schilb</t>
  </si>
  <si>
    <t>Bobby Brown</t>
  </si>
  <si>
    <t>Brad Newley</t>
  </si>
  <si>
    <t>Brandan Wright</t>
  </si>
  <si>
    <t>Brandon Heath</t>
  </si>
  <si>
    <t>Caleb Green</t>
  </si>
  <si>
    <t>Carl Landry</t>
  </si>
  <si>
    <t>Cartier Martin</t>
  </si>
  <si>
    <t>Chris Richard</t>
  </si>
  <si>
    <t>Coby Karl</t>
  </si>
  <si>
    <t>Coleman Collins</t>
  </si>
  <si>
    <t>Corey Brewer</t>
  </si>
  <si>
    <t>Craig Bradshaw</t>
  </si>
  <si>
    <t>Curtis Sumpter</t>
  </si>
  <si>
    <t>DJ Strawberry</t>
  </si>
  <si>
    <t>DaShaun Wood</t>
  </si>
  <si>
    <t>Daequan Cook</t>
  </si>
  <si>
    <t>Darryl Watkins</t>
  </si>
  <si>
    <t>Demetris Nichols</t>
  </si>
  <si>
    <t>Dominic James</t>
  </si>
  <si>
    <t>Dominic McGuire</t>
  </si>
  <si>
    <t>Dustin Salisbery</t>
  </si>
  <si>
    <t>Ekene Ibekwe</t>
  </si>
  <si>
    <t>Greg Oden</t>
  </si>
  <si>
    <t>Herbert Hill</t>
  </si>
  <si>
    <t>Ivan Radenovic</t>
  </si>
  <si>
    <t>JR Reynolds</t>
  </si>
  <si>
    <t>Jamaal Tatum</t>
  </si>
  <si>
    <t>James Hughes</t>
  </si>
  <si>
    <t>Jared Dudley</t>
  </si>
  <si>
    <t>Jared Jordan</t>
  </si>
  <si>
    <t>Jason Smith</t>
  </si>
  <si>
    <t>Javaris Crittenton</t>
  </si>
  <si>
    <t>Jeff Green</t>
  </si>
  <si>
    <t>Jeremy Hunt</t>
  </si>
  <si>
    <t>Jermareo Davidson</t>
  </si>
  <si>
    <t>Joakim Noah</t>
  </si>
  <si>
    <t>Josh McRoberts</t>
  </si>
  <si>
    <t>Julian Wright</t>
  </si>
  <si>
    <t>Justin Doellman</t>
  </si>
  <si>
    <t>Kevin Durant</t>
  </si>
  <si>
    <t>Kyle Visser</t>
  </si>
  <si>
    <t>Major Wingate</t>
  </si>
  <si>
    <t>Mario Boggan</t>
  </si>
  <si>
    <t>Marko Lekic</t>
  </si>
  <si>
    <t>Mike Conley</t>
  </si>
  <si>
    <t>Mohamed Abukar</t>
  </si>
  <si>
    <t>Mustafa Shakur</t>
  </si>
  <si>
    <t>Nick Young</t>
  </si>
  <si>
    <t>Quinton Hosley</t>
  </si>
  <si>
    <t>Ramon Sessions</t>
  </si>
  <si>
    <t>Rashad Jones-Jennings</t>
  </si>
  <si>
    <t>Rashaun Freeman</t>
  </si>
  <si>
    <t>Renaldas Seibutis</t>
  </si>
  <si>
    <t>Reyshawn Terry</t>
  </si>
  <si>
    <t>Rodney Stuckey</t>
  </si>
  <si>
    <t>Ron Lewis</t>
  </si>
  <si>
    <t>Russell Carter</t>
  </si>
  <si>
    <t>Ryvon Covile</t>
  </si>
  <si>
    <t>Sammy Mejia</t>
  </si>
  <si>
    <t>Spencer Hawes</t>
  </si>
  <si>
    <t>Stephane Lasme</t>
  </si>
  <si>
    <t>Taurean Green</t>
  </si>
  <si>
    <t>Thaddeus Young</t>
  </si>
  <si>
    <t>Trey Johnson</t>
  </si>
  <si>
    <t>Yue Sun</t>
  </si>
  <si>
    <t>Zabian Dowdell</t>
  </si>
  <si>
    <t>2006-07</t>
  </si>
  <si>
    <t>Yemi Nicholson</t>
  </si>
  <si>
    <t>Will Blalock</t>
  </si>
  <si>
    <t>Viktor Keyru</t>
  </si>
  <si>
    <t>Tyrus Thomas</t>
  </si>
  <si>
    <t>Torin Francis</t>
  </si>
  <si>
    <t>Terence Dials</t>
  </si>
  <si>
    <t>Tedric Hill</t>
  </si>
  <si>
    <t>Tarence Kinsey</t>
  </si>
  <si>
    <t>Taquan Dean</t>
  </si>
  <si>
    <t>Taj Gray</t>
  </si>
  <si>
    <t>Steven Smith</t>
  </si>
  <si>
    <t>Steve Novak</t>
  </si>
  <si>
    <t>Solomon Jones</t>
  </si>
  <si>
    <t>Shelden Williams</t>
  </si>
  <si>
    <t>Shawne Williams</t>
  </si>
  <si>
    <t>Sean Dockery</t>
  </si>
  <si>
    <t>Rudy Gay</t>
  </si>
  <si>
    <t>Ronnie Brewer</t>
  </si>
  <si>
    <t>Rodney Carney</t>
  </si>
  <si>
    <t>Renaldo Balkman</t>
  </si>
  <si>
    <t>Rashad Anderson</t>
  </si>
  <si>
    <t>Randy Foye</t>
  </si>
  <si>
    <t>Pops Mensah-Bonsu</t>
  </si>
  <si>
    <t>Paul Millsap</t>
  </si>
  <si>
    <t>Paul Miller</t>
  </si>
  <si>
    <t>Patrick O'Bryant</t>
  </si>
  <si>
    <t>Nik Caner-Medley</t>
  </si>
  <si>
    <t>Nick George</t>
  </si>
  <si>
    <t>Mouhamed Sene</t>
  </si>
  <si>
    <t>Morris Almond</t>
  </si>
  <si>
    <t>Michael Southhall</t>
  </si>
  <si>
    <t>Maurice Ager</t>
  </si>
  <si>
    <t>Matt Haryasz</t>
  </si>
  <si>
    <t>Mardy Collins</t>
  </si>
  <si>
    <t>Marcus Williams</t>
  </si>
  <si>
    <t>Marcus Slaughter</t>
  </si>
  <si>
    <t>Marco Killingsworth</t>
  </si>
  <si>
    <t>Lou Amundson</t>
  </si>
  <si>
    <t>LaMarcus Aldridge</t>
  </si>
  <si>
    <t>Keydren Clark</t>
  </si>
  <si>
    <t>Kenny Adeleke</t>
  </si>
  <si>
    <t>Justin Williams</t>
  </si>
  <si>
    <t>Jordan Farmar</t>
  </si>
  <si>
    <t>Joah Tucker</t>
  </si>
  <si>
    <t>James Augustine</t>
  </si>
  <si>
    <t>JJ Redick</t>
  </si>
  <si>
    <t>J.P. Batista</t>
  </si>
  <si>
    <t>Ian Vouyoukas</t>
  </si>
  <si>
    <t>Hilton Armstrong</t>
  </si>
  <si>
    <t>Gerry McNamara</t>
  </si>
  <si>
    <t>Frans Steyn</t>
  </si>
  <si>
    <t>Eric Williams</t>
  </si>
  <si>
    <t>Eric Hicks</t>
  </si>
  <si>
    <t>Dwayne Mitchell</t>
  </si>
  <si>
    <t>Denham Brown</t>
  </si>
  <si>
    <t>David Noel</t>
  </si>
  <si>
    <t>Darius Washington</t>
  </si>
  <si>
    <t>Danilo Pinnock</t>
  </si>
  <si>
    <t>Daniel Horton</t>
  </si>
  <si>
    <t>Dan Grunfeld</t>
  </si>
  <si>
    <t>Curtis Withers</t>
  </si>
  <si>
    <t>Curtis Stinson</t>
  </si>
  <si>
    <t>Craig Smith</t>
  </si>
  <si>
    <t>Chris Quinn</t>
  </si>
  <si>
    <t>Chris McCray</t>
  </si>
  <si>
    <t>Cedric Simmons</t>
  </si>
  <si>
    <t>Carl Krauser</t>
  </si>
  <si>
    <t>CJ Watson</t>
  </si>
  <si>
    <t>Brandon Roy</t>
  </si>
  <si>
    <t>Brandon Bowman</t>
  </si>
  <si>
    <t>Brad Buckman</t>
  </si>
  <si>
    <t>Bobby Jones</t>
  </si>
  <si>
    <t>Antywane Robinson</t>
  </si>
  <si>
    <t>Allan Ray</t>
  </si>
  <si>
    <t>Adam Morrison</t>
  </si>
  <si>
    <t>2005-06</t>
  </si>
  <si>
    <t>Aaron Miles</t>
  </si>
  <si>
    <t>Alan Anderson</t>
  </si>
  <si>
    <t>Alex Acker</t>
  </si>
  <si>
    <t>Andrew Bogut</t>
  </si>
  <si>
    <t>Anthony Roberson</t>
  </si>
  <si>
    <t>Antoine Wright</t>
  </si>
  <si>
    <t>Bracey Wright</t>
  </si>
  <si>
    <t>Brandon Rush</t>
  </si>
  <si>
    <t>Carlos Powell</t>
  </si>
  <si>
    <t>Channing Frye</t>
  </si>
  <si>
    <t>Charles Hayes</t>
  </si>
  <si>
    <t>Charlie Villanueva</t>
  </si>
  <si>
    <t>Chris Paul</t>
  </si>
  <si>
    <t>Chris Taft</t>
  </si>
  <si>
    <t>Chris Thomas</t>
  </si>
  <si>
    <t>D'Or Fischer</t>
  </si>
  <si>
    <t>Daryl Dorsey</t>
  </si>
  <si>
    <t>David Lee</t>
  </si>
  <si>
    <t>David Lucas</t>
  </si>
  <si>
    <t>David Simon</t>
  </si>
  <si>
    <t>Dee Brown</t>
  </si>
  <si>
    <t>Deji Akindele</t>
  </si>
  <si>
    <t>Deng Gai</t>
  </si>
  <si>
    <t>Deron Williams</t>
  </si>
  <si>
    <t>Dijon Thompson</t>
  </si>
  <si>
    <t>Drago Pasalic</t>
  </si>
  <si>
    <t>Dwayne Jones</t>
  </si>
  <si>
    <t>Eddie Basden</t>
  </si>
  <si>
    <t>Eddy Fobbs</t>
  </si>
  <si>
    <t>Ellis Myles</t>
  </si>
  <si>
    <t>Ersan Ilyasova</t>
  </si>
  <si>
    <t>Francisco Garcia</t>
  </si>
  <si>
    <t>Gerald Green</t>
  </si>
  <si>
    <t>Hakim Warrick</t>
  </si>
  <si>
    <t>Ike Diogu</t>
  </si>
  <si>
    <t>Ivan McFarlin</t>
  </si>
  <si>
    <t>Jared Homan</t>
  </si>
  <si>
    <t>Jarrett Jack</t>
  </si>
  <si>
    <t>Jason Klotz</t>
  </si>
  <si>
    <t>Jason Maxiell</t>
  </si>
  <si>
    <t>Jawad Williams</t>
  </si>
  <si>
    <t>Joey Graham</t>
  </si>
  <si>
    <t>John Gilchrist</t>
  </si>
  <si>
    <t>John Lucas III</t>
  </si>
  <si>
    <t>Juan Mendez</t>
  </si>
  <si>
    <t>Julius Hodge</t>
  </si>
  <si>
    <t>Keith Langford</t>
  </si>
  <si>
    <t>Kevin Pittsnogle</t>
  </si>
  <si>
    <t>Larry O'Bannon</t>
  </si>
  <si>
    <t>Luke Schenscher</t>
  </si>
  <si>
    <t>Luther Head</t>
  </si>
  <si>
    <t>Marcin Gortat</t>
  </si>
  <si>
    <t>Marcus Campbell</t>
  </si>
  <si>
    <t>Martell Webster</t>
  </si>
  <si>
    <t>Martynas Andriuskevicius</t>
  </si>
  <si>
    <t>Marvin Williams</t>
  </si>
  <si>
    <t>Mike Bell</t>
  </si>
  <si>
    <t>Mindaugas Katelynas</t>
  </si>
  <si>
    <t>Monta Ellis</t>
  </si>
  <si>
    <t>Mustafa Al-Sayyad</t>
  </si>
  <si>
    <t>Nemanja Aleksandrov</t>
  </si>
  <si>
    <t>Omar Thomas</t>
  </si>
  <si>
    <t>Rashad McCants</t>
  </si>
  <si>
    <t>Rawle Marshall</t>
  </si>
  <si>
    <t>Raymond Felton</t>
  </si>
  <si>
    <t>Robert Whaley</t>
  </si>
  <si>
    <t>Roger Powell</t>
  </si>
  <si>
    <t>Ronnie Price</t>
  </si>
  <si>
    <t>Ronny Turiaf</t>
  </si>
  <si>
    <t>Rudy Fernandez</t>
  </si>
  <si>
    <t>Sean Banks</t>
  </si>
  <si>
    <t>Sean May</t>
  </si>
  <si>
    <t>Sharrod Ford</t>
  </si>
  <si>
    <t>Taylor Coppenrath</t>
  </si>
  <si>
    <t>Travis Diener</t>
  </si>
  <si>
    <t>Tre Simmons</t>
  </si>
  <si>
    <t>Wayne Simien</t>
  </si>
  <si>
    <t>Will Bynum</t>
  </si>
  <si>
    <t>Will Conroy</t>
  </si>
  <si>
    <t>2004-05</t>
  </si>
  <si>
    <t>Trevor Ariza</t>
  </si>
  <si>
    <t>Tony Bobbitt</t>
  </si>
  <si>
    <t>Tony Allen</t>
  </si>
  <si>
    <t>Tom Timmerrmans</t>
  </si>
  <si>
    <t>Tim Pickett</t>
  </si>
  <si>
    <t>Tim Bowers</t>
  </si>
  <si>
    <t>Tiago Splitter</t>
  </si>
  <si>
    <t>TJ Cummings</t>
  </si>
  <si>
    <t>Shaun Livingston</t>
  </si>
  <si>
    <t>Sergei Lishouk</t>
  </si>
  <si>
    <t>Ryan Gomes</t>
  </si>
  <si>
    <t>Romain Sato</t>
  </si>
  <si>
    <t>Rolando Howell</t>
  </si>
  <si>
    <t>Ricky Minard</t>
  </si>
  <si>
    <t>Rickey Paulding</t>
  </si>
  <si>
    <t>Rich Melzer</t>
  </si>
  <si>
    <t>Rashad Wright</t>
  </si>
  <si>
    <t>Randall Orr</t>
  </si>
  <si>
    <t>Peter Ramos</t>
  </si>
  <si>
    <t>Pape Sow</t>
  </si>
  <si>
    <t>Omar Quintero</t>
  </si>
  <si>
    <t>Nate Williams</t>
  </si>
  <si>
    <t>Nate Robinson</t>
  </si>
  <si>
    <t>Misan Nikagbatse</t>
  </si>
  <si>
    <t>Mike Williams</t>
  </si>
  <si>
    <t>Michel Morandais</t>
  </si>
  <si>
    <t>Matt Freije</t>
  </si>
  <si>
    <t>Martin Iti</t>
  </si>
  <si>
    <t>Marko Tomas</t>
  </si>
  <si>
    <t>Marcus Moore</t>
  </si>
  <si>
    <t>Marcus Melvin</t>
  </si>
  <si>
    <t>Marcus Douthit</t>
  </si>
  <si>
    <t>Luol Deng</t>
  </si>
  <si>
    <t>Luke Jackson</t>
  </si>
  <si>
    <t>Luis Flores</t>
  </si>
  <si>
    <t>Lawrence Roberts</t>
  </si>
  <si>
    <t>Kris Humphries</t>
  </si>
  <si>
    <t>Kirk Snyder</t>
  </si>
  <si>
    <t>Kelvin Pena</t>
  </si>
  <si>
    <t>Josh Smith</t>
  </si>
  <si>
    <t>Josh Childress</t>
  </si>
  <si>
    <t>John Edwards</t>
  </si>
  <si>
    <t>Jared Reiner</t>
  </si>
  <si>
    <t>James Moore</t>
  </si>
  <si>
    <t>Jameer Nelson</t>
  </si>
  <si>
    <t>Jaime Lloreda</t>
  </si>
  <si>
    <t>Jackson Vroman</t>
  </si>
  <si>
    <t>Jackie Butler</t>
  </si>
  <si>
    <t>J.R. Smith</t>
  </si>
  <si>
    <t>Ivan Koljevic</t>
  </si>
  <si>
    <t>Herve Lamizana</t>
  </si>
  <si>
    <t>Erik Daniels</t>
  </si>
  <si>
    <t>Emeka Okafor</t>
  </si>
  <si>
    <t>Dylan Page</t>
  </si>
  <si>
    <t>Dwight Howard</t>
  </si>
  <si>
    <t>Devin Harris</t>
  </si>
  <si>
    <t>Desmon Farmer</t>
  </si>
  <si>
    <t>Delonte West</t>
  </si>
  <si>
    <t>Damien Wilkins</t>
  </si>
  <si>
    <t>Chris Garnett</t>
  </si>
  <si>
    <t>Chris Duhon</t>
  </si>
  <si>
    <t>Bryant Matthews</t>
  </si>
  <si>
    <t>Brian Boddicker</t>
  </si>
  <si>
    <t>Brandon Bass</t>
  </si>
  <si>
    <t>Blake Stepp</t>
  </si>
  <si>
    <t>Blagota Sekulic</t>
  </si>
  <si>
    <t>Bernard Robinson</t>
  </si>
  <si>
    <t>Beno Udrih</t>
  </si>
  <si>
    <t>Ben Gordon</t>
  </si>
  <si>
    <t>Arthur Johnson</t>
  </si>
  <si>
    <t>Antonio Burks</t>
  </si>
  <si>
    <t>Andris Biedrins</t>
  </si>
  <si>
    <t>Andre Iguodala</t>
  </si>
  <si>
    <t>Andre Emmett</t>
  </si>
  <si>
    <t>Andre Brown</t>
  </si>
  <si>
    <t>Andre Barrett</t>
  </si>
  <si>
    <t>Ales Chan</t>
  </si>
  <si>
    <t>Aleksandar Capin</t>
  </si>
  <si>
    <t>Al Jefferson</t>
  </si>
  <si>
    <t>Aerick Sanders</t>
  </si>
  <si>
    <t>2003-04</t>
  </si>
  <si>
    <t>Aleksander Djuric</t>
  </si>
  <si>
    <t>Aloysius Anagonye</t>
  </si>
  <si>
    <t>Bernard King</t>
  </si>
  <si>
    <t>Brandin Knight</t>
  </si>
  <si>
    <t>Brandon Hunter</t>
  </si>
  <si>
    <t>Brian Cook</t>
  </si>
  <si>
    <t>Britton Johnsen</t>
  </si>
  <si>
    <t>Carl English</t>
  </si>
  <si>
    <t>Carmelo Anthony</t>
  </si>
  <si>
    <t>Chris Bosh</t>
  </si>
  <si>
    <t>Chris Kaman</t>
  </si>
  <si>
    <t>Chris Marcus</t>
  </si>
  <si>
    <t>Chris Massie</t>
  </si>
  <si>
    <t>Dahntay Jones</t>
  </si>
  <si>
    <t>Darko Milicic</t>
  </si>
  <si>
    <t>David West</t>
  </si>
  <si>
    <t>Derrick Zimmerman</t>
  </si>
  <si>
    <t>Donald Little</t>
  </si>
  <si>
    <t>Doug Wrenn</t>
  </si>
  <si>
    <t>Dwyane Wade</t>
  </si>
  <si>
    <t>Ebi Ere</t>
  </si>
  <si>
    <t>Hollis Price</t>
  </si>
  <si>
    <t>James Jones</t>
  </si>
  <si>
    <t>James Lang</t>
  </si>
  <si>
    <t>Jason Gardner</t>
  </si>
  <si>
    <t>Jason Kapono</t>
  </si>
  <si>
    <t>Jason Keep</t>
  </si>
  <si>
    <t>Jeff Newton</t>
  </si>
  <si>
    <t>Jermaine Boyette</t>
  </si>
  <si>
    <t>Jerome Beasley</t>
  </si>
  <si>
    <t>Jerry Holman</t>
  </si>
  <si>
    <t>Joe Shipp</t>
  </si>
  <si>
    <t>Joel Cornette</t>
  </si>
  <si>
    <t>Josh Howard</t>
  </si>
  <si>
    <t>Josh Powell</t>
  </si>
  <si>
    <t>Justin Hamilton</t>
  </si>
  <si>
    <t>Keith Bogans</t>
  </si>
  <si>
    <t>Kirk Hinrich</t>
  </si>
  <si>
    <t>Kirk Penney</t>
  </si>
  <si>
    <t>Kyle Korver</t>
  </si>
  <si>
    <t>LaVell Blanchard</t>
  </si>
  <si>
    <t>LeBron James</t>
  </si>
  <si>
    <t>Luke Ridnour</t>
  </si>
  <si>
    <t>Luke Walton</t>
  </si>
  <si>
    <t>Marcus Hatten</t>
  </si>
  <si>
    <t>Marlon Parmer</t>
  </si>
  <si>
    <t>Marquis Daniels</t>
  </si>
  <si>
    <t>Marquis Estill</t>
  </si>
  <si>
    <t>Marvin Stone</t>
  </si>
  <si>
    <t>Matt Bonner</t>
  </si>
  <si>
    <t>Matt Carroll</t>
  </si>
  <si>
    <t>Michael Ignerski</t>
  </si>
  <si>
    <t>Michael Sweetney</t>
  </si>
  <si>
    <t>Mo Williams</t>
  </si>
  <si>
    <t>Nick Collison</t>
  </si>
  <si>
    <t>Pavel Podkolzin</t>
  </si>
  <si>
    <t>Rick Anderson</t>
  </si>
  <si>
    <t>Robert Jackson</t>
  </si>
  <si>
    <t>Ron Slay</t>
  </si>
  <si>
    <t>Ronald Dupree</t>
  </si>
  <si>
    <t>Ruben Douglas</t>
  </si>
  <si>
    <t>Sam Hoskin</t>
  </si>
  <si>
    <t>Sani Ibrahim</t>
  </si>
  <si>
    <t>Sasha Vujacic</t>
  </si>
  <si>
    <t>Souleymane Camara</t>
  </si>
  <si>
    <t>Stephane Pelle</t>
  </si>
  <si>
    <t>T.J. Ford</t>
  </si>
  <si>
    <t>Theron Smith</t>
  </si>
  <si>
    <t>Tommy Smith</t>
  </si>
  <si>
    <t>Travis Hansen</t>
  </si>
  <si>
    <t>Trevor Harvey</t>
  </si>
  <si>
    <t>Troy Bell</t>
  </si>
  <si>
    <t>Uche Nsonwu-Amadi</t>
  </si>
  <si>
    <t>Ugonna Okyekwe</t>
  </si>
  <si>
    <t>Wayne Wallace</t>
  </si>
  <si>
    <t>Wesley Wilson</t>
  </si>
  <si>
    <t>Will McDonald</t>
  </si>
  <si>
    <t>Willie Green</t>
  </si>
  <si>
    <t>2002-03</t>
  </si>
  <si>
    <t>Vincent Yarbrough</t>
  </si>
  <si>
    <t>Udonis Haslem</t>
  </si>
  <si>
    <t>Uche Okafor</t>
  </si>
  <si>
    <t>Travis Robinson</t>
  </si>
  <si>
    <t>Tito Maddox</t>
  </si>
  <si>
    <t>Teddy Dupay</t>
  </si>
  <si>
    <t>Tamar Slay</t>
  </si>
  <si>
    <t>Sylvere Bryan</t>
  </si>
  <si>
    <t>Steve Logan</t>
  </si>
  <si>
    <t>Smush Parker</t>
  </si>
  <si>
    <t>Sean Kennedy</t>
  </si>
  <si>
    <t>Ryan Humphrey</t>
  </si>
  <si>
    <t>Ronald Murray</t>
  </si>
  <si>
    <t>Rolan Roberts</t>
  </si>
  <si>
    <t>Rod Grizzard</t>
  </si>
  <si>
    <t>Robert Archibald</t>
  </si>
  <si>
    <t>Reggie Evans</t>
  </si>
  <si>
    <t>Rasual Butler</t>
  </si>
  <si>
    <t>Randy Holcomb</t>
  </si>
  <si>
    <t>Qyntel Woods</t>
  </si>
  <si>
    <t>Preston Shumpert</t>
  </si>
  <si>
    <t>Predrag Savovic</t>
  </si>
  <si>
    <t>Peter Fehse</t>
  </si>
  <si>
    <t>Nene</t>
  </si>
  <si>
    <t>Muhammed Lasege</t>
  </si>
  <si>
    <t>Mire Chatman</t>
  </si>
  <si>
    <t>Mike Dunleavy</t>
  </si>
  <si>
    <t>Melvin Ely</t>
  </si>
  <si>
    <t>Maurice Baker</t>
  </si>
  <si>
    <t>Matt Barnes</t>
  </si>
  <si>
    <t>Mario Kasun</t>
  </si>
  <si>
    <t>Marcus Taylor</t>
  </si>
  <si>
    <t>Marcus Haislip</t>
  </si>
  <si>
    <t>Lynn Greer</t>
  </si>
  <si>
    <t>Luke Recker</t>
  </si>
  <si>
    <t>Lubos Barton</t>
  </si>
  <si>
    <t>Lonny Baxter</t>
  </si>
  <si>
    <t>Lonnie Jones</t>
  </si>
  <si>
    <t>Lenny Cooke</t>
  </si>
  <si>
    <t>Lee Benson</t>
  </si>
  <si>
    <t>Kris Lang</t>
  </si>
  <si>
    <t>Kevin Lyde</t>
  </si>
  <si>
    <t>Kei Madison</t>
  </si>
  <si>
    <t>Kareem Rush</t>
  </si>
  <si>
    <t>Julian Sensley</t>
  </si>
  <si>
    <t>John Salmons</t>
  </si>
  <si>
    <t>Jobey Thomas</t>
  </si>
  <si>
    <t>Jay Williams</t>
  </si>
  <si>
    <t>Jason Jennings</t>
  </si>
  <si>
    <t>Jared Jeffries</t>
  </si>
  <si>
    <t>Jannero Pargo</t>
  </si>
  <si>
    <t>J.R. Bremer</t>
  </si>
  <si>
    <t>Israel Sheinfeld</t>
  </si>
  <si>
    <t>Immanuel McElroy</t>
  </si>
  <si>
    <t>Greg Harrington</t>
  </si>
  <si>
    <t>George Williams</t>
  </si>
  <si>
    <t>Fred Jones</t>
  </si>
  <si>
    <t>Frank Williams</t>
  </si>
  <si>
    <t>Elvin Mims</t>
  </si>
  <si>
    <t>Drew Gooden</t>
  </si>
  <si>
    <t>David Graves</t>
  </si>
  <si>
    <t>Darius Songaila</t>
  </si>
  <si>
    <t>Damon Hancock</t>
  </si>
  <si>
    <t>Dajuan Wagner</t>
  </si>
  <si>
    <t>Curtis Borchardt</t>
  </si>
  <si>
    <t>Craig Dawson</t>
  </si>
  <si>
    <t>Corsley Edwards</t>
  </si>
  <si>
    <t>Cordell Henry</t>
  </si>
  <si>
    <t>Chris Wilcox</t>
  </si>
  <si>
    <t>Chris Owens</t>
  </si>
  <si>
    <t>Chris Christoffersen</t>
  </si>
  <si>
    <t>Chris Burgess</t>
  </si>
  <si>
    <t>Caron Butler</t>
  </si>
  <si>
    <t>Carlos Boozer</t>
  </si>
  <si>
    <t>Byron Mouton</t>
  </si>
  <si>
    <t>Brooks Sales</t>
  </si>
  <si>
    <t>Brian Brown</t>
  </si>
  <si>
    <t>Anthony Grundy</t>
  </si>
  <si>
    <t>Andy Ellis</t>
  </si>
  <si>
    <t>Amar'e Stoudemire</t>
  </si>
  <si>
    <t>Aaron McGhee</t>
  </si>
  <si>
    <t>2001-02</t>
  </si>
  <si>
    <t>Adam Allenspach</t>
  </si>
  <si>
    <t>Alton Ford</t>
  </si>
  <si>
    <t>Andre Hutson</t>
  </si>
  <si>
    <t>Anthony Evans</t>
  </si>
  <si>
    <t>Benjamin Eze</t>
  </si>
  <si>
    <t>Bobby Simmons</t>
  </si>
  <si>
    <t>Brandon Armstrong</t>
  </si>
  <si>
    <t>Brendan Haywood</t>
  </si>
  <si>
    <t>Brent Wright</t>
  </si>
  <si>
    <t>Brian Scalabrine</t>
  </si>
  <si>
    <t>Calvin Bowman</t>
  </si>
  <si>
    <t>Charles Hathaway</t>
  </si>
  <si>
    <t>Charlie Bell</t>
  </si>
  <si>
    <t>Cookie Belcher</t>
  </si>
  <si>
    <t>Damone Brown</t>
  </si>
  <si>
    <t>Damone Thornton</t>
  </si>
  <si>
    <t>Darrell Johns</t>
  </si>
  <si>
    <t>Darren Kelly</t>
  </si>
  <si>
    <t>DeMarcus Minor</t>
  </si>
  <si>
    <t>DeSagana Diop</t>
  </si>
  <si>
    <t>Demetrius Porter</t>
  </si>
  <si>
    <t>Earl Watson</t>
  </si>
  <si>
    <t>Eddie Griffin</t>
  </si>
  <si>
    <t>Eddy Curry</t>
  </si>
  <si>
    <t>Eric Chenowith</t>
  </si>
  <si>
    <t>Gilbert Arenas</t>
  </si>
  <si>
    <t>Greg Stevenson</t>
  </si>
  <si>
    <t>Gyasi Cline-Heard</t>
  </si>
  <si>
    <t>Horace Jenkins</t>
  </si>
  <si>
    <t>Jamaal Tinsley</t>
  </si>
  <si>
    <t>Jamario Moon</t>
  </si>
  <si>
    <t>Jamison Brewer</t>
  </si>
  <si>
    <t>Jarron Collins</t>
  </si>
  <si>
    <t>Jason Collins</t>
  </si>
  <si>
    <t>Jason Richardson</t>
  </si>
  <si>
    <t>Jerry Green</t>
  </si>
  <si>
    <t>Jeryl Sasser</t>
  </si>
  <si>
    <t>Joe Johnson</t>
  </si>
  <si>
    <t>Joseph Forte</t>
  </si>
  <si>
    <t>Ken Johnson</t>
  </si>
  <si>
    <t>Kenny Gregory</t>
  </si>
  <si>
    <t>Kenny Satterfield</t>
  </si>
  <si>
    <t>Kimani Ffriend</t>
  </si>
  <si>
    <t>Kirk Haston</t>
  </si>
  <si>
    <t>Kwame Brown</t>
  </si>
  <si>
    <t>Lazaros Papadopoulos</t>
  </si>
  <si>
    <t>Lee Scruggs</t>
  </si>
  <si>
    <t>Loren Woods</t>
  </si>
  <si>
    <t>Martin Rancik</t>
  </si>
  <si>
    <t>Maurice Evans</t>
  </si>
  <si>
    <t>Michael Bradley</t>
  </si>
  <si>
    <t>Michael Hicks</t>
  </si>
  <si>
    <t>Michael Wright</t>
  </si>
  <si>
    <t>Mike Mardesich</t>
  </si>
  <si>
    <t>Nate James</t>
  </si>
  <si>
    <t>Norman Richardson</t>
  </si>
  <si>
    <t>Omar Cook</t>
  </si>
  <si>
    <t>Rashad Phillips</t>
  </si>
  <si>
    <t>Richard Jefferson</t>
  </si>
  <si>
    <t>Robb Dryden</t>
  </si>
  <si>
    <t>Rodney White</t>
  </si>
  <si>
    <t>Ruben Boumtje-Boumtje</t>
  </si>
  <si>
    <t>Ryan Carroll</t>
  </si>
  <si>
    <t>Sam Clancy</t>
  </si>
  <si>
    <t>Sean Lampley</t>
  </si>
  <si>
    <t>Shane Battier</t>
  </si>
  <si>
    <t>SirValiant Brown</t>
  </si>
  <si>
    <t>Souleymane Wane</t>
  </si>
  <si>
    <t>Steven Hunter</t>
  </si>
  <si>
    <t>Tate Decker</t>
  </si>
  <si>
    <t>Tory Walker</t>
  </si>
  <si>
    <t>Trenton Hassell</t>
  </si>
  <si>
    <t>Troy Murphy</t>
  </si>
  <si>
    <t>Troy Ostler</t>
  </si>
  <si>
    <t>Tyson Chandler</t>
  </si>
  <si>
    <t>Will Solomon</t>
  </si>
  <si>
    <t>Zach Marbury</t>
  </si>
  <si>
    <t>2000-01</t>
  </si>
  <si>
    <t>A.J. Granger</t>
  </si>
  <si>
    <t>A.J. Guyton</t>
  </si>
  <si>
    <t>Alex Scales</t>
  </si>
  <si>
    <t>Antonis Fotsis</t>
  </si>
  <si>
    <t>Aubrey Reese</t>
  </si>
  <si>
    <t>Bootsy Thornton</t>
  </si>
  <si>
    <t>Brandon Kurtz</t>
  </si>
  <si>
    <t>Brian Montonati</t>
  </si>
  <si>
    <t>Caswell Cyrus</t>
  </si>
  <si>
    <t>Ceedric Goodwyn</t>
  </si>
  <si>
    <t>Chris Porter</t>
  </si>
  <si>
    <t>Cory Hightower</t>
  </si>
  <si>
    <t>Damon Reed</t>
  </si>
  <si>
    <t>Dan Langhi</t>
  </si>
  <si>
    <t>Dan McClintock</t>
  </si>
  <si>
    <t>Donnell Harvey</t>
  </si>
  <si>
    <t>Ed Cota</t>
  </si>
  <si>
    <t>Eddie Gill</t>
  </si>
  <si>
    <t>Eddie House</t>
  </si>
  <si>
    <t>Eduardo Najera</t>
  </si>
  <si>
    <t>Eric Coley</t>
  </si>
  <si>
    <t>Ernest Brown</t>
  </si>
  <si>
    <t>Gabe Muoneke</t>
  </si>
  <si>
    <t>Harold Arceneaux</t>
  </si>
  <si>
    <t>Igor Rakocevic</t>
  </si>
  <si>
    <t>Jabari Smith</t>
  </si>
  <si>
    <t>Jacob Jaacks</t>
  </si>
  <si>
    <t>Jamal Crawford</t>
  </si>
  <si>
    <t>Jameel Watkins</t>
  </si>
  <si>
    <t>Jaquay Walls</t>
  </si>
  <si>
    <t>Jarrett Stephens</t>
  </si>
  <si>
    <t>Jason Hart</t>
  </si>
  <si>
    <t>Jimmie Hunter</t>
  </si>
  <si>
    <t>Johnny Hemsley</t>
  </si>
  <si>
    <t>Julius Doc Robinson</t>
  </si>
  <si>
    <t>Justin Love</t>
  </si>
  <si>
    <t>Karim Shabazz</t>
  </si>
  <si>
    <t>Kenyon Jones</t>
  </si>
  <si>
    <t>Khalid El-Amin</t>
  </si>
  <si>
    <t>Lamont Barnes</t>
  </si>
  <si>
    <t>Lavor Postell</t>
  </si>
  <si>
    <t>Malik Allen</t>
  </si>
  <si>
    <t>Marcus Goree</t>
  </si>
  <si>
    <t>Mario Bland</t>
  </si>
  <si>
    <t>Mark Karcher</t>
  </si>
  <si>
    <t>Mark Madsen</t>
  </si>
  <si>
    <t>Marko Jaric</t>
  </si>
  <si>
    <t>Matt Santangelo</t>
  </si>
  <si>
    <t>Matthew Nielsen</t>
  </si>
  <si>
    <t>Michael Hermon</t>
  </si>
  <si>
    <t>Michael Redd</t>
  </si>
  <si>
    <t>Mike Smith</t>
  </si>
  <si>
    <t>Nate Johnson</t>
  </si>
  <si>
    <t>Ndongo N'diaye</t>
  </si>
  <si>
    <t>Nick Sheppard</t>
  </si>
  <si>
    <t>Pepe Sanchez</t>
  </si>
  <si>
    <t>Pete Mickeal</t>
  </si>
  <si>
    <t>Primoz Brezec</t>
  </si>
  <si>
    <t>Reed Rawlings</t>
  </si>
  <si>
    <t>Ron Hale</t>
  </si>
  <si>
    <t>Schea Cotton</t>
  </si>
  <si>
    <t>Shaheen Holloway</t>
  </si>
  <si>
    <t>Speedy Claxton</t>
  </si>
  <si>
    <t>Terrance Roberson</t>
  </si>
  <si>
    <t>Vassil Evtimov</t>
  </si>
  <si>
    <t>Overall</t>
  </si>
  <si>
    <t>MM</t>
  </si>
  <si>
    <t>ANOVA</t>
  </si>
  <si>
    <t>One Way ANOVA</t>
  </si>
  <si>
    <t>Two Way ANOVA</t>
  </si>
  <si>
    <t>Mixed Model</t>
  </si>
  <si>
    <t>ANOVA2</t>
  </si>
  <si>
    <t>Upper</t>
  </si>
  <si>
    <t>Null Model</t>
  </si>
  <si>
    <t>CL DIFFS</t>
  </si>
  <si>
    <t>Positions</t>
  </si>
  <si>
    <t>Mean</t>
  </si>
  <si>
    <t>Diff</t>
  </si>
  <si>
    <t>Centre</t>
  </si>
  <si>
    <t>Small Forward</t>
  </si>
  <si>
    <t>Shooting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</si>
</sst>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Preprocessing!$M$1</c:f>
              <c:strCache>
                <c:ptCount val="1"/>
                <c:pt idx="0">
                  <c:v>C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Preprocessing!$M$2:$M$601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104.14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86.36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68.58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85.09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83.82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90.17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78.739999999999995</c:v>
                </c:pt>
                <c:pt idx="95">
                  <c:v>#N/A</c:v>
                </c:pt>
                <c:pt idx="96">
                  <c:v>#N/A</c:v>
                </c:pt>
                <c:pt idx="97">
                  <c:v>82.55</c:v>
                </c:pt>
                <c:pt idx="98">
                  <c:v>#N/A</c:v>
                </c:pt>
                <c:pt idx="99">
                  <c:v>92.71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67.31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80.010000000000005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88.9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88.9</c:v>
                </c:pt>
                <c:pt idx="179">
                  <c:v>#N/A</c:v>
                </c:pt>
                <c:pt idx="180">
                  <c:v>#N/A</c:v>
                </c:pt>
                <c:pt idx="181">
                  <c:v>81.28</c:v>
                </c:pt>
                <c:pt idx="182">
                  <c:v>#N/A</c:v>
                </c:pt>
                <c:pt idx="183">
                  <c:v>85.09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82.55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90.17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77.47</c:v>
                </c:pt>
                <c:pt idx="223">
                  <c:v>#N/A</c:v>
                </c:pt>
                <c:pt idx="224">
                  <c:v>77.47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80.010000000000005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69.849999999999994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78.739999999999995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74.930000000000007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93.98</c:v>
                </c:pt>
                <c:pt idx="300">
                  <c:v>85.09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63.5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76.2</c:v>
                </c:pt>
                <c:pt idx="436">
                  <c:v>#N/A</c:v>
                </c:pt>
                <c:pt idx="437">
                  <c:v>#N/A</c:v>
                </c:pt>
                <c:pt idx="438">
                  <c:v>82.55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73.66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73.66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83.82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82.55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78.739999999999995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85.09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2C81-40DF-88F0-1729F2D0A1EC}"/>
            </c:ext>
          </c:extLst>
        </c:ser>
        <c:ser>
          <c:idx val="5"/>
          <c:order val="1"/>
          <c:tx>
            <c:strRef>
              <c:f>Preprocessing!$P$1</c:f>
              <c:strCache>
                <c:ptCount val="1"/>
                <c:pt idx="0">
                  <c:v>SF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Preprocessing!$P$2:$P$601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96.52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88.9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99.06</c:v>
                </c:pt>
                <c:pt idx="28">
                  <c:v>95.25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86.36</c:v>
                </c:pt>
                <c:pt idx="46">
                  <c:v>#N/A</c:v>
                </c:pt>
                <c:pt idx="47">
                  <c:v>102.87</c:v>
                </c:pt>
                <c:pt idx="48">
                  <c:v>90.17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95.25</c:v>
                </c:pt>
                <c:pt idx="65">
                  <c:v>96.52</c:v>
                </c:pt>
                <c:pt idx="66">
                  <c:v>#N/A</c:v>
                </c:pt>
                <c:pt idx="67">
                  <c:v>92.71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85.09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93.98</c:v>
                </c:pt>
                <c:pt idx="83">
                  <c:v>#N/A</c:v>
                </c:pt>
                <c:pt idx="84">
                  <c:v>#N/A</c:v>
                </c:pt>
                <c:pt idx="85">
                  <c:v>88.9</c:v>
                </c:pt>
                <c:pt idx="86">
                  <c:v>#N/A</c:v>
                </c:pt>
                <c:pt idx="87">
                  <c:v>#N/A</c:v>
                </c:pt>
                <c:pt idx="88">
                  <c:v>83.82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97.79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83.82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90.17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83.82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105.41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90.17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80.010000000000005</c:v>
                </c:pt>
                <c:pt idx="221">
                  <c:v>90.17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91.44</c:v>
                </c:pt>
                <c:pt idx="257">
                  <c:v>#N/A</c:v>
                </c:pt>
                <c:pt idx="258">
                  <c:v>91.44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87.63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104.14</c:v>
                </c:pt>
                <c:pt idx="284">
                  <c:v>#N/A</c:v>
                </c:pt>
                <c:pt idx="285">
                  <c:v>100.33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90.17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96.52</c:v>
                </c:pt>
                <c:pt idx="354">
                  <c:v>#N/A</c:v>
                </c:pt>
                <c:pt idx="355">
                  <c:v>87.63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80.010000000000005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100.33</c:v>
                </c:pt>
                <c:pt idx="370">
                  <c:v>90.17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91.44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88.9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78.739999999999995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93.98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105.41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92.71</c:v>
                </c:pt>
                <c:pt idx="408">
                  <c:v>#N/A</c:v>
                </c:pt>
                <c:pt idx="409">
                  <c:v>#N/A</c:v>
                </c:pt>
                <c:pt idx="410">
                  <c:v>81.28</c:v>
                </c:pt>
                <c:pt idx="411">
                  <c:v>#N/A</c:v>
                </c:pt>
                <c:pt idx="412">
                  <c:v>#N/A</c:v>
                </c:pt>
                <c:pt idx="413">
                  <c:v>101.6</c:v>
                </c:pt>
                <c:pt idx="414">
                  <c:v>#N/A</c:v>
                </c:pt>
                <c:pt idx="415">
                  <c:v>#N/A</c:v>
                </c:pt>
                <c:pt idx="416">
                  <c:v>88.9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102.87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81.28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92.71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91.44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95.25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76.2</c:v>
                </c:pt>
                <c:pt idx="499">
                  <c:v>91.44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90.17</c:v>
                </c:pt>
                <c:pt idx="506">
                  <c:v>#N/A</c:v>
                </c:pt>
                <c:pt idx="507">
                  <c:v>93.98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78.739999999999995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87.63</c:v>
                </c:pt>
                <c:pt idx="525">
                  <c:v>#N/A</c:v>
                </c:pt>
                <c:pt idx="526">
                  <c:v>#N/A</c:v>
                </c:pt>
                <c:pt idx="527">
                  <c:v>92.71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80.010000000000005</c:v>
                </c:pt>
                <c:pt idx="550">
                  <c:v>#N/A</c:v>
                </c:pt>
                <c:pt idx="551">
                  <c:v>95.25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85.09</c:v>
                </c:pt>
                <c:pt idx="567">
                  <c:v>#N/A</c:v>
                </c:pt>
                <c:pt idx="568">
                  <c:v>99.06</c:v>
                </c:pt>
                <c:pt idx="569">
                  <c:v>#N/A</c:v>
                </c:pt>
                <c:pt idx="570">
                  <c:v>#N/A</c:v>
                </c:pt>
                <c:pt idx="571">
                  <c:v>81.28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81.28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76.2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93.98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2C81-40DF-88F0-1729F2D0A1EC}"/>
            </c:ext>
          </c:extLst>
        </c:ser>
        <c:ser>
          <c:idx val="4"/>
          <c:order val="2"/>
          <c:tx>
            <c:strRef>
              <c:f>Preprocessing!$O$1</c:f>
              <c:strCache>
                <c:ptCount val="1"/>
                <c:pt idx="0">
                  <c:v>SG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Preprocessing!$O$2:$O$601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83.82</c:v>
                </c:pt>
                <c:pt idx="7">
                  <c:v>#N/A</c:v>
                </c:pt>
                <c:pt idx="8">
                  <c:v>#N/A</c:v>
                </c:pt>
                <c:pt idx="9">
                  <c:v>95.25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78.739999999999995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107.95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90.17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111.76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92.71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95.25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97.79</c:v>
                </c:pt>
                <c:pt idx="78">
                  <c:v>#N/A</c:v>
                </c:pt>
                <c:pt idx="79">
                  <c:v>107.95</c:v>
                </c:pt>
                <c:pt idx="80">
                  <c:v>#N/A</c:v>
                </c:pt>
                <c:pt idx="81">
                  <c:v>90.17</c:v>
                </c:pt>
                <c:pt idx="82">
                  <c:v>#N/A</c:v>
                </c:pt>
                <c:pt idx="83">
                  <c:v>#N/A</c:v>
                </c:pt>
                <c:pt idx="84">
                  <c:v>86.36</c:v>
                </c:pt>
                <c:pt idx="85">
                  <c:v>#N/A</c:v>
                </c:pt>
                <c:pt idx="86">
                  <c:v>#N/A</c:v>
                </c:pt>
                <c:pt idx="87">
                  <c:v>92.71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97.79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91.44</c:v>
                </c:pt>
                <c:pt idx="103">
                  <c:v>96.52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87.63</c:v>
                </c:pt>
                <c:pt idx="111">
                  <c:v>#N/A</c:v>
                </c:pt>
                <c:pt idx="112">
                  <c:v>86.36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76.2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95.25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102.87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85.09</c:v>
                </c:pt>
                <c:pt idx="143">
                  <c:v>101.6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88.9</c:v>
                </c:pt>
                <c:pt idx="148">
                  <c:v>#N/A</c:v>
                </c:pt>
                <c:pt idx="149">
                  <c:v>96.52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106.68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102.87</c:v>
                </c:pt>
                <c:pt idx="166">
                  <c:v>102.87</c:v>
                </c:pt>
                <c:pt idx="167">
                  <c:v>#N/A</c:v>
                </c:pt>
                <c:pt idx="168">
                  <c:v>100.33</c:v>
                </c:pt>
                <c:pt idx="169">
                  <c:v>106.68</c:v>
                </c:pt>
                <c:pt idx="170">
                  <c:v>#N/A</c:v>
                </c:pt>
                <c:pt idx="171">
                  <c:v>78.739999999999995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101.6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102.87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99.06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91.44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90.17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95.25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90.17</c:v>
                </c:pt>
                <c:pt idx="272">
                  <c:v>#N/A</c:v>
                </c:pt>
                <c:pt idx="273">
                  <c:v>90.17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97.79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87.63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87.63</c:v>
                </c:pt>
                <c:pt idx="326">
                  <c:v>99.06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88.9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102.87</c:v>
                </c:pt>
                <c:pt idx="345">
                  <c:v>#N/A</c:v>
                </c:pt>
                <c:pt idx="346">
                  <c:v>111.76</c:v>
                </c:pt>
                <c:pt idx="347">
                  <c:v>#N/A</c:v>
                </c:pt>
                <c:pt idx="348">
                  <c:v>85.09</c:v>
                </c:pt>
                <c:pt idx="349">
                  <c:v>#N/A</c:v>
                </c:pt>
                <c:pt idx="350">
                  <c:v>86.36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78.739999999999995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72.39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93.98</c:v>
                </c:pt>
                <c:pt idx="379">
                  <c:v>#N/A</c:v>
                </c:pt>
                <c:pt idx="380">
                  <c:v>90.17</c:v>
                </c:pt>
                <c:pt idx="381">
                  <c:v>105.41</c:v>
                </c:pt>
                <c:pt idx="382">
                  <c:v>#N/A</c:v>
                </c:pt>
                <c:pt idx="383">
                  <c:v>110.49</c:v>
                </c:pt>
                <c:pt idx="384">
                  <c:v>#N/A</c:v>
                </c:pt>
                <c:pt idx="385">
                  <c:v>82.55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87.63</c:v>
                </c:pt>
                <c:pt idx="393">
                  <c:v>#N/A</c:v>
                </c:pt>
                <c:pt idx="394">
                  <c:v>#N/A</c:v>
                </c:pt>
                <c:pt idx="395">
                  <c:v>74.930000000000007</c:v>
                </c:pt>
                <c:pt idx="396">
                  <c:v>#N/A</c:v>
                </c:pt>
                <c:pt idx="397">
                  <c:v>85.09</c:v>
                </c:pt>
                <c:pt idx="398">
                  <c:v>#N/A</c:v>
                </c:pt>
                <c:pt idx="399">
                  <c:v>#N/A</c:v>
                </c:pt>
                <c:pt idx="400">
                  <c:v>90.17</c:v>
                </c:pt>
                <c:pt idx="401">
                  <c:v>#N/A</c:v>
                </c:pt>
                <c:pt idx="402">
                  <c:v>81.28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88.9</c:v>
                </c:pt>
                <c:pt idx="409">
                  <c:v>#N/A</c:v>
                </c:pt>
                <c:pt idx="410">
                  <c:v>#N/A</c:v>
                </c:pt>
                <c:pt idx="411">
                  <c:v>87.63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95.25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91.44</c:v>
                </c:pt>
                <c:pt idx="425">
                  <c:v>#N/A</c:v>
                </c:pt>
                <c:pt idx="426">
                  <c:v>91.44</c:v>
                </c:pt>
                <c:pt idx="427">
                  <c:v>#N/A</c:v>
                </c:pt>
                <c:pt idx="428">
                  <c:v>106.68</c:v>
                </c:pt>
                <c:pt idx="429">
                  <c:v>#N/A</c:v>
                </c:pt>
                <c:pt idx="430">
                  <c:v>100.33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87.63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85.09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95.25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95.25</c:v>
                </c:pt>
                <c:pt idx="483">
                  <c:v>106.68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101.6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100.33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101.6</c:v>
                </c:pt>
                <c:pt idx="510">
                  <c:v>#N/A</c:v>
                </c:pt>
                <c:pt idx="511">
                  <c:v>88.9</c:v>
                </c:pt>
                <c:pt idx="512">
                  <c:v>92.71</c:v>
                </c:pt>
                <c:pt idx="513">
                  <c:v>#N/A</c:v>
                </c:pt>
                <c:pt idx="514">
                  <c:v>92.71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92.71</c:v>
                </c:pt>
                <c:pt idx="519">
                  <c:v>#N/A</c:v>
                </c:pt>
                <c:pt idx="520">
                  <c:v>96.52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105.41</c:v>
                </c:pt>
                <c:pt idx="538">
                  <c:v>#N/A</c:v>
                </c:pt>
                <c:pt idx="539">
                  <c:v>99.06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91.44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83.82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87.63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88.9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80.010000000000005</c:v>
                </c:pt>
                <c:pt idx="580">
                  <c:v>#N/A</c:v>
                </c:pt>
                <c:pt idx="581">
                  <c:v>#N/A</c:v>
                </c:pt>
                <c:pt idx="582">
                  <c:v>78.739999999999995</c:v>
                </c:pt>
                <c:pt idx="583">
                  <c:v>90.17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97.79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91.44</c:v>
                </c:pt>
                <c:pt idx="594">
                  <c:v>#N/A</c:v>
                </c:pt>
                <c:pt idx="595">
                  <c:v>#N/A</c:v>
                </c:pt>
                <c:pt idx="596">
                  <c:v>102.87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C81-40DF-88F0-1729F2D0A1EC}"/>
            </c:ext>
          </c:extLst>
        </c:ser>
        <c:ser>
          <c:idx val="0"/>
          <c:order val="3"/>
          <c:tx>
            <c:strRef>
              <c:f>Preprocessing!$K$1</c:f>
              <c:strCache>
                <c:ptCount val="1"/>
                <c:pt idx="0">
                  <c:v>C_PF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Preprocessing!$K$2:$K$601</c:f>
              <c:numCache>
                <c:formatCode>General</c:formatCode>
                <c:ptCount val="600"/>
                <c:pt idx="0">
                  <c:v>96.52</c:v>
                </c:pt>
                <c:pt idx="1">
                  <c:v>#N/A</c:v>
                </c:pt>
                <c:pt idx="2">
                  <c:v>82.55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85.09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80.010000000000005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80.010000000000005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90.17</c:v>
                </c:pt>
                <c:pt idx="137">
                  <c:v>86.36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78.739999999999995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91.44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97.79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83.82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81.28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90.17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81.28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95.25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74.930000000000007</c:v>
                </c:pt>
                <c:pt idx="451">
                  <c:v>96.52</c:v>
                </c:pt>
                <c:pt idx="452">
                  <c:v>#N/A</c:v>
                </c:pt>
                <c:pt idx="453">
                  <c:v>#N/A</c:v>
                </c:pt>
                <c:pt idx="454">
                  <c:v>91.44</c:v>
                </c:pt>
                <c:pt idx="455">
                  <c:v>#N/A</c:v>
                </c:pt>
                <c:pt idx="456">
                  <c:v>85.09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87.63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86.36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102.87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74.930000000000007</c:v>
                </c:pt>
                <c:pt idx="529">
                  <c:v>#N/A</c:v>
                </c:pt>
                <c:pt idx="530">
                  <c:v>85.09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82.55</c:v>
                </c:pt>
                <c:pt idx="560">
                  <c:v>91.44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85.09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91.44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87.63</c:v>
                </c:pt>
                <c:pt idx="589">
                  <c:v>63.5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C81-40DF-88F0-1729F2D0A1EC}"/>
            </c:ext>
          </c:extLst>
        </c:ser>
        <c:ser>
          <c:idx val="1"/>
          <c:order val="4"/>
          <c:tx>
            <c:strRef>
              <c:f>Preprocessing!$L$1</c:f>
              <c:strCache>
                <c:ptCount val="1"/>
                <c:pt idx="0">
                  <c:v>PF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Preprocessing!$L$2:$L$601</c:f>
              <c:numCache>
                <c:formatCode>General</c:formatCode>
                <c:ptCount val="600"/>
                <c:pt idx="0">
                  <c:v>#N/A</c:v>
                </c:pt>
                <c:pt idx="1">
                  <c:v>97.79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110.49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95.25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93.98</c:v>
                </c:pt>
                <c:pt idx="22">
                  <c:v>#N/A</c:v>
                </c:pt>
                <c:pt idx="23">
                  <c:v>81.28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92.71</c:v>
                </c:pt>
                <c:pt idx="59">
                  <c:v>93.98</c:v>
                </c:pt>
                <c:pt idx="60">
                  <c:v>#N/A</c:v>
                </c:pt>
                <c:pt idx="61">
                  <c:v>66.040000000000006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80.010000000000005</c:v>
                </c:pt>
                <c:pt idx="67">
                  <c:v>#N/A</c:v>
                </c:pt>
                <c:pt idx="68">
                  <c:v>90.17</c:v>
                </c:pt>
                <c:pt idx="69">
                  <c:v>#N/A</c:v>
                </c:pt>
                <c:pt idx="70">
                  <c:v>90.17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87.63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96.52</c:v>
                </c:pt>
                <c:pt idx="91">
                  <c:v>#N/A</c:v>
                </c:pt>
                <c:pt idx="92">
                  <c:v>90.17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82.55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90.17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81.28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81.28</c:v>
                </c:pt>
                <c:pt idx="134">
                  <c:v>#N/A</c:v>
                </c:pt>
                <c:pt idx="135">
                  <c:v>86.36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88.9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81.28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83.82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78.739999999999995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100.33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82.55</c:v>
                </c:pt>
                <c:pt idx="208">
                  <c:v>#N/A</c:v>
                </c:pt>
                <c:pt idx="209">
                  <c:v>#N/A</c:v>
                </c:pt>
                <c:pt idx="210">
                  <c:v>93.98</c:v>
                </c:pt>
                <c:pt idx="211">
                  <c:v>82.55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95.25</c:v>
                </c:pt>
                <c:pt idx="217">
                  <c:v>#N/A</c:v>
                </c:pt>
                <c:pt idx="218">
                  <c:v>96.52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82.55</c:v>
                </c:pt>
                <c:pt idx="232">
                  <c:v>85.09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87.63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85.09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92.71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96.52</c:v>
                </c:pt>
                <c:pt idx="263">
                  <c:v>#N/A</c:v>
                </c:pt>
                <c:pt idx="264">
                  <c:v>92.71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97.79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90.17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102.87</c:v>
                </c:pt>
                <c:pt idx="281">
                  <c:v>#N/A</c:v>
                </c:pt>
                <c:pt idx="282">
                  <c:v>87.63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78.739999999999995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88.9</c:v>
                </c:pt>
                <c:pt idx="302">
                  <c:v>#N/A</c:v>
                </c:pt>
                <c:pt idx="303">
                  <c:v>#N/A</c:v>
                </c:pt>
                <c:pt idx="304">
                  <c:v>73.66</c:v>
                </c:pt>
                <c:pt idx="305">
                  <c:v>#N/A</c:v>
                </c:pt>
                <c:pt idx="306">
                  <c:v>96.52</c:v>
                </c:pt>
                <c:pt idx="307">
                  <c:v>83.82</c:v>
                </c:pt>
                <c:pt idx="308">
                  <c:v>#N/A</c:v>
                </c:pt>
                <c:pt idx="309">
                  <c:v>72.39</c:v>
                </c:pt>
                <c:pt idx="310">
                  <c:v>#N/A</c:v>
                </c:pt>
                <c:pt idx="311">
                  <c:v>#N/A</c:v>
                </c:pt>
                <c:pt idx="312">
                  <c:v>80.010000000000005</c:v>
                </c:pt>
                <c:pt idx="313">
                  <c:v>87.63</c:v>
                </c:pt>
                <c:pt idx="314">
                  <c:v>90.17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93.98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88.9</c:v>
                </c:pt>
                <c:pt idx="330">
                  <c:v>#N/A</c:v>
                </c:pt>
                <c:pt idx="331">
                  <c:v>#N/A</c:v>
                </c:pt>
                <c:pt idx="332">
                  <c:v>95.25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95.25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91.44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95.25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95.25</c:v>
                </c:pt>
                <c:pt idx="378">
                  <c:v>#N/A</c:v>
                </c:pt>
                <c:pt idx="379">
                  <c:v>93.98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90.17</c:v>
                </c:pt>
                <c:pt idx="389">
                  <c:v>#N/A</c:v>
                </c:pt>
                <c:pt idx="390">
                  <c:v>#N/A</c:v>
                </c:pt>
                <c:pt idx="391">
                  <c:v>90.17</c:v>
                </c:pt>
                <c:pt idx="392">
                  <c:v>#N/A</c:v>
                </c:pt>
                <c:pt idx="393">
                  <c:v>#N/A</c:v>
                </c:pt>
                <c:pt idx="394">
                  <c:v>83.82</c:v>
                </c:pt>
                <c:pt idx="395">
                  <c:v>#N/A</c:v>
                </c:pt>
                <c:pt idx="396">
                  <c:v>90.17</c:v>
                </c:pt>
                <c:pt idx="397">
                  <c:v>#N/A</c:v>
                </c:pt>
                <c:pt idx="398">
                  <c:v>#N/A</c:v>
                </c:pt>
                <c:pt idx="399">
                  <c:v>91.44</c:v>
                </c:pt>
                <c:pt idx="400">
                  <c:v>#N/A</c:v>
                </c:pt>
                <c:pt idx="401">
                  <c:v>86.36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88.9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95.25</c:v>
                </c:pt>
                <c:pt idx="413">
                  <c:v>#N/A</c:v>
                </c:pt>
                <c:pt idx="414">
                  <c:v>85.09</c:v>
                </c:pt>
                <c:pt idx="415">
                  <c:v>#N/A</c:v>
                </c:pt>
                <c:pt idx="416">
                  <c:v>#N/A</c:v>
                </c:pt>
                <c:pt idx="417">
                  <c:v>80.010000000000005</c:v>
                </c:pt>
                <c:pt idx="418">
                  <c:v>76.2</c:v>
                </c:pt>
                <c:pt idx="419">
                  <c:v>#N/A</c:v>
                </c:pt>
                <c:pt idx="420">
                  <c:v>99.06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80.010000000000005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74.930000000000007</c:v>
                </c:pt>
                <c:pt idx="441">
                  <c:v>#N/A</c:v>
                </c:pt>
                <c:pt idx="442">
                  <c:v>#N/A</c:v>
                </c:pt>
                <c:pt idx="443">
                  <c:v>86.36</c:v>
                </c:pt>
                <c:pt idx="444">
                  <c:v>#N/A</c:v>
                </c:pt>
                <c:pt idx="445">
                  <c:v>81.28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92.71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90.17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93.98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82.55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80.010000000000005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82.55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76.2</c:v>
                </c:pt>
                <c:pt idx="520">
                  <c:v>#N/A</c:v>
                </c:pt>
                <c:pt idx="521">
                  <c:v>#N/A</c:v>
                </c:pt>
                <c:pt idx="522">
                  <c:v>78.739999999999995</c:v>
                </c:pt>
                <c:pt idx="523">
                  <c:v>#N/A</c:v>
                </c:pt>
                <c:pt idx="524">
                  <c:v>#N/A</c:v>
                </c:pt>
                <c:pt idx="525">
                  <c:v>82.55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86.36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82.55</c:v>
                </c:pt>
                <c:pt idx="541">
                  <c:v>#N/A</c:v>
                </c:pt>
                <c:pt idx="542">
                  <c:v>95.25</c:v>
                </c:pt>
                <c:pt idx="543">
                  <c:v>#N/A</c:v>
                </c:pt>
                <c:pt idx="544">
                  <c:v>77.47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96.52</c:v>
                </c:pt>
                <c:pt idx="564">
                  <c:v>#N/A</c:v>
                </c:pt>
                <c:pt idx="565">
                  <c:v>77.47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92.71</c:v>
                </c:pt>
                <c:pt idx="571">
                  <c:v>#N/A</c:v>
                </c:pt>
                <c:pt idx="572">
                  <c:v>77.47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88.9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92.71</c:v>
                </c:pt>
                <c:pt idx="585">
                  <c:v>#N/A</c:v>
                </c:pt>
                <c:pt idx="586">
                  <c:v>80.010000000000005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83.82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77.47</c:v>
                </c:pt>
                <c:pt idx="598">
                  <c:v>88.9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C81-40DF-88F0-1729F2D0A1EC}"/>
            </c:ext>
          </c:extLst>
        </c:ser>
        <c:ser>
          <c:idx val="3"/>
          <c:order val="5"/>
          <c:tx>
            <c:strRef>
              <c:f>Preprocessing!$N$1</c:f>
              <c:strCache>
                <c:ptCount val="1"/>
                <c:pt idx="0">
                  <c:v>PG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Preprocessing!$N$2:$N$601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86.36</c:v>
                </c:pt>
                <c:pt idx="5">
                  <c:v>#N/A</c:v>
                </c:pt>
                <c:pt idx="6">
                  <c:v>#N/A</c:v>
                </c:pt>
                <c:pt idx="7">
                  <c:v>87.63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90.17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102.87</c:v>
                </c:pt>
                <c:pt idx="41">
                  <c:v>71.12</c:v>
                </c:pt>
                <c:pt idx="42">
                  <c:v>#N/A</c:v>
                </c:pt>
                <c:pt idx="43">
                  <c:v>#N/A</c:v>
                </c:pt>
                <c:pt idx="44">
                  <c:v>92.71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86.36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97.79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109.22</c:v>
                </c:pt>
                <c:pt idx="72">
                  <c:v>#N/A</c:v>
                </c:pt>
                <c:pt idx="73">
                  <c:v>102.87</c:v>
                </c:pt>
                <c:pt idx="74">
                  <c:v>#N/A</c:v>
                </c:pt>
                <c:pt idx="75">
                  <c:v>#N/A</c:v>
                </c:pt>
                <c:pt idx="76">
                  <c:v>105.41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83.82</c:v>
                </c:pt>
                <c:pt idx="87">
                  <c:v>#N/A</c:v>
                </c:pt>
                <c:pt idx="88">
                  <c:v>#N/A</c:v>
                </c:pt>
                <c:pt idx="89">
                  <c:v>96.52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93.98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102.87</c:v>
                </c:pt>
                <c:pt idx="114">
                  <c:v>80.010000000000005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105.41</c:v>
                </c:pt>
                <c:pt idx="126">
                  <c:v>#N/A</c:v>
                </c:pt>
                <c:pt idx="127">
                  <c:v>80.010000000000005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100.33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92.71</c:v>
                </c:pt>
                <c:pt idx="158">
                  <c:v>#N/A</c:v>
                </c:pt>
                <c:pt idx="159">
                  <c:v>100.33</c:v>
                </c:pt>
                <c:pt idx="160">
                  <c:v>#N/A</c:v>
                </c:pt>
                <c:pt idx="161">
                  <c:v>#N/A</c:v>
                </c:pt>
                <c:pt idx="162">
                  <c:v>93.98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93.98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87.63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83.82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82.55</c:v>
                </c:pt>
                <c:pt idx="197">
                  <c:v>92.71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106.68</c:v>
                </c:pt>
                <c:pt idx="205">
                  <c:v>104.14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85.09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85.09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90.17</c:v>
                </c:pt>
                <c:pt idx="224">
                  <c:v>#N/A</c:v>
                </c:pt>
                <c:pt idx="225">
                  <c:v>97.79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81.28</c:v>
                </c:pt>
                <c:pt idx="230">
                  <c:v>85.09</c:v>
                </c:pt>
                <c:pt idx="231">
                  <c:v>#N/A</c:v>
                </c:pt>
                <c:pt idx="232">
                  <c:v>#N/A</c:v>
                </c:pt>
                <c:pt idx="233">
                  <c:v>87.63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96.52</c:v>
                </c:pt>
                <c:pt idx="255">
                  <c:v>96.52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90.17</c:v>
                </c:pt>
                <c:pt idx="268">
                  <c:v>#N/A</c:v>
                </c:pt>
                <c:pt idx="269">
                  <c:v>100.33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111.76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93.98</c:v>
                </c:pt>
                <c:pt idx="288">
                  <c:v>#N/A</c:v>
                </c:pt>
                <c:pt idx="289">
                  <c:v>#N/A</c:v>
                </c:pt>
                <c:pt idx="290">
                  <c:v>97.79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110.49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83.82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90.17</c:v>
                </c:pt>
                <c:pt idx="316">
                  <c:v>100.33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78.739999999999995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109.22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78.739999999999995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104.14</c:v>
                </c:pt>
                <c:pt idx="355">
                  <c:v>#N/A</c:v>
                </c:pt>
                <c:pt idx="356">
                  <c:v>#N/A</c:v>
                </c:pt>
                <c:pt idx="357">
                  <c:v>80.010000000000005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82.55</c:v>
                </c:pt>
                <c:pt idx="364">
                  <c:v>#N/A</c:v>
                </c:pt>
                <c:pt idx="365">
                  <c:v>#N/A</c:v>
                </c:pt>
                <c:pt idx="366">
                  <c:v>105.41</c:v>
                </c:pt>
                <c:pt idx="367">
                  <c:v>82.55</c:v>
                </c:pt>
                <c:pt idx="368">
                  <c:v>91.44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95.25</c:v>
                </c:pt>
                <c:pt idx="373">
                  <c:v>92.71</c:v>
                </c:pt>
                <c:pt idx="374">
                  <c:v>#N/A</c:v>
                </c:pt>
                <c:pt idx="375">
                  <c:v>86.36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91.44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83.82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97.79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90.17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100.33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81.28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86.36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102.87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86.36</c:v>
                </c:pt>
                <c:pt idx="454">
                  <c:v>#N/A</c:v>
                </c:pt>
                <c:pt idx="455">
                  <c:v>104.14</c:v>
                </c:pt>
                <c:pt idx="456">
                  <c:v>#N/A</c:v>
                </c:pt>
                <c:pt idx="457">
                  <c:v>85.09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105.41</c:v>
                </c:pt>
                <c:pt idx="463">
                  <c:v>97.79</c:v>
                </c:pt>
                <c:pt idx="464">
                  <c:v>#N/A</c:v>
                </c:pt>
                <c:pt idx="465">
                  <c:v>101.6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111.76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92.71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92.71</c:v>
                </c:pt>
                <c:pt idx="488">
                  <c:v>#N/A</c:v>
                </c:pt>
                <c:pt idx="489">
                  <c:v>88.9</c:v>
                </c:pt>
                <c:pt idx="490">
                  <c:v>90.17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82.55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102.87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93.98</c:v>
                </c:pt>
                <c:pt idx="517">
                  <c:v>92.71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74.930000000000007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100.33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93.98</c:v>
                </c:pt>
                <c:pt idx="548">
                  <c:v>95.25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88.9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83.82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101.6</c:v>
                </c:pt>
                <c:pt idx="563">
                  <c:v>#N/A</c:v>
                </c:pt>
                <c:pt idx="564">
                  <c:v>83.82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100.33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86.36</c:v>
                </c:pt>
                <c:pt idx="591">
                  <c:v>97.79</c:v>
                </c:pt>
                <c:pt idx="592">
                  <c:v>#N/A</c:v>
                </c:pt>
                <c:pt idx="593">
                  <c:v>#N/A</c:v>
                </c:pt>
                <c:pt idx="594">
                  <c:v>99.06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2C81-40DF-88F0-1729F2D0A1EC}"/>
            </c:ext>
          </c:extLst>
        </c:ser>
        <c:ser>
          <c:idx val="6"/>
          <c:order val="6"/>
          <c:tx>
            <c:strRef>
              <c:f>Preprocessing!$Q$1</c:f>
              <c:strCache>
                <c:ptCount val="1"/>
                <c:pt idx="0">
                  <c:v>PF_SF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Preprocessing!$Q$2:$Q$601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90.17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104.14</c:v>
                </c:pt>
                <c:pt idx="23">
                  <c:v>#N/A</c:v>
                </c:pt>
                <c:pt idx="24">
                  <c:v>97.79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88.9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92.71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95.25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80.010000000000005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72.39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78.739999999999995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92.71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102.87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81.28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91.44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96.52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87.63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97.79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83.82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87.63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83.82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83.82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95.25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C81-40DF-88F0-1729F2D0A1EC}"/>
            </c:ext>
          </c:extLst>
        </c:ser>
        <c:ser>
          <c:idx val="7"/>
          <c:order val="7"/>
          <c:tx>
            <c:strRef>
              <c:f>Preprocessing!$R$1</c:f>
              <c:strCache>
                <c:ptCount val="1"/>
                <c:pt idx="0">
                  <c:v>SG_PG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Preprocessing!$R$2:$R$601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91.44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100.33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90.17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83.82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83.82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92.71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96.52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105.41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96.52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90.17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86.36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109.22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86.36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96.52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97.79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85.09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95.25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86.36</c:v>
                </c:pt>
                <c:pt idx="551">
                  <c:v>#N/A</c:v>
                </c:pt>
                <c:pt idx="552">
                  <c:v>#N/A</c:v>
                </c:pt>
                <c:pt idx="553">
                  <c:v>81.28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106.68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106.68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2C81-40DF-88F0-1729F2D0A1EC}"/>
            </c:ext>
          </c:extLst>
        </c:ser>
        <c:ser>
          <c:idx val="8"/>
          <c:order val="8"/>
          <c:tx>
            <c:strRef>
              <c:f>Preprocessing!$S$1</c:f>
              <c:strCache>
                <c:ptCount val="1"/>
                <c:pt idx="0">
                  <c:v>SF_SG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Preprocessing!$J$2:$J$601</c:f>
              <c:numCache>
                <c:formatCode>General</c:formatCode>
                <c:ptCount val="6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Preprocessing!$S$2:$S$601</c:f>
              <c:numCache>
                <c:formatCode>General</c:formatCode>
                <c:ptCount val="6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100.33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92.71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97.79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105.41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86.36</c:v>
                </c:pt>
                <c:pt idx="129">
                  <c:v>93.98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102.87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88.9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90.17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99.06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92.71</c:v>
                </c:pt>
                <c:pt idx="175">
                  <c:v>#N/A</c:v>
                </c:pt>
                <c:pt idx="176">
                  <c:v>#N/A</c:v>
                </c:pt>
                <c:pt idx="177">
                  <c:v>92.71</c:v>
                </c:pt>
                <c:pt idx="178">
                  <c:v>#N/A</c:v>
                </c:pt>
                <c:pt idx="179">
                  <c:v>#N/A</c:v>
                </c:pt>
                <c:pt idx="180">
                  <c:v>86.36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96.52</c:v>
                </c:pt>
                <c:pt idx="194">
                  <c:v>91.44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95.25</c:v>
                </c:pt>
                <c:pt idx="200">
                  <c:v>#N/A</c:v>
                </c:pt>
                <c:pt idx="201">
                  <c:v>92.71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113.03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78.739999999999995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90.17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86.36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78.739999999999995</c:v>
                </c:pt>
                <c:pt idx="238">
                  <c:v>102.87</c:v>
                </c:pt>
                <c:pt idx="239">
                  <c:v>102.87</c:v>
                </c:pt>
                <c:pt idx="240">
                  <c:v>77.47</c:v>
                </c:pt>
                <c:pt idx="241">
                  <c:v>83.82</c:v>
                </c:pt>
                <c:pt idx="242">
                  <c:v>#N/A</c:v>
                </c:pt>
                <c:pt idx="243">
                  <c:v>96.52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93.98</c:v>
                </c:pt>
                <c:pt idx="250">
                  <c:v>91.44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96.52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81.28</c:v>
                </c:pt>
                <c:pt idx="296">
                  <c:v>#N/A</c:v>
                </c:pt>
                <c:pt idx="297">
                  <c:v>96.52</c:v>
                </c:pt>
                <c:pt idx="298">
                  <c:v>73.66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87.63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101.6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109.22</c:v>
                </c:pt>
                <c:pt idx="334">
                  <c:v>#N/A</c:v>
                </c:pt>
                <c:pt idx="335">
                  <c:v>#N/A</c:v>
                </c:pt>
                <c:pt idx="336">
                  <c:v>93.98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100.33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97.79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102.87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92.71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93.98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92.71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87.63</c:v>
                </c:pt>
                <c:pt idx="485">
                  <c:v>82.55</c:v>
                </c:pt>
                <c:pt idx="486">
                  <c:v>86.36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95.25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101.6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100.33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93.98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78.739999999999995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2C81-40DF-88F0-1729F2D0A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69736"/>
        <c:axId val="429670064"/>
        <c:extLst>
          <c:ext xmlns:c15="http://schemas.microsoft.com/office/drawing/2012/chart" uri="{02D57815-91ED-43cb-92C2-25804820EDAC}">
            <c15:filteredScatterSeries>
              <c15:ser>
                <c:idx val="27"/>
                <c:order val="9"/>
                <c:tx>
                  <c:v>Null Intercept</c:v>
                </c:tx>
                <c:spPr>
                  <a:ln w="3810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Preprocessing!$V$23:$V$24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Preprocessing!$Y$23:$Y$24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90.51</c:v>
                      </c:pt>
                      <c:pt idx="1">
                        <c:v>90.51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6B9-4130-AC9D-493BA05784A6}"/>
                  </c:ext>
                </c:extLst>
              </c15:ser>
            </c15:filteredScatterSeries>
            <c15:filteredScatterSeries>
              <c15:ser>
                <c:idx val="26"/>
                <c:order val="10"/>
                <c:tx>
                  <c:v>ANOVA1 Intercept</c:v>
                </c:tx>
                <c:spPr>
                  <a:ln w="381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Preprocessing!$V$23:$V$24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Preprocessing!$W$23:$W$24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90.57</c:v>
                      </c:pt>
                      <c:pt idx="1">
                        <c:v>90.57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99-4C38-B875-8DC51557C53E}"/>
                  </c:ext>
                </c:extLst>
              </c15:ser>
            </c15:filteredScatterSeries>
            <c15:filteredScatterSeries>
              <c15:ser>
                <c:idx val="23"/>
                <c:order val="11"/>
                <c:tx>
                  <c:v>ANOVA1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Preprocessing!$X$11:$X$20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2.9200000000000017</c:v>
                        </c:pt>
                        <c:pt idx="1">
                          <c:v>2.2999999999999972</c:v>
                        </c:pt>
                        <c:pt idx="2">
                          <c:v>2.3499999999999943</c:v>
                        </c:pt>
                        <c:pt idx="3">
                          <c:v>2.4300000000000068</c:v>
                        </c:pt>
                        <c:pt idx="4">
                          <c:v>2.6500000000000057</c:v>
                        </c:pt>
                        <c:pt idx="5">
                          <c:v>2.6400000000000006</c:v>
                        </c:pt>
                        <c:pt idx="6">
                          <c:v>2.480000000000004</c:v>
                        </c:pt>
                        <c:pt idx="7">
                          <c:v>2.4300000000000068</c:v>
                        </c:pt>
                        <c:pt idx="8">
                          <c:v>2.3400000000000034</c:v>
                        </c:pt>
                        <c:pt idx="9">
                          <c:v>2.4099999999999966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Preprocessing!$X$11:$X$20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2.9200000000000017</c:v>
                        </c:pt>
                        <c:pt idx="1">
                          <c:v>2.2999999999999972</c:v>
                        </c:pt>
                        <c:pt idx="2">
                          <c:v>2.3499999999999943</c:v>
                        </c:pt>
                        <c:pt idx="3">
                          <c:v>2.4300000000000068</c:v>
                        </c:pt>
                        <c:pt idx="4">
                          <c:v>2.6500000000000057</c:v>
                        </c:pt>
                        <c:pt idx="5">
                          <c:v>2.6400000000000006</c:v>
                        </c:pt>
                        <c:pt idx="6">
                          <c:v>2.480000000000004</c:v>
                        </c:pt>
                        <c:pt idx="7">
                          <c:v>2.4300000000000068</c:v>
                        </c:pt>
                        <c:pt idx="8">
                          <c:v>2.3400000000000034</c:v>
                        </c:pt>
                        <c:pt idx="9">
                          <c:v>2.4099999999999966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Preprocessing!$V$11:$V$20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1.25</c:v>
                      </c:pt>
                      <c:pt idx="1">
                        <c:v>2.25</c:v>
                      </c:pt>
                      <c:pt idx="2">
                        <c:v>3.25</c:v>
                      </c:pt>
                      <c:pt idx="3">
                        <c:v>4.25</c:v>
                      </c:pt>
                      <c:pt idx="4">
                        <c:v>5.25</c:v>
                      </c:pt>
                      <c:pt idx="5">
                        <c:v>6.25</c:v>
                      </c:pt>
                      <c:pt idx="6">
                        <c:v>7.25</c:v>
                      </c:pt>
                      <c:pt idx="7">
                        <c:v>8.25</c:v>
                      </c:pt>
                      <c:pt idx="8">
                        <c:v>9.25</c:v>
                      </c:pt>
                      <c:pt idx="9">
                        <c:v>10.25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Preprocessing!$W$11:$W$20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92.39</c:v>
                      </c:pt>
                      <c:pt idx="1">
                        <c:v>90.5</c:v>
                      </c:pt>
                      <c:pt idx="2">
                        <c:v>91.39</c:v>
                      </c:pt>
                      <c:pt idx="3">
                        <c:v>90</c:v>
                      </c:pt>
                      <c:pt idx="4">
                        <c:v>91.35</c:v>
                      </c:pt>
                      <c:pt idx="5">
                        <c:v>89.94</c:v>
                      </c:pt>
                      <c:pt idx="6">
                        <c:v>90.63</c:v>
                      </c:pt>
                      <c:pt idx="7">
                        <c:v>91.61</c:v>
                      </c:pt>
                      <c:pt idx="8">
                        <c:v>89.56</c:v>
                      </c:pt>
                      <c:pt idx="9">
                        <c:v>88.37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2E-4CE5-B382-F4A986449E0F}"/>
                  </c:ext>
                </c:extLst>
              </c15:ser>
            </c15:filteredScatterSeries>
            <c15:filteredScatterSeries>
              <c15:ser>
                <c:idx val="16"/>
                <c:order val="12"/>
                <c:tx>
                  <c:v>ANOVA2 Intercept</c:v>
                </c:tx>
                <c:spPr>
                  <a:ln w="38100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Preprocessing!$W$7:$W$8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89.93</c:v>
                      </c:pt>
                      <c:pt idx="1">
                        <c:v>89.93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7FA-4EC5-B376-5DA8800E73AF}"/>
                  </c:ext>
                </c:extLst>
              </c15:ser>
            </c15:filteredScatterSeries>
            <c15:filteredScatterSeries>
              <c15:ser>
                <c:idx val="24"/>
                <c:order val="13"/>
                <c:tx>
                  <c:v>ANOVA2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Preprocessing!$AB$11:$AB$20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2.710000000000008</c:v>
                        </c:pt>
                        <c:pt idx="1">
                          <c:v>2.2199999999999989</c:v>
                        </c:pt>
                        <c:pt idx="2">
                          <c:v>2.2199999999999989</c:v>
                        </c:pt>
                        <c:pt idx="3">
                          <c:v>2.3900000000000006</c:v>
                        </c:pt>
                        <c:pt idx="4">
                          <c:v>2.5</c:v>
                        </c:pt>
                        <c:pt idx="5">
                          <c:v>2.5100000000000051</c:v>
                        </c:pt>
                        <c:pt idx="6">
                          <c:v>2.4699999999999989</c:v>
                        </c:pt>
                        <c:pt idx="7">
                          <c:v>2.2800000000000011</c:v>
                        </c:pt>
                        <c:pt idx="8">
                          <c:v>2.2000000000000028</c:v>
                        </c:pt>
                        <c:pt idx="9">
                          <c:v>2.2800000000000011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Preprocessing!$AB$11:$AB$20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2.710000000000008</c:v>
                        </c:pt>
                        <c:pt idx="1">
                          <c:v>2.2199999999999989</c:v>
                        </c:pt>
                        <c:pt idx="2">
                          <c:v>2.2199999999999989</c:v>
                        </c:pt>
                        <c:pt idx="3">
                          <c:v>2.3900000000000006</c:v>
                        </c:pt>
                        <c:pt idx="4">
                          <c:v>2.5</c:v>
                        </c:pt>
                        <c:pt idx="5">
                          <c:v>2.5100000000000051</c:v>
                        </c:pt>
                        <c:pt idx="6">
                          <c:v>2.4699999999999989</c:v>
                        </c:pt>
                        <c:pt idx="7">
                          <c:v>2.2800000000000011</c:v>
                        </c:pt>
                        <c:pt idx="8">
                          <c:v>2.2000000000000028</c:v>
                        </c:pt>
                        <c:pt idx="9">
                          <c:v>2.2800000000000011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Preprocessing!$Z$11:$Z$20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  <c:pt idx="4">
                        <c:v>5.5</c:v>
                      </c:pt>
                      <c:pt idx="5">
                        <c:v>6.5</c:v>
                      </c:pt>
                      <c:pt idx="6">
                        <c:v>7.5</c:v>
                      </c:pt>
                      <c:pt idx="7">
                        <c:v>8.5</c:v>
                      </c:pt>
                      <c:pt idx="8">
                        <c:v>9.5</c:v>
                      </c:pt>
                      <c:pt idx="9">
                        <c:v>10.5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Preprocessing!$AA$11:$AA$20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92.22</c:v>
                      </c:pt>
                      <c:pt idx="1">
                        <c:v>90.34</c:v>
                      </c:pt>
                      <c:pt idx="2">
                        <c:v>90.4</c:v>
                      </c:pt>
                      <c:pt idx="3">
                        <c:v>89.63</c:v>
                      </c:pt>
                      <c:pt idx="4">
                        <c:v>91.3</c:v>
                      </c:pt>
                      <c:pt idx="5">
                        <c:v>88.42</c:v>
                      </c:pt>
                      <c:pt idx="6">
                        <c:v>89.27</c:v>
                      </c:pt>
                      <c:pt idx="7">
                        <c:v>91.34</c:v>
                      </c:pt>
                      <c:pt idx="8">
                        <c:v>89</c:v>
                      </c:pt>
                      <c:pt idx="9">
                        <c:v>87.4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2E-4CE5-B382-F4A986449E0F}"/>
                  </c:ext>
                </c:extLst>
              </c15:ser>
            </c15:filteredScatterSeries>
            <c15:filteredScatterSeries>
              <c15:ser>
                <c:idx val="28"/>
                <c:order val="14"/>
                <c:tx>
                  <c:v>Season(C)-ANOVA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Preprocessing!$Y$29:$Y$38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3.8100000000000023</c:v>
                        </c:pt>
                        <c:pt idx="1">
                          <c:v>3.3500000000000085</c:v>
                        </c:pt>
                        <c:pt idx="2">
                          <c:v>3.4399999999999977</c:v>
                        </c:pt>
                        <c:pt idx="3">
                          <c:v>3.4500000000000028</c:v>
                        </c:pt>
                        <c:pt idx="4">
                          <c:v>3.6099999999999994</c:v>
                        </c:pt>
                        <c:pt idx="5">
                          <c:v>3.7700000000000102</c:v>
                        </c:pt>
                        <c:pt idx="6">
                          <c:v>3.75</c:v>
                        </c:pt>
                        <c:pt idx="7">
                          <c:v>3.4699999999999989</c:v>
                        </c:pt>
                        <c:pt idx="8">
                          <c:v>3.5100000000000051</c:v>
                        </c:pt>
                        <c:pt idx="9">
                          <c:v>3.6799999999999926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Preprocessing!$Y$29:$Y$38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3.8100000000000023</c:v>
                        </c:pt>
                        <c:pt idx="1">
                          <c:v>3.3500000000000085</c:v>
                        </c:pt>
                        <c:pt idx="2">
                          <c:v>3.4399999999999977</c:v>
                        </c:pt>
                        <c:pt idx="3">
                          <c:v>3.4500000000000028</c:v>
                        </c:pt>
                        <c:pt idx="4">
                          <c:v>3.6099999999999994</c:v>
                        </c:pt>
                        <c:pt idx="5">
                          <c:v>3.7700000000000102</c:v>
                        </c:pt>
                        <c:pt idx="6">
                          <c:v>3.75</c:v>
                        </c:pt>
                        <c:pt idx="7">
                          <c:v>3.4699999999999989</c:v>
                        </c:pt>
                        <c:pt idx="8">
                          <c:v>3.5100000000000051</c:v>
                        </c:pt>
                        <c:pt idx="9">
                          <c:v>3.6799999999999926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rgbClr val="0070C0"/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Preprocessing!$V$29:$V$38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  <c:pt idx="4">
                        <c:v>5.5</c:v>
                      </c:pt>
                      <c:pt idx="5">
                        <c:v>6.5</c:v>
                      </c:pt>
                      <c:pt idx="6">
                        <c:v>7.5</c:v>
                      </c:pt>
                      <c:pt idx="7">
                        <c:v>8.5</c:v>
                      </c:pt>
                      <c:pt idx="8">
                        <c:v>9.5</c:v>
                      </c:pt>
                      <c:pt idx="9">
                        <c:v>10.5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Preprocessing!$W$29:$W$38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83.33</c:v>
                      </c:pt>
                      <c:pt idx="1">
                        <c:v>81.44</c:v>
                      </c:pt>
                      <c:pt idx="2">
                        <c:v>81.510000000000005</c:v>
                      </c:pt>
                      <c:pt idx="3">
                        <c:v>80.739999999999995</c:v>
                      </c:pt>
                      <c:pt idx="4">
                        <c:v>82.4</c:v>
                      </c:pt>
                      <c:pt idx="5">
                        <c:v>79.52</c:v>
                      </c:pt>
                      <c:pt idx="6">
                        <c:v>80.37</c:v>
                      </c:pt>
                      <c:pt idx="7">
                        <c:v>82.45</c:v>
                      </c:pt>
                      <c:pt idx="8">
                        <c:v>80.099999999999994</c:v>
                      </c:pt>
                      <c:pt idx="9">
                        <c:v>78.510000000000005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2B4-445E-8A27-ED796AF4328C}"/>
                  </c:ext>
                </c:extLst>
              </c15:ser>
            </c15:filteredScatterSeries>
            <c15:filteredScatterSeries>
              <c15:ser>
                <c:idx val="32"/>
                <c:order val="15"/>
                <c:tx>
                  <c:v>Season(SF)-ANOVA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Preprocessing!$AC$29:$AC$38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3.3599999999999994</c:v>
                        </c:pt>
                        <c:pt idx="1">
                          <c:v>2.7999999999999972</c:v>
                        </c:pt>
                        <c:pt idx="2">
                          <c:v>3.039999999999992</c:v>
                        </c:pt>
                        <c:pt idx="3">
                          <c:v>3.1099999999999994</c:v>
                        </c:pt>
                        <c:pt idx="4">
                          <c:v>3.1099999999999994</c:v>
                        </c:pt>
                        <c:pt idx="5">
                          <c:v>3.2099999999999937</c:v>
                        </c:pt>
                        <c:pt idx="6">
                          <c:v>2.8999999999999915</c:v>
                        </c:pt>
                        <c:pt idx="7">
                          <c:v>3.0300000000000011</c:v>
                        </c:pt>
                        <c:pt idx="8">
                          <c:v>2.9100000000000108</c:v>
                        </c:pt>
                        <c:pt idx="9">
                          <c:v>2.9299999999999926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Preprocessing!$AC$29:$AC$38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3.3599999999999994</c:v>
                        </c:pt>
                        <c:pt idx="1">
                          <c:v>2.7999999999999972</c:v>
                        </c:pt>
                        <c:pt idx="2">
                          <c:v>3.039999999999992</c:v>
                        </c:pt>
                        <c:pt idx="3">
                          <c:v>3.1099999999999994</c:v>
                        </c:pt>
                        <c:pt idx="4">
                          <c:v>3.1099999999999994</c:v>
                        </c:pt>
                        <c:pt idx="5">
                          <c:v>3.2099999999999937</c:v>
                        </c:pt>
                        <c:pt idx="6">
                          <c:v>2.8999999999999915</c:v>
                        </c:pt>
                        <c:pt idx="7">
                          <c:v>3.0300000000000011</c:v>
                        </c:pt>
                        <c:pt idx="8">
                          <c:v>2.9100000000000108</c:v>
                        </c:pt>
                        <c:pt idx="9">
                          <c:v>2.9299999999999926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rgbClr val="00B050"/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Preprocessing!$V$29:$V$38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  <c:pt idx="4">
                        <c:v>5.5</c:v>
                      </c:pt>
                      <c:pt idx="5">
                        <c:v>6.5</c:v>
                      </c:pt>
                      <c:pt idx="6">
                        <c:v>7.5</c:v>
                      </c:pt>
                      <c:pt idx="7">
                        <c:v>8.5</c:v>
                      </c:pt>
                      <c:pt idx="8">
                        <c:v>9.5</c:v>
                      </c:pt>
                      <c:pt idx="9">
                        <c:v>10.5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Preprocessing!$AA$29:$AA$38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93.19</c:v>
                      </c:pt>
                      <c:pt idx="1">
                        <c:v>91.3</c:v>
                      </c:pt>
                      <c:pt idx="2">
                        <c:v>91.37</c:v>
                      </c:pt>
                      <c:pt idx="3">
                        <c:v>90.6</c:v>
                      </c:pt>
                      <c:pt idx="4">
                        <c:v>92.27</c:v>
                      </c:pt>
                      <c:pt idx="5">
                        <c:v>89.39</c:v>
                      </c:pt>
                      <c:pt idx="6">
                        <c:v>90.23</c:v>
                      </c:pt>
                      <c:pt idx="7">
                        <c:v>92.31</c:v>
                      </c:pt>
                      <c:pt idx="8">
                        <c:v>89.96</c:v>
                      </c:pt>
                      <c:pt idx="9">
                        <c:v>88.37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2B4-445E-8A27-ED796AF4328C}"/>
                  </c:ext>
                </c:extLst>
              </c15:ser>
            </c15:filteredScatterSeries>
            <c15:filteredScatterSeries>
              <c15:ser>
                <c:idx val="30"/>
                <c:order val="16"/>
                <c:tx>
                  <c:v>Season(SG)-ANOVA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Preprocessing!$AG$29:$AG$38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3.1400000000000006</c:v>
                        </c:pt>
                        <c:pt idx="1">
                          <c:v>2.5999999999999943</c:v>
                        </c:pt>
                        <c:pt idx="2">
                          <c:v>2.6300000000000097</c:v>
                        </c:pt>
                        <c:pt idx="3">
                          <c:v>2.9200000000000017</c:v>
                        </c:pt>
                        <c:pt idx="4">
                          <c:v>2.9699999999999989</c:v>
                        </c:pt>
                        <c:pt idx="5">
                          <c:v>2.8599999999999994</c:v>
                        </c:pt>
                        <c:pt idx="6">
                          <c:v>2.7199999999999989</c:v>
                        </c:pt>
                        <c:pt idx="7">
                          <c:v>2.75</c:v>
                        </c:pt>
                        <c:pt idx="8">
                          <c:v>2.6599999999999966</c:v>
                        </c:pt>
                        <c:pt idx="9">
                          <c:v>2.710000000000008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Preprocessing!$AG$29:$AG$38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3.1400000000000006</c:v>
                        </c:pt>
                        <c:pt idx="1">
                          <c:v>2.5999999999999943</c:v>
                        </c:pt>
                        <c:pt idx="2">
                          <c:v>2.6300000000000097</c:v>
                        </c:pt>
                        <c:pt idx="3">
                          <c:v>2.9200000000000017</c:v>
                        </c:pt>
                        <c:pt idx="4">
                          <c:v>2.9699999999999989</c:v>
                        </c:pt>
                        <c:pt idx="5">
                          <c:v>2.8599999999999994</c:v>
                        </c:pt>
                        <c:pt idx="6">
                          <c:v>2.7199999999999989</c:v>
                        </c:pt>
                        <c:pt idx="7">
                          <c:v>2.75</c:v>
                        </c:pt>
                        <c:pt idx="8">
                          <c:v>2.6599999999999966</c:v>
                        </c:pt>
                        <c:pt idx="9">
                          <c:v>2.710000000000008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accent2">
                          <a:lumMod val="7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Preprocessing!$V$29:$V$38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1.5</c:v>
                      </c:pt>
                      <c:pt idx="1">
                        <c:v>2.5</c:v>
                      </c:pt>
                      <c:pt idx="2">
                        <c:v>3.5</c:v>
                      </c:pt>
                      <c:pt idx="3">
                        <c:v>4.5</c:v>
                      </c:pt>
                      <c:pt idx="4">
                        <c:v>5.5</c:v>
                      </c:pt>
                      <c:pt idx="5">
                        <c:v>6.5</c:v>
                      </c:pt>
                      <c:pt idx="6">
                        <c:v>7.5</c:v>
                      </c:pt>
                      <c:pt idx="7">
                        <c:v>8.5</c:v>
                      </c:pt>
                      <c:pt idx="8">
                        <c:v>9.5</c:v>
                      </c:pt>
                      <c:pt idx="9">
                        <c:v>10.5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Preprocessing!$AE$29:$AE$38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95.84</c:v>
                      </c:pt>
                      <c:pt idx="1">
                        <c:v>93.95</c:v>
                      </c:pt>
                      <c:pt idx="2">
                        <c:v>94.02</c:v>
                      </c:pt>
                      <c:pt idx="3">
                        <c:v>93.25</c:v>
                      </c:pt>
                      <c:pt idx="4">
                        <c:v>94.91</c:v>
                      </c:pt>
                      <c:pt idx="5">
                        <c:v>92.03</c:v>
                      </c:pt>
                      <c:pt idx="6">
                        <c:v>92.88</c:v>
                      </c:pt>
                      <c:pt idx="7">
                        <c:v>94.96</c:v>
                      </c:pt>
                      <c:pt idx="8">
                        <c:v>92.61</c:v>
                      </c:pt>
                      <c:pt idx="9">
                        <c:v>91.02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2B4-445E-8A27-ED796AF4328C}"/>
                  </c:ext>
                </c:extLst>
              </c15:ser>
            </c15:filteredScatterSeries>
            <c15:filteredScatterSeries>
              <c15:ser>
                <c:idx val="9"/>
                <c:order val="17"/>
                <c:tx>
                  <c:v>MM Intercept</c:v>
                </c:tx>
                <c:spPr>
                  <a:ln w="381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Preprocessing!$W$2:$W$3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89.97</c:v>
                      </c:pt>
                      <c:pt idx="1">
                        <c:v>89.97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C81-40DF-88F0-1729F2D0A1EC}"/>
                  </c:ext>
                </c:extLst>
              </c15:ser>
            </c15:filteredScatterSeries>
            <c15:filteredScatterSeries>
              <c15:ser>
                <c:idx val="25"/>
                <c:order val="18"/>
                <c:tx>
                  <c:v>MM Means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Preprocessing!$AF$11:$AF$20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3.8100000000000023</c:v>
                        </c:pt>
                        <c:pt idx="1">
                          <c:v>3.4700000000000131</c:v>
                        </c:pt>
                        <c:pt idx="2">
                          <c:v>3.480000000000004</c:v>
                        </c:pt>
                        <c:pt idx="3">
                          <c:v>3.5700000000000074</c:v>
                        </c:pt>
                        <c:pt idx="4">
                          <c:v>3.6499999999999915</c:v>
                        </c:pt>
                        <c:pt idx="5">
                          <c:v>3.6599999999999966</c:v>
                        </c:pt>
                        <c:pt idx="6">
                          <c:v>3.6299999999999955</c:v>
                        </c:pt>
                        <c:pt idx="7">
                          <c:v>3.5</c:v>
                        </c:pt>
                        <c:pt idx="8">
                          <c:v>3.4599999999999937</c:v>
                        </c:pt>
                        <c:pt idx="9">
                          <c:v>3.5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Preprocessing!$AF$11:$AF$20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3.8100000000000023</c:v>
                        </c:pt>
                        <c:pt idx="1">
                          <c:v>3.4700000000000131</c:v>
                        </c:pt>
                        <c:pt idx="2">
                          <c:v>3.480000000000004</c:v>
                        </c:pt>
                        <c:pt idx="3">
                          <c:v>3.5700000000000074</c:v>
                        </c:pt>
                        <c:pt idx="4">
                          <c:v>3.6499999999999915</c:v>
                        </c:pt>
                        <c:pt idx="5">
                          <c:v>3.6599999999999966</c:v>
                        </c:pt>
                        <c:pt idx="6">
                          <c:v>3.6299999999999955</c:v>
                        </c:pt>
                        <c:pt idx="7">
                          <c:v>3.5</c:v>
                        </c:pt>
                        <c:pt idx="8">
                          <c:v>3.4599999999999937</c:v>
                        </c:pt>
                        <c:pt idx="9">
                          <c:v>3.5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Preprocessing!$AD$11:$AD$20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1.75</c:v>
                      </c:pt>
                      <c:pt idx="1">
                        <c:v>2.75</c:v>
                      </c:pt>
                      <c:pt idx="2">
                        <c:v>3.75</c:v>
                      </c:pt>
                      <c:pt idx="3">
                        <c:v>4.75</c:v>
                      </c:pt>
                      <c:pt idx="4">
                        <c:v>5.75</c:v>
                      </c:pt>
                      <c:pt idx="5">
                        <c:v>6.75</c:v>
                      </c:pt>
                      <c:pt idx="6">
                        <c:v>7.75</c:v>
                      </c:pt>
                      <c:pt idx="7">
                        <c:v>8.75</c:v>
                      </c:pt>
                      <c:pt idx="8">
                        <c:v>9.75</c:v>
                      </c:pt>
                      <c:pt idx="9">
                        <c:v>10.75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Preprocessing!$AE$11:$AE$20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92.21</c:v>
                      </c:pt>
                      <c:pt idx="1">
                        <c:v>90.32</c:v>
                      </c:pt>
                      <c:pt idx="2">
                        <c:v>90.46</c:v>
                      </c:pt>
                      <c:pt idx="3">
                        <c:v>89.63</c:v>
                      </c:pt>
                      <c:pt idx="4">
                        <c:v>91.31</c:v>
                      </c:pt>
                      <c:pt idx="5">
                        <c:v>88.56</c:v>
                      </c:pt>
                      <c:pt idx="6">
                        <c:v>89.37</c:v>
                      </c:pt>
                      <c:pt idx="7">
                        <c:v>91.32</c:v>
                      </c:pt>
                      <c:pt idx="8">
                        <c:v>89.03</c:v>
                      </c:pt>
                      <c:pt idx="9">
                        <c:v>87.49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2E-4CE5-B382-F4A986449E0F}"/>
                  </c:ext>
                </c:extLst>
              </c15:ser>
            </c15:filteredScatterSeries>
            <c15:filteredScatterSeries>
              <c15:ser>
                <c:idx val="29"/>
                <c:order val="19"/>
                <c:tx>
                  <c:v>Season(C)-MM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Preprocessing!$Y$42:$Y$51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3.7099999999999937</c:v>
                        </c:pt>
                        <c:pt idx="1">
                          <c:v>3.25</c:v>
                        </c:pt>
                        <c:pt idx="2">
                          <c:v>3.3299999999999983</c:v>
                        </c:pt>
                        <c:pt idx="3">
                          <c:v>3.3599999999999994</c:v>
                        </c:pt>
                        <c:pt idx="4">
                          <c:v>3.5100000000000051</c:v>
                        </c:pt>
                        <c:pt idx="5">
                          <c:v>3.6400000000000006</c:v>
                        </c:pt>
                        <c:pt idx="6">
                          <c:v>3.6200000000000045</c:v>
                        </c:pt>
                        <c:pt idx="7">
                          <c:v>3.3700000000000045</c:v>
                        </c:pt>
                        <c:pt idx="8">
                          <c:v>3.3900000000000006</c:v>
                        </c:pt>
                        <c:pt idx="9">
                          <c:v>3.5600000000000023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Preprocessing!$Y$42:$Y$51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3.7099999999999937</c:v>
                        </c:pt>
                        <c:pt idx="1">
                          <c:v>3.25</c:v>
                        </c:pt>
                        <c:pt idx="2">
                          <c:v>3.3299999999999983</c:v>
                        </c:pt>
                        <c:pt idx="3">
                          <c:v>3.3599999999999994</c:v>
                        </c:pt>
                        <c:pt idx="4">
                          <c:v>3.5100000000000051</c:v>
                        </c:pt>
                        <c:pt idx="5">
                          <c:v>3.6400000000000006</c:v>
                        </c:pt>
                        <c:pt idx="6">
                          <c:v>3.6200000000000045</c:v>
                        </c:pt>
                        <c:pt idx="7">
                          <c:v>3.3700000000000045</c:v>
                        </c:pt>
                        <c:pt idx="8">
                          <c:v>3.3900000000000006</c:v>
                        </c:pt>
                        <c:pt idx="9">
                          <c:v>3.5600000000000023</c:v>
                        </c:pt>
                      </c:numCache>
                    </c:numRef>
                  </c:minus>
                  <c:spPr>
                    <a:noFill/>
                    <a:ln w="12700" cap="rnd" cmpd="sng" algn="ctr">
                      <a:solidFill>
                        <a:srgbClr val="0070C0"/>
                      </a:solidFill>
                      <a:prstDash val="solid"/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Preprocessing!$V$42:$V$51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1.75</c:v>
                      </c:pt>
                      <c:pt idx="1">
                        <c:v>2.75</c:v>
                      </c:pt>
                      <c:pt idx="2">
                        <c:v>3.75</c:v>
                      </c:pt>
                      <c:pt idx="3">
                        <c:v>4.75</c:v>
                      </c:pt>
                      <c:pt idx="4">
                        <c:v>5.75</c:v>
                      </c:pt>
                      <c:pt idx="5">
                        <c:v>6.75</c:v>
                      </c:pt>
                      <c:pt idx="6">
                        <c:v>7.75</c:v>
                      </c:pt>
                      <c:pt idx="7">
                        <c:v>8.75</c:v>
                      </c:pt>
                      <c:pt idx="8">
                        <c:v>9.75</c:v>
                      </c:pt>
                      <c:pt idx="9">
                        <c:v>10.75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Preprocessing!$W$42:$W$51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84.26</c:v>
                      </c:pt>
                      <c:pt idx="1">
                        <c:v>82.37</c:v>
                      </c:pt>
                      <c:pt idx="2">
                        <c:v>82.51</c:v>
                      </c:pt>
                      <c:pt idx="3">
                        <c:v>81.680000000000007</c:v>
                      </c:pt>
                      <c:pt idx="4">
                        <c:v>83.35</c:v>
                      </c:pt>
                      <c:pt idx="5">
                        <c:v>80.61</c:v>
                      </c:pt>
                      <c:pt idx="6">
                        <c:v>81.42</c:v>
                      </c:pt>
                      <c:pt idx="7">
                        <c:v>83.36</c:v>
                      </c:pt>
                      <c:pt idx="8">
                        <c:v>81.08</c:v>
                      </c:pt>
                      <c:pt idx="9">
                        <c:v>79.53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B4-445E-8A27-ED796AF4328C}"/>
                  </c:ext>
                </c:extLst>
              </c15:ser>
            </c15:filteredScatterSeries>
            <c15:filteredScatterSeries>
              <c15:ser>
                <c:idx val="33"/>
                <c:order val="20"/>
                <c:tx>
                  <c:v>Season(SF)-MM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Preprocessing!$AC$29:$AC$38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3.3599999999999994</c:v>
                        </c:pt>
                        <c:pt idx="1">
                          <c:v>2.7999999999999972</c:v>
                        </c:pt>
                        <c:pt idx="2">
                          <c:v>3.039999999999992</c:v>
                        </c:pt>
                        <c:pt idx="3">
                          <c:v>3.1099999999999994</c:v>
                        </c:pt>
                        <c:pt idx="4">
                          <c:v>3.1099999999999994</c:v>
                        </c:pt>
                        <c:pt idx="5">
                          <c:v>3.2099999999999937</c:v>
                        </c:pt>
                        <c:pt idx="6">
                          <c:v>2.8999999999999915</c:v>
                        </c:pt>
                        <c:pt idx="7">
                          <c:v>3.0300000000000011</c:v>
                        </c:pt>
                        <c:pt idx="8">
                          <c:v>2.9100000000000108</c:v>
                        </c:pt>
                        <c:pt idx="9">
                          <c:v>2.9299999999999926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Preprocessing!$AC$29:$AC$38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3.3599999999999994</c:v>
                        </c:pt>
                        <c:pt idx="1">
                          <c:v>2.7999999999999972</c:v>
                        </c:pt>
                        <c:pt idx="2">
                          <c:v>3.039999999999992</c:v>
                        </c:pt>
                        <c:pt idx="3">
                          <c:v>3.1099999999999994</c:v>
                        </c:pt>
                        <c:pt idx="4">
                          <c:v>3.1099999999999994</c:v>
                        </c:pt>
                        <c:pt idx="5">
                          <c:v>3.2099999999999937</c:v>
                        </c:pt>
                        <c:pt idx="6">
                          <c:v>2.8999999999999915</c:v>
                        </c:pt>
                        <c:pt idx="7">
                          <c:v>3.0300000000000011</c:v>
                        </c:pt>
                        <c:pt idx="8">
                          <c:v>2.9100000000000108</c:v>
                        </c:pt>
                        <c:pt idx="9">
                          <c:v>2.9299999999999926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rgbClr val="00B050"/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Preprocessing!$V$42:$V$51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1.75</c:v>
                      </c:pt>
                      <c:pt idx="1">
                        <c:v>2.75</c:v>
                      </c:pt>
                      <c:pt idx="2">
                        <c:v>3.75</c:v>
                      </c:pt>
                      <c:pt idx="3">
                        <c:v>4.75</c:v>
                      </c:pt>
                      <c:pt idx="4">
                        <c:v>5.75</c:v>
                      </c:pt>
                      <c:pt idx="5">
                        <c:v>6.75</c:v>
                      </c:pt>
                      <c:pt idx="6">
                        <c:v>7.75</c:v>
                      </c:pt>
                      <c:pt idx="7">
                        <c:v>8.75</c:v>
                      </c:pt>
                      <c:pt idx="8">
                        <c:v>9.75</c:v>
                      </c:pt>
                      <c:pt idx="9">
                        <c:v>10.75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Preprocessing!$AA$42:$AA$51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93.08</c:v>
                      </c:pt>
                      <c:pt idx="1">
                        <c:v>91.19</c:v>
                      </c:pt>
                      <c:pt idx="2">
                        <c:v>91.33</c:v>
                      </c:pt>
                      <c:pt idx="3">
                        <c:v>90.5</c:v>
                      </c:pt>
                      <c:pt idx="4">
                        <c:v>92.18</c:v>
                      </c:pt>
                      <c:pt idx="5">
                        <c:v>89.43</c:v>
                      </c:pt>
                      <c:pt idx="6">
                        <c:v>90.24</c:v>
                      </c:pt>
                      <c:pt idx="7">
                        <c:v>92.19</c:v>
                      </c:pt>
                      <c:pt idx="8">
                        <c:v>89.9</c:v>
                      </c:pt>
                      <c:pt idx="9">
                        <c:v>88.36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2B4-445E-8A27-ED796AF4328C}"/>
                  </c:ext>
                </c:extLst>
              </c15:ser>
            </c15:filteredScatterSeries>
            <c15:filteredScatterSeries>
              <c15:ser>
                <c:idx val="31"/>
                <c:order val="21"/>
                <c:tx>
                  <c:v>Season(SG)-MM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Preprocessing!$AG$42:$AG$51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3.1200000000000045</c:v>
                        </c:pt>
                        <c:pt idx="1">
                          <c:v>2.5799999999999983</c:v>
                        </c:pt>
                        <c:pt idx="2">
                          <c:v>2.6099999999999994</c:v>
                        </c:pt>
                        <c:pt idx="3">
                          <c:v>2.9000000000000057</c:v>
                        </c:pt>
                        <c:pt idx="4">
                          <c:v>2.9399999999999977</c:v>
                        </c:pt>
                        <c:pt idx="5">
                          <c:v>2.8299999999999983</c:v>
                        </c:pt>
                        <c:pt idx="6">
                          <c:v>2.6999999999999886</c:v>
                        </c:pt>
                        <c:pt idx="7">
                          <c:v>2.7299999999999898</c:v>
                        </c:pt>
                        <c:pt idx="8">
                          <c:v>2.6400000000000006</c:v>
                        </c:pt>
                        <c:pt idx="9">
                          <c:v>2.6999999999999886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Preprocessing!$AG$42:$AG$51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3.1200000000000045</c:v>
                        </c:pt>
                        <c:pt idx="1">
                          <c:v>2.5799999999999983</c:v>
                        </c:pt>
                        <c:pt idx="2">
                          <c:v>2.6099999999999994</c:v>
                        </c:pt>
                        <c:pt idx="3">
                          <c:v>2.9000000000000057</c:v>
                        </c:pt>
                        <c:pt idx="4">
                          <c:v>2.9399999999999977</c:v>
                        </c:pt>
                        <c:pt idx="5">
                          <c:v>2.8299999999999983</c:v>
                        </c:pt>
                        <c:pt idx="6">
                          <c:v>2.6999999999999886</c:v>
                        </c:pt>
                        <c:pt idx="7">
                          <c:v>2.7299999999999898</c:v>
                        </c:pt>
                        <c:pt idx="8">
                          <c:v>2.6400000000000006</c:v>
                        </c:pt>
                        <c:pt idx="9">
                          <c:v>2.6999999999999886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accent2">
                          <a:lumMod val="7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Preprocessing!$V$42:$V$51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1.75</c:v>
                      </c:pt>
                      <c:pt idx="1">
                        <c:v>2.75</c:v>
                      </c:pt>
                      <c:pt idx="2">
                        <c:v>3.75</c:v>
                      </c:pt>
                      <c:pt idx="3">
                        <c:v>4.75</c:v>
                      </c:pt>
                      <c:pt idx="4">
                        <c:v>5.75</c:v>
                      </c:pt>
                      <c:pt idx="5">
                        <c:v>6.75</c:v>
                      </c:pt>
                      <c:pt idx="6">
                        <c:v>7.75</c:v>
                      </c:pt>
                      <c:pt idx="7">
                        <c:v>8.75</c:v>
                      </c:pt>
                      <c:pt idx="8">
                        <c:v>9.75</c:v>
                      </c:pt>
                      <c:pt idx="9">
                        <c:v>10.75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Preprocessing!$AE$42:$AE$51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95.63</c:v>
                      </c:pt>
                      <c:pt idx="1">
                        <c:v>93.74</c:v>
                      </c:pt>
                      <c:pt idx="2">
                        <c:v>93.88</c:v>
                      </c:pt>
                      <c:pt idx="3">
                        <c:v>93.05</c:v>
                      </c:pt>
                      <c:pt idx="4">
                        <c:v>94.72</c:v>
                      </c:pt>
                      <c:pt idx="5">
                        <c:v>91.98</c:v>
                      </c:pt>
                      <c:pt idx="6">
                        <c:v>92.79</c:v>
                      </c:pt>
                      <c:pt idx="7">
                        <c:v>94.73</c:v>
                      </c:pt>
                      <c:pt idx="8">
                        <c:v>92.45</c:v>
                      </c:pt>
                      <c:pt idx="9">
                        <c:v>90.9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2B4-445E-8A27-ED796AF4328C}"/>
                  </c:ext>
                </c:extLst>
              </c15:ser>
            </c15:filteredScatterSeries>
            <c15:filteredScatterSeries>
              <c15:ser>
                <c:idx val="17"/>
                <c:order val="22"/>
                <c:tx>
                  <c:v>C ANOVA</c:v>
                </c:tx>
                <c:spPr>
                  <a:ln w="38100" cap="rnd">
                    <a:solidFill>
                      <a:schemeClr val="accent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Preprocessing!$X$7:$X$8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81.040000000000006</c:v>
                      </c:pt>
                      <c:pt idx="1">
                        <c:v>81.040000000000006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7FA-4EC5-B376-5DA8800E73AF}"/>
                  </c:ext>
                </c:extLst>
              </c15:ser>
            </c15:filteredScatterSeries>
            <c15:filteredScatterSeries>
              <c15:ser>
                <c:idx val="20"/>
                <c:order val="23"/>
                <c:tx>
                  <c:v>SF ANOVA</c:v>
                </c:tx>
                <c:spPr>
                  <a:ln w="38100" cap="rnd">
                    <a:solidFill>
                      <a:srgbClr val="00B050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Preprocessing!$AA$7:$AA$8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90.9</c:v>
                      </c:pt>
                      <c:pt idx="1">
                        <c:v>90.9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7FA-4EC5-B376-5DA8800E73AF}"/>
                  </c:ext>
                </c:extLst>
              </c15:ser>
            </c15:filteredScatterSeries>
            <c15:filteredScatterSeries>
              <c15:ser>
                <c:idx val="21"/>
                <c:order val="24"/>
                <c:tx>
                  <c:v>SG ANOVA</c:v>
                </c:tx>
                <c:spPr>
                  <a:ln w="38100" cap="rnd">
                    <a:solidFill>
                      <a:schemeClr val="accent2">
                        <a:lumMod val="7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Preprocessing!$AB$7:$AB$8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93.55</c:v>
                      </c:pt>
                      <c:pt idx="1">
                        <c:v>93.55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7FA-4EC5-B376-5DA8800E73AF}"/>
                  </c:ext>
                </c:extLst>
              </c15:ser>
            </c15:filteredScatterSeries>
            <c15:filteredScatterSeries>
              <c15:ser>
                <c:idx val="18"/>
                <c:order val="25"/>
                <c:tx>
                  <c:v>PF ANOVA</c:v>
                </c:tx>
                <c:spPr>
                  <a:ln w="38100" cap="rnd">
                    <a:solidFill>
                      <a:schemeClr val="accent2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Preprocessing!$Y$7:$Y$8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87.83</c:v>
                      </c:pt>
                      <c:pt idx="1">
                        <c:v>87.83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7FA-4EC5-B376-5DA8800E73AF}"/>
                  </c:ext>
                </c:extLst>
              </c15:ser>
            </c15:filteredScatterSeries>
            <c15:filteredScatterSeries>
              <c15:ser>
                <c:idx val="19"/>
                <c:order val="26"/>
                <c:tx>
                  <c:v>PG ANOVA</c:v>
                </c:tx>
                <c:spPr>
                  <a:ln w="38100" cap="rnd">
                    <a:solidFill>
                      <a:srgbClr val="FFFF00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Preprocessing!$Z$7:$Z$8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93.25</c:v>
                      </c:pt>
                      <c:pt idx="1">
                        <c:v>93.25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7FA-4EC5-B376-5DA8800E73AF}"/>
                  </c:ext>
                </c:extLst>
              </c15:ser>
            </c15:filteredScatterSeries>
            <c15:filteredScatterSeries>
              <c15:ser>
                <c:idx val="22"/>
                <c:order val="27"/>
                <c:tx>
                  <c:v>SG_PG ANOVA</c:v>
                </c:tx>
                <c:spPr>
                  <a:ln w="38100" cap="rnd">
                    <a:solidFill>
                      <a:schemeClr val="bg1">
                        <a:lumMod val="5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Preprocessing!$V$7:$V$8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Preprocessing!$AC$7:$AC$8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94</c:v>
                      </c:pt>
                      <c:pt idx="1">
                        <c:v>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7FA-4EC5-B376-5DA8800E73AF}"/>
                  </c:ext>
                </c:extLst>
              </c15:ser>
            </c15:filteredScatterSeries>
            <c15:filteredScatterSeries>
              <c15:ser>
                <c:idx val="10"/>
                <c:order val="28"/>
                <c:tx>
                  <c:v>C Intercept</c:v>
                </c:tx>
                <c:spPr>
                  <a:ln w="381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Preprocessing!$X$2:$X$3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82.02</c:v>
                      </c:pt>
                      <c:pt idx="1">
                        <c:v>82.02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C81-40DF-88F0-1729F2D0A1EC}"/>
                  </c:ext>
                </c:extLst>
              </c15:ser>
            </c15:filteredScatterSeries>
            <c15:filteredScatterSeries>
              <c15:ser>
                <c:idx val="13"/>
                <c:order val="29"/>
                <c:tx>
                  <c:v>SF Intercept</c:v>
                </c:tx>
                <c:spPr>
                  <a:ln w="2540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Preprocessing!$AA$2:$AA$3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90.84</c:v>
                      </c:pt>
                      <c:pt idx="1">
                        <c:v>90.84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CFB-45B9-9F18-A70A93120052}"/>
                  </c:ext>
                </c:extLst>
              </c15:ser>
            </c15:filteredScatterSeries>
            <c15:filteredScatterSeries>
              <c15:ser>
                <c:idx val="14"/>
                <c:order val="30"/>
                <c:tx>
                  <c:v>SG Intercept</c:v>
                </c:tx>
                <c:spPr>
                  <a:ln w="3810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Preprocessing!$AB$2:$AB$3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93.39</c:v>
                      </c:pt>
                      <c:pt idx="1">
                        <c:v>93.39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CFB-45B9-9F18-A70A93120052}"/>
                  </c:ext>
                </c:extLst>
              </c15:ser>
            </c15:filteredScatterSeries>
            <c15:filteredScatterSeries>
              <c15:ser>
                <c:idx val="11"/>
                <c:order val="31"/>
                <c:tx>
                  <c:v>PF Intercept</c:v>
                </c:tx>
                <c:spPr>
                  <a:ln w="381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Preprocessing!$Y$2:$Y$3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87.91</c:v>
                      </c:pt>
                      <c:pt idx="1">
                        <c:v>87.91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C81-40DF-88F0-1729F2D0A1EC}"/>
                  </c:ext>
                </c:extLst>
              </c15:ser>
            </c15:filteredScatterSeries>
            <c15:filteredScatterSeries>
              <c15:ser>
                <c:idx val="12"/>
                <c:order val="32"/>
                <c:tx>
                  <c:v>PG Intercept</c:v>
                </c:tx>
                <c:spPr>
                  <a:ln w="38100" cap="rnd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Preprocessing!$Z$2:$Z$3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93.11</c:v>
                      </c:pt>
                      <c:pt idx="1">
                        <c:v>93.11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C81-40DF-88F0-1729F2D0A1EC}"/>
                  </c:ext>
                </c:extLst>
              </c15:ser>
            </c15:filteredScatterSeries>
            <c15:filteredScatterSeries>
              <c15:ser>
                <c:idx val="15"/>
                <c:order val="33"/>
                <c:tx>
                  <c:v>SG_PG Intercept</c:v>
                </c:tx>
                <c:spPr>
                  <a:ln w="381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Preprocessing!$V$2:$V$3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Preprocessing!$AC$2:$AC$3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93.37</c:v>
                      </c:pt>
                      <c:pt idx="1">
                        <c:v>93.37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7FA-4EC5-B376-5DA8800E73AF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v>Pos(C)-ANOVA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2.8099999999999881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2.8099999999999881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81.040000000000006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40-435F-899D-61AA655B3597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v>Pos(C)-MM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3.1400000000000006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Preprocessing!$Y$56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3.1400000000000006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Preprocessing!$W$56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82.02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40-435F-899D-61AA655B3597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v>Pos(SF)-ANOVA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2.0799999999999983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2.0799999999999983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90.9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40-435F-899D-61AA655B3597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v>Pos(SF)-MM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2.3799999999999955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Preprocessing!$AC$56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2.3799999999999955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Preprocessing!$AA$56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90.84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40-435F-899D-61AA655B3597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v>Pos(SG)-ANOVA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1.7000000000000028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Preprocessing!$AG$55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1.7000000000000028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Preprocessing!$AE$55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93.55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40-435F-899D-61AA655B3597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v>Pos(SG)-MM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1.9599999999999937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Preprocessing!$AG$56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1.9599999999999937</c:v>
                        </c:pt>
                      </c:numCache>
                    </c:numRef>
                  </c:minus>
                  <c:spPr>
                    <a:noFill/>
                    <a:ln w="1270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Preprocessing!$V$56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Preprocessing!$AE$56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93.39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540-435F-899D-61AA655B3597}"/>
                  </c:ext>
                </c:extLst>
              </c15:ser>
            </c15:filteredScatterSeries>
          </c:ext>
        </c:extLst>
      </c:scatterChart>
      <c:valAx>
        <c:axId val="429669736"/>
        <c:scaling>
          <c:orientation val="minMax"/>
          <c:max val="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70064"/>
        <c:crosses val="autoZero"/>
        <c:crossBetween val="midCat"/>
        <c:majorUnit val="1"/>
      </c:valAx>
      <c:valAx>
        <c:axId val="429670064"/>
        <c:scaling>
          <c:orientation val="minMax"/>
          <c:min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Jump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69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175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225CD-E171-BD83-8F9F-598ACEF67E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91"/>
  <sheetViews>
    <sheetView topLeftCell="T44" workbookViewId="0">
      <selection activeCell="AD58" sqref="AD58"/>
    </sheetView>
  </sheetViews>
  <sheetFormatPr defaultRowHeight="14.5" x14ac:dyDescent="0.35"/>
  <cols>
    <col min="24" max="24" width="8.7265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tr" cm="1">
        <f t="array" ref="H1:H21">_xlfn.UNIQUE(A2:A1391)</f>
        <v>2020-21</v>
      </c>
      <c r="J1" t="s">
        <v>0</v>
      </c>
      <c r="K1" t="str" cm="1">
        <f t="array" ref="K1:S1">TRANSPOSE(_xlfn.UNIQUE(C2:C1391))</f>
        <v>C_PF</v>
      </c>
      <c r="L1" t="str">
        <v>PF</v>
      </c>
      <c r="M1" t="str">
        <v>C</v>
      </c>
      <c r="N1" t="str">
        <v>PG</v>
      </c>
      <c r="O1" t="str">
        <v>SG</v>
      </c>
      <c r="P1" t="str">
        <v>SF</v>
      </c>
      <c r="Q1" t="str">
        <v>PF_SF</v>
      </c>
      <c r="R1" t="str">
        <v>SG_PG</v>
      </c>
      <c r="S1" t="str">
        <v>SF_SG</v>
      </c>
      <c r="V1" t="s">
        <v>1401</v>
      </c>
      <c r="W1" t="s">
        <v>1400</v>
      </c>
      <c r="X1" t="s">
        <v>14</v>
      </c>
      <c r="Y1" t="s">
        <v>11</v>
      </c>
      <c r="Z1" t="s">
        <v>16</v>
      </c>
      <c r="AA1" t="s">
        <v>24</v>
      </c>
      <c r="AB1" t="s">
        <v>19</v>
      </c>
      <c r="AC1" t="s">
        <v>34</v>
      </c>
    </row>
    <row r="2" spans="1:32" x14ac:dyDescent="0.35">
      <c r="A2" t="s">
        <v>7</v>
      </c>
      <c r="B2" t="s">
        <v>8</v>
      </c>
      <c r="C2" t="s">
        <v>9</v>
      </c>
      <c r="D2">
        <v>206.375</v>
      </c>
      <c r="E2">
        <v>267.97000000000003</v>
      </c>
      <c r="F2">
        <v>112.0472</v>
      </c>
      <c r="G2">
        <v>96.52</v>
      </c>
      <c r="H2" t="str">
        <v>2019-20</v>
      </c>
      <c r="J2">
        <v>1</v>
      </c>
      <c r="K2">
        <f>IF($G2="", NA(),IF($C2=K$1,$G2,NA()))</f>
        <v>96.52</v>
      </c>
      <c r="L2" t="e">
        <f t="shared" ref="L2:S17" si="0">IF($G2="", NA(),IF($C2=L$1,$G2,NA()))</f>
        <v>#N/A</v>
      </c>
      <c r="M2" t="e">
        <f t="shared" si="0"/>
        <v>#N/A</v>
      </c>
      <c r="N2" t="e">
        <f t="shared" si="0"/>
        <v>#N/A</v>
      </c>
      <c r="O2" t="e">
        <f t="shared" si="0"/>
        <v>#N/A</v>
      </c>
      <c r="P2" t="e">
        <f t="shared" si="0"/>
        <v>#N/A</v>
      </c>
      <c r="Q2" t="e">
        <f t="shared" si="0"/>
        <v>#N/A</v>
      </c>
      <c r="R2" t="e">
        <f t="shared" si="0"/>
        <v>#N/A</v>
      </c>
      <c r="S2" t="e">
        <f t="shared" si="0"/>
        <v>#N/A</v>
      </c>
      <c r="V2">
        <v>0</v>
      </c>
      <c r="W2">
        <v>89.97</v>
      </c>
      <c r="X2">
        <v>82.02</v>
      </c>
      <c r="Y2">
        <v>87.91</v>
      </c>
      <c r="Z2">
        <v>93.11</v>
      </c>
      <c r="AA2">
        <v>90.84</v>
      </c>
      <c r="AB2">
        <v>93.39</v>
      </c>
      <c r="AC2">
        <v>93.37</v>
      </c>
    </row>
    <row r="3" spans="1:32" x14ac:dyDescent="0.35">
      <c r="A3" t="s">
        <v>7</v>
      </c>
      <c r="B3" t="s">
        <v>10</v>
      </c>
      <c r="C3" t="s">
        <v>11</v>
      </c>
      <c r="D3">
        <v>198.12</v>
      </c>
      <c r="E3">
        <v>269.24</v>
      </c>
      <c r="F3">
        <v>102.7856</v>
      </c>
      <c r="G3">
        <v>97.79</v>
      </c>
      <c r="H3" t="str">
        <v>2018-19</v>
      </c>
      <c r="J3">
        <v>1</v>
      </c>
      <c r="K3" t="e">
        <f t="shared" ref="K3:S44" si="1">IF($G3="", NA(),IF($C3=K$1,$G3,NA()))</f>
        <v>#N/A</v>
      </c>
      <c r="L3">
        <f t="shared" si="0"/>
        <v>97.79</v>
      </c>
      <c r="M3" t="e">
        <f t="shared" si="0"/>
        <v>#N/A</v>
      </c>
      <c r="N3" t="e">
        <f t="shared" si="0"/>
        <v>#N/A</v>
      </c>
      <c r="O3" t="e">
        <f t="shared" si="0"/>
        <v>#N/A</v>
      </c>
      <c r="P3" t="e">
        <f t="shared" si="0"/>
        <v>#N/A</v>
      </c>
      <c r="Q3" t="e">
        <f t="shared" si="0"/>
        <v>#N/A</v>
      </c>
      <c r="R3" t="e">
        <f t="shared" si="0"/>
        <v>#N/A</v>
      </c>
      <c r="S3" t="e">
        <f t="shared" si="0"/>
        <v>#N/A</v>
      </c>
      <c r="V3">
        <v>11</v>
      </c>
      <c r="W3">
        <v>89.97</v>
      </c>
      <c r="X3">
        <v>82.02</v>
      </c>
      <c r="Y3">
        <v>87.91</v>
      </c>
      <c r="Z3">
        <v>93.11</v>
      </c>
      <c r="AA3">
        <v>90.84</v>
      </c>
      <c r="AB3">
        <v>93.39</v>
      </c>
      <c r="AC3">
        <v>93.37</v>
      </c>
    </row>
    <row r="4" spans="1:32" x14ac:dyDescent="0.35">
      <c r="A4" t="s">
        <v>7</v>
      </c>
      <c r="B4" t="s">
        <v>12</v>
      </c>
      <c r="C4" t="s">
        <v>9</v>
      </c>
      <c r="D4">
        <v>201.93</v>
      </c>
      <c r="E4">
        <v>269.24</v>
      </c>
      <c r="F4">
        <v>120.991</v>
      </c>
      <c r="G4">
        <v>82.55</v>
      </c>
      <c r="H4" t="str">
        <v>2017-18</v>
      </c>
      <c r="J4">
        <v>1</v>
      </c>
      <c r="K4">
        <f t="shared" si="1"/>
        <v>82.55</v>
      </c>
      <c r="L4" t="e">
        <f t="shared" si="0"/>
        <v>#N/A</v>
      </c>
      <c r="M4" t="e">
        <f t="shared" si="0"/>
        <v>#N/A</v>
      </c>
      <c r="N4" t="e">
        <f t="shared" si="0"/>
        <v>#N/A</v>
      </c>
      <c r="O4" t="e">
        <f t="shared" si="0"/>
        <v>#N/A</v>
      </c>
      <c r="P4" t="e">
        <f t="shared" si="0"/>
        <v>#N/A</v>
      </c>
      <c r="Q4" t="e">
        <f t="shared" si="0"/>
        <v>#N/A</v>
      </c>
      <c r="R4" t="e">
        <f t="shared" si="0"/>
        <v>#N/A</v>
      </c>
      <c r="S4" t="e">
        <f t="shared" si="0"/>
        <v>#N/A</v>
      </c>
    </row>
    <row r="5" spans="1:32" x14ac:dyDescent="0.35">
      <c r="A5" t="s">
        <v>7</v>
      </c>
      <c r="B5" t="s">
        <v>13</v>
      </c>
      <c r="C5" t="s">
        <v>14</v>
      </c>
      <c r="D5">
        <v>208.28</v>
      </c>
      <c r="E5">
        <v>276.86</v>
      </c>
      <c r="F5">
        <v>117.813</v>
      </c>
      <c r="G5">
        <v>104.14</v>
      </c>
      <c r="H5" t="str">
        <v>2016-17</v>
      </c>
      <c r="J5">
        <v>1</v>
      </c>
      <c r="K5" t="e">
        <f t="shared" si="1"/>
        <v>#N/A</v>
      </c>
      <c r="L5" t="e">
        <f t="shared" si="0"/>
        <v>#N/A</v>
      </c>
      <c r="M5">
        <f t="shared" si="0"/>
        <v>104.14</v>
      </c>
      <c r="N5" t="e">
        <f t="shared" si="0"/>
        <v>#N/A</v>
      </c>
      <c r="O5" t="e">
        <f t="shared" si="0"/>
        <v>#N/A</v>
      </c>
      <c r="P5" t="e">
        <f t="shared" si="0"/>
        <v>#N/A</v>
      </c>
      <c r="Q5" t="e">
        <f t="shared" si="0"/>
        <v>#N/A</v>
      </c>
      <c r="R5" t="e">
        <f t="shared" si="0"/>
        <v>#N/A</v>
      </c>
      <c r="S5" t="e">
        <f t="shared" si="0"/>
        <v>#N/A</v>
      </c>
    </row>
    <row r="6" spans="1:32" x14ac:dyDescent="0.35">
      <c r="A6" t="s">
        <v>7</v>
      </c>
      <c r="B6" t="s">
        <v>15</v>
      </c>
      <c r="C6" t="s">
        <v>16</v>
      </c>
      <c r="D6">
        <v>186.69</v>
      </c>
      <c r="E6">
        <v>243.84</v>
      </c>
      <c r="F6">
        <v>77.180000000000007</v>
      </c>
      <c r="G6">
        <v>86.36</v>
      </c>
      <c r="H6" t="str">
        <v>2015-16</v>
      </c>
      <c r="J6">
        <v>1</v>
      </c>
      <c r="K6" t="e">
        <f t="shared" si="1"/>
        <v>#N/A</v>
      </c>
      <c r="L6" t="e">
        <f t="shared" si="0"/>
        <v>#N/A</v>
      </c>
      <c r="M6" t="e">
        <f t="shared" si="0"/>
        <v>#N/A</v>
      </c>
      <c r="N6">
        <f t="shared" si="0"/>
        <v>86.36</v>
      </c>
      <c r="O6" t="e">
        <f t="shared" si="0"/>
        <v>#N/A</v>
      </c>
      <c r="P6" t="e">
        <f t="shared" si="0"/>
        <v>#N/A</v>
      </c>
      <c r="Q6" t="e">
        <f t="shared" si="0"/>
        <v>#N/A</v>
      </c>
      <c r="R6" t="e">
        <f t="shared" si="0"/>
        <v>#N/A</v>
      </c>
      <c r="S6" t="e">
        <f t="shared" si="0"/>
        <v>#N/A</v>
      </c>
      <c r="V6" t="s">
        <v>1406</v>
      </c>
    </row>
    <row r="7" spans="1:32" x14ac:dyDescent="0.35">
      <c r="A7" t="s">
        <v>7</v>
      </c>
      <c r="B7" t="s">
        <v>17</v>
      </c>
      <c r="C7" t="s">
        <v>11</v>
      </c>
      <c r="D7">
        <v>198.12</v>
      </c>
      <c r="E7">
        <v>267.97000000000003</v>
      </c>
      <c r="F7">
        <v>96.611199999999997</v>
      </c>
      <c r="G7">
        <v>110.49</v>
      </c>
      <c r="H7" t="str">
        <v>2014-15</v>
      </c>
      <c r="J7">
        <v>1</v>
      </c>
      <c r="K7" t="e">
        <f t="shared" si="1"/>
        <v>#N/A</v>
      </c>
      <c r="L7">
        <f t="shared" si="0"/>
        <v>110.49</v>
      </c>
      <c r="M7" t="e">
        <f t="shared" si="0"/>
        <v>#N/A</v>
      </c>
      <c r="N7" t="e">
        <f t="shared" si="0"/>
        <v>#N/A</v>
      </c>
      <c r="O7" t="e">
        <f t="shared" si="0"/>
        <v>#N/A</v>
      </c>
      <c r="P7" t="e">
        <f t="shared" si="0"/>
        <v>#N/A</v>
      </c>
      <c r="Q7" t="e">
        <f t="shared" si="0"/>
        <v>#N/A</v>
      </c>
      <c r="R7" t="e">
        <f t="shared" si="0"/>
        <v>#N/A</v>
      </c>
      <c r="S7" t="e">
        <f t="shared" si="0"/>
        <v>#N/A</v>
      </c>
      <c r="V7">
        <v>0</v>
      </c>
      <c r="W7">
        <v>89.93</v>
      </c>
      <c r="X7">
        <v>81.040000000000006</v>
      </c>
      <c r="Y7">
        <v>87.83</v>
      </c>
      <c r="Z7">
        <v>93.25</v>
      </c>
      <c r="AA7">
        <v>90.9</v>
      </c>
      <c r="AB7">
        <v>93.55</v>
      </c>
      <c r="AC7">
        <v>94</v>
      </c>
    </row>
    <row r="8" spans="1:32" x14ac:dyDescent="0.35">
      <c r="A8" t="s">
        <v>7</v>
      </c>
      <c r="B8" t="s">
        <v>18</v>
      </c>
      <c r="C8" t="s">
        <v>19</v>
      </c>
      <c r="D8">
        <v>187.96</v>
      </c>
      <c r="E8">
        <v>254</v>
      </c>
      <c r="F8">
        <v>91.163200000000003</v>
      </c>
      <c r="G8">
        <v>83.82</v>
      </c>
      <c r="H8" t="str">
        <v>2013-14</v>
      </c>
      <c r="I8">
        <v>87.2</v>
      </c>
      <c r="J8">
        <v>1</v>
      </c>
      <c r="K8" t="e">
        <f t="shared" si="1"/>
        <v>#N/A</v>
      </c>
      <c r="L8" t="e">
        <f t="shared" si="0"/>
        <v>#N/A</v>
      </c>
      <c r="M8" t="e">
        <f t="shared" si="0"/>
        <v>#N/A</v>
      </c>
      <c r="N8" t="e">
        <f t="shared" si="0"/>
        <v>#N/A</v>
      </c>
      <c r="O8">
        <f t="shared" si="0"/>
        <v>83.82</v>
      </c>
      <c r="P8" t="e">
        <f t="shared" si="0"/>
        <v>#N/A</v>
      </c>
      <c r="Q8" t="e">
        <f t="shared" si="0"/>
        <v>#N/A</v>
      </c>
      <c r="R8" t="e">
        <f t="shared" si="0"/>
        <v>#N/A</v>
      </c>
      <c r="S8" t="e">
        <f t="shared" si="0"/>
        <v>#N/A</v>
      </c>
      <c r="V8">
        <v>11</v>
      </c>
      <c r="W8">
        <v>89.93</v>
      </c>
      <c r="X8">
        <v>81.040000000000006</v>
      </c>
      <c r="Y8">
        <v>87.83</v>
      </c>
      <c r="Z8">
        <v>93.25</v>
      </c>
      <c r="AA8">
        <v>90.9</v>
      </c>
      <c r="AB8">
        <v>93.55</v>
      </c>
      <c r="AC8">
        <v>94</v>
      </c>
    </row>
    <row r="9" spans="1:32" x14ac:dyDescent="0.35">
      <c r="A9" t="s">
        <v>7</v>
      </c>
      <c r="B9" t="s">
        <v>20</v>
      </c>
      <c r="C9" t="s">
        <v>16</v>
      </c>
      <c r="D9">
        <v>191.77</v>
      </c>
      <c r="E9">
        <v>260.35000000000002</v>
      </c>
      <c r="F9">
        <v>92.162000000000006</v>
      </c>
      <c r="G9">
        <v>87.63</v>
      </c>
      <c r="H9" t="str">
        <v>2012-13</v>
      </c>
      <c r="J9">
        <v>1</v>
      </c>
      <c r="K9" t="e">
        <f t="shared" si="1"/>
        <v>#N/A</v>
      </c>
      <c r="L9" t="e">
        <f t="shared" si="0"/>
        <v>#N/A</v>
      </c>
      <c r="M9" t="e">
        <f t="shared" si="0"/>
        <v>#N/A</v>
      </c>
      <c r="N9">
        <f t="shared" si="0"/>
        <v>87.63</v>
      </c>
      <c r="O9" t="e">
        <f t="shared" si="0"/>
        <v>#N/A</v>
      </c>
      <c r="P9" t="e">
        <f t="shared" si="0"/>
        <v>#N/A</v>
      </c>
      <c r="Q9" t="e">
        <f t="shared" si="0"/>
        <v>#N/A</v>
      </c>
      <c r="R9" t="e">
        <f t="shared" si="0"/>
        <v>#N/A</v>
      </c>
      <c r="S9" t="e">
        <f t="shared" si="0"/>
        <v>#N/A</v>
      </c>
    </row>
    <row r="10" spans="1:32" x14ac:dyDescent="0.35">
      <c r="A10" t="s">
        <v>7</v>
      </c>
      <c r="B10" t="s">
        <v>21</v>
      </c>
      <c r="C10" t="s">
        <v>16</v>
      </c>
      <c r="D10">
        <v>193.04</v>
      </c>
      <c r="E10">
        <v>255.27</v>
      </c>
      <c r="F10">
        <v>85.079599999999999</v>
      </c>
      <c r="H10" t="str">
        <v>2011-12</v>
      </c>
      <c r="J10">
        <v>1</v>
      </c>
      <c r="K10" t="e">
        <f t="shared" si="1"/>
        <v>#N/A</v>
      </c>
      <c r="L10" t="e">
        <f t="shared" si="0"/>
        <v>#N/A</v>
      </c>
      <c r="M10" t="e">
        <f t="shared" si="0"/>
        <v>#N/A</v>
      </c>
      <c r="N10" t="e">
        <f t="shared" si="0"/>
        <v>#N/A</v>
      </c>
      <c r="O10" t="e">
        <f t="shared" si="0"/>
        <v>#N/A</v>
      </c>
      <c r="P10" t="e">
        <f t="shared" si="0"/>
        <v>#N/A</v>
      </c>
      <c r="Q10" t="e">
        <f t="shared" si="0"/>
        <v>#N/A</v>
      </c>
      <c r="R10" t="e">
        <f t="shared" si="0"/>
        <v>#N/A</v>
      </c>
      <c r="S10" t="e">
        <f t="shared" si="0"/>
        <v>#N/A</v>
      </c>
      <c r="V10" s="1" t="s">
        <v>1403</v>
      </c>
      <c r="W10" s="1"/>
      <c r="X10" t="s">
        <v>1409</v>
      </c>
      <c r="Z10" s="1" t="s">
        <v>1404</v>
      </c>
      <c r="AA10" s="1"/>
      <c r="AB10" t="s">
        <v>1409</v>
      </c>
      <c r="AD10" s="1" t="s">
        <v>1405</v>
      </c>
      <c r="AE10" s="1"/>
      <c r="AF10" t="s">
        <v>1409</v>
      </c>
    </row>
    <row r="11" spans="1:32" x14ac:dyDescent="0.35">
      <c r="A11" t="s">
        <v>7</v>
      </c>
      <c r="B11" t="s">
        <v>22</v>
      </c>
      <c r="C11" t="s">
        <v>19</v>
      </c>
      <c r="D11">
        <v>190.5</v>
      </c>
      <c r="E11">
        <v>251.46</v>
      </c>
      <c r="F11">
        <v>92.616</v>
      </c>
      <c r="G11">
        <v>95.25</v>
      </c>
      <c r="H11" t="str">
        <v>2010-11</v>
      </c>
      <c r="J11">
        <v>1</v>
      </c>
      <c r="K11" t="e">
        <f t="shared" si="1"/>
        <v>#N/A</v>
      </c>
      <c r="L11" t="e">
        <f t="shared" si="0"/>
        <v>#N/A</v>
      </c>
      <c r="M11" t="e">
        <f t="shared" si="0"/>
        <v>#N/A</v>
      </c>
      <c r="N11" t="e">
        <f t="shared" si="0"/>
        <v>#N/A</v>
      </c>
      <c r="O11">
        <f t="shared" si="0"/>
        <v>95.25</v>
      </c>
      <c r="P11" t="e">
        <f t="shared" si="0"/>
        <v>#N/A</v>
      </c>
      <c r="Q11" t="e">
        <f t="shared" si="0"/>
        <v>#N/A</v>
      </c>
      <c r="R11" t="e">
        <f t="shared" si="0"/>
        <v>#N/A</v>
      </c>
      <c r="S11" t="e">
        <f t="shared" si="0"/>
        <v>#N/A</v>
      </c>
      <c r="V11">
        <v>1.25</v>
      </c>
      <c r="W11">
        <v>92.39</v>
      </c>
      <c r="X11">
        <f>95.31-W11</f>
        <v>2.9200000000000017</v>
      </c>
      <c r="Z11">
        <v>1.5</v>
      </c>
      <c r="AA11">
        <v>92.22</v>
      </c>
      <c r="AB11">
        <f>94.93-AA11</f>
        <v>2.710000000000008</v>
      </c>
      <c r="AD11">
        <v>1.75</v>
      </c>
      <c r="AE11">
        <v>92.21</v>
      </c>
      <c r="AF11">
        <f>96.02-AE11</f>
        <v>3.8100000000000023</v>
      </c>
    </row>
    <row r="12" spans="1:32" x14ac:dyDescent="0.35">
      <c r="A12" t="s">
        <v>7</v>
      </c>
      <c r="B12" t="s">
        <v>23</v>
      </c>
      <c r="C12" t="s">
        <v>24</v>
      </c>
      <c r="D12">
        <v>196.85</v>
      </c>
      <c r="E12">
        <v>267.97000000000003</v>
      </c>
      <c r="F12">
        <v>104.5108</v>
      </c>
      <c r="G12">
        <v>96.52</v>
      </c>
      <c r="H12" t="str">
        <v>2009-10</v>
      </c>
      <c r="J12">
        <v>1</v>
      </c>
      <c r="K12" t="e">
        <f t="shared" si="1"/>
        <v>#N/A</v>
      </c>
      <c r="L12" t="e">
        <f t="shared" si="0"/>
        <v>#N/A</v>
      </c>
      <c r="M12" t="e">
        <f t="shared" si="0"/>
        <v>#N/A</v>
      </c>
      <c r="N12" t="e">
        <f t="shared" si="0"/>
        <v>#N/A</v>
      </c>
      <c r="O12" t="e">
        <f t="shared" si="0"/>
        <v>#N/A</v>
      </c>
      <c r="P12">
        <f t="shared" si="0"/>
        <v>96.52</v>
      </c>
      <c r="Q12" t="e">
        <f t="shared" si="0"/>
        <v>#N/A</v>
      </c>
      <c r="R12" t="e">
        <f t="shared" si="0"/>
        <v>#N/A</v>
      </c>
      <c r="S12" t="e">
        <f t="shared" si="0"/>
        <v>#N/A</v>
      </c>
      <c r="V12">
        <v>2.25</v>
      </c>
      <c r="W12">
        <v>90.5</v>
      </c>
      <c r="X12">
        <f>92.8-W12</f>
        <v>2.2999999999999972</v>
      </c>
      <c r="Z12">
        <v>2.5</v>
      </c>
      <c r="AA12">
        <v>90.34</v>
      </c>
      <c r="AB12">
        <f>92.56-AA12</f>
        <v>2.2199999999999989</v>
      </c>
      <c r="AD12">
        <v>2.75</v>
      </c>
      <c r="AE12">
        <v>90.32</v>
      </c>
      <c r="AF12">
        <f>93.79-AE12</f>
        <v>3.4700000000000131</v>
      </c>
    </row>
    <row r="13" spans="1:32" x14ac:dyDescent="0.35">
      <c r="A13" t="s">
        <v>7</v>
      </c>
      <c r="B13" t="s">
        <v>25</v>
      </c>
      <c r="C13" t="s">
        <v>9</v>
      </c>
      <c r="D13">
        <v>203.83500000000001</v>
      </c>
      <c r="E13">
        <v>270.51</v>
      </c>
      <c r="F13">
        <v>113.3184</v>
      </c>
      <c r="G13">
        <v>85.09</v>
      </c>
      <c r="H13" t="str">
        <v>2008-09</v>
      </c>
      <c r="J13">
        <v>1</v>
      </c>
      <c r="K13">
        <f t="shared" si="1"/>
        <v>85.09</v>
      </c>
      <c r="L13" t="e">
        <f t="shared" si="0"/>
        <v>#N/A</v>
      </c>
      <c r="M13" t="e">
        <f t="shared" si="0"/>
        <v>#N/A</v>
      </c>
      <c r="N13" t="e">
        <f t="shared" si="0"/>
        <v>#N/A</v>
      </c>
      <c r="O13" t="e">
        <f t="shared" si="0"/>
        <v>#N/A</v>
      </c>
      <c r="P13" t="e">
        <f t="shared" si="0"/>
        <v>#N/A</v>
      </c>
      <c r="Q13" t="e">
        <f t="shared" si="0"/>
        <v>#N/A</v>
      </c>
      <c r="R13" t="e">
        <f t="shared" si="0"/>
        <v>#N/A</v>
      </c>
      <c r="S13" t="e">
        <f t="shared" si="0"/>
        <v>#N/A</v>
      </c>
      <c r="V13">
        <v>3.25</v>
      </c>
      <c r="W13">
        <v>91.39</v>
      </c>
      <c r="X13">
        <f>93.74-W13</f>
        <v>2.3499999999999943</v>
      </c>
      <c r="Z13">
        <v>3.5</v>
      </c>
      <c r="AA13">
        <v>90.4</v>
      </c>
      <c r="AB13">
        <f>92.62-AA13</f>
        <v>2.2199999999999989</v>
      </c>
      <c r="AD13">
        <v>3.75</v>
      </c>
      <c r="AE13">
        <v>90.46</v>
      </c>
      <c r="AF13">
        <f>93.94-AE13</f>
        <v>3.480000000000004</v>
      </c>
    </row>
    <row r="14" spans="1:32" x14ac:dyDescent="0.35">
      <c r="A14" t="s">
        <v>7</v>
      </c>
      <c r="B14" t="s">
        <v>26</v>
      </c>
      <c r="C14" t="s">
        <v>11</v>
      </c>
      <c r="D14">
        <v>201.93</v>
      </c>
      <c r="E14">
        <v>275.58999999999997</v>
      </c>
      <c r="F14">
        <v>106.236</v>
      </c>
      <c r="H14" t="str">
        <v>2007-08</v>
      </c>
      <c r="J14">
        <v>1</v>
      </c>
      <c r="K14" t="e">
        <f t="shared" si="1"/>
        <v>#N/A</v>
      </c>
      <c r="L14" t="e">
        <f t="shared" si="0"/>
        <v>#N/A</v>
      </c>
      <c r="M14" t="e">
        <f t="shared" si="0"/>
        <v>#N/A</v>
      </c>
      <c r="N14" t="e">
        <f t="shared" si="0"/>
        <v>#N/A</v>
      </c>
      <c r="O14" t="e">
        <f t="shared" si="0"/>
        <v>#N/A</v>
      </c>
      <c r="P14" t="e">
        <f t="shared" si="0"/>
        <v>#N/A</v>
      </c>
      <c r="Q14" t="e">
        <f t="shared" si="0"/>
        <v>#N/A</v>
      </c>
      <c r="R14" t="e">
        <f t="shared" si="0"/>
        <v>#N/A</v>
      </c>
      <c r="S14" t="e">
        <f t="shared" si="0"/>
        <v>#N/A</v>
      </c>
      <c r="V14">
        <v>4.25</v>
      </c>
      <c r="W14">
        <v>90</v>
      </c>
      <c r="X14">
        <f>92.43-W14</f>
        <v>2.4300000000000068</v>
      </c>
      <c r="Z14">
        <v>4.5</v>
      </c>
      <c r="AA14">
        <v>89.63</v>
      </c>
      <c r="AB14">
        <f>92.02-AA14</f>
        <v>2.3900000000000006</v>
      </c>
      <c r="AD14">
        <v>4.75</v>
      </c>
      <c r="AE14">
        <v>89.63</v>
      </c>
      <c r="AF14">
        <f>93.2-AE14</f>
        <v>3.5700000000000074</v>
      </c>
    </row>
    <row r="15" spans="1:32" x14ac:dyDescent="0.35">
      <c r="A15" t="s">
        <v>7</v>
      </c>
      <c r="B15" t="s">
        <v>27</v>
      </c>
      <c r="C15" t="s">
        <v>11</v>
      </c>
      <c r="D15">
        <v>204.47</v>
      </c>
      <c r="E15">
        <v>278.13</v>
      </c>
      <c r="F15">
        <v>99.516800000000003</v>
      </c>
      <c r="G15">
        <v>95.25</v>
      </c>
      <c r="H15" t="str">
        <v>2006-07</v>
      </c>
      <c r="J15">
        <v>1</v>
      </c>
      <c r="K15" t="e">
        <f t="shared" si="1"/>
        <v>#N/A</v>
      </c>
      <c r="L15">
        <f t="shared" si="0"/>
        <v>95.25</v>
      </c>
      <c r="M15" t="e">
        <f t="shared" si="0"/>
        <v>#N/A</v>
      </c>
      <c r="N15" t="e">
        <f t="shared" si="0"/>
        <v>#N/A</v>
      </c>
      <c r="O15" t="e">
        <f t="shared" si="0"/>
        <v>#N/A</v>
      </c>
      <c r="P15" t="e">
        <f t="shared" si="0"/>
        <v>#N/A</v>
      </c>
      <c r="Q15" t="e">
        <f t="shared" si="0"/>
        <v>#N/A</v>
      </c>
      <c r="R15" t="e">
        <f t="shared" si="0"/>
        <v>#N/A</v>
      </c>
      <c r="S15" t="e">
        <f t="shared" si="0"/>
        <v>#N/A</v>
      </c>
      <c r="V15">
        <v>5.25</v>
      </c>
      <c r="W15">
        <v>91.35</v>
      </c>
      <c r="X15">
        <f>94-W15</f>
        <v>2.6500000000000057</v>
      </c>
      <c r="Z15">
        <v>5.5</v>
      </c>
      <c r="AA15">
        <v>91.3</v>
      </c>
      <c r="AB15">
        <f>93.8-AA15</f>
        <v>2.5</v>
      </c>
      <c r="AD15">
        <v>5.75</v>
      </c>
      <c r="AE15">
        <v>91.31</v>
      </c>
      <c r="AF15">
        <f>94.96-AE15</f>
        <v>3.6499999999999915</v>
      </c>
    </row>
    <row r="16" spans="1:32" x14ac:dyDescent="0.35">
      <c r="A16" t="s">
        <v>7</v>
      </c>
      <c r="B16" t="s">
        <v>28</v>
      </c>
      <c r="C16" t="s">
        <v>29</v>
      </c>
      <c r="D16">
        <v>198.12</v>
      </c>
      <c r="E16">
        <v>274.32</v>
      </c>
      <c r="F16">
        <v>100.8788</v>
      </c>
      <c r="G16">
        <v>90.17</v>
      </c>
      <c r="H16" t="str">
        <v>2005-06</v>
      </c>
      <c r="J16">
        <v>1</v>
      </c>
      <c r="K16" t="e">
        <f t="shared" si="1"/>
        <v>#N/A</v>
      </c>
      <c r="L16" t="e">
        <f t="shared" si="0"/>
        <v>#N/A</v>
      </c>
      <c r="M16" t="e">
        <f t="shared" si="0"/>
        <v>#N/A</v>
      </c>
      <c r="N16" t="e">
        <f t="shared" si="0"/>
        <v>#N/A</v>
      </c>
      <c r="O16" t="e">
        <f t="shared" si="0"/>
        <v>#N/A</v>
      </c>
      <c r="P16" t="e">
        <f t="shared" si="0"/>
        <v>#N/A</v>
      </c>
      <c r="Q16">
        <f t="shared" si="0"/>
        <v>90.17</v>
      </c>
      <c r="R16" t="e">
        <f t="shared" si="0"/>
        <v>#N/A</v>
      </c>
      <c r="S16" t="e">
        <f t="shared" si="0"/>
        <v>#N/A</v>
      </c>
      <c r="V16">
        <v>6.25</v>
      </c>
      <c r="W16">
        <v>89.94</v>
      </c>
      <c r="X16">
        <f>92.58-W16</f>
        <v>2.6400000000000006</v>
      </c>
      <c r="Z16">
        <v>6.5</v>
      </c>
      <c r="AA16">
        <v>88.42</v>
      </c>
      <c r="AB16">
        <f>90.93-AA16</f>
        <v>2.5100000000000051</v>
      </c>
      <c r="AD16">
        <v>6.75</v>
      </c>
      <c r="AE16">
        <v>88.56</v>
      </c>
      <c r="AF16">
        <f>92.22-AE16</f>
        <v>3.6599999999999966</v>
      </c>
    </row>
    <row r="17" spans="1:33" x14ac:dyDescent="0.35">
      <c r="A17" t="s">
        <v>7</v>
      </c>
      <c r="B17" t="s">
        <v>30</v>
      </c>
      <c r="C17" t="s">
        <v>14</v>
      </c>
      <c r="D17">
        <v>209.55</v>
      </c>
      <c r="E17">
        <v>279.39999999999998</v>
      </c>
      <c r="F17">
        <v>109.68640000000001</v>
      </c>
      <c r="G17">
        <v>86.36</v>
      </c>
      <c r="H17" t="str">
        <v>2004-05</v>
      </c>
      <c r="J17">
        <v>1</v>
      </c>
      <c r="K17" t="e">
        <f t="shared" si="1"/>
        <v>#N/A</v>
      </c>
      <c r="L17" t="e">
        <f t="shared" si="0"/>
        <v>#N/A</v>
      </c>
      <c r="M17">
        <f t="shared" si="0"/>
        <v>86.36</v>
      </c>
      <c r="N17" t="e">
        <f t="shared" si="0"/>
        <v>#N/A</v>
      </c>
      <c r="O17" t="e">
        <f t="shared" si="0"/>
        <v>#N/A</v>
      </c>
      <c r="P17" t="e">
        <f t="shared" si="0"/>
        <v>#N/A</v>
      </c>
      <c r="Q17" t="e">
        <f t="shared" si="0"/>
        <v>#N/A</v>
      </c>
      <c r="R17" t="e">
        <f t="shared" si="0"/>
        <v>#N/A</v>
      </c>
      <c r="S17" t="e">
        <f t="shared" si="0"/>
        <v>#N/A</v>
      </c>
      <c r="V17">
        <v>7.25</v>
      </c>
      <c r="W17">
        <v>90.63</v>
      </c>
      <c r="X17">
        <f>93.11-W17</f>
        <v>2.480000000000004</v>
      </c>
      <c r="Z17">
        <v>7.5</v>
      </c>
      <c r="AA17">
        <v>89.27</v>
      </c>
      <c r="AB17">
        <f>91.74-AA17</f>
        <v>2.4699999999999989</v>
      </c>
      <c r="AD17">
        <v>7.75</v>
      </c>
      <c r="AE17">
        <v>89.37</v>
      </c>
      <c r="AF17">
        <f>93-AE17</f>
        <v>3.6299999999999955</v>
      </c>
    </row>
    <row r="18" spans="1:33" x14ac:dyDescent="0.35">
      <c r="A18" t="s">
        <v>7</v>
      </c>
      <c r="B18" t="s">
        <v>31</v>
      </c>
      <c r="C18" t="s">
        <v>9</v>
      </c>
      <c r="D18">
        <v>203.2</v>
      </c>
      <c r="E18">
        <v>278.13</v>
      </c>
      <c r="F18">
        <v>106.69</v>
      </c>
      <c r="G18">
        <v>80.010000000000005</v>
      </c>
      <c r="H18" t="str">
        <v>2003-04</v>
      </c>
      <c r="J18">
        <v>1</v>
      </c>
      <c r="K18">
        <f t="shared" si="1"/>
        <v>80.010000000000005</v>
      </c>
      <c r="L18" t="e">
        <f t="shared" si="1"/>
        <v>#N/A</v>
      </c>
      <c r="M18" t="e">
        <f t="shared" si="1"/>
        <v>#N/A</v>
      </c>
      <c r="N18" t="e">
        <f t="shared" si="1"/>
        <v>#N/A</v>
      </c>
      <c r="O18" t="e">
        <f t="shared" si="1"/>
        <v>#N/A</v>
      </c>
      <c r="P18" t="e">
        <f t="shared" si="1"/>
        <v>#N/A</v>
      </c>
      <c r="Q18" t="e">
        <f t="shared" si="1"/>
        <v>#N/A</v>
      </c>
      <c r="R18" t="e">
        <f t="shared" si="1"/>
        <v>#N/A</v>
      </c>
      <c r="S18" t="e">
        <f t="shared" si="1"/>
        <v>#N/A</v>
      </c>
      <c r="V18">
        <v>8.25</v>
      </c>
      <c r="W18">
        <v>91.61</v>
      </c>
      <c r="X18">
        <f>94.04-W18</f>
        <v>2.4300000000000068</v>
      </c>
      <c r="Z18">
        <v>8.5</v>
      </c>
      <c r="AA18">
        <v>91.34</v>
      </c>
      <c r="AB18">
        <f>93.62-AA18</f>
        <v>2.2800000000000011</v>
      </c>
      <c r="AD18">
        <v>8.75</v>
      </c>
      <c r="AE18">
        <v>91.32</v>
      </c>
      <c r="AF18">
        <f>94.82-AE18</f>
        <v>3.5</v>
      </c>
    </row>
    <row r="19" spans="1:33" x14ac:dyDescent="0.35">
      <c r="A19" t="s">
        <v>7</v>
      </c>
      <c r="B19" t="s">
        <v>32</v>
      </c>
      <c r="C19" t="s">
        <v>24</v>
      </c>
      <c r="D19">
        <v>197.48500000000001</v>
      </c>
      <c r="E19">
        <v>260.35000000000002</v>
      </c>
      <c r="F19">
        <v>106.009</v>
      </c>
      <c r="G19">
        <v>88.9</v>
      </c>
      <c r="H19" t="str">
        <v>2002-03</v>
      </c>
      <c r="J19">
        <v>1</v>
      </c>
      <c r="K19" t="e">
        <f t="shared" si="1"/>
        <v>#N/A</v>
      </c>
      <c r="L19" t="e">
        <f t="shared" si="1"/>
        <v>#N/A</v>
      </c>
      <c r="M19" t="e">
        <f t="shared" si="1"/>
        <v>#N/A</v>
      </c>
      <c r="N19" t="e">
        <f t="shared" si="1"/>
        <v>#N/A</v>
      </c>
      <c r="O19" t="e">
        <f t="shared" si="1"/>
        <v>#N/A</v>
      </c>
      <c r="P19">
        <f t="shared" si="1"/>
        <v>88.9</v>
      </c>
      <c r="Q19" t="e">
        <f t="shared" si="1"/>
        <v>#N/A</v>
      </c>
      <c r="R19" t="e">
        <f t="shared" si="1"/>
        <v>#N/A</v>
      </c>
      <c r="S19" t="e">
        <f t="shared" si="1"/>
        <v>#N/A</v>
      </c>
      <c r="V19">
        <v>9.25</v>
      </c>
      <c r="W19">
        <v>89.56</v>
      </c>
      <c r="X19">
        <f>91.9-W19</f>
        <v>2.3400000000000034</v>
      </c>
      <c r="Z19">
        <v>9.5</v>
      </c>
      <c r="AA19">
        <v>89</v>
      </c>
      <c r="AB19">
        <f>91.2-AA19</f>
        <v>2.2000000000000028</v>
      </c>
      <c r="AD19">
        <v>9.75</v>
      </c>
      <c r="AE19">
        <v>89.03</v>
      </c>
      <c r="AF19">
        <f>92.49-AE19</f>
        <v>3.4599999999999937</v>
      </c>
    </row>
    <row r="20" spans="1:33" x14ac:dyDescent="0.35">
      <c r="A20" t="s">
        <v>7</v>
      </c>
      <c r="B20" t="s">
        <v>33</v>
      </c>
      <c r="C20" t="s">
        <v>34</v>
      </c>
      <c r="D20">
        <v>184.15</v>
      </c>
      <c r="E20">
        <v>251.46</v>
      </c>
      <c r="F20">
        <v>88.075999999999993</v>
      </c>
      <c r="H20" t="str">
        <v>2001-02</v>
      </c>
      <c r="J20">
        <v>1</v>
      </c>
      <c r="K20" t="e">
        <f t="shared" si="1"/>
        <v>#N/A</v>
      </c>
      <c r="L20" t="e">
        <f t="shared" si="1"/>
        <v>#N/A</v>
      </c>
      <c r="M20" t="e">
        <f t="shared" si="1"/>
        <v>#N/A</v>
      </c>
      <c r="N20" t="e">
        <f t="shared" si="1"/>
        <v>#N/A</v>
      </c>
      <c r="O20" t="e">
        <f t="shared" si="1"/>
        <v>#N/A</v>
      </c>
      <c r="P20" t="e">
        <f t="shared" si="1"/>
        <v>#N/A</v>
      </c>
      <c r="Q20" t="e">
        <f t="shared" si="1"/>
        <v>#N/A</v>
      </c>
      <c r="R20" t="e">
        <f t="shared" si="1"/>
        <v>#N/A</v>
      </c>
      <c r="S20" t="e">
        <f t="shared" si="1"/>
        <v>#N/A</v>
      </c>
      <c r="V20">
        <v>10.25</v>
      </c>
      <c r="W20">
        <v>88.37</v>
      </c>
      <c r="X20">
        <f>90.78-W20</f>
        <v>2.4099999999999966</v>
      </c>
      <c r="Z20">
        <v>10.5</v>
      </c>
      <c r="AA20">
        <v>87.4</v>
      </c>
      <c r="AB20">
        <f>89.68-AA20</f>
        <v>2.2800000000000011</v>
      </c>
      <c r="AD20">
        <v>10.75</v>
      </c>
      <c r="AE20">
        <v>87.49</v>
      </c>
      <c r="AF20">
        <f>90.99-AE20</f>
        <v>3.5</v>
      </c>
    </row>
    <row r="21" spans="1:33" x14ac:dyDescent="0.35">
      <c r="A21" t="s">
        <v>7</v>
      </c>
      <c r="B21" t="s">
        <v>35</v>
      </c>
      <c r="C21" t="s">
        <v>19</v>
      </c>
      <c r="D21">
        <v>192.405</v>
      </c>
      <c r="E21">
        <v>260.35000000000002</v>
      </c>
      <c r="F21">
        <v>94.068799999999996</v>
      </c>
      <c r="G21">
        <v>78.739999999999995</v>
      </c>
      <c r="H21" t="str">
        <v>2000-01</v>
      </c>
      <c r="J21">
        <v>1</v>
      </c>
      <c r="K21" t="e">
        <f t="shared" si="1"/>
        <v>#N/A</v>
      </c>
      <c r="L21" t="e">
        <f t="shared" si="1"/>
        <v>#N/A</v>
      </c>
      <c r="M21" t="e">
        <f t="shared" si="1"/>
        <v>#N/A</v>
      </c>
      <c r="N21" t="e">
        <f t="shared" si="1"/>
        <v>#N/A</v>
      </c>
      <c r="O21">
        <f t="shared" si="1"/>
        <v>78.739999999999995</v>
      </c>
      <c r="P21" t="e">
        <f t="shared" si="1"/>
        <v>#N/A</v>
      </c>
      <c r="Q21" t="e">
        <f t="shared" si="1"/>
        <v>#N/A</v>
      </c>
      <c r="R21" t="e">
        <f t="shared" si="1"/>
        <v>#N/A</v>
      </c>
      <c r="S21" t="e">
        <f t="shared" si="1"/>
        <v>#N/A</v>
      </c>
    </row>
    <row r="22" spans="1:33" x14ac:dyDescent="0.35">
      <c r="A22" t="s">
        <v>7</v>
      </c>
      <c r="B22" t="s">
        <v>36</v>
      </c>
      <c r="C22" t="s">
        <v>16</v>
      </c>
      <c r="D22">
        <v>176.53</v>
      </c>
      <c r="E22">
        <v>232.41</v>
      </c>
      <c r="F22">
        <v>77.543199999999999</v>
      </c>
      <c r="G22">
        <v>90.17</v>
      </c>
      <c r="J22">
        <v>1</v>
      </c>
      <c r="K22" t="e">
        <f t="shared" si="1"/>
        <v>#N/A</v>
      </c>
      <c r="L22" t="e">
        <f t="shared" si="1"/>
        <v>#N/A</v>
      </c>
      <c r="M22" t="e">
        <f t="shared" si="1"/>
        <v>#N/A</v>
      </c>
      <c r="N22">
        <f t="shared" si="1"/>
        <v>90.17</v>
      </c>
      <c r="O22" t="e">
        <f t="shared" si="1"/>
        <v>#N/A</v>
      </c>
      <c r="P22" t="e">
        <f t="shared" si="1"/>
        <v>#N/A</v>
      </c>
      <c r="Q22" t="e">
        <f t="shared" si="1"/>
        <v>#N/A</v>
      </c>
      <c r="R22" t="e">
        <f t="shared" si="1"/>
        <v>#N/A</v>
      </c>
      <c r="S22" t="e">
        <f t="shared" si="1"/>
        <v>#N/A</v>
      </c>
      <c r="V22" t="s">
        <v>1402</v>
      </c>
      <c r="Y22" t="s">
        <v>1408</v>
      </c>
    </row>
    <row r="23" spans="1:33" x14ac:dyDescent="0.35">
      <c r="A23" t="s">
        <v>7</v>
      </c>
      <c r="B23" t="s">
        <v>37</v>
      </c>
      <c r="C23" t="s">
        <v>11</v>
      </c>
      <c r="D23">
        <v>204.47</v>
      </c>
      <c r="E23">
        <v>271.77999999999997</v>
      </c>
      <c r="F23">
        <v>100.8334</v>
      </c>
      <c r="G23">
        <v>93.98</v>
      </c>
      <c r="J23">
        <v>1</v>
      </c>
      <c r="K23" t="e">
        <f t="shared" si="1"/>
        <v>#N/A</v>
      </c>
      <c r="L23">
        <f t="shared" si="1"/>
        <v>93.98</v>
      </c>
      <c r="M23" t="e">
        <f t="shared" si="1"/>
        <v>#N/A</v>
      </c>
      <c r="N23" t="e">
        <f t="shared" si="1"/>
        <v>#N/A</v>
      </c>
      <c r="O23" t="e">
        <f t="shared" si="1"/>
        <v>#N/A</v>
      </c>
      <c r="P23" t="e">
        <f t="shared" si="1"/>
        <v>#N/A</v>
      </c>
      <c r="Q23" t="e">
        <f t="shared" si="1"/>
        <v>#N/A</v>
      </c>
      <c r="R23" t="e">
        <f t="shared" si="1"/>
        <v>#N/A</v>
      </c>
      <c r="S23" t="e">
        <f t="shared" si="1"/>
        <v>#N/A</v>
      </c>
      <c r="V23">
        <v>0</v>
      </c>
      <c r="W23">
        <v>90.57</v>
      </c>
      <c r="Y23">
        <v>90.51</v>
      </c>
    </row>
    <row r="24" spans="1:33" x14ac:dyDescent="0.35">
      <c r="A24" t="s">
        <v>7</v>
      </c>
      <c r="B24" t="s">
        <v>38</v>
      </c>
      <c r="C24" t="s">
        <v>29</v>
      </c>
      <c r="D24">
        <v>197.48500000000001</v>
      </c>
      <c r="E24">
        <v>256.54000000000002</v>
      </c>
      <c r="F24">
        <v>103.512</v>
      </c>
      <c r="G24">
        <v>104.14</v>
      </c>
      <c r="J24">
        <v>1</v>
      </c>
      <c r="K24" t="e">
        <f t="shared" si="1"/>
        <v>#N/A</v>
      </c>
      <c r="L24" t="e">
        <f t="shared" si="1"/>
        <v>#N/A</v>
      </c>
      <c r="M24" t="e">
        <f t="shared" si="1"/>
        <v>#N/A</v>
      </c>
      <c r="N24" t="e">
        <f t="shared" si="1"/>
        <v>#N/A</v>
      </c>
      <c r="O24" t="e">
        <f t="shared" si="1"/>
        <v>#N/A</v>
      </c>
      <c r="P24" t="e">
        <f t="shared" si="1"/>
        <v>#N/A</v>
      </c>
      <c r="Q24">
        <f t="shared" si="1"/>
        <v>104.14</v>
      </c>
      <c r="R24" t="e">
        <f t="shared" si="1"/>
        <v>#N/A</v>
      </c>
      <c r="S24" t="e">
        <f t="shared" si="1"/>
        <v>#N/A</v>
      </c>
      <c r="V24">
        <v>11</v>
      </c>
      <c r="W24">
        <v>90.57</v>
      </c>
      <c r="Y24">
        <v>90.51</v>
      </c>
    </row>
    <row r="25" spans="1:33" x14ac:dyDescent="0.35">
      <c r="A25" t="s">
        <v>7</v>
      </c>
      <c r="B25" t="s">
        <v>39</v>
      </c>
      <c r="C25" t="s">
        <v>11</v>
      </c>
      <c r="D25">
        <v>205.10499999999999</v>
      </c>
      <c r="E25">
        <v>269.24</v>
      </c>
      <c r="F25">
        <v>100.60639999999999</v>
      </c>
      <c r="G25">
        <v>81.28</v>
      </c>
      <c r="J25">
        <v>1</v>
      </c>
      <c r="K25" t="e">
        <f t="shared" si="1"/>
        <v>#N/A</v>
      </c>
      <c r="L25">
        <f t="shared" si="1"/>
        <v>81.28</v>
      </c>
      <c r="M25" t="e">
        <f t="shared" si="1"/>
        <v>#N/A</v>
      </c>
      <c r="N25" t="e">
        <f t="shared" si="1"/>
        <v>#N/A</v>
      </c>
      <c r="O25" t="e">
        <f t="shared" si="1"/>
        <v>#N/A</v>
      </c>
      <c r="P25" t="e">
        <f t="shared" si="1"/>
        <v>#N/A</v>
      </c>
      <c r="Q25" t="e">
        <f t="shared" si="1"/>
        <v>#N/A</v>
      </c>
      <c r="R25" t="e">
        <f t="shared" si="1"/>
        <v>#N/A</v>
      </c>
      <c r="S25" t="e">
        <f t="shared" si="1"/>
        <v>#N/A</v>
      </c>
    </row>
    <row r="26" spans="1:33" x14ac:dyDescent="0.35">
      <c r="A26" t="s">
        <v>7</v>
      </c>
      <c r="B26" t="s">
        <v>40</v>
      </c>
      <c r="C26" t="s">
        <v>29</v>
      </c>
      <c r="D26">
        <v>198.12</v>
      </c>
      <c r="E26">
        <v>259.08</v>
      </c>
      <c r="F26">
        <v>96.7928</v>
      </c>
      <c r="G26">
        <v>97.79</v>
      </c>
      <c r="J26">
        <v>1</v>
      </c>
      <c r="K26" t="e">
        <f t="shared" si="1"/>
        <v>#N/A</v>
      </c>
      <c r="L26" t="e">
        <f t="shared" si="1"/>
        <v>#N/A</v>
      </c>
      <c r="M26" t="e">
        <f t="shared" si="1"/>
        <v>#N/A</v>
      </c>
      <c r="N26" t="e">
        <f t="shared" si="1"/>
        <v>#N/A</v>
      </c>
      <c r="O26" t="e">
        <f t="shared" si="1"/>
        <v>#N/A</v>
      </c>
      <c r="P26" t="e">
        <f t="shared" si="1"/>
        <v>#N/A</v>
      </c>
      <c r="Q26">
        <f t="shared" si="1"/>
        <v>97.79</v>
      </c>
      <c r="R26" t="e">
        <f t="shared" si="1"/>
        <v>#N/A</v>
      </c>
      <c r="S26" t="e">
        <f t="shared" si="1"/>
        <v>#N/A</v>
      </c>
    </row>
    <row r="27" spans="1:33" x14ac:dyDescent="0.35">
      <c r="A27" t="s">
        <v>7</v>
      </c>
      <c r="B27" t="s">
        <v>41</v>
      </c>
      <c r="C27" t="s">
        <v>34</v>
      </c>
      <c r="D27">
        <v>195.58</v>
      </c>
      <c r="E27">
        <v>259.08</v>
      </c>
      <c r="F27">
        <v>88.983999999999995</v>
      </c>
      <c r="G27">
        <v>91.44</v>
      </c>
      <c r="J27">
        <v>1</v>
      </c>
      <c r="K27" t="e">
        <f t="shared" si="1"/>
        <v>#N/A</v>
      </c>
      <c r="L27" t="e">
        <f t="shared" si="1"/>
        <v>#N/A</v>
      </c>
      <c r="M27" t="e">
        <f t="shared" si="1"/>
        <v>#N/A</v>
      </c>
      <c r="N27" t="e">
        <f t="shared" si="1"/>
        <v>#N/A</v>
      </c>
      <c r="O27" t="e">
        <f t="shared" si="1"/>
        <v>#N/A</v>
      </c>
      <c r="P27" t="e">
        <f t="shared" si="1"/>
        <v>#N/A</v>
      </c>
      <c r="Q27" t="e">
        <f t="shared" si="1"/>
        <v>#N/A</v>
      </c>
      <c r="R27">
        <f t="shared" si="1"/>
        <v>91.44</v>
      </c>
      <c r="S27" t="e">
        <f t="shared" si="1"/>
        <v>#N/A</v>
      </c>
      <c r="V27" t="s">
        <v>1410</v>
      </c>
      <c r="W27" s="1" t="s">
        <v>1413</v>
      </c>
      <c r="X27" s="1"/>
      <c r="Y27" s="1"/>
      <c r="AA27" s="1" t="s">
        <v>1414</v>
      </c>
      <c r="AB27" s="1"/>
      <c r="AC27" s="1"/>
      <c r="AE27" s="1" t="s">
        <v>1415</v>
      </c>
      <c r="AF27" s="1"/>
      <c r="AG27" s="1"/>
    </row>
    <row r="28" spans="1:33" x14ac:dyDescent="0.35">
      <c r="A28" t="s">
        <v>7</v>
      </c>
      <c r="B28" t="s">
        <v>42</v>
      </c>
      <c r="C28" t="s">
        <v>14</v>
      </c>
      <c r="D28">
        <v>206.375</v>
      </c>
      <c r="E28">
        <v>283.20999999999998</v>
      </c>
      <c r="F28">
        <v>114.68040000000001</v>
      </c>
      <c r="G28">
        <v>68.58</v>
      </c>
      <c r="J28">
        <v>1</v>
      </c>
      <c r="K28" t="e">
        <f t="shared" si="1"/>
        <v>#N/A</v>
      </c>
      <c r="L28" t="e">
        <f t="shared" si="1"/>
        <v>#N/A</v>
      </c>
      <c r="M28">
        <f t="shared" si="1"/>
        <v>68.58</v>
      </c>
      <c r="N28" t="e">
        <f t="shared" si="1"/>
        <v>#N/A</v>
      </c>
      <c r="O28" t="e">
        <f t="shared" si="1"/>
        <v>#N/A</v>
      </c>
      <c r="P28" t="e">
        <f t="shared" si="1"/>
        <v>#N/A</v>
      </c>
      <c r="Q28" t="e">
        <f t="shared" si="1"/>
        <v>#N/A</v>
      </c>
      <c r="R28" t="e">
        <f t="shared" si="1"/>
        <v>#N/A</v>
      </c>
      <c r="S28" t="e">
        <f t="shared" si="1"/>
        <v>#N/A</v>
      </c>
      <c r="V28" t="s">
        <v>1402</v>
      </c>
      <c r="W28" t="s">
        <v>1411</v>
      </c>
      <c r="X28" t="s">
        <v>1407</v>
      </c>
      <c r="Y28" t="s">
        <v>1412</v>
      </c>
      <c r="AA28" t="s">
        <v>1411</v>
      </c>
      <c r="AB28" t="s">
        <v>1407</v>
      </c>
      <c r="AC28" t="s">
        <v>1412</v>
      </c>
      <c r="AE28" t="s">
        <v>1411</v>
      </c>
      <c r="AF28" t="s">
        <v>1407</v>
      </c>
      <c r="AG28" t="s">
        <v>1412</v>
      </c>
    </row>
    <row r="29" spans="1:33" x14ac:dyDescent="0.35">
      <c r="A29" t="s">
        <v>7</v>
      </c>
      <c r="B29" t="s">
        <v>43</v>
      </c>
      <c r="C29" t="s">
        <v>24</v>
      </c>
      <c r="D29">
        <v>196.85</v>
      </c>
      <c r="E29">
        <v>267.97000000000003</v>
      </c>
      <c r="F29">
        <v>93.07</v>
      </c>
      <c r="G29">
        <v>99.06</v>
      </c>
      <c r="J29">
        <v>1</v>
      </c>
      <c r="K29" t="e">
        <f t="shared" si="1"/>
        <v>#N/A</v>
      </c>
      <c r="L29" t="e">
        <f t="shared" si="1"/>
        <v>#N/A</v>
      </c>
      <c r="M29" t="e">
        <f t="shared" si="1"/>
        <v>#N/A</v>
      </c>
      <c r="N29" t="e">
        <f t="shared" si="1"/>
        <v>#N/A</v>
      </c>
      <c r="O29" t="e">
        <f t="shared" si="1"/>
        <v>#N/A</v>
      </c>
      <c r="P29">
        <f t="shared" si="1"/>
        <v>99.06</v>
      </c>
      <c r="Q29" t="e">
        <f t="shared" si="1"/>
        <v>#N/A</v>
      </c>
      <c r="R29" t="e">
        <f t="shared" si="1"/>
        <v>#N/A</v>
      </c>
      <c r="S29" t="e">
        <f t="shared" si="1"/>
        <v>#N/A</v>
      </c>
      <c r="V29">
        <v>1.5</v>
      </c>
      <c r="W29">
        <v>83.33</v>
      </c>
      <c r="X29">
        <v>87.14</v>
      </c>
      <c r="Y29">
        <f>X29-W29</f>
        <v>3.8100000000000023</v>
      </c>
      <c r="AA29">
        <v>93.19</v>
      </c>
      <c r="AB29">
        <v>96.55</v>
      </c>
      <c r="AC29">
        <f>AB29-AA29</f>
        <v>3.3599999999999994</v>
      </c>
      <c r="AE29">
        <v>95.84</v>
      </c>
      <c r="AF29">
        <v>98.98</v>
      </c>
      <c r="AG29">
        <f>AF29-AE29</f>
        <v>3.1400000000000006</v>
      </c>
    </row>
    <row r="30" spans="1:33" x14ac:dyDescent="0.35">
      <c r="A30" t="s">
        <v>7</v>
      </c>
      <c r="B30" t="s">
        <v>44</v>
      </c>
      <c r="C30" t="s">
        <v>24</v>
      </c>
      <c r="D30">
        <v>198.12</v>
      </c>
      <c r="E30">
        <v>265.43</v>
      </c>
      <c r="F30">
        <v>89.256399999999999</v>
      </c>
      <c r="G30">
        <v>95.25</v>
      </c>
      <c r="J30">
        <v>1</v>
      </c>
      <c r="K30" t="e">
        <f t="shared" si="1"/>
        <v>#N/A</v>
      </c>
      <c r="L30" t="e">
        <f t="shared" si="1"/>
        <v>#N/A</v>
      </c>
      <c r="M30" t="e">
        <f t="shared" si="1"/>
        <v>#N/A</v>
      </c>
      <c r="N30" t="e">
        <f t="shared" si="1"/>
        <v>#N/A</v>
      </c>
      <c r="O30" t="e">
        <f t="shared" si="1"/>
        <v>#N/A</v>
      </c>
      <c r="P30">
        <f t="shared" si="1"/>
        <v>95.25</v>
      </c>
      <c r="Q30" t="e">
        <f t="shared" si="1"/>
        <v>#N/A</v>
      </c>
      <c r="R30" t="e">
        <f t="shared" si="1"/>
        <v>#N/A</v>
      </c>
      <c r="S30" t="e">
        <f t="shared" si="1"/>
        <v>#N/A</v>
      </c>
      <c r="V30">
        <v>2.5</v>
      </c>
      <c r="W30">
        <v>81.44</v>
      </c>
      <c r="X30">
        <v>84.79</v>
      </c>
      <c r="Y30">
        <f t="shared" ref="Y30:Y38" si="2">X30-W30</f>
        <v>3.3500000000000085</v>
      </c>
      <c r="AA30">
        <v>91.3</v>
      </c>
      <c r="AB30">
        <v>94.1</v>
      </c>
      <c r="AC30">
        <f t="shared" ref="AC30:AC38" si="3">AB30-AA30</f>
        <v>2.7999999999999972</v>
      </c>
      <c r="AE30">
        <v>93.95</v>
      </c>
      <c r="AF30">
        <v>96.55</v>
      </c>
      <c r="AG30">
        <f t="shared" ref="AG30:AG38" si="4">AF30-AE30</f>
        <v>2.5999999999999943</v>
      </c>
    </row>
    <row r="31" spans="1:33" x14ac:dyDescent="0.35">
      <c r="A31" t="s">
        <v>7</v>
      </c>
      <c r="B31" t="s">
        <v>45</v>
      </c>
      <c r="C31" t="s">
        <v>46</v>
      </c>
      <c r="D31">
        <v>194.31</v>
      </c>
      <c r="E31">
        <v>257.81</v>
      </c>
      <c r="F31">
        <v>97.156000000000006</v>
      </c>
      <c r="G31">
        <v>100.33</v>
      </c>
      <c r="J31">
        <v>1</v>
      </c>
      <c r="K31" t="e">
        <f t="shared" si="1"/>
        <v>#N/A</v>
      </c>
      <c r="L31" t="e">
        <f t="shared" si="1"/>
        <v>#N/A</v>
      </c>
      <c r="M31" t="e">
        <f t="shared" si="1"/>
        <v>#N/A</v>
      </c>
      <c r="N31" t="e">
        <f t="shared" si="1"/>
        <v>#N/A</v>
      </c>
      <c r="O31" t="e">
        <f t="shared" si="1"/>
        <v>#N/A</v>
      </c>
      <c r="P31" t="e">
        <f t="shared" si="1"/>
        <v>#N/A</v>
      </c>
      <c r="Q31" t="e">
        <f t="shared" si="1"/>
        <v>#N/A</v>
      </c>
      <c r="R31" t="e">
        <f t="shared" si="1"/>
        <v>#N/A</v>
      </c>
      <c r="S31">
        <f t="shared" si="1"/>
        <v>100.33</v>
      </c>
      <c r="V31">
        <v>3.5</v>
      </c>
      <c r="W31">
        <v>81.510000000000005</v>
      </c>
      <c r="X31">
        <v>84.95</v>
      </c>
      <c r="Y31">
        <f t="shared" si="2"/>
        <v>3.4399999999999977</v>
      </c>
      <c r="AA31">
        <v>91.37</v>
      </c>
      <c r="AB31">
        <v>94.41</v>
      </c>
      <c r="AC31">
        <f t="shared" si="3"/>
        <v>3.039999999999992</v>
      </c>
      <c r="AE31">
        <v>94.02</v>
      </c>
      <c r="AF31">
        <v>96.65</v>
      </c>
      <c r="AG31">
        <f t="shared" si="4"/>
        <v>2.6300000000000097</v>
      </c>
    </row>
    <row r="32" spans="1:33" x14ac:dyDescent="0.35">
      <c r="A32" t="s">
        <v>7</v>
      </c>
      <c r="B32" t="s">
        <v>47</v>
      </c>
      <c r="C32" t="s">
        <v>29</v>
      </c>
      <c r="D32">
        <v>197.48500000000001</v>
      </c>
      <c r="E32">
        <v>264.16000000000003</v>
      </c>
      <c r="F32">
        <v>101.242</v>
      </c>
      <c r="G32">
        <v>88.9</v>
      </c>
      <c r="J32">
        <v>1</v>
      </c>
      <c r="K32" t="e">
        <f t="shared" si="1"/>
        <v>#N/A</v>
      </c>
      <c r="L32" t="e">
        <f t="shared" si="1"/>
        <v>#N/A</v>
      </c>
      <c r="M32" t="e">
        <f t="shared" si="1"/>
        <v>#N/A</v>
      </c>
      <c r="N32" t="e">
        <f t="shared" si="1"/>
        <v>#N/A</v>
      </c>
      <c r="O32" t="e">
        <f t="shared" si="1"/>
        <v>#N/A</v>
      </c>
      <c r="P32" t="e">
        <f t="shared" si="1"/>
        <v>#N/A</v>
      </c>
      <c r="Q32">
        <f t="shared" si="1"/>
        <v>88.9</v>
      </c>
      <c r="R32" t="e">
        <f t="shared" si="1"/>
        <v>#N/A</v>
      </c>
      <c r="S32" t="e">
        <f t="shared" si="1"/>
        <v>#N/A</v>
      </c>
      <c r="V32">
        <v>4.5</v>
      </c>
      <c r="W32">
        <v>80.739999999999995</v>
      </c>
      <c r="X32">
        <v>84.19</v>
      </c>
      <c r="Y32">
        <f t="shared" si="2"/>
        <v>3.4500000000000028</v>
      </c>
      <c r="AA32">
        <v>90.6</v>
      </c>
      <c r="AB32">
        <v>93.71</v>
      </c>
      <c r="AC32">
        <f t="shared" si="3"/>
        <v>3.1099999999999994</v>
      </c>
      <c r="AE32">
        <v>93.25</v>
      </c>
      <c r="AF32">
        <v>96.17</v>
      </c>
      <c r="AG32">
        <f t="shared" si="4"/>
        <v>2.9200000000000017</v>
      </c>
    </row>
    <row r="33" spans="1:33" x14ac:dyDescent="0.35">
      <c r="A33" t="s">
        <v>7</v>
      </c>
      <c r="B33" t="s">
        <v>48</v>
      </c>
      <c r="C33" t="s">
        <v>46</v>
      </c>
      <c r="D33">
        <v>195.58</v>
      </c>
      <c r="E33">
        <v>265.43</v>
      </c>
      <c r="F33">
        <v>84.080799999999996</v>
      </c>
      <c r="J33">
        <v>1</v>
      </c>
      <c r="K33" t="e">
        <f t="shared" si="1"/>
        <v>#N/A</v>
      </c>
      <c r="L33" t="e">
        <f t="shared" si="1"/>
        <v>#N/A</v>
      </c>
      <c r="M33" t="e">
        <f t="shared" si="1"/>
        <v>#N/A</v>
      </c>
      <c r="N33" t="e">
        <f t="shared" si="1"/>
        <v>#N/A</v>
      </c>
      <c r="O33" t="e">
        <f t="shared" si="1"/>
        <v>#N/A</v>
      </c>
      <c r="P33" t="e">
        <f t="shared" si="1"/>
        <v>#N/A</v>
      </c>
      <c r="Q33" t="e">
        <f t="shared" si="1"/>
        <v>#N/A</v>
      </c>
      <c r="R33" t="e">
        <f t="shared" si="1"/>
        <v>#N/A</v>
      </c>
      <c r="S33" t="e">
        <f t="shared" si="1"/>
        <v>#N/A</v>
      </c>
      <c r="V33">
        <v>5.5</v>
      </c>
      <c r="W33">
        <v>82.4</v>
      </c>
      <c r="X33">
        <v>86.01</v>
      </c>
      <c r="Y33">
        <f t="shared" si="2"/>
        <v>3.6099999999999994</v>
      </c>
      <c r="AA33">
        <v>92.27</v>
      </c>
      <c r="AB33">
        <v>95.38</v>
      </c>
      <c r="AC33">
        <f t="shared" si="3"/>
        <v>3.1099999999999994</v>
      </c>
      <c r="AE33">
        <v>94.91</v>
      </c>
      <c r="AF33">
        <v>97.88</v>
      </c>
      <c r="AG33">
        <f t="shared" si="4"/>
        <v>2.9699999999999989</v>
      </c>
    </row>
    <row r="34" spans="1:33" x14ac:dyDescent="0.35">
      <c r="A34" t="s">
        <v>7</v>
      </c>
      <c r="B34" t="s">
        <v>49</v>
      </c>
      <c r="C34" t="s">
        <v>9</v>
      </c>
      <c r="D34">
        <v>206.375</v>
      </c>
      <c r="E34">
        <v>279.39999999999998</v>
      </c>
      <c r="F34">
        <v>101.9684</v>
      </c>
      <c r="J34">
        <v>1</v>
      </c>
      <c r="K34" t="e">
        <f t="shared" si="1"/>
        <v>#N/A</v>
      </c>
      <c r="L34" t="e">
        <f t="shared" si="1"/>
        <v>#N/A</v>
      </c>
      <c r="M34" t="e">
        <f t="shared" si="1"/>
        <v>#N/A</v>
      </c>
      <c r="N34" t="e">
        <f t="shared" si="1"/>
        <v>#N/A</v>
      </c>
      <c r="O34" t="e">
        <f t="shared" si="1"/>
        <v>#N/A</v>
      </c>
      <c r="P34" t="e">
        <f t="shared" si="1"/>
        <v>#N/A</v>
      </c>
      <c r="Q34" t="e">
        <f t="shared" si="1"/>
        <v>#N/A</v>
      </c>
      <c r="R34" t="e">
        <f t="shared" si="1"/>
        <v>#N/A</v>
      </c>
      <c r="S34" t="e">
        <f t="shared" si="1"/>
        <v>#N/A</v>
      </c>
      <c r="V34">
        <v>6.5</v>
      </c>
      <c r="W34">
        <v>79.52</v>
      </c>
      <c r="X34">
        <v>83.29</v>
      </c>
      <c r="Y34">
        <f t="shared" si="2"/>
        <v>3.7700000000000102</v>
      </c>
      <c r="AA34">
        <v>89.39</v>
      </c>
      <c r="AB34">
        <v>92.6</v>
      </c>
      <c r="AC34">
        <f t="shared" si="3"/>
        <v>3.2099999999999937</v>
      </c>
      <c r="AE34">
        <v>92.03</v>
      </c>
      <c r="AF34">
        <v>94.89</v>
      </c>
      <c r="AG34">
        <f t="shared" si="4"/>
        <v>2.8599999999999994</v>
      </c>
    </row>
    <row r="35" spans="1:33" x14ac:dyDescent="0.35">
      <c r="A35" t="s">
        <v>7</v>
      </c>
      <c r="B35" t="s">
        <v>50</v>
      </c>
      <c r="C35" t="s">
        <v>19</v>
      </c>
      <c r="D35">
        <v>189.86500000000001</v>
      </c>
      <c r="E35">
        <v>247.65</v>
      </c>
      <c r="F35">
        <v>87.803600000000003</v>
      </c>
      <c r="G35">
        <v>107.95</v>
      </c>
      <c r="J35">
        <v>1</v>
      </c>
      <c r="K35" t="e">
        <f t="shared" si="1"/>
        <v>#N/A</v>
      </c>
      <c r="L35" t="e">
        <f t="shared" si="1"/>
        <v>#N/A</v>
      </c>
      <c r="M35" t="e">
        <f t="shared" si="1"/>
        <v>#N/A</v>
      </c>
      <c r="N35" t="e">
        <f t="shared" si="1"/>
        <v>#N/A</v>
      </c>
      <c r="O35">
        <f t="shared" si="1"/>
        <v>107.95</v>
      </c>
      <c r="P35" t="e">
        <f t="shared" si="1"/>
        <v>#N/A</v>
      </c>
      <c r="Q35" t="e">
        <f t="shared" si="1"/>
        <v>#N/A</v>
      </c>
      <c r="R35" t="e">
        <f t="shared" si="1"/>
        <v>#N/A</v>
      </c>
      <c r="S35" t="e">
        <f t="shared" si="1"/>
        <v>#N/A</v>
      </c>
      <c r="V35">
        <v>7.5</v>
      </c>
      <c r="W35">
        <v>80.37</v>
      </c>
      <c r="X35">
        <v>84.12</v>
      </c>
      <c r="Y35">
        <f t="shared" si="2"/>
        <v>3.75</v>
      </c>
      <c r="AA35">
        <v>90.23</v>
      </c>
      <c r="AB35">
        <v>93.13</v>
      </c>
      <c r="AC35">
        <f t="shared" si="3"/>
        <v>2.8999999999999915</v>
      </c>
      <c r="AE35">
        <v>92.88</v>
      </c>
      <c r="AF35">
        <v>95.6</v>
      </c>
      <c r="AG35">
        <f t="shared" si="4"/>
        <v>2.7199999999999989</v>
      </c>
    </row>
    <row r="36" spans="1:33" x14ac:dyDescent="0.35">
      <c r="A36" t="s">
        <v>7</v>
      </c>
      <c r="B36" t="s">
        <v>51</v>
      </c>
      <c r="C36" t="s">
        <v>19</v>
      </c>
      <c r="D36">
        <v>189.23</v>
      </c>
      <c r="E36">
        <v>255.27</v>
      </c>
      <c r="F36">
        <v>87.803600000000003</v>
      </c>
      <c r="J36">
        <v>1</v>
      </c>
      <c r="K36" t="e">
        <f t="shared" si="1"/>
        <v>#N/A</v>
      </c>
      <c r="L36" t="e">
        <f t="shared" si="1"/>
        <v>#N/A</v>
      </c>
      <c r="M36" t="e">
        <f t="shared" si="1"/>
        <v>#N/A</v>
      </c>
      <c r="N36" t="e">
        <f t="shared" si="1"/>
        <v>#N/A</v>
      </c>
      <c r="O36" t="e">
        <f t="shared" si="1"/>
        <v>#N/A</v>
      </c>
      <c r="P36" t="e">
        <f t="shared" si="1"/>
        <v>#N/A</v>
      </c>
      <c r="Q36" t="e">
        <f t="shared" si="1"/>
        <v>#N/A</v>
      </c>
      <c r="R36" t="e">
        <f t="shared" si="1"/>
        <v>#N/A</v>
      </c>
      <c r="S36" t="e">
        <f t="shared" si="1"/>
        <v>#N/A</v>
      </c>
      <c r="V36">
        <v>8.5</v>
      </c>
      <c r="W36">
        <v>82.45</v>
      </c>
      <c r="X36">
        <v>85.92</v>
      </c>
      <c r="Y36">
        <f t="shared" si="2"/>
        <v>3.4699999999999989</v>
      </c>
      <c r="AA36">
        <v>92.31</v>
      </c>
      <c r="AB36">
        <v>95.34</v>
      </c>
      <c r="AC36">
        <f t="shared" si="3"/>
        <v>3.0300000000000011</v>
      </c>
      <c r="AE36">
        <v>94.96</v>
      </c>
      <c r="AF36">
        <v>97.71</v>
      </c>
      <c r="AG36">
        <f t="shared" si="4"/>
        <v>2.75</v>
      </c>
    </row>
    <row r="37" spans="1:33" x14ac:dyDescent="0.35">
      <c r="A37" t="s">
        <v>7</v>
      </c>
      <c r="B37" t="s">
        <v>52</v>
      </c>
      <c r="C37" t="s">
        <v>14</v>
      </c>
      <c r="D37">
        <v>201.29499999999999</v>
      </c>
      <c r="E37">
        <v>275.58999999999997</v>
      </c>
      <c r="F37">
        <v>110.322</v>
      </c>
      <c r="J37">
        <v>1</v>
      </c>
      <c r="K37" t="e">
        <f t="shared" si="1"/>
        <v>#N/A</v>
      </c>
      <c r="L37" t="e">
        <f t="shared" si="1"/>
        <v>#N/A</v>
      </c>
      <c r="M37" t="e">
        <f t="shared" si="1"/>
        <v>#N/A</v>
      </c>
      <c r="N37" t="e">
        <f t="shared" si="1"/>
        <v>#N/A</v>
      </c>
      <c r="O37" t="e">
        <f t="shared" si="1"/>
        <v>#N/A</v>
      </c>
      <c r="P37" t="e">
        <f t="shared" si="1"/>
        <v>#N/A</v>
      </c>
      <c r="Q37" t="e">
        <f t="shared" si="1"/>
        <v>#N/A</v>
      </c>
      <c r="R37" t="e">
        <f t="shared" si="1"/>
        <v>#N/A</v>
      </c>
      <c r="S37" t="e">
        <f t="shared" si="1"/>
        <v>#N/A</v>
      </c>
      <c r="V37">
        <v>9.5</v>
      </c>
      <c r="W37">
        <v>80.099999999999994</v>
      </c>
      <c r="X37">
        <v>83.61</v>
      </c>
      <c r="Y37">
        <f t="shared" si="2"/>
        <v>3.5100000000000051</v>
      </c>
      <c r="AA37">
        <v>89.96</v>
      </c>
      <c r="AB37">
        <v>92.87</v>
      </c>
      <c r="AC37">
        <f t="shared" si="3"/>
        <v>2.9100000000000108</v>
      </c>
      <c r="AE37">
        <v>92.61</v>
      </c>
      <c r="AF37">
        <v>95.27</v>
      </c>
      <c r="AG37">
        <f t="shared" si="4"/>
        <v>2.6599999999999966</v>
      </c>
    </row>
    <row r="38" spans="1:33" x14ac:dyDescent="0.35">
      <c r="A38" t="s">
        <v>7</v>
      </c>
      <c r="B38" t="s">
        <v>53</v>
      </c>
      <c r="C38" t="s">
        <v>19</v>
      </c>
      <c r="D38">
        <v>190.5</v>
      </c>
      <c r="E38">
        <v>256.54000000000002</v>
      </c>
      <c r="F38">
        <v>77.361599999999996</v>
      </c>
      <c r="J38">
        <v>1</v>
      </c>
      <c r="K38" t="e">
        <f t="shared" si="1"/>
        <v>#N/A</v>
      </c>
      <c r="L38" t="e">
        <f t="shared" si="1"/>
        <v>#N/A</v>
      </c>
      <c r="M38" t="e">
        <f t="shared" si="1"/>
        <v>#N/A</v>
      </c>
      <c r="N38" t="e">
        <f t="shared" si="1"/>
        <v>#N/A</v>
      </c>
      <c r="O38" t="e">
        <f t="shared" si="1"/>
        <v>#N/A</v>
      </c>
      <c r="P38" t="e">
        <f t="shared" si="1"/>
        <v>#N/A</v>
      </c>
      <c r="Q38" t="e">
        <f t="shared" si="1"/>
        <v>#N/A</v>
      </c>
      <c r="R38" t="e">
        <f t="shared" si="1"/>
        <v>#N/A</v>
      </c>
      <c r="S38" t="e">
        <f t="shared" si="1"/>
        <v>#N/A</v>
      </c>
      <c r="V38">
        <v>10.5</v>
      </c>
      <c r="W38">
        <v>78.510000000000005</v>
      </c>
      <c r="X38">
        <v>82.19</v>
      </c>
      <c r="Y38">
        <f t="shared" si="2"/>
        <v>3.6799999999999926</v>
      </c>
      <c r="AA38">
        <v>88.37</v>
      </c>
      <c r="AB38">
        <v>91.3</v>
      </c>
      <c r="AC38">
        <f t="shared" si="3"/>
        <v>2.9299999999999926</v>
      </c>
      <c r="AE38">
        <v>91.02</v>
      </c>
      <c r="AF38">
        <v>93.73</v>
      </c>
      <c r="AG38">
        <f t="shared" si="4"/>
        <v>2.710000000000008</v>
      </c>
    </row>
    <row r="39" spans="1:33" x14ac:dyDescent="0.35">
      <c r="A39" t="s">
        <v>7</v>
      </c>
      <c r="B39" t="s">
        <v>54</v>
      </c>
      <c r="C39" t="s">
        <v>19</v>
      </c>
      <c r="D39">
        <v>187.96</v>
      </c>
      <c r="E39">
        <v>251.46</v>
      </c>
      <c r="F39">
        <v>84.353200000000001</v>
      </c>
      <c r="G39">
        <v>90.17</v>
      </c>
      <c r="J39">
        <v>1</v>
      </c>
      <c r="K39" t="e">
        <f t="shared" si="1"/>
        <v>#N/A</v>
      </c>
      <c r="L39" t="e">
        <f t="shared" si="1"/>
        <v>#N/A</v>
      </c>
      <c r="M39" t="e">
        <f t="shared" si="1"/>
        <v>#N/A</v>
      </c>
      <c r="N39" t="e">
        <f t="shared" si="1"/>
        <v>#N/A</v>
      </c>
      <c r="O39">
        <f t="shared" si="1"/>
        <v>90.17</v>
      </c>
      <c r="P39" t="e">
        <f t="shared" si="1"/>
        <v>#N/A</v>
      </c>
      <c r="Q39" t="e">
        <f t="shared" si="1"/>
        <v>#N/A</v>
      </c>
      <c r="R39" t="e">
        <f t="shared" si="1"/>
        <v>#N/A</v>
      </c>
      <c r="S39" t="e">
        <f t="shared" si="1"/>
        <v>#N/A</v>
      </c>
    </row>
    <row r="40" spans="1:33" x14ac:dyDescent="0.35">
      <c r="A40" t="s">
        <v>7</v>
      </c>
      <c r="B40" t="s">
        <v>55</v>
      </c>
      <c r="C40" t="s">
        <v>34</v>
      </c>
      <c r="D40">
        <v>183.51499999999999</v>
      </c>
      <c r="E40">
        <v>245.11</v>
      </c>
      <c r="F40">
        <v>80.993600000000001</v>
      </c>
      <c r="G40">
        <v>100.33</v>
      </c>
      <c r="J40">
        <v>1</v>
      </c>
      <c r="K40" t="e">
        <f t="shared" si="1"/>
        <v>#N/A</v>
      </c>
      <c r="L40" t="e">
        <f t="shared" si="1"/>
        <v>#N/A</v>
      </c>
      <c r="M40" t="e">
        <f t="shared" si="1"/>
        <v>#N/A</v>
      </c>
      <c r="N40" t="e">
        <f t="shared" si="1"/>
        <v>#N/A</v>
      </c>
      <c r="O40" t="e">
        <f t="shared" si="1"/>
        <v>#N/A</v>
      </c>
      <c r="P40" t="e">
        <f t="shared" si="1"/>
        <v>#N/A</v>
      </c>
      <c r="Q40" t="e">
        <f t="shared" si="1"/>
        <v>#N/A</v>
      </c>
      <c r="R40">
        <f t="shared" si="1"/>
        <v>100.33</v>
      </c>
      <c r="S40" t="e">
        <f t="shared" si="1"/>
        <v>#N/A</v>
      </c>
      <c r="W40" s="1" t="s">
        <v>1413</v>
      </c>
      <c r="X40" s="1"/>
      <c r="Y40" s="1"/>
      <c r="AA40" s="1" t="s">
        <v>1414</v>
      </c>
      <c r="AB40" s="1"/>
      <c r="AC40" s="1"/>
      <c r="AE40" s="1" t="s">
        <v>1415</v>
      </c>
      <c r="AF40" s="1"/>
      <c r="AG40" s="1"/>
    </row>
    <row r="41" spans="1:33" x14ac:dyDescent="0.35">
      <c r="A41" t="s">
        <v>7</v>
      </c>
      <c r="B41" t="s">
        <v>56</v>
      </c>
      <c r="C41" t="s">
        <v>46</v>
      </c>
      <c r="D41">
        <v>194.94499999999999</v>
      </c>
      <c r="E41">
        <v>257.81</v>
      </c>
      <c r="F41">
        <v>103.96599999999999</v>
      </c>
      <c r="J41">
        <v>1</v>
      </c>
      <c r="K41" t="e">
        <f t="shared" si="1"/>
        <v>#N/A</v>
      </c>
      <c r="L41" t="e">
        <f t="shared" si="1"/>
        <v>#N/A</v>
      </c>
      <c r="M41" t="e">
        <f t="shared" si="1"/>
        <v>#N/A</v>
      </c>
      <c r="N41" t="e">
        <f t="shared" si="1"/>
        <v>#N/A</v>
      </c>
      <c r="O41" t="e">
        <f t="shared" si="1"/>
        <v>#N/A</v>
      </c>
      <c r="P41" t="e">
        <f t="shared" si="1"/>
        <v>#N/A</v>
      </c>
      <c r="Q41" t="e">
        <f t="shared" si="1"/>
        <v>#N/A</v>
      </c>
      <c r="R41" t="e">
        <f t="shared" si="1"/>
        <v>#N/A</v>
      </c>
      <c r="S41" t="e">
        <f t="shared" si="1"/>
        <v>#N/A</v>
      </c>
      <c r="V41" t="s">
        <v>1405</v>
      </c>
      <c r="W41" t="s">
        <v>1411</v>
      </c>
      <c r="X41" t="s">
        <v>1407</v>
      </c>
      <c r="Y41" t="s">
        <v>1412</v>
      </c>
      <c r="AA41" t="s">
        <v>1411</v>
      </c>
      <c r="AB41" t="s">
        <v>1407</v>
      </c>
      <c r="AC41" t="s">
        <v>1412</v>
      </c>
      <c r="AE41" t="s">
        <v>1411</v>
      </c>
      <c r="AF41" t="s">
        <v>1407</v>
      </c>
      <c r="AG41" t="s">
        <v>1412</v>
      </c>
    </row>
    <row r="42" spans="1:33" x14ac:dyDescent="0.35">
      <c r="A42" t="s">
        <v>7</v>
      </c>
      <c r="B42" t="s">
        <v>57</v>
      </c>
      <c r="C42" t="s">
        <v>16</v>
      </c>
      <c r="D42">
        <v>184.15</v>
      </c>
      <c r="E42">
        <v>241.3</v>
      </c>
      <c r="F42">
        <v>84.080799999999996</v>
      </c>
      <c r="G42">
        <v>102.87</v>
      </c>
      <c r="J42">
        <v>1</v>
      </c>
      <c r="K42" t="e">
        <f t="shared" si="1"/>
        <v>#N/A</v>
      </c>
      <c r="L42" t="e">
        <f t="shared" si="1"/>
        <v>#N/A</v>
      </c>
      <c r="M42" t="e">
        <f t="shared" si="1"/>
        <v>#N/A</v>
      </c>
      <c r="N42">
        <f t="shared" si="1"/>
        <v>102.87</v>
      </c>
      <c r="O42" t="e">
        <f t="shared" si="1"/>
        <v>#N/A</v>
      </c>
      <c r="P42" t="e">
        <f t="shared" si="1"/>
        <v>#N/A</v>
      </c>
      <c r="Q42" t="e">
        <f t="shared" si="1"/>
        <v>#N/A</v>
      </c>
      <c r="R42" t="e">
        <f t="shared" si="1"/>
        <v>#N/A</v>
      </c>
      <c r="S42" t="e">
        <f t="shared" si="1"/>
        <v>#N/A</v>
      </c>
      <c r="V42">
        <v>1.75</v>
      </c>
      <c r="W42">
        <v>84.26</v>
      </c>
      <c r="X42">
        <v>87.97</v>
      </c>
      <c r="Y42">
        <f>X42-W42</f>
        <v>3.7099999999999937</v>
      </c>
      <c r="AA42">
        <v>93.08</v>
      </c>
      <c r="AB42">
        <v>96.4</v>
      </c>
      <c r="AC42">
        <f>AB42-AA42</f>
        <v>3.3200000000000074</v>
      </c>
      <c r="AE42">
        <v>95.63</v>
      </c>
      <c r="AF42">
        <v>98.75</v>
      </c>
      <c r="AG42">
        <f>AF42-AE42</f>
        <v>3.1200000000000045</v>
      </c>
    </row>
    <row r="43" spans="1:33" x14ac:dyDescent="0.35">
      <c r="A43" t="s">
        <v>7</v>
      </c>
      <c r="B43" t="s">
        <v>58</v>
      </c>
      <c r="C43" t="s">
        <v>16</v>
      </c>
      <c r="D43">
        <v>184.15</v>
      </c>
      <c r="E43">
        <v>246.38</v>
      </c>
      <c r="F43">
        <v>88.983999999999995</v>
      </c>
      <c r="G43">
        <v>71.12</v>
      </c>
      <c r="J43">
        <v>1</v>
      </c>
      <c r="K43" t="e">
        <f t="shared" si="1"/>
        <v>#N/A</v>
      </c>
      <c r="L43" t="e">
        <f t="shared" si="1"/>
        <v>#N/A</v>
      </c>
      <c r="M43" t="e">
        <f t="shared" si="1"/>
        <v>#N/A</v>
      </c>
      <c r="N43">
        <f t="shared" si="1"/>
        <v>71.12</v>
      </c>
      <c r="O43" t="e">
        <f t="shared" si="1"/>
        <v>#N/A</v>
      </c>
      <c r="P43" t="e">
        <f t="shared" si="1"/>
        <v>#N/A</v>
      </c>
      <c r="Q43" t="e">
        <f t="shared" si="1"/>
        <v>#N/A</v>
      </c>
      <c r="R43" t="e">
        <f t="shared" si="1"/>
        <v>#N/A</v>
      </c>
      <c r="S43" t="e">
        <f t="shared" si="1"/>
        <v>#N/A</v>
      </c>
      <c r="V43">
        <v>2.75</v>
      </c>
      <c r="W43">
        <v>82.37</v>
      </c>
      <c r="X43">
        <v>85.62</v>
      </c>
      <c r="Y43">
        <f t="shared" ref="Y43:Y51" si="5">X43-W43</f>
        <v>3.25</v>
      </c>
      <c r="AA43">
        <v>91.19</v>
      </c>
      <c r="AB43">
        <v>93.95</v>
      </c>
      <c r="AC43">
        <f t="shared" ref="AC43:AC51" si="6">AB43-AA43</f>
        <v>2.7600000000000051</v>
      </c>
      <c r="AE43">
        <v>93.74</v>
      </c>
      <c r="AF43">
        <v>96.32</v>
      </c>
      <c r="AG43">
        <f t="shared" ref="AG43:AG51" si="7">AF43-AE43</f>
        <v>2.5799999999999983</v>
      </c>
    </row>
    <row r="44" spans="1:33" x14ac:dyDescent="0.35">
      <c r="A44" t="s">
        <v>7</v>
      </c>
      <c r="B44" t="s">
        <v>59</v>
      </c>
      <c r="C44" t="s">
        <v>19</v>
      </c>
      <c r="D44">
        <v>195.58</v>
      </c>
      <c r="E44">
        <v>252.73</v>
      </c>
      <c r="F44">
        <v>91.526399999999995</v>
      </c>
      <c r="G44">
        <v>111.76</v>
      </c>
      <c r="J44">
        <v>1</v>
      </c>
      <c r="K44" t="e">
        <f t="shared" si="1"/>
        <v>#N/A</v>
      </c>
      <c r="L44" t="e">
        <f t="shared" si="1"/>
        <v>#N/A</v>
      </c>
      <c r="M44" t="e">
        <f t="shared" si="1"/>
        <v>#N/A</v>
      </c>
      <c r="N44" t="e">
        <f t="shared" si="1"/>
        <v>#N/A</v>
      </c>
      <c r="O44">
        <f t="shared" si="1"/>
        <v>111.76</v>
      </c>
      <c r="P44" t="e">
        <f t="shared" si="1"/>
        <v>#N/A</v>
      </c>
      <c r="Q44" t="e">
        <f t="shared" ref="L44:S76" si="8">IF($G44="", NA(),IF($C44=Q$1,$G44,NA()))</f>
        <v>#N/A</v>
      </c>
      <c r="R44" t="e">
        <f t="shared" si="8"/>
        <v>#N/A</v>
      </c>
      <c r="S44" t="e">
        <f t="shared" si="8"/>
        <v>#N/A</v>
      </c>
      <c r="V44">
        <v>3.75</v>
      </c>
      <c r="W44">
        <v>82.51</v>
      </c>
      <c r="X44">
        <v>85.84</v>
      </c>
      <c r="Y44">
        <f t="shared" si="5"/>
        <v>3.3299999999999983</v>
      </c>
      <c r="AA44">
        <v>91.33</v>
      </c>
      <c r="AB44">
        <v>94.33</v>
      </c>
      <c r="AC44">
        <f t="shared" si="6"/>
        <v>3</v>
      </c>
      <c r="AE44">
        <v>93.88</v>
      </c>
      <c r="AF44">
        <v>96.49</v>
      </c>
      <c r="AG44">
        <f t="shared" si="7"/>
        <v>2.6099999999999994</v>
      </c>
    </row>
    <row r="45" spans="1:33" x14ac:dyDescent="0.35">
      <c r="A45" t="s">
        <v>7</v>
      </c>
      <c r="B45" t="s">
        <v>60</v>
      </c>
      <c r="C45" t="s">
        <v>46</v>
      </c>
      <c r="D45">
        <v>196.85</v>
      </c>
      <c r="E45">
        <v>255.27</v>
      </c>
      <c r="F45">
        <v>90.164400000000001</v>
      </c>
      <c r="G45">
        <v>92.71</v>
      </c>
      <c r="J45">
        <v>1</v>
      </c>
      <c r="K45" t="e">
        <f t="shared" ref="K45:K108" si="9">IF($G45="", NA(),IF($C45=K$1,$G45,NA()))</f>
        <v>#N/A</v>
      </c>
      <c r="L45" t="e">
        <f t="shared" si="8"/>
        <v>#N/A</v>
      </c>
      <c r="M45" t="e">
        <f t="shared" si="8"/>
        <v>#N/A</v>
      </c>
      <c r="N45" t="e">
        <f t="shared" si="8"/>
        <v>#N/A</v>
      </c>
      <c r="O45" t="e">
        <f t="shared" si="8"/>
        <v>#N/A</v>
      </c>
      <c r="P45" t="e">
        <f t="shared" si="8"/>
        <v>#N/A</v>
      </c>
      <c r="Q45" t="e">
        <f t="shared" si="8"/>
        <v>#N/A</v>
      </c>
      <c r="R45" t="e">
        <f t="shared" si="8"/>
        <v>#N/A</v>
      </c>
      <c r="S45">
        <f t="shared" si="8"/>
        <v>92.71</v>
      </c>
      <c r="V45">
        <v>4.75</v>
      </c>
      <c r="W45">
        <v>81.680000000000007</v>
      </c>
      <c r="X45">
        <v>85.04</v>
      </c>
      <c r="Y45">
        <f t="shared" si="5"/>
        <v>3.3599999999999994</v>
      </c>
      <c r="AA45">
        <v>90.5</v>
      </c>
      <c r="AB45">
        <v>93.56</v>
      </c>
      <c r="AC45">
        <f t="shared" si="6"/>
        <v>3.0600000000000023</v>
      </c>
      <c r="AE45">
        <v>93.05</v>
      </c>
      <c r="AF45">
        <v>95.95</v>
      </c>
      <c r="AG45">
        <f t="shared" si="7"/>
        <v>2.9000000000000057</v>
      </c>
    </row>
    <row r="46" spans="1:33" x14ac:dyDescent="0.35">
      <c r="A46" t="s">
        <v>7</v>
      </c>
      <c r="B46" t="s">
        <v>61</v>
      </c>
      <c r="C46" t="s">
        <v>16</v>
      </c>
      <c r="D46">
        <v>186.69</v>
      </c>
      <c r="E46">
        <v>252.73</v>
      </c>
      <c r="F46">
        <v>87.622</v>
      </c>
      <c r="G46">
        <v>92.71</v>
      </c>
      <c r="J46">
        <v>1</v>
      </c>
      <c r="K46" t="e">
        <f t="shared" si="9"/>
        <v>#N/A</v>
      </c>
      <c r="L46" t="e">
        <f t="shared" si="8"/>
        <v>#N/A</v>
      </c>
      <c r="M46" t="e">
        <f t="shared" si="8"/>
        <v>#N/A</v>
      </c>
      <c r="N46">
        <f t="shared" si="8"/>
        <v>92.71</v>
      </c>
      <c r="O46" t="e">
        <f t="shared" si="8"/>
        <v>#N/A</v>
      </c>
      <c r="P46" t="e">
        <f t="shared" si="8"/>
        <v>#N/A</v>
      </c>
      <c r="Q46" t="e">
        <f t="shared" si="8"/>
        <v>#N/A</v>
      </c>
      <c r="R46" t="e">
        <f t="shared" si="8"/>
        <v>#N/A</v>
      </c>
      <c r="S46" t="e">
        <f t="shared" si="8"/>
        <v>#N/A</v>
      </c>
      <c r="V46">
        <v>5.75</v>
      </c>
      <c r="W46">
        <v>83.35</v>
      </c>
      <c r="X46">
        <v>86.86</v>
      </c>
      <c r="Y46">
        <f t="shared" si="5"/>
        <v>3.5100000000000051</v>
      </c>
      <c r="AA46">
        <v>92.18</v>
      </c>
      <c r="AB46">
        <v>95.25</v>
      </c>
      <c r="AC46">
        <f t="shared" si="6"/>
        <v>3.0699999999999932</v>
      </c>
      <c r="AE46">
        <v>94.72</v>
      </c>
      <c r="AF46">
        <v>97.66</v>
      </c>
      <c r="AG46">
        <f t="shared" si="7"/>
        <v>2.9399999999999977</v>
      </c>
    </row>
    <row r="47" spans="1:33" x14ac:dyDescent="0.35">
      <c r="A47" t="s">
        <v>62</v>
      </c>
      <c r="B47" t="s">
        <v>63</v>
      </c>
      <c r="C47" t="s">
        <v>24</v>
      </c>
      <c r="D47">
        <v>193.04</v>
      </c>
      <c r="E47">
        <v>260.35000000000002</v>
      </c>
      <c r="F47">
        <v>109.2324</v>
      </c>
      <c r="G47">
        <v>86.36</v>
      </c>
      <c r="J47">
        <v>2</v>
      </c>
      <c r="K47" t="e">
        <f t="shared" si="9"/>
        <v>#N/A</v>
      </c>
      <c r="L47" t="e">
        <f t="shared" si="8"/>
        <v>#N/A</v>
      </c>
      <c r="M47" t="e">
        <f t="shared" si="8"/>
        <v>#N/A</v>
      </c>
      <c r="N47" t="e">
        <f t="shared" si="8"/>
        <v>#N/A</v>
      </c>
      <c r="O47" t="e">
        <f t="shared" si="8"/>
        <v>#N/A</v>
      </c>
      <c r="P47">
        <f t="shared" si="8"/>
        <v>86.36</v>
      </c>
      <c r="Q47" t="e">
        <f t="shared" si="8"/>
        <v>#N/A</v>
      </c>
      <c r="R47" t="e">
        <f t="shared" si="8"/>
        <v>#N/A</v>
      </c>
      <c r="S47" t="e">
        <f t="shared" si="8"/>
        <v>#N/A</v>
      </c>
      <c r="V47">
        <v>6.75</v>
      </c>
      <c r="W47">
        <v>80.61</v>
      </c>
      <c r="X47">
        <v>84.25</v>
      </c>
      <c r="Y47">
        <f t="shared" si="5"/>
        <v>3.6400000000000006</v>
      </c>
      <c r="AA47">
        <v>89.43</v>
      </c>
      <c r="AB47">
        <v>92.6</v>
      </c>
      <c r="AC47">
        <f t="shared" si="6"/>
        <v>3.1699999999999875</v>
      </c>
      <c r="AE47">
        <v>91.98</v>
      </c>
      <c r="AF47">
        <v>94.81</v>
      </c>
      <c r="AG47">
        <f t="shared" si="7"/>
        <v>2.8299999999999983</v>
      </c>
    </row>
    <row r="48" spans="1:33" x14ac:dyDescent="0.35">
      <c r="A48" t="s">
        <v>62</v>
      </c>
      <c r="B48" t="s">
        <v>64</v>
      </c>
      <c r="C48" t="s">
        <v>14</v>
      </c>
      <c r="D48">
        <v>215.26499999999999</v>
      </c>
      <c r="E48">
        <v>293.37</v>
      </c>
      <c r="F48">
        <v>94.432000000000002</v>
      </c>
      <c r="J48">
        <v>2</v>
      </c>
      <c r="K48" t="e">
        <f t="shared" si="9"/>
        <v>#N/A</v>
      </c>
      <c r="L48" t="e">
        <f t="shared" si="8"/>
        <v>#N/A</v>
      </c>
      <c r="M48" t="e">
        <f t="shared" si="8"/>
        <v>#N/A</v>
      </c>
      <c r="N48" t="e">
        <f t="shared" si="8"/>
        <v>#N/A</v>
      </c>
      <c r="O48" t="e">
        <f t="shared" si="8"/>
        <v>#N/A</v>
      </c>
      <c r="P48" t="e">
        <f t="shared" si="8"/>
        <v>#N/A</v>
      </c>
      <c r="Q48" t="e">
        <f t="shared" si="8"/>
        <v>#N/A</v>
      </c>
      <c r="R48" t="e">
        <f t="shared" si="8"/>
        <v>#N/A</v>
      </c>
      <c r="S48" t="e">
        <f t="shared" si="8"/>
        <v>#N/A</v>
      </c>
      <c r="V48">
        <v>7.75</v>
      </c>
      <c r="W48">
        <v>81.42</v>
      </c>
      <c r="X48">
        <v>85.04</v>
      </c>
      <c r="Y48">
        <f t="shared" si="5"/>
        <v>3.6200000000000045</v>
      </c>
      <c r="AA48">
        <v>90.24</v>
      </c>
      <c r="AB48">
        <v>93.11</v>
      </c>
      <c r="AC48">
        <f t="shared" si="6"/>
        <v>2.8700000000000045</v>
      </c>
      <c r="AE48">
        <v>92.79</v>
      </c>
      <c r="AF48">
        <v>95.49</v>
      </c>
      <c r="AG48">
        <f t="shared" si="7"/>
        <v>2.6999999999999886</v>
      </c>
    </row>
    <row r="49" spans="1:33" x14ac:dyDescent="0.35">
      <c r="A49" t="s">
        <v>62</v>
      </c>
      <c r="B49" t="s">
        <v>65</v>
      </c>
      <c r="C49" t="s">
        <v>24</v>
      </c>
      <c r="D49">
        <v>201.29499999999999</v>
      </c>
      <c r="E49">
        <v>259.08</v>
      </c>
      <c r="F49">
        <v>94.068799999999996</v>
      </c>
      <c r="G49">
        <v>102.87</v>
      </c>
      <c r="J49">
        <v>2</v>
      </c>
      <c r="K49" t="e">
        <f t="shared" si="9"/>
        <v>#N/A</v>
      </c>
      <c r="L49" t="e">
        <f t="shared" si="8"/>
        <v>#N/A</v>
      </c>
      <c r="M49" t="e">
        <f t="shared" si="8"/>
        <v>#N/A</v>
      </c>
      <c r="N49" t="e">
        <f t="shared" si="8"/>
        <v>#N/A</v>
      </c>
      <c r="O49" t="e">
        <f t="shared" si="8"/>
        <v>#N/A</v>
      </c>
      <c r="P49">
        <f t="shared" si="8"/>
        <v>102.87</v>
      </c>
      <c r="Q49" t="e">
        <f t="shared" si="8"/>
        <v>#N/A</v>
      </c>
      <c r="R49" t="e">
        <f t="shared" si="8"/>
        <v>#N/A</v>
      </c>
      <c r="S49" t="e">
        <f t="shared" si="8"/>
        <v>#N/A</v>
      </c>
      <c r="V49">
        <v>8.75</v>
      </c>
      <c r="W49">
        <v>83.36</v>
      </c>
      <c r="X49">
        <v>86.73</v>
      </c>
      <c r="Y49">
        <f t="shared" si="5"/>
        <v>3.3700000000000045</v>
      </c>
      <c r="AA49">
        <v>92.19</v>
      </c>
      <c r="AB49">
        <v>95.17</v>
      </c>
      <c r="AC49">
        <f t="shared" si="6"/>
        <v>2.980000000000004</v>
      </c>
      <c r="AE49">
        <v>94.73</v>
      </c>
      <c r="AF49">
        <v>97.46</v>
      </c>
      <c r="AG49">
        <f t="shared" si="7"/>
        <v>2.7299999999999898</v>
      </c>
    </row>
    <row r="50" spans="1:33" x14ac:dyDescent="0.35">
      <c r="A50" t="s">
        <v>62</v>
      </c>
      <c r="B50" t="s">
        <v>66</v>
      </c>
      <c r="C50" t="s">
        <v>24</v>
      </c>
      <c r="D50">
        <v>198.755</v>
      </c>
      <c r="E50">
        <v>261.62</v>
      </c>
      <c r="F50">
        <v>90.8</v>
      </c>
      <c r="G50">
        <v>90.17</v>
      </c>
      <c r="J50">
        <v>2</v>
      </c>
      <c r="K50" t="e">
        <f t="shared" si="9"/>
        <v>#N/A</v>
      </c>
      <c r="L50" t="e">
        <f t="shared" si="8"/>
        <v>#N/A</v>
      </c>
      <c r="M50" t="e">
        <f t="shared" si="8"/>
        <v>#N/A</v>
      </c>
      <c r="N50" t="e">
        <f t="shared" si="8"/>
        <v>#N/A</v>
      </c>
      <c r="O50" t="e">
        <f t="shared" si="8"/>
        <v>#N/A</v>
      </c>
      <c r="P50">
        <f t="shared" si="8"/>
        <v>90.17</v>
      </c>
      <c r="Q50" t="e">
        <f t="shared" si="8"/>
        <v>#N/A</v>
      </c>
      <c r="R50" t="e">
        <f t="shared" si="8"/>
        <v>#N/A</v>
      </c>
      <c r="S50" t="e">
        <f t="shared" si="8"/>
        <v>#N/A</v>
      </c>
      <c r="V50">
        <v>9.75</v>
      </c>
      <c r="W50">
        <v>81.08</v>
      </c>
      <c r="X50">
        <v>84.47</v>
      </c>
      <c r="Y50">
        <f t="shared" si="5"/>
        <v>3.3900000000000006</v>
      </c>
      <c r="AA50">
        <v>89.9</v>
      </c>
      <c r="AB50">
        <v>92.77</v>
      </c>
      <c r="AC50">
        <f t="shared" si="6"/>
        <v>2.8699999999999903</v>
      </c>
      <c r="AE50">
        <v>92.45</v>
      </c>
      <c r="AF50">
        <v>95.09</v>
      </c>
      <c r="AG50">
        <f t="shared" si="7"/>
        <v>2.6400000000000006</v>
      </c>
    </row>
    <row r="51" spans="1:33" x14ac:dyDescent="0.35">
      <c r="A51" t="s">
        <v>62</v>
      </c>
      <c r="B51" t="s">
        <v>67</v>
      </c>
      <c r="C51" t="s">
        <v>14</v>
      </c>
      <c r="D51">
        <v>205.10499999999999</v>
      </c>
      <c r="E51">
        <v>279.39999999999998</v>
      </c>
      <c r="F51">
        <v>107.598</v>
      </c>
      <c r="G51">
        <v>85.09</v>
      </c>
      <c r="J51">
        <v>2</v>
      </c>
      <c r="K51" t="e">
        <f t="shared" si="9"/>
        <v>#N/A</v>
      </c>
      <c r="L51" t="e">
        <f t="shared" si="8"/>
        <v>#N/A</v>
      </c>
      <c r="M51">
        <f t="shared" si="8"/>
        <v>85.09</v>
      </c>
      <c r="N51" t="e">
        <f t="shared" si="8"/>
        <v>#N/A</v>
      </c>
      <c r="O51" t="e">
        <f t="shared" si="8"/>
        <v>#N/A</v>
      </c>
      <c r="P51" t="e">
        <f t="shared" si="8"/>
        <v>#N/A</v>
      </c>
      <c r="Q51" t="e">
        <f t="shared" si="8"/>
        <v>#N/A</v>
      </c>
      <c r="R51" t="e">
        <f t="shared" si="8"/>
        <v>#N/A</v>
      </c>
      <c r="S51" t="e">
        <f t="shared" si="8"/>
        <v>#N/A</v>
      </c>
      <c r="V51">
        <v>10.75</v>
      </c>
      <c r="W51">
        <v>79.53</v>
      </c>
      <c r="X51">
        <v>83.09</v>
      </c>
      <c r="Y51">
        <f t="shared" si="5"/>
        <v>3.5600000000000023</v>
      </c>
      <c r="AA51">
        <v>88.36</v>
      </c>
      <c r="AB51">
        <v>91.25</v>
      </c>
      <c r="AC51">
        <f t="shared" si="6"/>
        <v>2.8900000000000006</v>
      </c>
      <c r="AE51">
        <v>90.9</v>
      </c>
      <c r="AF51">
        <v>93.6</v>
      </c>
      <c r="AG51">
        <f t="shared" si="7"/>
        <v>2.6999999999999886</v>
      </c>
    </row>
    <row r="52" spans="1:33" x14ac:dyDescent="0.35">
      <c r="A52" t="s">
        <v>62</v>
      </c>
      <c r="B52" t="s">
        <v>68</v>
      </c>
      <c r="C52" t="s">
        <v>19</v>
      </c>
      <c r="D52">
        <v>200.66</v>
      </c>
      <c r="E52">
        <v>261.62</v>
      </c>
      <c r="F52">
        <v>93.160799999999995</v>
      </c>
      <c r="G52">
        <v>92.71</v>
      </c>
      <c r="J52">
        <v>2</v>
      </c>
      <c r="K52" t="e">
        <f t="shared" si="9"/>
        <v>#N/A</v>
      </c>
      <c r="L52" t="e">
        <f t="shared" si="8"/>
        <v>#N/A</v>
      </c>
      <c r="M52" t="e">
        <f t="shared" si="8"/>
        <v>#N/A</v>
      </c>
      <c r="N52" t="e">
        <f t="shared" si="8"/>
        <v>#N/A</v>
      </c>
      <c r="O52">
        <f t="shared" si="8"/>
        <v>92.71</v>
      </c>
      <c r="P52" t="e">
        <f t="shared" si="8"/>
        <v>#N/A</v>
      </c>
      <c r="Q52" t="e">
        <f t="shared" si="8"/>
        <v>#N/A</v>
      </c>
      <c r="R52" t="e">
        <f t="shared" si="8"/>
        <v>#N/A</v>
      </c>
      <c r="S52" t="e">
        <f t="shared" si="8"/>
        <v>#N/A</v>
      </c>
    </row>
    <row r="53" spans="1:33" x14ac:dyDescent="0.35">
      <c r="A53" t="s">
        <v>62</v>
      </c>
      <c r="B53" t="s">
        <v>69</v>
      </c>
      <c r="C53" t="s">
        <v>24</v>
      </c>
      <c r="D53">
        <v>199.39</v>
      </c>
      <c r="E53">
        <v>267.97000000000003</v>
      </c>
      <c r="F53">
        <v>94.341200000000001</v>
      </c>
      <c r="J53">
        <v>2</v>
      </c>
      <c r="K53" t="e">
        <f t="shared" si="9"/>
        <v>#N/A</v>
      </c>
      <c r="L53" t="e">
        <f t="shared" si="8"/>
        <v>#N/A</v>
      </c>
      <c r="M53" t="e">
        <f t="shared" si="8"/>
        <v>#N/A</v>
      </c>
      <c r="N53" t="e">
        <f t="shared" si="8"/>
        <v>#N/A</v>
      </c>
      <c r="O53" t="e">
        <f t="shared" si="8"/>
        <v>#N/A</v>
      </c>
      <c r="P53" t="e">
        <f t="shared" si="8"/>
        <v>#N/A</v>
      </c>
      <c r="Q53" t="e">
        <f t="shared" si="8"/>
        <v>#N/A</v>
      </c>
      <c r="R53" t="e">
        <f t="shared" si="8"/>
        <v>#N/A</v>
      </c>
      <c r="S53" t="e">
        <f t="shared" si="8"/>
        <v>#N/A</v>
      </c>
      <c r="W53" s="1" t="s">
        <v>1413</v>
      </c>
      <c r="X53" s="1"/>
      <c r="Y53" s="1"/>
      <c r="AA53" s="1" t="s">
        <v>1414</v>
      </c>
      <c r="AB53" s="1"/>
      <c r="AC53" s="1"/>
      <c r="AE53" s="1" t="s">
        <v>1415</v>
      </c>
      <c r="AF53" s="1"/>
      <c r="AG53" s="1"/>
    </row>
    <row r="54" spans="1:33" x14ac:dyDescent="0.35">
      <c r="A54" t="s">
        <v>62</v>
      </c>
      <c r="B54" t="s">
        <v>70</v>
      </c>
      <c r="C54" t="s">
        <v>16</v>
      </c>
      <c r="D54">
        <v>179.70500000000001</v>
      </c>
      <c r="E54">
        <v>240.03</v>
      </c>
      <c r="F54">
        <v>90.527600000000007</v>
      </c>
      <c r="G54">
        <v>86.36</v>
      </c>
      <c r="J54">
        <v>2</v>
      </c>
      <c r="K54" t="e">
        <f t="shared" si="9"/>
        <v>#N/A</v>
      </c>
      <c r="L54" t="e">
        <f t="shared" si="8"/>
        <v>#N/A</v>
      </c>
      <c r="M54" t="e">
        <f t="shared" si="8"/>
        <v>#N/A</v>
      </c>
      <c r="N54">
        <f t="shared" si="8"/>
        <v>86.36</v>
      </c>
      <c r="O54" t="e">
        <f t="shared" si="8"/>
        <v>#N/A</v>
      </c>
      <c r="P54" t="e">
        <f t="shared" si="8"/>
        <v>#N/A</v>
      </c>
      <c r="Q54" t="e">
        <f t="shared" si="8"/>
        <v>#N/A</v>
      </c>
      <c r="R54" t="e">
        <f t="shared" si="8"/>
        <v>#N/A</v>
      </c>
      <c r="S54" t="e">
        <f t="shared" si="8"/>
        <v>#N/A</v>
      </c>
      <c r="W54" t="s">
        <v>1411</v>
      </c>
      <c r="X54" t="s">
        <v>1407</v>
      </c>
      <c r="Y54" t="s">
        <v>1412</v>
      </c>
      <c r="AA54" t="s">
        <v>1411</v>
      </c>
      <c r="AB54" t="s">
        <v>1407</v>
      </c>
      <c r="AC54" t="s">
        <v>1412</v>
      </c>
      <c r="AE54" t="s">
        <v>1411</v>
      </c>
      <c r="AF54" t="s">
        <v>1407</v>
      </c>
      <c r="AG54" t="s">
        <v>1412</v>
      </c>
    </row>
    <row r="55" spans="1:33" x14ac:dyDescent="0.35">
      <c r="A55" t="s">
        <v>62</v>
      </c>
      <c r="B55" t="s">
        <v>71</v>
      </c>
      <c r="C55" t="s">
        <v>14</v>
      </c>
      <c r="D55">
        <v>205.10499999999999</v>
      </c>
      <c r="E55">
        <v>278.13</v>
      </c>
      <c r="F55">
        <v>108.506</v>
      </c>
      <c r="G55">
        <v>83.82</v>
      </c>
      <c r="J55">
        <v>2</v>
      </c>
      <c r="K55" t="e">
        <f t="shared" si="9"/>
        <v>#N/A</v>
      </c>
      <c r="L55" t="e">
        <f t="shared" si="8"/>
        <v>#N/A</v>
      </c>
      <c r="M55">
        <f t="shared" si="8"/>
        <v>83.82</v>
      </c>
      <c r="N55" t="e">
        <f t="shared" si="8"/>
        <v>#N/A</v>
      </c>
      <c r="O55" t="e">
        <f t="shared" si="8"/>
        <v>#N/A</v>
      </c>
      <c r="P55" t="e">
        <f t="shared" si="8"/>
        <v>#N/A</v>
      </c>
      <c r="Q55" t="e">
        <f t="shared" si="8"/>
        <v>#N/A</v>
      </c>
      <c r="R55" t="e">
        <f t="shared" si="8"/>
        <v>#N/A</v>
      </c>
      <c r="S55" t="e">
        <f t="shared" si="8"/>
        <v>#N/A</v>
      </c>
      <c r="U55" t="s">
        <v>1402</v>
      </c>
      <c r="V55">
        <v>0.5</v>
      </c>
      <c r="W55">
        <v>81.040000000000006</v>
      </c>
      <c r="X55">
        <v>83.85</v>
      </c>
      <c r="Y55">
        <f>X55-W55</f>
        <v>2.8099999999999881</v>
      </c>
      <c r="AA55">
        <v>90.9</v>
      </c>
      <c r="AB55">
        <v>92.98</v>
      </c>
      <c r="AC55">
        <f>AB55-AA55</f>
        <v>2.0799999999999983</v>
      </c>
      <c r="AE55">
        <v>93.55</v>
      </c>
      <c r="AF55">
        <v>95.25</v>
      </c>
      <c r="AG55">
        <f>AF55-AE55</f>
        <v>1.7000000000000028</v>
      </c>
    </row>
    <row r="56" spans="1:33" x14ac:dyDescent="0.35">
      <c r="A56" t="s">
        <v>62</v>
      </c>
      <c r="B56" t="s">
        <v>72</v>
      </c>
      <c r="C56" t="s">
        <v>19</v>
      </c>
      <c r="D56">
        <v>195.58</v>
      </c>
      <c r="E56">
        <v>261.62</v>
      </c>
      <c r="F56">
        <v>88.4392</v>
      </c>
      <c r="G56">
        <v>95.25</v>
      </c>
      <c r="J56">
        <v>2</v>
      </c>
      <c r="K56" t="e">
        <f t="shared" si="9"/>
        <v>#N/A</v>
      </c>
      <c r="L56" t="e">
        <f t="shared" si="8"/>
        <v>#N/A</v>
      </c>
      <c r="M56" t="e">
        <f t="shared" si="8"/>
        <v>#N/A</v>
      </c>
      <c r="N56" t="e">
        <f t="shared" si="8"/>
        <v>#N/A</v>
      </c>
      <c r="O56">
        <f t="shared" si="8"/>
        <v>95.25</v>
      </c>
      <c r="P56" t="e">
        <f t="shared" si="8"/>
        <v>#N/A</v>
      </c>
      <c r="Q56" t="e">
        <f t="shared" si="8"/>
        <v>#N/A</v>
      </c>
      <c r="R56" t="e">
        <f t="shared" si="8"/>
        <v>#N/A</v>
      </c>
      <c r="S56" t="e">
        <f t="shared" si="8"/>
        <v>#N/A</v>
      </c>
      <c r="U56" t="s">
        <v>1401</v>
      </c>
      <c r="V56">
        <v>0.75</v>
      </c>
      <c r="W56">
        <v>82.02</v>
      </c>
      <c r="X56">
        <v>85.16</v>
      </c>
      <c r="Y56">
        <f>X56-W56</f>
        <v>3.1400000000000006</v>
      </c>
      <c r="AA56">
        <v>90.84</v>
      </c>
      <c r="AB56">
        <v>93.22</v>
      </c>
      <c r="AC56">
        <f>AB56-AA56</f>
        <v>2.3799999999999955</v>
      </c>
      <c r="AE56">
        <v>93.39</v>
      </c>
      <c r="AF56">
        <v>95.35</v>
      </c>
      <c r="AG56">
        <f>AF56-AE56</f>
        <v>1.9599999999999937</v>
      </c>
    </row>
    <row r="57" spans="1:33" x14ac:dyDescent="0.35">
      <c r="A57" t="s">
        <v>62</v>
      </c>
      <c r="B57" t="s">
        <v>73</v>
      </c>
      <c r="C57" t="s">
        <v>16</v>
      </c>
      <c r="D57">
        <v>191.77</v>
      </c>
      <c r="E57">
        <v>247.65</v>
      </c>
      <c r="F57">
        <v>86.895600000000002</v>
      </c>
      <c r="J57">
        <v>2</v>
      </c>
      <c r="K57" t="e">
        <f t="shared" si="9"/>
        <v>#N/A</v>
      </c>
      <c r="L57" t="e">
        <f t="shared" si="8"/>
        <v>#N/A</v>
      </c>
      <c r="M57" t="e">
        <f t="shared" si="8"/>
        <v>#N/A</v>
      </c>
      <c r="N57" t="e">
        <f t="shared" si="8"/>
        <v>#N/A</v>
      </c>
      <c r="O57" t="e">
        <f t="shared" si="8"/>
        <v>#N/A</v>
      </c>
      <c r="P57" t="e">
        <f t="shared" si="8"/>
        <v>#N/A</v>
      </c>
      <c r="Q57" t="e">
        <f t="shared" si="8"/>
        <v>#N/A</v>
      </c>
      <c r="R57" t="e">
        <f t="shared" si="8"/>
        <v>#N/A</v>
      </c>
      <c r="S57" t="e">
        <f t="shared" si="8"/>
        <v>#N/A</v>
      </c>
    </row>
    <row r="58" spans="1:33" x14ac:dyDescent="0.35">
      <c r="A58" t="s">
        <v>62</v>
      </c>
      <c r="B58" t="s">
        <v>74</v>
      </c>
      <c r="C58" t="s">
        <v>34</v>
      </c>
      <c r="D58">
        <v>194.94499999999999</v>
      </c>
      <c r="E58">
        <v>260.35000000000002</v>
      </c>
      <c r="F58">
        <v>87.258799999999994</v>
      </c>
      <c r="G58">
        <v>90.17</v>
      </c>
      <c r="J58">
        <v>2</v>
      </c>
      <c r="K58" t="e">
        <f t="shared" si="9"/>
        <v>#N/A</v>
      </c>
      <c r="L58" t="e">
        <f t="shared" si="8"/>
        <v>#N/A</v>
      </c>
      <c r="M58" t="e">
        <f t="shared" si="8"/>
        <v>#N/A</v>
      </c>
      <c r="N58" t="e">
        <f t="shared" si="8"/>
        <v>#N/A</v>
      </c>
      <c r="O58" t="e">
        <f t="shared" si="8"/>
        <v>#N/A</v>
      </c>
      <c r="P58" t="e">
        <f t="shared" si="8"/>
        <v>#N/A</v>
      </c>
      <c r="Q58" t="e">
        <f t="shared" si="8"/>
        <v>#N/A</v>
      </c>
      <c r="R58">
        <f t="shared" si="8"/>
        <v>90.17</v>
      </c>
      <c r="S58" t="e">
        <f t="shared" si="8"/>
        <v>#N/A</v>
      </c>
    </row>
    <row r="59" spans="1:33" x14ac:dyDescent="0.35">
      <c r="A59" t="s">
        <v>62</v>
      </c>
      <c r="B59" t="s">
        <v>75</v>
      </c>
      <c r="C59" t="s">
        <v>29</v>
      </c>
      <c r="D59">
        <v>193.04</v>
      </c>
      <c r="E59">
        <v>264.16000000000003</v>
      </c>
      <c r="F59">
        <v>97.882400000000004</v>
      </c>
      <c r="J59">
        <v>2</v>
      </c>
      <c r="K59" t="e">
        <f t="shared" si="9"/>
        <v>#N/A</v>
      </c>
      <c r="L59" t="e">
        <f t="shared" si="8"/>
        <v>#N/A</v>
      </c>
      <c r="M59" t="e">
        <f t="shared" si="8"/>
        <v>#N/A</v>
      </c>
      <c r="N59" t="e">
        <f t="shared" si="8"/>
        <v>#N/A</v>
      </c>
      <c r="O59" t="e">
        <f t="shared" si="8"/>
        <v>#N/A</v>
      </c>
      <c r="P59" t="e">
        <f t="shared" si="8"/>
        <v>#N/A</v>
      </c>
      <c r="Q59" t="e">
        <f t="shared" si="8"/>
        <v>#N/A</v>
      </c>
      <c r="R59" t="e">
        <f t="shared" si="8"/>
        <v>#N/A</v>
      </c>
      <c r="S59" t="e">
        <f t="shared" si="8"/>
        <v>#N/A</v>
      </c>
    </row>
    <row r="60" spans="1:33" x14ac:dyDescent="0.35">
      <c r="A60" t="s">
        <v>62</v>
      </c>
      <c r="B60" t="s">
        <v>76</v>
      </c>
      <c r="C60" t="s">
        <v>11</v>
      </c>
      <c r="D60">
        <v>206.375</v>
      </c>
      <c r="E60">
        <v>279.39999999999998</v>
      </c>
      <c r="F60">
        <v>107.8704</v>
      </c>
      <c r="G60">
        <v>92.71</v>
      </c>
      <c r="J60">
        <v>2</v>
      </c>
      <c r="K60" t="e">
        <f t="shared" si="9"/>
        <v>#N/A</v>
      </c>
      <c r="L60">
        <f t="shared" si="8"/>
        <v>92.71</v>
      </c>
      <c r="M60" t="e">
        <f t="shared" si="8"/>
        <v>#N/A</v>
      </c>
      <c r="N60" t="e">
        <f t="shared" si="8"/>
        <v>#N/A</v>
      </c>
      <c r="O60" t="e">
        <f t="shared" si="8"/>
        <v>#N/A</v>
      </c>
      <c r="P60" t="e">
        <f t="shared" si="8"/>
        <v>#N/A</v>
      </c>
      <c r="Q60" t="e">
        <f t="shared" si="8"/>
        <v>#N/A</v>
      </c>
      <c r="R60" t="e">
        <f t="shared" si="8"/>
        <v>#N/A</v>
      </c>
      <c r="S60" t="e">
        <f t="shared" si="8"/>
        <v>#N/A</v>
      </c>
    </row>
    <row r="61" spans="1:33" x14ac:dyDescent="0.35">
      <c r="A61" t="s">
        <v>62</v>
      </c>
      <c r="B61" t="s">
        <v>77</v>
      </c>
      <c r="C61" t="s">
        <v>11</v>
      </c>
      <c r="D61">
        <v>202.565</v>
      </c>
      <c r="E61">
        <v>271.77999999999997</v>
      </c>
      <c r="F61">
        <v>94.613600000000005</v>
      </c>
      <c r="G61">
        <v>93.98</v>
      </c>
      <c r="J61">
        <v>2</v>
      </c>
      <c r="K61" t="e">
        <f t="shared" si="9"/>
        <v>#N/A</v>
      </c>
      <c r="L61">
        <f t="shared" si="8"/>
        <v>93.98</v>
      </c>
      <c r="M61" t="e">
        <f t="shared" si="8"/>
        <v>#N/A</v>
      </c>
      <c r="N61" t="e">
        <f t="shared" si="8"/>
        <v>#N/A</v>
      </c>
      <c r="O61" t="e">
        <f t="shared" si="8"/>
        <v>#N/A</v>
      </c>
      <c r="P61" t="e">
        <f t="shared" si="8"/>
        <v>#N/A</v>
      </c>
      <c r="Q61" t="e">
        <f t="shared" si="8"/>
        <v>#N/A</v>
      </c>
      <c r="R61" t="e">
        <f t="shared" si="8"/>
        <v>#N/A</v>
      </c>
      <c r="S61" t="e">
        <f t="shared" si="8"/>
        <v>#N/A</v>
      </c>
    </row>
    <row r="62" spans="1:33" x14ac:dyDescent="0.35">
      <c r="A62" t="s">
        <v>62</v>
      </c>
      <c r="B62" t="s">
        <v>78</v>
      </c>
      <c r="C62" t="s">
        <v>16</v>
      </c>
      <c r="J62">
        <v>2</v>
      </c>
      <c r="K62" t="e">
        <f t="shared" si="9"/>
        <v>#N/A</v>
      </c>
      <c r="L62" t="e">
        <f t="shared" si="8"/>
        <v>#N/A</v>
      </c>
      <c r="M62" t="e">
        <f t="shared" si="8"/>
        <v>#N/A</v>
      </c>
      <c r="N62" t="e">
        <f t="shared" si="8"/>
        <v>#N/A</v>
      </c>
      <c r="O62" t="e">
        <f t="shared" si="8"/>
        <v>#N/A</v>
      </c>
      <c r="P62" t="e">
        <f t="shared" si="8"/>
        <v>#N/A</v>
      </c>
      <c r="Q62" t="e">
        <f t="shared" si="8"/>
        <v>#N/A</v>
      </c>
      <c r="R62" t="e">
        <f t="shared" si="8"/>
        <v>#N/A</v>
      </c>
      <c r="S62" t="e">
        <f t="shared" si="8"/>
        <v>#N/A</v>
      </c>
    </row>
    <row r="63" spans="1:33" x14ac:dyDescent="0.35">
      <c r="A63" t="s">
        <v>62</v>
      </c>
      <c r="B63" t="s">
        <v>79</v>
      </c>
      <c r="C63" t="s">
        <v>11</v>
      </c>
      <c r="D63">
        <v>200.66</v>
      </c>
      <c r="E63">
        <v>273.05</v>
      </c>
      <c r="F63">
        <v>105.782</v>
      </c>
      <c r="G63">
        <v>66.040000000000006</v>
      </c>
      <c r="J63">
        <v>2</v>
      </c>
      <c r="K63" t="e">
        <f t="shared" si="9"/>
        <v>#N/A</v>
      </c>
      <c r="L63">
        <f t="shared" si="8"/>
        <v>66.040000000000006</v>
      </c>
      <c r="M63" t="e">
        <f t="shared" si="8"/>
        <v>#N/A</v>
      </c>
      <c r="N63" t="e">
        <f t="shared" si="8"/>
        <v>#N/A</v>
      </c>
      <c r="O63" t="e">
        <f t="shared" si="8"/>
        <v>#N/A</v>
      </c>
      <c r="P63" t="e">
        <f t="shared" si="8"/>
        <v>#N/A</v>
      </c>
      <c r="Q63" t="e">
        <f t="shared" si="8"/>
        <v>#N/A</v>
      </c>
      <c r="R63" t="e">
        <f t="shared" si="8"/>
        <v>#N/A</v>
      </c>
      <c r="S63" t="e">
        <f t="shared" si="8"/>
        <v>#N/A</v>
      </c>
    </row>
    <row r="64" spans="1:33" x14ac:dyDescent="0.35">
      <c r="A64" t="s">
        <v>62</v>
      </c>
      <c r="B64" t="s">
        <v>57</v>
      </c>
      <c r="C64" t="s">
        <v>16</v>
      </c>
      <c r="D64">
        <v>182.88</v>
      </c>
      <c r="E64">
        <v>242.57</v>
      </c>
      <c r="F64">
        <v>81.084400000000002</v>
      </c>
      <c r="G64">
        <v>97.79</v>
      </c>
      <c r="J64">
        <v>2</v>
      </c>
      <c r="K64" t="e">
        <f t="shared" si="9"/>
        <v>#N/A</v>
      </c>
      <c r="L64" t="e">
        <f t="shared" si="8"/>
        <v>#N/A</v>
      </c>
      <c r="M64" t="e">
        <f t="shared" si="8"/>
        <v>#N/A</v>
      </c>
      <c r="N64">
        <f t="shared" si="8"/>
        <v>97.79</v>
      </c>
      <c r="O64" t="e">
        <f t="shared" si="8"/>
        <v>#N/A</v>
      </c>
      <c r="P64" t="e">
        <f t="shared" si="8"/>
        <v>#N/A</v>
      </c>
      <c r="Q64" t="e">
        <f t="shared" si="8"/>
        <v>#N/A</v>
      </c>
      <c r="R64" t="e">
        <f t="shared" si="8"/>
        <v>#N/A</v>
      </c>
      <c r="S64" t="e">
        <f t="shared" si="8"/>
        <v>#N/A</v>
      </c>
    </row>
    <row r="65" spans="1:19" x14ac:dyDescent="0.35">
      <c r="A65" t="s">
        <v>62</v>
      </c>
      <c r="B65" t="s">
        <v>80</v>
      </c>
      <c r="C65" t="s">
        <v>14</v>
      </c>
      <c r="D65">
        <v>205.74</v>
      </c>
      <c r="E65">
        <v>271.77999999999997</v>
      </c>
      <c r="F65">
        <v>105.69119999999999</v>
      </c>
      <c r="G65">
        <v>90.17</v>
      </c>
      <c r="J65">
        <v>2</v>
      </c>
      <c r="K65" t="e">
        <f t="shared" si="9"/>
        <v>#N/A</v>
      </c>
      <c r="L65" t="e">
        <f t="shared" si="8"/>
        <v>#N/A</v>
      </c>
      <c r="M65">
        <f t="shared" si="8"/>
        <v>90.17</v>
      </c>
      <c r="N65" t="e">
        <f t="shared" si="8"/>
        <v>#N/A</v>
      </c>
      <c r="O65" t="e">
        <f t="shared" si="8"/>
        <v>#N/A</v>
      </c>
      <c r="P65" t="e">
        <f t="shared" si="8"/>
        <v>#N/A</v>
      </c>
      <c r="Q65" t="e">
        <f t="shared" si="8"/>
        <v>#N/A</v>
      </c>
      <c r="R65" t="e">
        <f t="shared" si="8"/>
        <v>#N/A</v>
      </c>
      <c r="S65" t="e">
        <f t="shared" si="8"/>
        <v>#N/A</v>
      </c>
    </row>
    <row r="66" spans="1:19" x14ac:dyDescent="0.35">
      <c r="A66" t="s">
        <v>62</v>
      </c>
      <c r="B66" t="s">
        <v>81</v>
      </c>
      <c r="C66" t="s">
        <v>24</v>
      </c>
      <c r="D66">
        <v>198.755</v>
      </c>
      <c r="E66">
        <v>265.43</v>
      </c>
      <c r="F66">
        <v>88.893199999999993</v>
      </c>
      <c r="G66">
        <v>95.25</v>
      </c>
      <c r="J66">
        <v>2</v>
      </c>
      <c r="K66" t="e">
        <f t="shared" si="9"/>
        <v>#N/A</v>
      </c>
      <c r="L66" t="e">
        <f t="shared" si="8"/>
        <v>#N/A</v>
      </c>
      <c r="M66" t="e">
        <f t="shared" si="8"/>
        <v>#N/A</v>
      </c>
      <c r="N66" t="e">
        <f t="shared" si="8"/>
        <v>#N/A</v>
      </c>
      <c r="O66" t="e">
        <f t="shared" si="8"/>
        <v>#N/A</v>
      </c>
      <c r="P66">
        <f t="shared" si="8"/>
        <v>95.25</v>
      </c>
      <c r="Q66" t="e">
        <f t="shared" si="8"/>
        <v>#N/A</v>
      </c>
      <c r="R66" t="e">
        <f t="shared" si="8"/>
        <v>#N/A</v>
      </c>
      <c r="S66" t="e">
        <f t="shared" si="8"/>
        <v>#N/A</v>
      </c>
    </row>
    <row r="67" spans="1:19" x14ac:dyDescent="0.35">
      <c r="A67" t="s">
        <v>62</v>
      </c>
      <c r="B67" t="s">
        <v>82</v>
      </c>
      <c r="C67" t="s">
        <v>24</v>
      </c>
      <c r="D67">
        <v>198.12</v>
      </c>
      <c r="E67">
        <v>262.89</v>
      </c>
      <c r="F67">
        <v>115.49760000000001</v>
      </c>
      <c r="G67">
        <v>96.52</v>
      </c>
      <c r="J67">
        <v>2</v>
      </c>
      <c r="K67" t="e">
        <f t="shared" si="9"/>
        <v>#N/A</v>
      </c>
      <c r="L67" t="e">
        <f t="shared" si="8"/>
        <v>#N/A</v>
      </c>
      <c r="M67" t="e">
        <f t="shared" si="8"/>
        <v>#N/A</v>
      </c>
      <c r="N67" t="e">
        <f t="shared" si="8"/>
        <v>#N/A</v>
      </c>
      <c r="O67" t="e">
        <f t="shared" si="8"/>
        <v>#N/A</v>
      </c>
      <c r="P67">
        <f t="shared" si="8"/>
        <v>96.52</v>
      </c>
      <c r="Q67" t="e">
        <f t="shared" si="8"/>
        <v>#N/A</v>
      </c>
      <c r="R67" t="e">
        <f t="shared" si="8"/>
        <v>#N/A</v>
      </c>
      <c r="S67" t="e">
        <f t="shared" si="8"/>
        <v>#N/A</v>
      </c>
    </row>
    <row r="68" spans="1:19" x14ac:dyDescent="0.35">
      <c r="A68" t="s">
        <v>62</v>
      </c>
      <c r="B68" t="s">
        <v>83</v>
      </c>
      <c r="C68" t="s">
        <v>11</v>
      </c>
      <c r="D68">
        <v>197.48500000000001</v>
      </c>
      <c r="E68">
        <v>265.43</v>
      </c>
      <c r="F68">
        <v>109.0508</v>
      </c>
      <c r="G68">
        <v>80.010000000000005</v>
      </c>
      <c r="J68">
        <v>2</v>
      </c>
      <c r="K68" t="e">
        <f t="shared" si="9"/>
        <v>#N/A</v>
      </c>
      <c r="L68">
        <f t="shared" si="8"/>
        <v>80.010000000000005</v>
      </c>
      <c r="M68" t="e">
        <f t="shared" si="8"/>
        <v>#N/A</v>
      </c>
      <c r="N68" t="e">
        <f t="shared" si="8"/>
        <v>#N/A</v>
      </c>
      <c r="O68" t="e">
        <f t="shared" si="8"/>
        <v>#N/A</v>
      </c>
      <c r="P68" t="e">
        <f t="shared" si="8"/>
        <v>#N/A</v>
      </c>
      <c r="Q68" t="e">
        <f t="shared" si="8"/>
        <v>#N/A</v>
      </c>
      <c r="R68" t="e">
        <f t="shared" si="8"/>
        <v>#N/A</v>
      </c>
      <c r="S68" t="e">
        <f t="shared" si="8"/>
        <v>#N/A</v>
      </c>
    </row>
    <row r="69" spans="1:19" x14ac:dyDescent="0.35">
      <c r="A69" t="s">
        <v>62</v>
      </c>
      <c r="B69" t="s">
        <v>84</v>
      </c>
      <c r="C69" t="s">
        <v>24</v>
      </c>
      <c r="D69">
        <v>197.48500000000001</v>
      </c>
      <c r="E69">
        <v>259.08</v>
      </c>
      <c r="F69">
        <v>100.2432</v>
      </c>
      <c r="G69">
        <v>92.71</v>
      </c>
      <c r="J69">
        <v>2</v>
      </c>
      <c r="K69" t="e">
        <f t="shared" si="9"/>
        <v>#N/A</v>
      </c>
      <c r="L69" t="e">
        <f t="shared" si="8"/>
        <v>#N/A</v>
      </c>
      <c r="M69" t="e">
        <f t="shared" si="8"/>
        <v>#N/A</v>
      </c>
      <c r="N69" t="e">
        <f t="shared" si="8"/>
        <v>#N/A</v>
      </c>
      <c r="O69" t="e">
        <f t="shared" si="8"/>
        <v>#N/A</v>
      </c>
      <c r="P69">
        <f t="shared" si="8"/>
        <v>92.71</v>
      </c>
      <c r="Q69" t="e">
        <f t="shared" si="8"/>
        <v>#N/A</v>
      </c>
      <c r="R69" t="e">
        <f t="shared" si="8"/>
        <v>#N/A</v>
      </c>
      <c r="S69" t="e">
        <f t="shared" si="8"/>
        <v>#N/A</v>
      </c>
    </row>
    <row r="70" spans="1:19" x14ac:dyDescent="0.35">
      <c r="A70" t="s">
        <v>62</v>
      </c>
      <c r="B70" t="s">
        <v>85</v>
      </c>
      <c r="C70" t="s">
        <v>11</v>
      </c>
      <c r="D70">
        <v>201.29499999999999</v>
      </c>
      <c r="E70">
        <v>269.24</v>
      </c>
      <c r="F70">
        <v>97.156000000000006</v>
      </c>
      <c r="G70">
        <v>90.17</v>
      </c>
      <c r="J70">
        <v>2</v>
      </c>
      <c r="K70" t="e">
        <f t="shared" si="9"/>
        <v>#N/A</v>
      </c>
      <c r="L70">
        <f t="shared" si="8"/>
        <v>90.17</v>
      </c>
      <c r="M70" t="e">
        <f t="shared" si="8"/>
        <v>#N/A</v>
      </c>
      <c r="N70" t="e">
        <f t="shared" si="8"/>
        <v>#N/A</v>
      </c>
      <c r="O70" t="e">
        <f t="shared" si="8"/>
        <v>#N/A</v>
      </c>
      <c r="P70" t="e">
        <f t="shared" si="8"/>
        <v>#N/A</v>
      </c>
      <c r="Q70" t="e">
        <f t="shared" si="8"/>
        <v>#N/A</v>
      </c>
      <c r="R70" t="e">
        <f t="shared" si="8"/>
        <v>#N/A</v>
      </c>
      <c r="S70" t="e">
        <f t="shared" si="8"/>
        <v>#N/A</v>
      </c>
    </row>
    <row r="71" spans="1:19" x14ac:dyDescent="0.35">
      <c r="A71" t="s">
        <v>62</v>
      </c>
      <c r="B71" t="s">
        <v>86</v>
      </c>
      <c r="C71" t="s">
        <v>16</v>
      </c>
      <c r="J71">
        <v>2</v>
      </c>
      <c r="K71" t="e">
        <f t="shared" si="9"/>
        <v>#N/A</v>
      </c>
      <c r="L71" t="e">
        <f t="shared" si="8"/>
        <v>#N/A</v>
      </c>
      <c r="M71" t="e">
        <f t="shared" si="8"/>
        <v>#N/A</v>
      </c>
      <c r="N71" t="e">
        <f t="shared" si="8"/>
        <v>#N/A</v>
      </c>
      <c r="O71" t="e">
        <f t="shared" si="8"/>
        <v>#N/A</v>
      </c>
      <c r="P71" t="e">
        <f t="shared" si="8"/>
        <v>#N/A</v>
      </c>
      <c r="Q71" t="e">
        <f t="shared" si="8"/>
        <v>#N/A</v>
      </c>
      <c r="R71" t="e">
        <f t="shared" si="8"/>
        <v>#N/A</v>
      </c>
      <c r="S71" t="e">
        <f t="shared" si="8"/>
        <v>#N/A</v>
      </c>
    </row>
    <row r="72" spans="1:19" x14ac:dyDescent="0.35">
      <c r="A72" t="s">
        <v>62</v>
      </c>
      <c r="B72" t="s">
        <v>87</v>
      </c>
      <c r="C72" t="s">
        <v>11</v>
      </c>
      <c r="D72">
        <v>201.29499999999999</v>
      </c>
      <c r="E72">
        <v>267.97000000000003</v>
      </c>
      <c r="F72">
        <v>96.520399999999995</v>
      </c>
      <c r="G72">
        <v>90.17</v>
      </c>
      <c r="J72">
        <v>2</v>
      </c>
      <c r="K72" t="e">
        <f t="shared" si="9"/>
        <v>#N/A</v>
      </c>
      <c r="L72">
        <f t="shared" si="8"/>
        <v>90.17</v>
      </c>
      <c r="M72" t="e">
        <f t="shared" si="8"/>
        <v>#N/A</v>
      </c>
      <c r="N72" t="e">
        <f t="shared" si="8"/>
        <v>#N/A</v>
      </c>
      <c r="O72" t="e">
        <f t="shared" si="8"/>
        <v>#N/A</v>
      </c>
      <c r="P72" t="e">
        <f t="shared" si="8"/>
        <v>#N/A</v>
      </c>
      <c r="Q72" t="e">
        <f t="shared" si="8"/>
        <v>#N/A</v>
      </c>
      <c r="R72" t="e">
        <f t="shared" si="8"/>
        <v>#N/A</v>
      </c>
      <c r="S72" t="e">
        <f t="shared" si="8"/>
        <v>#N/A</v>
      </c>
    </row>
    <row r="73" spans="1:19" x14ac:dyDescent="0.35">
      <c r="A73" t="s">
        <v>62</v>
      </c>
      <c r="B73" t="s">
        <v>88</v>
      </c>
      <c r="C73" t="s">
        <v>16</v>
      </c>
      <c r="D73">
        <v>189.23</v>
      </c>
      <c r="E73">
        <v>250.19</v>
      </c>
      <c r="F73">
        <v>84.080799999999996</v>
      </c>
      <c r="G73">
        <v>109.22</v>
      </c>
      <c r="J73">
        <v>2</v>
      </c>
      <c r="K73" t="e">
        <f t="shared" si="9"/>
        <v>#N/A</v>
      </c>
      <c r="L73" t="e">
        <f t="shared" si="8"/>
        <v>#N/A</v>
      </c>
      <c r="M73" t="e">
        <f t="shared" si="8"/>
        <v>#N/A</v>
      </c>
      <c r="N73">
        <f t="shared" si="8"/>
        <v>109.22</v>
      </c>
      <c r="O73" t="e">
        <f t="shared" si="8"/>
        <v>#N/A</v>
      </c>
      <c r="P73" t="e">
        <f t="shared" si="8"/>
        <v>#N/A</v>
      </c>
      <c r="Q73" t="e">
        <f t="shared" si="8"/>
        <v>#N/A</v>
      </c>
      <c r="R73" t="e">
        <f t="shared" si="8"/>
        <v>#N/A</v>
      </c>
      <c r="S73" t="e">
        <f t="shared" si="8"/>
        <v>#N/A</v>
      </c>
    </row>
    <row r="74" spans="1:19" x14ac:dyDescent="0.35">
      <c r="A74" t="s">
        <v>62</v>
      </c>
      <c r="B74" t="s">
        <v>89</v>
      </c>
      <c r="C74" t="s">
        <v>24</v>
      </c>
      <c r="D74">
        <v>203.83500000000001</v>
      </c>
      <c r="E74">
        <v>267.97000000000003</v>
      </c>
      <c r="F74">
        <v>86.986400000000003</v>
      </c>
      <c r="G74">
        <v>85.09</v>
      </c>
      <c r="J74">
        <v>2</v>
      </c>
      <c r="K74" t="e">
        <f t="shared" si="9"/>
        <v>#N/A</v>
      </c>
      <c r="L74" t="e">
        <f t="shared" si="8"/>
        <v>#N/A</v>
      </c>
      <c r="M74" t="e">
        <f t="shared" si="8"/>
        <v>#N/A</v>
      </c>
      <c r="N74" t="e">
        <f t="shared" si="8"/>
        <v>#N/A</v>
      </c>
      <c r="O74" t="e">
        <f t="shared" si="8"/>
        <v>#N/A</v>
      </c>
      <c r="P74">
        <f t="shared" si="8"/>
        <v>85.09</v>
      </c>
      <c r="Q74" t="e">
        <f t="shared" si="8"/>
        <v>#N/A</v>
      </c>
      <c r="R74" t="e">
        <f t="shared" si="8"/>
        <v>#N/A</v>
      </c>
      <c r="S74" t="e">
        <f t="shared" si="8"/>
        <v>#N/A</v>
      </c>
    </row>
    <row r="75" spans="1:19" x14ac:dyDescent="0.35">
      <c r="A75" t="s">
        <v>62</v>
      </c>
      <c r="B75" t="s">
        <v>90</v>
      </c>
      <c r="C75" t="s">
        <v>16</v>
      </c>
      <c r="D75">
        <v>177.16499999999999</v>
      </c>
      <c r="E75">
        <v>238.76</v>
      </c>
      <c r="F75">
        <v>76.816800000000001</v>
      </c>
      <c r="G75">
        <v>102.87</v>
      </c>
      <c r="J75">
        <v>2</v>
      </c>
      <c r="K75" t="e">
        <f t="shared" si="9"/>
        <v>#N/A</v>
      </c>
      <c r="L75" t="e">
        <f t="shared" si="8"/>
        <v>#N/A</v>
      </c>
      <c r="M75" t="e">
        <f t="shared" si="8"/>
        <v>#N/A</v>
      </c>
      <c r="N75">
        <f t="shared" si="8"/>
        <v>102.87</v>
      </c>
      <c r="O75" t="e">
        <f t="shared" si="8"/>
        <v>#N/A</v>
      </c>
      <c r="P75" t="e">
        <f t="shared" si="8"/>
        <v>#N/A</v>
      </c>
      <c r="Q75" t="e">
        <f t="shared" si="8"/>
        <v>#N/A</v>
      </c>
      <c r="R75" t="e">
        <f t="shared" si="8"/>
        <v>#N/A</v>
      </c>
      <c r="S75" t="e">
        <f t="shared" si="8"/>
        <v>#N/A</v>
      </c>
    </row>
    <row r="76" spans="1:19" x14ac:dyDescent="0.35">
      <c r="A76" t="s">
        <v>62</v>
      </c>
      <c r="B76" t="s">
        <v>91</v>
      </c>
      <c r="C76" t="s">
        <v>19</v>
      </c>
      <c r="D76">
        <v>196.215</v>
      </c>
      <c r="E76">
        <v>255.27</v>
      </c>
      <c r="F76">
        <v>88.166799999999995</v>
      </c>
      <c r="J76">
        <v>2</v>
      </c>
      <c r="K76" t="e">
        <f t="shared" si="9"/>
        <v>#N/A</v>
      </c>
      <c r="L76" t="e">
        <f t="shared" si="8"/>
        <v>#N/A</v>
      </c>
      <c r="M76" t="e">
        <f t="shared" si="8"/>
        <v>#N/A</v>
      </c>
      <c r="N76" t="e">
        <f t="shared" si="8"/>
        <v>#N/A</v>
      </c>
      <c r="O76" t="e">
        <f t="shared" si="8"/>
        <v>#N/A</v>
      </c>
      <c r="P76" t="e">
        <f t="shared" ref="L76:S108" si="10">IF($G76="", NA(),IF($C76=P$1,$G76,NA()))</f>
        <v>#N/A</v>
      </c>
      <c r="Q76" t="e">
        <f t="shared" si="10"/>
        <v>#N/A</v>
      </c>
      <c r="R76" t="e">
        <f t="shared" si="10"/>
        <v>#N/A</v>
      </c>
      <c r="S76" t="e">
        <f t="shared" si="10"/>
        <v>#N/A</v>
      </c>
    </row>
    <row r="77" spans="1:19" x14ac:dyDescent="0.35">
      <c r="A77" t="s">
        <v>62</v>
      </c>
      <c r="B77" t="s">
        <v>92</v>
      </c>
      <c r="C77" t="s">
        <v>11</v>
      </c>
      <c r="D77">
        <v>208.91499999999999</v>
      </c>
      <c r="E77">
        <v>280.67</v>
      </c>
      <c r="F77">
        <v>99.244399999999999</v>
      </c>
      <c r="G77">
        <v>87.63</v>
      </c>
      <c r="J77">
        <v>2</v>
      </c>
      <c r="K77" t="e">
        <f t="shared" si="9"/>
        <v>#N/A</v>
      </c>
      <c r="L77">
        <f t="shared" si="10"/>
        <v>87.63</v>
      </c>
      <c r="M77" t="e">
        <f t="shared" si="10"/>
        <v>#N/A</v>
      </c>
      <c r="N77" t="e">
        <f t="shared" si="10"/>
        <v>#N/A</v>
      </c>
      <c r="O77" t="e">
        <f t="shared" si="10"/>
        <v>#N/A</v>
      </c>
      <c r="P77" t="e">
        <f t="shared" si="10"/>
        <v>#N/A</v>
      </c>
      <c r="Q77" t="e">
        <f t="shared" si="10"/>
        <v>#N/A</v>
      </c>
      <c r="R77" t="e">
        <f t="shared" si="10"/>
        <v>#N/A</v>
      </c>
      <c r="S77" t="e">
        <f t="shared" si="10"/>
        <v>#N/A</v>
      </c>
    </row>
    <row r="78" spans="1:19" x14ac:dyDescent="0.35">
      <c r="A78" t="s">
        <v>62</v>
      </c>
      <c r="B78" t="s">
        <v>93</v>
      </c>
      <c r="C78" t="s">
        <v>16</v>
      </c>
      <c r="D78">
        <v>186.69</v>
      </c>
      <c r="E78">
        <v>246.38</v>
      </c>
      <c r="F78">
        <v>81.901600000000002</v>
      </c>
      <c r="G78">
        <v>105.41</v>
      </c>
      <c r="J78">
        <v>2</v>
      </c>
      <c r="K78" t="e">
        <f t="shared" si="9"/>
        <v>#N/A</v>
      </c>
      <c r="L78" t="e">
        <f t="shared" si="10"/>
        <v>#N/A</v>
      </c>
      <c r="M78" t="e">
        <f t="shared" si="10"/>
        <v>#N/A</v>
      </c>
      <c r="N78">
        <f t="shared" si="10"/>
        <v>105.41</v>
      </c>
      <c r="O78" t="e">
        <f t="shared" si="10"/>
        <v>#N/A</v>
      </c>
      <c r="P78" t="e">
        <f t="shared" si="10"/>
        <v>#N/A</v>
      </c>
      <c r="Q78" t="e">
        <f t="shared" si="10"/>
        <v>#N/A</v>
      </c>
      <c r="R78" t="e">
        <f t="shared" si="10"/>
        <v>#N/A</v>
      </c>
      <c r="S78" t="e">
        <f t="shared" si="10"/>
        <v>#N/A</v>
      </c>
    </row>
    <row r="79" spans="1:19" x14ac:dyDescent="0.35">
      <c r="A79" t="s">
        <v>62</v>
      </c>
      <c r="B79" t="s">
        <v>94</v>
      </c>
      <c r="C79" t="s">
        <v>19</v>
      </c>
      <c r="D79">
        <v>191.13499999999999</v>
      </c>
      <c r="E79">
        <v>248.92</v>
      </c>
      <c r="F79">
        <v>91.889600000000002</v>
      </c>
      <c r="G79">
        <v>97.79</v>
      </c>
      <c r="J79">
        <v>2</v>
      </c>
      <c r="K79" t="e">
        <f t="shared" si="9"/>
        <v>#N/A</v>
      </c>
      <c r="L79" t="e">
        <f t="shared" si="10"/>
        <v>#N/A</v>
      </c>
      <c r="M79" t="e">
        <f t="shared" si="10"/>
        <v>#N/A</v>
      </c>
      <c r="N79" t="e">
        <f t="shared" si="10"/>
        <v>#N/A</v>
      </c>
      <c r="O79">
        <f t="shared" si="10"/>
        <v>97.79</v>
      </c>
      <c r="P79" t="e">
        <f t="shared" si="10"/>
        <v>#N/A</v>
      </c>
      <c r="Q79" t="e">
        <f t="shared" si="10"/>
        <v>#N/A</v>
      </c>
      <c r="R79" t="e">
        <f t="shared" si="10"/>
        <v>#N/A</v>
      </c>
      <c r="S79" t="e">
        <f t="shared" si="10"/>
        <v>#N/A</v>
      </c>
    </row>
    <row r="80" spans="1:19" x14ac:dyDescent="0.35">
      <c r="A80" t="s">
        <v>62</v>
      </c>
      <c r="B80" t="s">
        <v>95</v>
      </c>
      <c r="C80" t="s">
        <v>11</v>
      </c>
      <c r="D80">
        <v>207.64500000000001</v>
      </c>
      <c r="E80">
        <v>278.13</v>
      </c>
      <c r="F80">
        <v>95.521600000000007</v>
      </c>
      <c r="J80">
        <v>2</v>
      </c>
      <c r="K80" t="e">
        <f t="shared" si="9"/>
        <v>#N/A</v>
      </c>
      <c r="L80" t="e">
        <f t="shared" si="10"/>
        <v>#N/A</v>
      </c>
      <c r="M80" t="e">
        <f t="shared" si="10"/>
        <v>#N/A</v>
      </c>
      <c r="N80" t="e">
        <f t="shared" si="10"/>
        <v>#N/A</v>
      </c>
      <c r="O80" t="e">
        <f t="shared" si="10"/>
        <v>#N/A</v>
      </c>
      <c r="P80" t="e">
        <f t="shared" si="10"/>
        <v>#N/A</v>
      </c>
      <c r="Q80" t="e">
        <f t="shared" si="10"/>
        <v>#N/A</v>
      </c>
      <c r="R80" t="e">
        <f t="shared" si="10"/>
        <v>#N/A</v>
      </c>
      <c r="S80" t="e">
        <f t="shared" si="10"/>
        <v>#N/A</v>
      </c>
    </row>
    <row r="81" spans="1:19" x14ac:dyDescent="0.35">
      <c r="A81" t="s">
        <v>62</v>
      </c>
      <c r="B81" t="s">
        <v>96</v>
      </c>
      <c r="C81" t="s">
        <v>19</v>
      </c>
      <c r="D81">
        <v>186.69</v>
      </c>
      <c r="E81">
        <v>241.3</v>
      </c>
      <c r="F81">
        <v>81.266000000000005</v>
      </c>
      <c r="G81">
        <v>107.95</v>
      </c>
      <c r="J81">
        <v>2</v>
      </c>
      <c r="K81" t="e">
        <f t="shared" si="9"/>
        <v>#N/A</v>
      </c>
      <c r="L81" t="e">
        <f t="shared" si="10"/>
        <v>#N/A</v>
      </c>
      <c r="M81" t="e">
        <f t="shared" si="10"/>
        <v>#N/A</v>
      </c>
      <c r="N81" t="e">
        <f t="shared" si="10"/>
        <v>#N/A</v>
      </c>
      <c r="O81">
        <f t="shared" si="10"/>
        <v>107.95</v>
      </c>
      <c r="P81" t="e">
        <f t="shared" si="10"/>
        <v>#N/A</v>
      </c>
      <c r="Q81" t="e">
        <f t="shared" si="10"/>
        <v>#N/A</v>
      </c>
      <c r="R81" t="e">
        <f t="shared" si="10"/>
        <v>#N/A</v>
      </c>
      <c r="S81" t="e">
        <f t="shared" si="10"/>
        <v>#N/A</v>
      </c>
    </row>
    <row r="82" spans="1:19" x14ac:dyDescent="0.35">
      <c r="A82" t="s">
        <v>62</v>
      </c>
      <c r="B82" t="s">
        <v>47</v>
      </c>
      <c r="C82" t="s">
        <v>11</v>
      </c>
      <c r="D82">
        <v>197.48500000000001</v>
      </c>
      <c r="E82">
        <v>261.62</v>
      </c>
      <c r="F82">
        <v>99.88</v>
      </c>
      <c r="J82">
        <v>2</v>
      </c>
      <c r="K82" t="e">
        <f t="shared" si="9"/>
        <v>#N/A</v>
      </c>
      <c r="L82" t="e">
        <f t="shared" si="10"/>
        <v>#N/A</v>
      </c>
      <c r="M82" t="e">
        <f t="shared" si="10"/>
        <v>#N/A</v>
      </c>
      <c r="N82" t="e">
        <f t="shared" si="10"/>
        <v>#N/A</v>
      </c>
      <c r="O82" t="e">
        <f t="shared" si="10"/>
        <v>#N/A</v>
      </c>
      <c r="P82" t="e">
        <f t="shared" si="10"/>
        <v>#N/A</v>
      </c>
      <c r="Q82" t="e">
        <f t="shared" si="10"/>
        <v>#N/A</v>
      </c>
      <c r="R82" t="e">
        <f t="shared" si="10"/>
        <v>#N/A</v>
      </c>
      <c r="S82" t="e">
        <f t="shared" si="10"/>
        <v>#N/A</v>
      </c>
    </row>
    <row r="83" spans="1:19" x14ac:dyDescent="0.35">
      <c r="A83" t="s">
        <v>62</v>
      </c>
      <c r="B83" t="s">
        <v>97</v>
      </c>
      <c r="C83" t="s">
        <v>19</v>
      </c>
      <c r="D83">
        <v>191.77</v>
      </c>
      <c r="E83">
        <v>252.73</v>
      </c>
      <c r="F83">
        <v>86.623199999999997</v>
      </c>
      <c r="G83">
        <v>90.17</v>
      </c>
      <c r="J83">
        <v>2</v>
      </c>
      <c r="K83" t="e">
        <f t="shared" si="9"/>
        <v>#N/A</v>
      </c>
      <c r="L83" t="e">
        <f t="shared" si="10"/>
        <v>#N/A</v>
      </c>
      <c r="M83" t="e">
        <f t="shared" si="10"/>
        <v>#N/A</v>
      </c>
      <c r="N83" t="e">
        <f t="shared" si="10"/>
        <v>#N/A</v>
      </c>
      <c r="O83">
        <f t="shared" si="10"/>
        <v>90.17</v>
      </c>
      <c r="P83" t="e">
        <f t="shared" si="10"/>
        <v>#N/A</v>
      </c>
      <c r="Q83" t="e">
        <f t="shared" si="10"/>
        <v>#N/A</v>
      </c>
      <c r="R83" t="e">
        <f t="shared" si="10"/>
        <v>#N/A</v>
      </c>
      <c r="S83" t="e">
        <f t="shared" si="10"/>
        <v>#N/A</v>
      </c>
    </row>
    <row r="84" spans="1:19" x14ac:dyDescent="0.35">
      <c r="A84" t="s">
        <v>62</v>
      </c>
      <c r="B84" t="s">
        <v>98</v>
      </c>
      <c r="C84" t="s">
        <v>24</v>
      </c>
      <c r="D84">
        <v>201.29499999999999</v>
      </c>
      <c r="E84">
        <v>270.51</v>
      </c>
      <c r="F84">
        <v>95.1584</v>
      </c>
      <c r="G84">
        <v>93.98</v>
      </c>
      <c r="J84">
        <v>2</v>
      </c>
      <c r="K84" t="e">
        <f t="shared" si="9"/>
        <v>#N/A</v>
      </c>
      <c r="L84" t="e">
        <f t="shared" si="10"/>
        <v>#N/A</v>
      </c>
      <c r="M84" t="e">
        <f t="shared" si="10"/>
        <v>#N/A</v>
      </c>
      <c r="N84" t="e">
        <f t="shared" si="10"/>
        <v>#N/A</v>
      </c>
      <c r="O84" t="e">
        <f t="shared" si="10"/>
        <v>#N/A</v>
      </c>
      <c r="P84">
        <f t="shared" si="10"/>
        <v>93.98</v>
      </c>
      <c r="Q84" t="e">
        <f t="shared" si="10"/>
        <v>#N/A</v>
      </c>
      <c r="R84" t="e">
        <f t="shared" si="10"/>
        <v>#N/A</v>
      </c>
      <c r="S84" t="e">
        <f t="shared" si="10"/>
        <v>#N/A</v>
      </c>
    </row>
    <row r="85" spans="1:19" x14ac:dyDescent="0.35">
      <c r="A85" t="s">
        <v>62</v>
      </c>
      <c r="B85" t="s">
        <v>99</v>
      </c>
      <c r="C85" t="s">
        <v>19</v>
      </c>
      <c r="D85">
        <v>194.94499999999999</v>
      </c>
      <c r="E85">
        <v>264.16000000000003</v>
      </c>
      <c r="F85">
        <v>98.245599999999996</v>
      </c>
      <c r="J85">
        <v>2</v>
      </c>
      <c r="K85" t="e">
        <f t="shared" si="9"/>
        <v>#N/A</v>
      </c>
      <c r="L85" t="e">
        <f t="shared" si="10"/>
        <v>#N/A</v>
      </c>
      <c r="M85" t="e">
        <f t="shared" si="10"/>
        <v>#N/A</v>
      </c>
      <c r="N85" t="e">
        <f t="shared" si="10"/>
        <v>#N/A</v>
      </c>
      <c r="O85" t="e">
        <f t="shared" si="10"/>
        <v>#N/A</v>
      </c>
      <c r="P85" t="e">
        <f t="shared" si="10"/>
        <v>#N/A</v>
      </c>
      <c r="Q85" t="e">
        <f t="shared" si="10"/>
        <v>#N/A</v>
      </c>
      <c r="R85" t="e">
        <f t="shared" si="10"/>
        <v>#N/A</v>
      </c>
      <c r="S85" t="e">
        <f t="shared" si="10"/>
        <v>#N/A</v>
      </c>
    </row>
    <row r="86" spans="1:19" x14ac:dyDescent="0.35">
      <c r="A86" t="s">
        <v>62</v>
      </c>
      <c r="B86" t="s">
        <v>100</v>
      </c>
      <c r="C86" t="s">
        <v>19</v>
      </c>
      <c r="D86">
        <v>193.04</v>
      </c>
      <c r="E86">
        <v>261.62</v>
      </c>
      <c r="F86">
        <v>96.520399999999995</v>
      </c>
      <c r="G86">
        <v>86.36</v>
      </c>
      <c r="J86">
        <v>2</v>
      </c>
      <c r="K86" t="e">
        <f t="shared" si="9"/>
        <v>#N/A</v>
      </c>
      <c r="L86" t="e">
        <f t="shared" si="10"/>
        <v>#N/A</v>
      </c>
      <c r="M86" t="e">
        <f t="shared" si="10"/>
        <v>#N/A</v>
      </c>
      <c r="N86" t="e">
        <f t="shared" si="10"/>
        <v>#N/A</v>
      </c>
      <c r="O86">
        <f t="shared" si="10"/>
        <v>86.36</v>
      </c>
      <c r="P86" t="e">
        <f t="shared" si="10"/>
        <v>#N/A</v>
      </c>
      <c r="Q86" t="e">
        <f t="shared" si="10"/>
        <v>#N/A</v>
      </c>
      <c r="R86" t="e">
        <f t="shared" si="10"/>
        <v>#N/A</v>
      </c>
      <c r="S86" t="e">
        <f t="shared" si="10"/>
        <v>#N/A</v>
      </c>
    </row>
    <row r="87" spans="1:19" x14ac:dyDescent="0.35">
      <c r="A87" t="s">
        <v>62</v>
      </c>
      <c r="B87" t="s">
        <v>101</v>
      </c>
      <c r="C87" t="s">
        <v>24</v>
      </c>
      <c r="D87">
        <v>198.755</v>
      </c>
      <c r="E87">
        <v>261.62</v>
      </c>
      <c r="F87">
        <v>94.795199999999994</v>
      </c>
      <c r="G87">
        <v>88.9</v>
      </c>
      <c r="J87">
        <v>2</v>
      </c>
      <c r="K87" t="e">
        <f t="shared" si="9"/>
        <v>#N/A</v>
      </c>
      <c r="L87" t="e">
        <f t="shared" si="10"/>
        <v>#N/A</v>
      </c>
      <c r="M87" t="e">
        <f t="shared" si="10"/>
        <v>#N/A</v>
      </c>
      <c r="N87" t="e">
        <f t="shared" si="10"/>
        <v>#N/A</v>
      </c>
      <c r="O87" t="e">
        <f t="shared" si="10"/>
        <v>#N/A</v>
      </c>
      <c r="P87">
        <f t="shared" si="10"/>
        <v>88.9</v>
      </c>
      <c r="Q87" t="e">
        <f t="shared" si="10"/>
        <v>#N/A</v>
      </c>
      <c r="R87" t="e">
        <f t="shared" si="10"/>
        <v>#N/A</v>
      </c>
      <c r="S87" t="e">
        <f t="shared" si="10"/>
        <v>#N/A</v>
      </c>
    </row>
    <row r="88" spans="1:19" x14ac:dyDescent="0.35">
      <c r="A88" t="s">
        <v>62</v>
      </c>
      <c r="B88" t="s">
        <v>102</v>
      </c>
      <c r="C88" t="s">
        <v>16</v>
      </c>
      <c r="D88">
        <v>185.42</v>
      </c>
      <c r="E88">
        <v>248.92</v>
      </c>
      <c r="F88">
        <v>82.264799999999994</v>
      </c>
      <c r="G88">
        <v>83.82</v>
      </c>
      <c r="J88">
        <v>2</v>
      </c>
      <c r="K88" t="e">
        <f t="shared" si="9"/>
        <v>#N/A</v>
      </c>
      <c r="L88" t="e">
        <f t="shared" si="10"/>
        <v>#N/A</v>
      </c>
      <c r="M88" t="e">
        <f t="shared" si="10"/>
        <v>#N/A</v>
      </c>
      <c r="N88">
        <f t="shared" si="10"/>
        <v>83.82</v>
      </c>
      <c r="O88" t="e">
        <f t="shared" si="10"/>
        <v>#N/A</v>
      </c>
      <c r="P88" t="e">
        <f t="shared" si="10"/>
        <v>#N/A</v>
      </c>
      <c r="Q88" t="e">
        <f t="shared" si="10"/>
        <v>#N/A</v>
      </c>
      <c r="R88" t="e">
        <f t="shared" si="10"/>
        <v>#N/A</v>
      </c>
      <c r="S88" t="e">
        <f t="shared" si="10"/>
        <v>#N/A</v>
      </c>
    </row>
    <row r="89" spans="1:19" x14ac:dyDescent="0.35">
      <c r="A89" t="s">
        <v>62</v>
      </c>
      <c r="B89" t="s">
        <v>103</v>
      </c>
      <c r="C89" t="s">
        <v>19</v>
      </c>
      <c r="D89">
        <v>184.785</v>
      </c>
      <c r="E89">
        <v>242.57</v>
      </c>
      <c r="F89">
        <v>76.181200000000004</v>
      </c>
      <c r="G89">
        <v>92.71</v>
      </c>
      <c r="J89">
        <v>2</v>
      </c>
      <c r="K89" t="e">
        <f t="shared" si="9"/>
        <v>#N/A</v>
      </c>
      <c r="L89" t="e">
        <f t="shared" si="10"/>
        <v>#N/A</v>
      </c>
      <c r="M89" t="e">
        <f t="shared" si="10"/>
        <v>#N/A</v>
      </c>
      <c r="N89" t="e">
        <f t="shared" si="10"/>
        <v>#N/A</v>
      </c>
      <c r="O89">
        <f t="shared" si="10"/>
        <v>92.71</v>
      </c>
      <c r="P89" t="e">
        <f t="shared" si="10"/>
        <v>#N/A</v>
      </c>
      <c r="Q89" t="e">
        <f t="shared" si="10"/>
        <v>#N/A</v>
      </c>
      <c r="R89" t="e">
        <f t="shared" si="10"/>
        <v>#N/A</v>
      </c>
      <c r="S89" t="e">
        <f t="shared" si="10"/>
        <v>#N/A</v>
      </c>
    </row>
    <row r="90" spans="1:19" x14ac:dyDescent="0.35">
      <c r="A90" t="s">
        <v>62</v>
      </c>
      <c r="B90" t="s">
        <v>104</v>
      </c>
      <c r="C90" t="s">
        <v>24</v>
      </c>
      <c r="D90">
        <v>200.02500000000001</v>
      </c>
      <c r="E90">
        <v>265.43</v>
      </c>
      <c r="F90">
        <v>88.620800000000003</v>
      </c>
      <c r="G90">
        <v>83.82</v>
      </c>
      <c r="J90">
        <v>2</v>
      </c>
      <c r="K90" t="e">
        <f t="shared" si="9"/>
        <v>#N/A</v>
      </c>
      <c r="L90" t="e">
        <f t="shared" si="10"/>
        <v>#N/A</v>
      </c>
      <c r="M90" t="e">
        <f t="shared" si="10"/>
        <v>#N/A</v>
      </c>
      <c r="N90" t="e">
        <f t="shared" si="10"/>
        <v>#N/A</v>
      </c>
      <c r="O90" t="e">
        <f t="shared" si="10"/>
        <v>#N/A</v>
      </c>
      <c r="P90">
        <f t="shared" si="10"/>
        <v>83.82</v>
      </c>
      <c r="Q90" t="e">
        <f t="shared" si="10"/>
        <v>#N/A</v>
      </c>
      <c r="R90" t="e">
        <f t="shared" si="10"/>
        <v>#N/A</v>
      </c>
      <c r="S90" t="e">
        <f t="shared" si="10"/>
        <v>#N/A</v>
      </c>
    </row>
    <row r="91" spans="1:19" x14ac:dyDescent="0.35">
      <c r="A91" t="s">
        <v>62</v>
      </c>
      <c r="B91" t="s">
        <v>105</v>
      </c>
      <c r="C91" t="s">
        <v>16</v>
      </c>
      <c r="D91">
        <v>189.86500000000001</v>
      </c>
      <c r="E91">
        <v>252.73</v>
      </c>
      <c r="F91">
        <v>100.8788</v>
      </c>
      <c r="G91">
        <v>96.52</v>
      </c>
      <c r="J91">
        <v>2</v>
      </c>
      <c r="K91" t="e">
        <f t="shared" si="9"/>
        <v>#N/A</v>
      </c>
      <c r="L91" t="e">
        <f t="shared" si="10"/>
        <v>#N/A</v>
      </c>
      <c r="M91" t="e">
        <f t="shared" si="10"/>
        <v>#N/A</v>
      </c>
      <c r="N91">
        <f t="shared" si="10"/>
        <v>96.52</v>
      </c>
      <c r="O91" t="e">
        <f t="shared" si="10"/>
        <v>#N/A</v>
      </c>
      <c r="P91" t="e">
        <f t="shared" si="10"/>
        <v>#N/A</v>
      </c>
      <c r="Q91" t="e">
        <f t="shared" si="10"/>
        <v>#N/A</v>
      </c>
      <c r="R91" t="e">
        <f t="shared" si="10"/>
        <v>#N/A</v>
      </c>
      <c r="S91" t="e">
        <f t="shared" si="10"/>
        <v>#N/A</v>
      </c>
    </row>
    <row r="92" spans="1:19" x14ac:dyDescent="0.35">
      <c r="A92" t="s">
        <v>62</v>
      </c>
      <c r="B92" t="s">
        <v>106</v>
      </c>
      <c r="C92" t="s">
        <v>11</v>
      </c>
      <c r="D92">
        <v>207.01</v>
      </c>
      <c r="E92">
        <v>271.77999999999997</v>
      </c>
      <c r="F92">
        <v>103.14879999999999</v>
      </c>
      <c r="G92">
        <v>96.52</v>
      </c>
      <c r="J92">
        <v>2</v>
      </c>
      <c r="K92" t="e">
        <f t="shared" si="9"/>
        <v>#N/A</v>
      </c>
      <c r="L92">
        <f t="shared" si="10"/>
        <v>96.52</v>
      </c>
      <c r="M92" t="e">
        <f t="shared" si="10"/>
        <v>#N/A</v>
      </c>
      <c r="N92" t="e">
        <f t="shared" si="10"/>
        <v>#N/A</v>
      </c>
      <c r="O92" t="e">
        <f t="shared" si="10"/>
        <v>#N/A</v>
      </c>
      <c r="P92" t="e">
        <f t="shared" si="10"/>
        <v>#N/A</v>
      </c>
      <c r="Q92" t="e">
        <f t="shared" si="10"/>
        <v>#N/A</v>
      </c>
      <c r="R92" t="e">
        <f t="shared" si="10"/>
        <v>#N/A</v>
      </c>
      <c r="S92" t="e">
        <f t="shared" si="10"/>
        <v>#N/A</v>
      </c>
    </row>
    <row r="93" spans="1:19" x14ac:dyDescent="0.35">
      <c r="A93" t="s">
        <v>62</v>
      </c>
      <c r="B93" t="s">
        <v>107</v>
      </c>
      <c r="C93" t="s">
        <v>29</v>
      </c>
      <c r="D93">
        <v>194.31</v>
      </c>
      <c r="E93">
        <v>262.89</v>
      </c>
      <c r="F93">
        <v>89.347200000000001</v>
      </c>
      <c r="G93">
        <v>92.71</v>
      </c>
      <c r="J93">
        <v>2</v>
      </c>
      <c r="K93" t="e">
        <f t="shared" si="9"/>
        <v>#N/A</v>
      </c>
      <c r="L93" t="e">
        <f t="shared" si="10"/>
        <v>#N/A</v>
      </c>
      <c r="M93" t="e">
        <f t="shared" si="10"/>
        <v>#N/A</v>
      </c>
      <c r="N93" t="e">
        <f t="shared" si="10"/>
        <v>#N/A</v>
      </c>
      <c r="O93" t="e">
        <f t="shared" si="10"/>
        <v>#N/A</v>
      </c>
      <c r="P93" t="e">
        <f t="shared" si="10"/>
        <v>#N/A</v>
      </c>
      <c r="Q93">
        <f t="shared" si="10"/>
        <v>92.71</v>
      </c>
      <c r="R93" t="e">
        <f t="shared" si="10"/>
        <v>#N/A</v>
      </c>
      <c r="S93" t="e">
        <f t="shared" si="10"/>
        <v>#N/A</v>
      </c>
    </row>
    <row r="94" spans="1:19" x14ac:dyDescent="0.35">
      <c r="A94" t="s">
        <v>62</v>
      </c>
      <c r="B94" t="s">
        <v>108</v>
      </c>
      <c r="C94" t="s">
        <v>11</v>
      </c>
      <c r="D94">
        <v>205.10499999999999</v>
      </c>
      <c r="E94">
        <v>278.13</v>
      </c>
      <c r="F94">
        <v>116.31480000000001</v>
      </c>
      <c r="G94">
        <v>90.17</v>
      </c>
      <c r="J94">
        <v>2</v>
      </c>
      <c r="K94" t="e">
        <f t="shared" si="9"/>
        <v>#N/A</v>
      </c>
      <c r="L94">
        <f t="shared" si="10"/>
        <v>90.17</v>
      </c>
      <c r="M94" t="e">
        <f t="shared" si="10"/>
        <v>#N/A</v>
      </c>
      <c r="N94" t="e">
        <f t="shared" si="10"/>
        <v>#N/A</v>
      </c>
      <c r="O94" t="e">
        <f t="shared" si="10"/>
        <v>#N/A</v>
      </c>
      <c r="P94" t="e">
        <f t="shared" si="10"/>
        <v>#N/A</v>
      </c>
      <c r="Q94" t="e">
        <f t="shared" si="10"/>
        <v>#N/A</v>
      </c>
      <c r="R94" t="e">
        <f t="shared" si="10"/>
        <v>#N/A</v>
      </c>
      <c r="S94" t="e">
        <f t="shared" si="10"/>
        <v>#N/A</v>
      </c>
    </row>
    <row r="95" spans="1:19" x14ac:dyDescent="0.35">
      <c r="A95" t="s">
        <v>62</v>
      </c>
      <c r="B95" t="s">
        <v>109</v>
      </c>
      <c r="C95" t="s">
        <v>19</v>
      </c>
      <c r="D95">
        <v>193.67500000000001</v>
      </c>
      <c r="E95">
        <v>255.27</v>
      </c>
      <c r="F95">
        <v>93.342399999999998</v>
      </c>
      <c r="G95">
        <v>97.79</v>
      </c>
      <c r="J95">
        <v>2</v>
      </c>
      <c r="K95" t="e">
        <f t="shared" si="9"/>
        <v>#N/A</v>
      </c>
      <c r="L95" t="e">
        <f t="shared" si="10"/>
        <v>#N/A</v>
      </c>
      <c r="M95" t="e">
        <f t="shared" si="10"/>
        <v>#N/A</v>
      </c>
      <c r="N95" t="e">
        <f t="shared" si="10"/>
        <v>#N/A</v>
      </c>
      <c r="O95">
        <f t="shared" si="10"/>
        <v>97.79</v>
      </c>
      <c r="P95" t="e">
        <f t="shared" si="10"/>
        <v>#N/A</v>
      </c>
      <c r="Q95" t="e">
        <f t="shared" si="10"/>
        <v>#N/A</v>
      </c>
      <c r="R95" t="e">
        <f t="shared" si="10"/>
        <v>#N/A</v>
      </c>
      <c r="S95" t="e">
        <f t="shared" si="10"/>
        <v>#N/A</v>
      </c>
    </row>
    <row r="96" spans="1:19" x14ac:dyDescent="0.35">
      <c r="A96" t="s">
        <v>62</v>
      </c>
      <c r="B96" t="s">
        <v>110</v>
      </c>
      <c r="C96" t="s">
        <v>14</v>
      </c>
      <c r="D96">
        <v>216.535</v>
      </c>
      <c r="E96">
        <v>287.02</v>
      </c>
      <c r="F96">
        <v>107.6888</v>
      </c>
      <c r="G96">
        <v>78.739999999999995</v>
      </c>
      <c r="J96">
        <v>2</v>
      </c>
      <c r="K96" t="e">
        <f t="shared" si="9"/>
        <v>#N/A</v>
      </c>
      <c r="L96" t="e">
        <f t="shared" si="10"/>
        <v>#N/A</v>
      </c>
      <c r="M96">
        <f t="shared" si="10"/>
        <v>78.739999999999995</v>
      </c>
      <c r="N96" t="e">
        <f t="shared" si="10"/>
        <v>#N/A</v>
      </c>
      <c r="O96" t="e">
        <f t="shared" si="10"/>
        <v>#N/A</v>
      </c>
      <c r="P96" t="e">
        <f t="shared" si="10"/>
        <v>#N/A</v>
      </c>
      <c r="Q96" t="e">
        <f t="shared" si="10"/>
        <v>#N/A</v>
      </c>
      <c r="R96" t="e">
        <f t="shared" si="10"/>
        <v>#N/A</v>
      </c>
      <c r="S96" t="e">
        <f t="shared" si="10"/>
        <v>#N/A</v>
      </c>
    </row>
    <row r="97" spans="1:19" x14ac:dyDescent="0.35">
      <c r="A97" t="s">
        <v>62</v>
      </c>
      <c r="B97" t="s">
        <v>111</v>
      </c>
      <c r="C97" t="s">
        <v>24</v>
      </c>
      <c r="D97">
        <v>194.31</v>
      </c>
      <c r="E97">
        <v>265.43</v>
      </c>
      <c r="F97">
        <v>101.7868</v>
      </c>
      <c r="G97">
        <v>97.79</v>
      </c>
      <c r="J97">
        <v>2</v>
      </c>
      <c r="K97" t="e">
        <f t="shared" si="9"/>
        <v>#N/A</v>
      </c>
      <c r="L97" t="e">
        <f t="shared" si="10"/>
        <v>#N/A</v>
      </c>
      <c r="M97" t="e">
        <f t="shared" si="10"/>
        <v>#N/A</v>
      </c>
      <c r="N97" t="e">
        <f t="shared" si="10"/>
        <v>#N/A</v>
      </c>
      <c r="O97" t="e">
        <f t="shared" si="10"/>
        <v>#N/A</v>
      </c>
      <c r="P97">
        <f t="shared" si="10"/>
        <v>97.79</v>
      </c>
      <c r="Q97" t="e">
        <f t="shared" si="10"/>
        <v>#N/A</v>
      </c>
      <c r="R97" t="e">
        <f t="shared" si="10"/>
        <v>#N/A</v>
      </c>
      <c r="S97" t="e">
        <f t="shared" si="10"/>
        <v>#N/A</v>
      </c>
    </row>
    <row r="98" spans="1:19" x14ac:dyDescent="0.35">
      <c r="A98" t="s">
        <v>62</v>
      </c>
      <c r="B98" t="s">
        <v>112</v>
      </c>
      <c r="C98" t="s">
        <v>11</v>
      </c>
      <c r="D98">
        <v>205.10499999999999</v>
      </c>
      <c r="E98">
        <v>276.86</v>
      </c>
      <c r="F98">
        <v>116.1332</v>
      </c>
      <c r="G98">
        <v>82.55</v>
      </c>
      <c r="J98">
        <v>2</v>
      </c>
      <c r="K98" t="e">
        <f t="shared" si="9"/>
        <v>#N/A</v>
      </c>
      <c r="L98">
        <f t="shared" si="10"/>
        <v>82.55</v>
      </c>
      <c r="M98" t="e">
        <f t="shared" si="10"/>
        <v>#N/A</v>
      </c>
      <c r="N98" t="e">
        <f t="shared" si="10"/>
        <v>#N/A</v>
      </c>
      <c r="O98" t="e">
        <f t="shared" si="10"/>
        <v>#N/A</v>
      </c>
      <c r="P98" t="e">
        <f t="shared" si="10"/>
        <v>#N/A</v>
      </c>
      <c r="Q98" t="e">
        <f t="shared" si="10"/>
        <v>#N/A</v>
      </c>
      <c r="R98" t="e">
        <f t="shared" si="10"/>
        <v>#N/A</v>
      </c>
      <c r="S98" t="e">
        <f t="shared" si="10"/>
        <v>#N/A</v>
      </c>
    </row>
    <row r="99" spans="1:19" x14ac:dyDescent="0.35">
      <c r="A99" t="s">
        <v>62</v>
      </c>
      <c r="B99" t="s">
        <v>113</v>
      </c>
      <c r="C99" t="s">
        <v>14</v>
      </c>
      <c r="D99">
        <v>210.185</v>
      </c>
      <c r="E99">
        <v>283.20999999999998</v>
      </c>
      <c r="F99">
        <v>102.5132</v>
      </c>
      <c r="G99">
        <v>82.55</v>
      </c>
      <c r="J99">
        <v>2</v>
      </c>
      <c r="K99" t="e">
        <f t="shared" si="9"/>
        <v>#N/A</v>
      </c>
      <c r="L99" t="e">
        <f t="shared" si="10"/>
        <v>#N/A</v>
      </c>
      <c r="M99">
        <f t="shared" si="10"/>
        <v>82.55</v>
      </c>
      <c r="N99" t="e">
        <f t="shared" si="10"/>
        <v>#N/A</v>
      </c>
      <c r="O99" t="e">
        <f t="shared" si="10"/>
        <v>#N/A</v>
      </c>
      <c r="P99" t="e">
        <f t="shared" si="10"/>
        <v>#N/A</v>
      </c>
      <c r="Q99" t="e">
        <f t="shared" si="10"/>
        <v>#N/A</v>
      </c>
      <c r="R99" t="e">
        <f t="shared" si="10"/>
        <v>#N/A</v>
      </c>
      <c r="S99" t="e">
        <f t="shared" si="10"/>
        <v>#N/A</v>
      </c>
    </row>
    <row r="100" spans="1:19" x14ac:dyDescent="0.35">
      <c r="A100" t="s">
        <v>62</v>
      </c>
      <c r="B100" t="s">
        <v>114</v>
      </c>
      <c r="C100" t="s">
        <v>19</v>
      </c>
      <c r="D100">
        <v>193.67500000000001</v>
      </c>
      <c r="E100">
        <v>259.08</v>
      </c>
      <c r="F100">
        <v>92.525199999999998</v>
      </c>
      <c r="J100">
        <v>2</v>
      </c>
      <c r="K100" t="e">
        <f t="shared" si="9"/>
        <v>#N/A</v>
      </c>
      <c r="L100" t="e">
        <f t="shared" si="10"/>
        <v>#N/A</v>
      </c>
      <c r="M100" t="e">
        <f t="shared" si="10"/>
        <v>#N/A</v>
      </c>
      <c r="N100" t="e">
        <f t="shared" si="10"/>
        <v>#N/A</v>
      </c>
      <c r="O100" t="e">
        <f t="shared" si="10"/>
        <v>#N/A</v>
      </c>
      <c r="P100" t="e">
        <f t="shared" si="10"/>
        <v>#N/A</v>
      </c>
      <c r="Q100" t="e">
        <f t="shared" si="10"/>
        <v>#N/A</v>
      </c>
      <c r="R100" t="e">
        <f t="shared" si="10"/>
        <v>#N/A</v>
      </c>
      <c r="S100" t="e">
        <f t="shared" si="10"/>
        <v>#N/A</v>
      </c>
    </row>
    <row r="101" spans="1:19" x14ac:dyDescent="0.35">
      <c r="A101" t="s">
        <v>62</v>
      </c>
      <c r="B101" t="s">
        <v>115</v>
      </c>
      <c r="C101" t="s">
        <v>14</v>
      </c>
      <c r="D101">
        <v>208.28</v>
      </c>
      <c r="E101">
        <v>279.39999999999998</v>
      </c>
      <c r="F101">
        <v>98.336399999999998</v>
      </c>
      <c r="G101">
        <v>92.71</v>
      </c>
      <c r="J101">
        <v>2</v>
      </c>
      <c r="K101" t="e">
        <f t="shared" si="9"/>
        <v>#N/A</v>
      </c>
      <c r="L101" t="e">
        <f t="shared" si="10"/>
        <v>#N/A</v>
      </c>
      <c r="M101">
        <f t="shared" si="10"/>
        <v>92.71</v>
      </c>
      <c r="N101" t="e">
        <f t="shared" si="10"/>
        <v>#N/A</v>
      </c>
      <c r="O101" t="e">
        <f t="shared" si="10"/>
        <v>#N/A</v>
      </c>
      <c r="P101" t="e">
        <f t="shared" si="10"/>
        <v>#N/A</v>
      </c>
      <c r="Q101" t="e">
        <f t="shared" si="10"/>
        <v>#N/A</v>
      </c>
      <c r="R101" t="e">
        <f t="shared" si="10"/>
        <v>#N/A</v>
      </c>
      <c r="S101" t="e">
        <f t="shared" si="10"/>
        <v>#N/A</v>
      </c>
    </row>
    <row r="102" spans="1:19" x14ac:dyDescent="0.35">
      <c r="A102" t="s">
        <v>62</v>
      </c>
      <c r="B102" t="s">
        <v>116</v>
      </c>
      <c r="C102" t="s">
        <v>29</v>
      </c>
      <c r="D102">
        <v>200.66</v>
      </c>
      <c r="E102">
        <v>264.16000000000003</v>
      </c>
      <c r="F102">
        <v>92.252799999999993</v>
      </c>
      <c r="G102">
        <v>95.25</v>
      </c>
      <c r="J102">
        <v>2</v>
      </c>
      <c r="K102" t="e">
        <f t="shared" si="9"/>
        <v>#N/A</v>
      </c>
      <c r="L102" t="e">
        <f t="shared" si="10"/>
        <v>#N/A</v>
      </c>
      <c r="M102" t="e">
        <f t="shared" si="10"/>
        <v>#N/A</v>
      </c>
      <c r="N102" t="e">
        <f t="shared" si="10"/>
        <v>#N/A</v>
      </c>
      <c r="O102" t="e">
        <f t="shared" si="10"/>
        <v>#N/A</v>
      </c>
      <c r="P102" t="e">
        <f t="shared" si="10"/>
        <v>#N/A</v>
      </c>
      <c r="Q102">
        <f t="shared" si="10"/>
        <v>95.25</v>
      </c>
      <c r="R102" t="e">
        <f t="shared" si="10"/>
        <v>#N/A</v>
      </c>
      <c r="S102" t="e">
        <f t="shared" si="10"/>
        <v>#N/A</v>
      </c>
    </row>
    <row r="103" spans="1:19" x14ac:dyDescent="0.35">
      <c r="A103" t="s">
        <v>62</v>
      </c>
      <c r="B103" t="s">
        <v>117</v>
      </c>
      <c r="C103" t="s">
        <v>11</v>
      </c>
      <c r="D103">
        <v>199.39</v>
      </c>
      <c r="E103">
        <v>270.51</v>
      </c>
      <c r="F103">
        <v>104.6016</v>
      </c>
      <c r="J103">
        <v>2</v>
      </c>
      <c r="K103" t="e">
        <f t="shared" si="9"/>
        <v>#N/A</v>
      </c>
      <c r="L103" t="e">
        <f t="shared" si="10"/>
        <v>#N/A</v>
      </c>
      <c r="M103" t="e">
        <f t="shared" si="10"/>
        <v>#N/A</v>
      </c>
      <c r="N103" t="e">
        <f t="shared" si="10"/>
        <v>#N/A</v>
      </c>
      <c r="O103" t="e">
        <f t="shared" si="10"/>
        <v>#N/A</v>
      </c>
      <c r="P103" t="e">
        <f t="shared" si="10"/>
        <v>#N/A</v>
      </c>
      <c r="Q103" t="e">
        <f t="shared" si="10"/>
        <v>#N/A</v>
      </c>
      <c r="R103" t="e">
        <f t="shared" si="10"/>
        <v>#N/A</v>
      </c>
      <c r="S103" t="e">
        <f t="shared" si="10"/>
        <v>#N/A</v>
      </c>
    </row>
    <row r="104" spans="1:19" x14ac:dyDescent="0.35">
      <c r="A104" t="s">
        <v>62</v>
      </c>
      <c r="B104" t="s">
        <v>118</v>
      </c>
      <c r="C104" t="s">
        <v>19</v>
      </c>
      <c r="D104">
        <v>193.04</v>
      </c>
      <c r="E104">
        <v>255.27</v>
      </c>
      <c r="F104">
        <v>95.1584</v>
      </c>
      <c r="G104">
        <v>91.44</v>
      </c>
      <c r="J104">
        <v>2</v>
      </c>
      <c r="K104" t="e">
        <f t="shared" si="9"/>
        <v>#N/A</v>
      </c>
      <c r="L104" t="e">
        <f t="shared" si="10"/>
        <v>#N/A</v>
      </c>
      <c r="M104" t="e">
        <f t="shared" si="10"/>
        <v>#N/A</v>
      </c>
      <c r="N104" t="e">
        <f t="shared" si="10"/>
        <v>#N/A</v>
      </c>
      <c r="O104">
        <f t="shared" si="10"/>
        <v>91.44</v>
      </c>
      <c r="P104" t="e">
        <f t="shared" si="10"/>
        <v>#N/A</v>
      </c>
      <c r="Q104" t="e">
        <f t="shared" si="10"/>
        <v>#N/A</v>
      </c>
      <c r="R104" t="e">
        <f t="shared" si="10"/>
        <v>#N/A</v>
      </c>
      <c r="S104" t="e">
        <f t="shared" si="10"/>
        <v>#N/A</v>
      </c>
    </row>
    <row r="105" spans="1:19" x14ac:dyDescent="0.35">
      <c r="A105" t="s">
        <v>62</v>
      </c>
      <c r="B105" t="s">
        <v>119</v>
      </c>
      <c r="C105" t="s">
        <v>19</v>
      </c>
      <c r="D105">
        <v>190.5</v>
      </c>
      <c r="E105">
        <v>254</v>
      </c>
      <c r="F105">
        <v>93.796400000000006</v>
      </c>
      <c r="G105">
        <v>96.52</v>
      </c>
      <c r="J105">
        <v>2</v>
      </c>
      <c r="K105" t="e">
        <f t="shared" si="9"/>
        <v>#N/A</v>
      </c>
      <c r="L105" t="e">
        <f t="shared" si="10"/>
        <v>#N/A</v>
      </c>
      <c r="M105" t="e">
        <f t="shared" si="10"/>
        <v>#N/A</v>
      </c>
      <c r="N105" t="e">
        <f t="shared" si="10"/>
        <v>#N/A</v>
      </c>
      <c r="O105">
        <f t="shared" si="10"/>
        <v>96.52</v>
      </c>
      <c r="P105" t="e">
        <f t="shared" si="10"/>
        <v>#N/A</v>
      </c>
      <c r="Q105" t="e">
        <f t="shared" si="10"/>
        <v>#N/A</v>
      </c>
      <c r="R105" t="e">
        <f t="shared" si="10"/>
        <v>#N/A</v>
      </c>
      <c r="S105" t="e">
        <f t="shared" si="10"/>
        <v>#N/A</v>
      </c>
    </row>
    <row r="106" spans="1:19" x14ac:dyDescent="0.35">
      <c r="A106" t="s">
        <v>62</v>
      </c>
      <c r="B106" t="s">
        <v>120</v>
      </c>
      <c r="C106" t="s">
        <v>24</v>
      </c>
      <c r="J106">
        <v>2</v>
      </c>
      <c r="K106" t="e">
        <f t="shared" si="9"/>
        <v>#N/A</v>
      </c>
      <c r="L106" t="e">
        <f t="shared" si="10"/>
        <v>#N/A</v>
      </c>
      <c r="M106" t="e">
        <f t="shared" si="10"/>
        <v>#N/A</v>
      </c>
      <c r="N106" t="e">
        <f t="shared" si="10"/>
        <v>#N/A</v>
      </c>
      <c r="O106" t="e">
        <f t="shared" si="10"/>
        <v>#N/A</v>
      </c>
      <c r="P106" t="e">
        <f t="shared" si="10"/>
        <v>#N/A</v>
      </c>
      <c r="Q106" t="e">
        <f t="shared" si="10"/>
        <v>#N/A</v>
      </c>
      <c r="R106" t="e">
        <f t="shared" si="10"/>
        <v>#N/A</v>
      </c>
      <c r="S106" t="e">
        <f t="shared" si="10"/>
        <v>#N/A</v>
      </c>
    </row>
    <row r="107" spans="1:19" x14ac:dyDescent="0.35">
      <c r="A107" t="s">
        <v>62</v>
      </c>
      <c r="B107" t="s">
        <v>25</v>
      </c>
      <c r="C107" t="s">
        <v>29</v>
      </c>
      <c r="D107">
        <v>203.2</v>
      </c>
      <c r="E107">
        <v>269.24</v>
      </c>
      <c r="F107">
        <v>113.86320000000001</v>
      </c>
      <c r="G107">
        <v>80.010000000000005</v>
      </c>
      <c r="J107">
        <v>2</v>
      </c>
      <c r="K107" t="e">
        <f t="shared" si="9"/>
        <v>#N/A</v>
      </c>
      <c r="L107" t="e">
        <f t="shared" si="10"/>
        <v>#N/A</v>
      </c>
      <c r="M107" t="e">
        <f t="shared" si="10"/>
        <v>#N/A</v>
      </c>
      <c r="N107" t="e">
        <f t="shared" si="10"/>
        <v>#N/A</v>
      </c>
      <c r="O107" t="e">
        <f t="shared" si="10"/>
        <v>#N/A</v>
      </c>
      <c r="P107" t="e">
        <f t="shared" si="10"/>
        <v>#N/A</v>
      </c>
      <c r="Q107">
        <f t="shared" si="10"/>
        <v>80.010000000000005</v>
      </c>
      <c r="R107" t="e">
        <f t="shared" si="10"/>
        <v>#N/A</v>
      </c>
      <c r="S107" t="e">
        <f t="shared" si="10"/>
        <v>#N/A</v>
      </c>
    </row>
    <row r="108" spans="1:19" x14ac:dyDescent="0.35">
      <c r="A108" t="s">
        <v>62</v>
      </c>
      <c r="B108" t="s">
        <v>121</v>
      </c>
      <c r="C108" t="s">
        <v>19</v>
      </c>
      <c r="D108">
        <v>194.31</v>
      </c>
      <c r="E108">
        <v>261.62</v>
      </c>
      <c r="J108">
        <v>2</v>
      </c>
      <c r="K108" t="e">
        <f t="shared" si="9"/>
        <v>#N/A</v>
      </c>
      <c r="L108" t="e">
        <f t="shared" si="10"/>
        <v>#N/A</v>
      </c>
      <c r="M108" t="e">
        <f t="shared" si="10"/>
        <v>#N/A</v>
      </c>
      <c r="N108" t="e">
        <f t="shared" si="10"/>
        <v>#N/A</v>
      </c>
      <c r="O108" t="e">
        <f t="shared" ref="L108:S140" si="11">IF($G108="", NA(),IF($C108=O$1,$G108,NA()))</f>
        <v>#N/A</v>
      </c>
      <c r="P108" t="e">
        <f t="shared" si="11"/>
        <v>#N/A</v>
      </c>
      <c r="Q108" t="e">
        <f t="shared" si="11"/>
        <v>#N/A</v>
      </c>
      <c r="R108" t="e">
        <f t="shared" si="11"/>
        <v>#N/A</v>
      </c>
      <c r="S108" t="e">
        <f t="shared" si="11"/>
        <v>#N/A</v>
      </c>
    </row>
    <row r="109" spans="1:19" x14ac:dyDescent="0.35">
      <c r="A109" t="s">
        <v>62</v>
      </c>
      <c r="B109" t="s">
        <v>122</v>
      </c>
      <c r="C109" t="s">
        <v>16</v>
      </c>
      <c r="D109">
        <v>181.61</v>
      </c>
      <c r="E109">
        <v>245.11</v>
      </c>
      <c r="F109">
        <v>81.72</v>
      </c>
      <c r="G109">
        <v>93.98</v>
      </c>
      <c r="J109">
        <v>2</v>
      </c>
      <c r="K109" t="e">
        <f t="shared" ref="K109:K172" si="12">IF($G109="", NA(),IF($C109=K$1,$G109,NA()))</f>
        <v>#N/A</v>
      </c>
      <c r="L109" t="e">
        <f t="shared" si="11"/>
        <v>#N/A</v>
      </c>
      <c r="M109" t="e">
        <f t="shared" si="11"/>
        <v>#N/A</v>
      </c>
      <c r="N109">
        <f t="shared" si="11"/>
        <v>93.98</v>
      </c>
      <c r="O109" t="e">
        <f t="shared" si="11"/>
        <v>#N/A</v>
      </c>
      <c r="P109" t="e">
        <f t="shared" si="11"/>
        <v>#N/A</v>
      </c>
      <c r="Q109" t="e">
        <f t="shared" si="11"/>
        <v>#N/A</v>
      </c>
      <c r="R109" t="e">
        <f t="shared" si="11"/>
        <v>#N/A</v>
      </c>
      <c r="S109" t="e">
        <f t="shared" si="11"/>
        <v>#N/A</v>
      </c>
    </row>
    <row r="110" spans="1:19" x14ac:dyDescent="0.35">
      <c r="A110" t="s">
        <v>62</v>
      </c>
      <c r="B110" t="s">
        <v>123</v>
      </c>
      <c r="C110" t="s">
        <v>11</v>
      </c>
      <c r="D110">
        <v>204.47</v>
      </c>
      <c r="E110">
        <v>269.24</v>
      </c>
      <c r="F110">
        <v>103.14879999999999</v>
      </c>
      <c r="G110">
        <v>90.17</v>
      </c>
      <c r="J110">
        <v>2</v>
      </c>
      <c r="K110" t="e">
        <f t="shared" si="12"/>
        <v>#N/A</v>
      </c>
      <c r="L110">
        <f t="shared" si="11"/>
        <v>90.17</v>
      </c>
      <c r="M110" t="e">
        <f t="shared" si="11"/>
        <v>#N/A</v>
      </c>
      <c r="N110" t="e">
        <f t="shared" si="11"/>
        <v>#N/A</v>
      </c>
      <c r="O110" t="e">
        <f t="shared" si="11"/>
        <v>#N/A</v>
      </c>
      <c r="P110" t="e">
        <f t="shared" si="11"/>
        <v>#N/A</v>
      </c>
      <c r="Q110" t="e">
        <f t="shared" si="11"/>
        <v>#N/A</v>
      </c>
      <c r="R110" t="e">
        <f t="shared" si="11"/>
        <v>#N/A</v>
      </c>
      <c r="S110" t="e">
        <f t="shared" si="11"/>
        <v>#N/A</v>
      </c>
    </row>
    <row r="111" spans="1:19" x14ac:dyDescent="0.35">
      <c r="A111" t="s">
        <v>62</v>
      </c>
      <c r="B111" t="s">
        <v>124</v>
      </c>
      <c r="C111" t="s">
        <v>14</v>
      </c>
      <c r="D111">
        <v>226.69499999999999</v>
      </c>
      <c r="E111">
        <v>311.14999999999998</v>
      </c>
      <c r="F111">
        <v>131.11519999999999</v>
      </c>
      <c r="G111">
        <v>67.31</v>
      </c>
      <c r="J111">
        <v>2</v>
      </c>
      <c r="K111" t="e">
        <f t="shared" si="12"/>
        <v>#N/A</v>
      </c>
      <c r="L111" t="e">
        <f t="shared" si="11"/>
        <v>#N/A</v>
      </c>
      <c r="M111">
        <f t="shared" si="11"/>
        <v>67.31</v>
      </c>
      <c r="N111" t="e">
        <f t="shared" si="11"/>
        <v>#N/A</v>
      </c>
      <c r="O111" t="e">
        <f t="shared" si="11"/>
        <v>#N/A</v>
      </c>
      <c r="P111" t="e">
        <f t="shared" si="11"/>
        <v>#N/A</v>
      </c>
      <c r="Q111" t="e">
        <f t="shared" si="11"/>
        <v>#N/A</v>
      </c>
      <c r="R111" t="e">
        <f t="shared" si="11"/>
        <v>#N/A</v>
      </c>
      <c r="S111" t="e">
        <f t="shared" si="11"/>
        <v>#N/A</v>
      </c>
    </row>
    <row r="112" spans="1:19" x14ac:dyDescent="0.35">
      <c r="A112" t="s">
        <v>62</v>
      </c>
      <c r="B112" t="s">
        <v>125</v>
      </c>
      <c r="C112" t="s">
        <v>19</v>
      </c>
      <c r="D112">
        <v>189.23</v>
      </c>
      <c r="E112">
        <v>261.62</v>
      </c>
      <c r="F112">
        <v>106.8716</v>
      </c>
      <c r="G112">
        <v>87.63</v>
      </c>
      <c r="J112">
        <v>2</v>
      </c>
      <c r="K112" t="e">
        <f t="shared" si="12"/>
        <v>#N/A</v>
      </c>
      <c r="L112" t="e">
        <f t="shared" si="11"/>
        <v>#N/A</v>
      </c>
      <c r="M112" t="e">
        <f t="shared" si="11"/>
        <v>#N/A</v>
      </c>
      <c r="N112" t="e">
        <f t="shared" si="11"/>
        <v>#N/A</v>
      </c>
      <c r="O112">
        <f t="shared" si="11"/>
        <v>87.63</v>
      </c>
      <c r="P112" t="e">
        <f t="shared" si="11"/>
        <v>#N/A</v>
      </c>
      <c r="Q112" t="e">
        <f t="shared" si="11"/>
        <v>#N/A</v>
      </c>
      <c r="R112" t="e">
        <f t="shared" si="11"/>
        <v>#N/A</v>
      </c>
      <c r="S112" t="e">
        <f t="shared" si="11"/>
        <v>#N/A</v>
      </c>
    </row>
    <row r="113" spans="1:19" x14ac:dyDescent="0.35">
      <c r="A113" t="s">
        <v>62</v>
      </c>
      <c r="B113" t="s">
        <v>126</v>
      </c>
      <c r="C113" t="s">
        <v>46</v>
      </c>
      <c r="D113">
        <v>194.94499999999999</v>
      </c>
      <c r="E113">
        <v>256.54000000000002</v>
      </c>
      <c r="F113">
        <v>92.888400000000004</v>
      </c>
      <c r="G113">
        <v>97.79</v>
      </c>
      <c r="J113">
        <v>2</v>
      </c>
      <c r="K113" t="e">
        <f t="shared" si="12"/>
        <v>#N/A</v>
      </c>
      <c r="L113" t="e">
        <f t="shared" si="11"/>
        <v>#N/A</v>
      </c>
      <c r="M113" t="e">
        <f t="shared" si="11"/>
        <v>#N/A</v>
      </c>
      <c r="N113" t="e">
        <f t="shared" si="11"/>
        <v>#N/A</v>
      </c>
      <c r="O113" t="e">
        <f t="shared" si="11"/>
        <v>#N/A</v>
      </c>
      <c r="P113" t="e">
        <f t="shared" si="11"/>
        <v>#N/A</v>
      </c>
      <c r="Q113" t="e">
        <f t="shared" si="11"/>
        <v>#N/A</v>
      </c>
      <c r="R113" t="e">
        <f t="shared" si="11"/>
        <v>#N/A</v>
      </c>
      <c r="S113">
        <f t="shared" si="11"/>
        <v>97.79</v>
      </c>
    </row>
    <row r="114" spans="1:19" x14ac:dyDescent="0.35">
      <c r="A114" t="s">
        <v>62</v>
      </c>
      <c r="B114" t="s">
        <v>127</v>
      </c>
      <c r="C114" t="s">
        <v>19</v>
      </c>
      <c r="D114">
        <v>190.5</v>
      </c>
      <c r="E114">
        <v>256.54000000000002</v>
      </c>
      <c r="F114">
        <v>87.349599999999995</v>
      </c>
      <c r="G114">
        <v>86.36</v>
      </c>
      <c r="J114">
        <v>2</v>
      </c>
      <c r="K114" t="e">
        <f t="shared" si="12"/>
        <v>#N/A</v>
      </c>
      <c r="L114" t="e">
        <f t="shared" si="11"/>
        <v>#N/A</v>
      </c>
      <c r="M114" t="e">
        <f t="shared" si="11"/>
        <v>#N/A</v>
      </c>
      <c r="N114" t="e">
        <f t="shared" si="11"/>
        <v>#N/A</v>
      </c>
      <c r="O114">
        <f t="shared" si="11"/>
        <v>86.36</v>
      </c>
      <c r="P114" t="e">
        <f t="shared" si="11"/>
        <v>#N/A</v>
      </c>
      <c r="Q114" t="e">
        <f t="shared" si="11"/>
        <v>#N/A</v>
      </c>
      <c r="R114" t="e">
        <f t="shared" si="11"/>
        <v>#N/A</v>
      </c>
      <c r="S114" t="e">
        <f t="shared" si="11"/>
        <v>#N/A</v>
      </c>
    </row>
    <row r="115" spans="1:19" x14ac:dyDescent="0.35">
      <c r="A115" t="s">
        <v>62</v>
      </c>
      <c r="B115" t="s">
        <v>128</v>
      </c>
      <c r="C115" t="s">
        <v>16</v>
      </c>
      <c r="D115">
        <v>176.53</v>
      </c>
      <c r="E115">
        <v>237.49</v>
      </c>
      <c r="F115">
        <v>78.269599999999997</v>
      </c>
      <c r="G115">
        <v>102.87</v>
      </c>
      <c r="J115">
        <v>2</v>
      </c>
      <c r="K115" t="e">
        <f t="shared" si="12"/>
        <v>#N/A</v>
      </c>
      <c r="L115" t="e">
        <f t="shared" si="11"/>
        <v>#N/A</v>
      </c>
      <c r="M115" t="e">
        <f t="shared" si="11"/>
        <v>#N/A</v>
      </c>
      <c r="N115">
        <f t="shared" si="11"/>
        <v>102.87</v>
      </c>
      <c r="O115" t="e">
        <f t="shared" si="11"/>
        <v>#N/A</v>
      </c>
      <c r="P115" t="e">
        <f t="shared" si="11"/>
        <v>#N/A</v>
      </c>
      <c r="Q115" t="e">
        <f t="shared" si="11"/>
        <v>#N/A</v>
      </c>
      <c r="R115" t="e">
        <f t="shared" si="11"/>
        <v>#N/A</v>
      </c>
      <c r="S115" t="e">
        <f t="shared" si="11"/>
        <v>#N/A</v>
      </c>
    </row>
    <row r="116" spans="1:19" x14ac:dyDescent="0.35">
      <c r="A116" t="s">
        <v>62</v>
      </c>
      <c r="B116" t="s">
        <v>129</v>
      </c>
      <c r="C116" t="s">
        <v>16</v>
      </c>
      <c r="D116">
        <v>193.67500000000001</v>
      </c>
      <c r="E116">
        <v>248.92</v>
      </c>
      <c r="F116">
        <v>88.257599999999996</v>
      </c>
      <c r="G116">
        <v>80.010000000000005</v>
      </c>
      <c r="J116">
        <v>2</v>
      </c>
      <c r="K116" t="e">
        <f t="shared" si="12"/>
        <v>#N/A</v>
      </c>
      <c r="L116" t="e">
        <f t="shared" si="11"/>
        <v>#N/A</v>
      </c>
      <c r="M116" t="e">
        <f t="shared" si="11"/>
        <v>#N/A</v>
      </c>
      <c r="N116">
        <f t="shared" si="11"/>
        <v>80.010000000000005</v>
      </c>
      <c r="O116" t="e">
        <f t="shared" si="11"/>
        <v>#N/A</v>
      </c>
      <c r="P116" t="e">
        <f t="shared" si="11"/>
        <v>#N/A</v>
      </c>
      <c r="Q116" t="e">
        <f t="shared" si="11"/>
        <v>#N/A</v>
      </c>
      <c r="R116" t="e">
        <f t="shared" si="11"/>
        <v>#N/A</v>
      </c>
      <c r="S116" t="e">
        <f t="shared" si="11"/>
        <v>#N/A</v>
      </c>
    </row>
    <row r="117" spans="1:19" x14ac:dyDescent="0.35">
      <c r="A117" t="s">
        <v>62</v>
      </c>
      <c r="B117" t="s">
        <v>130</v>
      </c>
      <c r="C117" t="s">
        <v>11</v>
      </c>
      <c r="D117">
        <v>201.29499999999999</v>
      </c>
      <c r="E117">
        <v>270.51</v>
      </c>
      <c r="F117">
        <v>111.41160000000001</v>
      </c>
      <c r="G117">
        <v>81.28</v>
      </c>
      <c r="J117">
        <v>2</v>
      </c>
      <c r="K117" t="e">
        <f t="shared" si="12"/>
        <v>#N/A</v>
      </c>
      <c r="L117">
        <f t="shared" si="11"/>
        <v>81.28</v>
      </c>
      <c r="M117" t="e">
        <f t="shared" si="11"/>
        <v>#N/A</v>
      </c>
      <c r="N117" t="e">
        <f t="shared" si="11"/>
        <v>#N/A</v>
      </c>
      <c r="O117" t="e">
        <f t="shared" si="11"/>
        <v>#N/A</v>
      </c>
      <c r="P117" t="e">
        <f t="shared" si="11"/>
        <v>#N/A</v>
      </c>
      <c r="Q117" t="e">
        <f t="shared" si="11"/>
        <v>#N/A</v>
      </c>
      <c r="R117" t="e">
        <f t="shared" si="11"/>
        <v>#N/A</v>
      </c>
      <c r="S117" t="e">
        <f t="shared" si="11"/>
        <v>#N/A</v>
      </c>
    </row>
    <row r="118" spans="1:19" x14ac:dyDescent="0.35">
      <c r="A118" t="s">
        <v>62</v>
      </c>
      <c r="B118" t="s">
        <v>131</v>
      </c>
      <c r="C118" t="s">
        <v>19</v>
      </c>
      <c r="D118">
        <v>194.31</v>
      </c>
      <c r="E118">
        <v>255.27</v>
      </c>
      <c r="F118">
        <v>87.349599999999995</v>
      </c>
      <c r="J118">
        <v>2</v>
      </c>
      <c r="K118" t="e">
        <f t="shared" si="12"/>
        <v>#N/A</v>
      </c>
      <c r="L118" t="e">
        <f t="shared" si="11"/>
        <v>#N/A</v>
      </c>
      <c r="M118" t="e">
        <f t="shared" si="11"/>
        <v>#N/A</v>
      </c>
      <c r="N118" t="e">
        <f t="shared" si="11"/>
        <v>#N/A</v>
      </c>
      <c r="O118" t="e">
        <f t="shared" si="11"/>
        <v>#N/A</v>
      </c>
      <c r="P118" t="e">
        <f t="shared" si="11"/>
        <v>#N/A</v>
      </c>
      <c r="Q118" t="e">
        <f t="shared" si="11"/>
        <v>#N/A</v>
      </c>
      <c r="R118" t="e">
        <f t="shared" si="11"/>
        <v>#N/A</v>
      </c>
      <c r="S118" t="e">
        <f t="shared" si="11"/>
        <v>#N/A</v>
      </c>
    </row>
    <row r="119" spans="1:19" x14ac:dyDescent="0.35">
      <c r="A119" t="s">
        <v>62</v>
      </c>
      <c r="B119" t="s">
        <v>132</v>
      </c>
      <c r="C119" t="s">
        <v>19</v>
      </c>
      <c r="D119">
        <v>194.31</v>
      </c>
      <c r="E119">
        <v>256.54000000000002</v>
      </c>
      <c r="F119">
        <v>93.705600000000004</v>
      </c>
      <c r="G119">
        <v>76.2</v>
      </c>
      <c r="J119">
        <v>2</v>
      </c>
      <c r="K119" t="e">
        <f t="shared" si="12"/>
        <v>#N/A</v>
      </c>
      <c r="L119" t="e">
        <f t="shared" si="11"/>
        <v>#N/A</v>
      </c>
      <c r="M119" t="e">
        <f t="shared" si="11"/>
        <v>#N/A</v>
      </c>
      <c r="N119" t="e">
        <f t="shared" si="11"/>
        <v>#N/A</v>
      </c>
      <c r="O119">
        <f t="shared" si="11"/>
        <v>76.2</v>
      </c>
      <c r="P119" t="e">
        <f t="shared" si="11"/>
        <v>#N/A</v>
      </c>
      <c r="Q119" t="e">
        <f t="shared" si="11"/>
        <v>#N/A</v>
      </c>
      <c r="R119" t="e">
        <f t="shared" si="11"/>
        <v>#N/A</v>
      </c>
      <c r="S119" t="e">
        <f t="shared" si="11"/>
        <v>#N/A</v>
      </c>
    </row>
    <row r="120" spans="1:19" x14ac:dyDescent="0.35">
      <c r="A120" t="s">
        <v>62</v>
      </c>
      <c r="B120" t="s">
        <v>133</v>
      </c>
      <c r="C120" t="s">
        <v>11</v>
      </c>
      <c r="J120">
        <v>2</v>
      </c>
      <c r="K120" t="e">
        <f t="shared" si="12"/>
        <v>#N/A</v>
      </c>
      <c r="L120" t="e">
        <f t="shared" si="11"/>
        <v>#N/A</v>
      </c>
      <c r="M120" t="e">
        <f t="shared" si="11"/>
        <v>#N/A</v>
      </c>
      <c r="N120" t="e">
        <f t="shared" si="11"/>
        <v>#N/A</v>
      </c>
      <c r="O120" t="e">
        <f t="shared" si="11"/>
        <v>#N/A</v>
      </c>
      <c r="P120" t="e">
        <f t="shared" si="11"/>
        <v>#N/A</v>
      </c>
      <c r="Q120" t="e">
        <f t="shared" si="11"/>
        <v>#N/A</v>
      </c>
      <c r="R120" t="e">
        <f t="shared" si="11"/>
        <v>#N/A</v>
      </c>
      <c r="S120" t="e">
        <f t="shared" si="11"/>
        <v>#N/A</v>
      </c>
    </row>
    <row r="121" spans="1:19" x14ac:dyDescent="0.35">
      <c r="A121" t="s">
        <v>134</v>
      </c>
      <c r="B121" t="s">
        <v>135</v>
      </c>
      <c r="C121" t="s">
        <v>46</v>
      </c>
      <c r="D121">
        <v>189.86500000000001</v>
      </c>
      <c r="E121">
        <v>254</v>
      </c>
      <c r="F121">
        <v>90.164400000000001</v>
      </c>
      <c r="G121">
        <v>105.41</v>
      </c>
      <c r="J121">
        <v>3</v>
      </c>
      <c r="K121" t="e">
        <f t="shared" si="12"/>
        <v>#N/A</v>
      </c>
      <c r="L121" t="e">
        <f t="shared" si="11"/>
        <v>#N/A</v>
      </c>
      <c r="M121" t="e">
        <f t="shared" si="11"/>
        <v>#N/A</v>
      </c>
      <c r="N121" t="e">
        <f t="shared" si="11"/>
        <v>#N/A</v>
      </c>
      <c r="O121" t="e">
        <f t="shared" si="11"/>
        <v>#N/A</v>
      </c>
      <c r="P121" t="e">
        <f t="shared" si="11"/>
        <v>#N/A</v>
      </c>
      <c r="Q121" t="e">
        <f t="shared" si="11"/>
        <v>#N/A</v>
      </c>
      <c r="R121" t="e">
        <f t="shared" si="11"/>
        <v>#N/A</v>
      </c>
      <c r="S121">
        <f t="shared" si="11"/>
        <v>105.41</v>
      </c>
    </row>
    <row r="122" spans="1:19" x14ac:dyDescent="0.35">
      <c r="A122" t="s">
        <v>134</v>
      </c>
      <c r="B122" t="s">
        <v>136</v>
      </c>
      <c r="C122" t="s">
        <v>9</v>
      </c>
      <c r="D122">
        <v>201.29499999999999</v>
      </c>
      <c r="E122">
        <v>273.05</v>
      </c>
      <c r="F122">
        <v>111.7748</v>
      </c>
      <c r="G122">
        <v>80.010000000000005</v>
      </c>
      <c r="J122">
        <v>3</v>
      </c>
      <c r="K122">
        <f t="shared" si="12"/>
        <v>80.010000000000005</v>
      </c>
      <c r="L122" t="e">
        <f t="shared" si="11"/>
        <v>#N/A</v>
      </c>
      <c r="M122" t="e">
        <f t="shared" si="11"/>
        <v>#N/A</v>
      </c>
      <c r="N122" t="e">
        <f t="shared" si="11"/>
        <v>#N/A</v>
      </c>
      <c r="O122" t="e">
        <f t="shared" si="11"/>
        <v>#N/A</v>
      </c>
      <c r="P122" t="e">
        <f t="shared" si="11"/>
        <v>#N/A</v>
      </c>
      <c r="Q122" t="e">
        <f t="shared" si="11"/>
        <v>#N/A</v>
      </c>
      <c r="R122" t="e">
        <f t="shared" si="11"/>
        <v>#N/A</v>
      </c>
      <c r="S122" t="e">
        <f t="shared" si="11"/>
        <v>#N/A</v>
      </c>
    </row>
    <row r="123" spans="1:19" x14ac:dyDescent="0.35">
      <c r="A123" t="s">
        <v>134</v>
      </c>
      <c r="B123" t="s">
        <v>137</v>
      </c>
      <c r="C123" t="s">
        <v>9</v>
      </c>
      <c r="D123">
        <v>205.10499999999999</v>
      </c>
      <c r="E123">
        <v>276.86</v>
      </c>
      <c r="F123">
        <v>114.1356</v>
      </c>
      <c r="J123">
        <v>3</v>
      </c>
      <c r="K123" t="e">
        <f t="shared" si="12"/>
        <v>#N/A</v>
      </c>
      <c r="L123" t="e">
        <f t="shared" si="11"/>
        <v>#N/A</v>
      </c>
      <c r="M123" t="e">
        <f t="shared" si="11"/>
        <v>#N/A</v>
      </c>
      <c r="N123" t="e">
        <f t="shared" si="11"/>
        <v>#N/A</v>
      </c>
      <c r="O123" t="e">
        <f t="shared" si="11"/>
        <v>#N/A</v>
      </c>
      <c r="P123" t="e">
        <f t="shared" si="11"/>
        <v>#N/A</v>
      </c>
      <c r="Q123" t="e">
        <f t="shared" si="11"/>
        <v>#N/A</v>
      </c>
      <c r="R123" t="e">
        <f t="shared" si="11"/>
        <v>#N/A</v>
      </c>
      <c r="S123" t="e">
        <f t="shared" si="11"/>
        <v>#N/A</v>
      </c>
    </row>
    <row r="124" spans="1:19" x14ac:dyDescent="0.35">
      <c r="A124" t="s">
        <v>134</v>
      </c>
      <c r="B124" t="s">
        <v>13</v>
      </c>
      <c r="C124" t="s">
        <v>14</v>
      </c>
      <c r="D124">
        <v>208.28</v>
      </c>
      <c r="E124">
        <v>285.75</v>
      </c>
      <c r="F124">
        <v>124.3052</v>
      </c>
      <c r="G124">
        <v>80.010000000000005</v>
      </c>
      <c r="J124">
        <v>3</v>
      </c>
      <c r="K124" t="e">
        <f t="shared" si="12"/>
        <v>#N/A</v>
      </c>
      <c r="L124" t="e">
        <f t="shared" si="11"/>
        <v>#N/A</v>
      </c>
      <c r="M124">
        <f t="shared" si="11"/>
        <v>80.010000000000005</v>
      </c>
      <c r="N124" t="e">
        <f t="shared" si="11"/>
        <v>#N/A</v>
      </c>
      <c r="O124" t="e">
        <f t="shared" si="11"/>
        <v>#N/A</v>
      </c>
      <c r="P124" t="e">
        <f t="shared" si="11"/>
        <v>#N/A</v>
      </c>
      <c r="Q124" t="e">
        <f t="shared" si="11"/>
        <v>#N/A</v>
      </c>
      <c r="R124" t="e">
        <f t="shared" si="11"/>
        <v>#N/A</v>
      </c>
      <c r="S124" t="e">
        <f t="shared" si="11"/>
        <v>#N/A</v>
      </c>
    </row>
    <row r="125" spans="1:19" x14ac:dyDescent="0.35">
      <c r="A125" t="s">
        <v>134</v>
      </c>
      <c r="B125" t="s">
        <v>138</v>
      </c>
      <c r="C125" t="s">
        <v>19</v>
      </c>
      <c r="D125">
        <v>195.58</v>
      </c>
      <c r="E125">
        <v>259.08</v>
      </c>
      <c r="F125">
        <v>90.890799999999999</v>
      </c>
      <c r="G125">
        <v>95.25</v>
      </c>
      <c r="J125">
        <v>3</v>
      </c>
      <c r="K125" t="e">
        <f t="shared" si="12"/>
        <v>#N/A</v>
      </c>
      <c r="L125" t="e">
        <f t="shared" si="11"/>
        <v>#N/A</v>
      </c>
      <c r="M125" t="e">
        <f t="shared" si="11"/>
        <v>#N/A</v>
      </c>
      <c r="N125" t="e">
        <f t="shared" si="11"/>
        <v>#N/A</v>
      </c>
      <c r="O125">
        <f t="shared" si="11"/>
        <v>95.25</v>
      </c>
      <c r="P125" t="e">
        <f t="shared" si="11"/>
        <v>#N/A</v>
      </c>
      <c r="Q125" t="e">
        <f t="shared" si="11"/>
        <v>#N/A</v>
      </c>
      <c r="R125" t="e">
        <f t="shared" si="11"/>
        <v>#N/A</v>
      </c>
      <c r="S125" t="e">
        <f t="shared" si="11"/>
        <v>#N/A</v>
      </c>
    </row>
    <row r="126" spans="1:19" x14ac:dyDescent="0.35">
      <c r="A126" t="s">
        <v>134</v>
      </c>
      <c r="B126" t="s">
        <v>139</v>
      </c>
      <c r="C126" t="s">
        <v>24</v>
      </c>
      <c r="D126">
        <v>197.48500000000001</v>
      </c>
      <c r="E126">
        <v>266.7</v>
      </c>
      <c r="F126">
        <v>94.432000000000002</v>
      </c>
      <c r="G126">
        <v>83.82</v>
      </c>
      <c r="J126">
        <v>3</v>
      </c>
      <c r="K126" t="e">
        <f t="shared" si="12"/>
        <v>#N/A</v>
      </c>
      <c r="L126" t="e">
        <f t="shared" si="11"/>
        <v>#N/A</v>
      </c>
      <c r="M126" t="e">
        <f t="shared" si="11"/>
        <v>#N/A</v>
      </c>
      <c r="N126" t="e">
        <f t="shared" si="11"/>
        <v>#N/A</v>
      </c>
      <c r="O126" t="e">
        <f t="shared" si="11"/>
        <v>#N/A</v>
      </c>
      <c r="P126">
        <f t="shared" si="11"/>
        <v>83.82</v>
      </c>
      <c r="Q126" t="e">
        <f t="shared" si="11"/>
        <v>#N/A</v>
      </c>
      <c r="R126" t="e">
        <f t="shared" si="11"/>
        <v>#N/A</v>
      </c>
      <c r="S126" t="e">
        <f t="shared" si="11"/>
        <v>#N/A</v>
      </c>
    </row>
    <row r="127" spans="1:19" x14ac:dyDescent="0.35">
      <c r="A127" t="s">
        <v>134</v>
      </c>
      <c r="B127" t="s">
        <v>140</v>
      </c>
      <c r="C127" t="s">
        <v>16</v>
      </c>
      <c r="D127">
        <v>186.69</v>
      </c>
      <c r="E127">
        <v>247.65</v>
      </c>
      <c r="F127">
        <v>86.713999999999999</v>
      </c>
      <c r="G127">
        <v>105.41</v>
      </c>
      <c r="J127">
        <v>3</v>
      </c>
      <c r="K127" t="e">
        <f t="shared" si="12"/>
        <v>#N/A</v>
      </c>
      <c r="L127" t="e">
        <f t="shared" si="11"/>
        <v>#N/A</v>
      </c>
      <c r="M127" t="e">
        <f t="shared" si="11"/>
        <v>#N/A</v>
      </c>
      <c r="N127">
        <f t="shared" si="11"/>
        <v>105.41</v>
      </c>
      <c r="O127" t="e">
        <f t="shared" si="11"/>
        <v>#N/A</v>
      </c>
      <c r="P127" t="e">
        <f t="shared" si="11"/>
        <v>#N/A</v>
      </c>
      <c r="Q127" t="e">
        <f t="shared" si="11"/>
        <v>#N/A</v>
      </c>
      <c r="R127" t="e">
        <f t="shared" si="11"/>
        <v>#N/A</v>
      </c>
      <c r="S127" t="e">
        <f t="shared" si="11"/>
        <v>#N/A</v>
      </c>
    </row>
    <row r="128" spans="1:19" x14ac:dyDescent="0.35">
      <c r="A128" t="s">
        <v>134</v>
      </c>
      <c r="B128" t="s">
        <v>141</v>
      </c>
      <c r="C128" t="s">
        <v>16</v>
      </c>
      <c r="D128">
        <v>184.15</v>
      </c>
      <c r="E128">
        <v>242.57</v>
      </c>
      <c r="F128">
        <v>80.721199999999996</v>
      </c>
      <c r="J128">
        <v>3</v>
      </c>
      <c r="K128" t="e">
        <f t="shared" si="12"/>
        <v>#N/A</v>
      </c>
      <c r="L128" t="e">
        <f t="shared" si="11"/>
        <v>#N/A</v>
      </c>
      <c r="M128" t="e">
        <f t="shared" si="11"/>
        <v>#N/A</v>
      </c>
      <c r="N128" t="e">
        <f t="shared" si="11"/>
        <v>#N/A</v>
      </c>
      <c r="O128" t="e">
        <f t="shared" si="11"/>
        <v>#N/A</v>
      </c>
      <c r="P128" t="e">
        <f t="shared" si="11"/>
        <v>#N/A</v>
      </c>
      <c r="Q128" t="e">
        <f t="shared" si="11"/>
        <v>#N/A</v>
      </c>
      <c r="R128" t="e">
        <f t="shared" si="11"/>
        <v>#N/A</v>
      </c>
      <c r="S128" t="e">
        <f t="shared" si="11"/>
        <v>#N/A</v>
      </c>
    </row>
    <row r="129" spans="1:19" x14ac:dyDescent="0.35">
      <c r="A129" t="s">
        <v>134</v>
      </c>
      <c r="B129" t="s">
        <v>142</v>
      </c>
      <c r="C129" t="s">
        <v>16</v>
      </c>
      <c r="D129">
        <v>190.5</v>
      </c>
      <c r="E129">
        <v>254</v>
      </c>
      <c r="F129">
        <v>90.255200000000002</v>
      </c>
      <c r="G129">
        <v>80.010000000000005</v>
      </c>
      <c r="J129">
        <v>3</v>
      </c>
      <c r="K129" t="e">
        <f t="shared" si="12"/>
        <v>#N/A</v>
      </c>
      <c r="L129" t="e">
        <f t="shared" si="11"/>
        <v>#N/A</v>
      </c>
      <c r="M129" t="e">
        <f t="shared" si="11"/>
        <v>#N/A</v>
      </c>
      <c r="N129">
        <f t="shared" si="11"/>
        <v>80.010000000000005</v>
      </c>
      <c r="O129" t="e">
        <f t="shared" si="11"/>
        <v>#N/A</v>
      </c>
      <c r="P129" t="e">
        <f t="shared" si="11"/>
        <v>#N/A</v>
      </c>
      <c r="Q129" t="e">
        <f t="shared" si="11"/>
        <v>#N/A</v>
      </c>
      <c r="R129" t="e">
        <f t="shared" si="11"/>
        <v>#N/A</v>
      </c>
      <c r="S129" t="e">
        <f t="shared" si="11"/>
        <v>#N/A</v>
      </c>
    </row>
    <row r="130" spans="1:19" x14ac:dyDescent="0.35">
      <c r="A130" t="s">
        <v>134</v>
      </c>
      <c r="B130" t="s">
        <v>143</v>
      </c>
      <c r="C130" t="s">
        <v>46</v>
      </c>
      <c r="D130">
        <v>195.58</v>
      </c>
      <c r="E130">
        <v>262.89</v>
      </c>
      <c r="F130">
        <v>95.884799999999998</v>
      </c>
      <c r="G130">
        <v>86.36</v>
      </c>
      <c r="J130">
        <v>3</v>
      </c>
      <c r="K130" t="e">
        <f t="shared" si="12"/>
        <v>#N/A</v>
      </c>
      <c r="L130" t="e">
        <f t="shared" si="11"/>
        <v>#N/A</v>
      </c>
      <c r="M130" t="e">
        <f t="shared" si="11"/>
        <v>#N/A</v>
      </c>
      <c r="N130" t="e">
        <f t="shared" si="11"/>
        <v>#N/A</v>
      </c>
      <c r="O130" t="e">
        <f t="shared" si="11"/>
        <v>#N/A</v>
      </c>
      <c r="P130" t="e">
        <f t="shared" si="11"/>
        <v>#N/A</v>
      </c>
      <c r="Q130" t="e">
        <f t="shared" si="11"/>
        <v>#N/A</v>
      </c>
      <c r="R130" t="e">
        <f t="shared" si="11"/>
        <v>#N/A</v>
      </c>
      <c r="S130">
        <f t="shared" si="11"/>
        <v>86.36</v>
      </c>
    </row>
    <row r="131" spans="1:19" x14ac:dyDescent="0.35">
      <c r="A131" t="s">
        <v>134</v>
      </c>
      <c r="B131" t="s">
        <v>144</v>
      </c>
      <c r="C131" t="s">
        <v>46</v>
      </c>
      <c r="D131">
        <v>199.39</v>
      </c>
      <c r="E131">
        <v>254</v>
      </c>
      <c r="F131">
        <v>96.066400000000002</v>
      </c>
      <c r="G131">
        <v>93.98</v>
      </c>
      <c r="J131">
        <v>3</v>
      </c>
      <c r="K131" t="e">
        <f t="shared" si="12"/>
        <v>#N/A</v>
      </c>
      <c r="L131" t="e">
        <f t="shared" si="11"/>
        <v>#N/A</v>
      </c>
      <c r="M131" t="e">
        <f t="shared" si="11"/>
        <v>#N/A</v>
      </c>
      <c r="N131" t="e">
        <f t="shared" si="11"/>
        <v>#N/A</v>
      </c>
      <c r="O131" t="e">
        <f t="shared" si="11"/>
        <v>#N/A</v>
      </c>
      <c r="P131" t="e">
        <f t="shared" si="11"/>
        <v>#N/A</v>
      </c>
      <c r="Q131" t="e">
        <f t="shared" si="11"/>
        <v>#N/A</v>
      </c>
      <c r="R131" t="e">
        <f t="shared" si="11"/>
        <v>#N/A</v>
      </c>
      <c r="S131">
        <f t="shared" si="11"/>
        <v>93.98</v>
      </c>
    </row>
    <row r="132" spans="1:19" x14ac:dyDescent="0.35">
      <c r="A132" t="s">
        <v>134</v>
      </c>
      <c r="B132" t="s">
        <v>145</v>
      </c>
      <c r="C132" t="s">
        <v>34</v>
      </c>
      <c r="D132">
        <v>194.31</v>
      </c>
      <c r="E132">
        <v>252.73</v>
      </c>
      <c r="F132">
        <v>94.068799999999996</v>
      </c>
      <c r="G132">
        <v>83.82</v>
      </c>
      <c r="J132">
        <v>3</v>
      </c>
      <c r="K132" t="e">
        <f t="shared" si="12"/>
        <v>#N/A</v>
      </c>
      <c r="L132" t="e">
        <f t="shared" si="11"/>
        <v>#N/A</v>
      </c>
      <c r="M132" t="e">
        <f t="shared" si="11"/>
        <v>#N/A</v>
      </c>
      <c r="N132" t="e">
        <f t="shared" si="11"/>
        <v>#N/A</v>
      </c>
      <c r="O132" t="e">
        <f t="shared" si="11"/>
        <v>#N/A</v>
      </c>
      <c r="P132" t="e">
        <f t="shared" si="11"/>
        <v>#N/A</v>
      </c>
      <c r="Q132" t="e">
        <f t="shared" si="11"/>
        <v>#N/A</v>
      </c>
      <c r="R132">
        <f t="shared" si="11"/>
        <v>83.82</v>
      </c>
      <c r="S132" t="e">
        <f t="shared" si="11"/>
        <v>#N/A</v>
      </c>
    </row>
    <row r="133" spans="1:19" x14ac:dyDescent="0.35">
      <c r="A133" t="s">
        <v>134</v>
      </c>
      <c r="B133" t="s">
        <v>146</v>
      </c>
      <c r="C133" t="s">
        <v>16</v>
      </c>
      <c r="D133">
        <v>194.31</v>
      </c>
      <c r="E133">
        <v>264.16000000000003</v>
      </c>
      <c r="F133">
        <v>81.72</v>
      </c>
      <c r="J133">
        <v>3</v>
      </c>
      <c r="K133" t="e">
        <f t="shared" si="12"/>
        <v>#N/A</v>
      </c>
      <c r="L133" t="e">
        <f t="shared" si="11"/>
        <v>#N/A</v>
      </c>
      <c r="M133" t="e">
        <f t="shared" si="11"/>
        <v>#N/A</v>
      </c>
      <c r="N133" t="e">
        <f t="shared" si="11"/>
        <v>#N/A</v>
      </c>
      <c r="O133" t="e">
        <f t="shared" si="11"/>
        <v>#N/A</v>
      </c>
      <c r="P133" t="e">
        <f t="shared" si="11"/>
        <v>#N/A</v>
      </c>
      <c r="Q133" t="e">
        <f t="shared" si="11"/>
        <v>#N/A</v>
      </c>
      <c r="R133" t="e">
        <f t="shared" si="11"/>
        <v>#N/A</v>
      </c>
      <c r="S133" t="e">
        <f t="shared" si="11"/>
        <v>#N/A</v>
      </c>
    </row>
    <row r="134" spans="1:19" x14ac:dyDescent="0.35">
      <c r="A134" t="s">
        <v>134</v>
      </c>
      <c r="B134" t="s">
        <v>147</v>
      </c>
      <c r="C134" t="s">
        <v>14</v>
      </c>
      <c r="D134">
        <v>199.39</v>
      </c>
      <c r="E134">
        <v>270.51</v>
      </c>
      <c r="F134">
        <v>111.684</v>
      </c>
      <c r="G134">
        <v>88.9</v>
      </c>
      <c r="J134">
        <v>3</v>
      </c>
      <c r="K134" t="e">
        <f t="shared" si="12"/>
        <v>#N/A</v>
      </c>
      <c r="L134" t="e">
        <f t="shared" si="11"/>
        <v>#N/A</v>
      </c>
      <c r="M134">
        <f t="shared" si="11"/>
        <v>88.9</v>
      </c>
      <c r="N134" t="e">
        <f t="shared" si="11"/>
        <v>#N/A</v>
      </c>
      <c r="O134" t="e">
        <f t="shared" si="11"/>
        <v>#N/A</v>
      </c>
      <c r="P134" t="e">
        <f t="shared" si="11"/>
        <v>#N/A</v>
      </c>
      <c r="Q134" t="e">
        <f t="shared" si="11"/>
        <v>#N/A</v>
      </c>
      <c r="R134" t="e">
        <f t="shared" si="11"/>
        <v>#N/A</v>
      </c>
      <c r="S134" t="e">
        <f t="shared" si="11"/>
        <v>#N/A</v>
      </c>
    </row>
    <row r="135" spans="1:19" x14ac:dyDescent="0.35">
      <c r="A135" t="s">
        <v>134</v>
      </c>
      <c r="B135" t="s">
        <v>148</v>
      </c>
      <c r="C135" t="s">
        <v>11</v>
      </c>
      <c r="D135">
        <v>205.74</v>
      </c>
      <c r="E135">
        <v>276.86</v>
      </c>
      <c r="F135">
        <v>97.791600000000003</v>
      </c>
      <c r="G135">
        <v>81.28</v>
      </c>
      <c r="J135">
        <v>3</v>
      </c>
      <c r="K135" t="e">
        <f t="shared" si="12"/>
        <v>#N/A</v>
      </c>
      <c r="L135">
        <f t="shared" si="11"/>
        <v>81.28</v>
      </c>
      <c r="M135" t="e">
        <f t="shared" si="11"/>
        <v>#N/A</v>
      </c>
      <c r="N135" t="e">
        <f t="shared" si="11"/>
        <v>#N/A</v>
      </c>
      <c r="O135" t="e">
        <f t="shared" si="11"/>
        <v>#N/A</v>
      </c>
      <c r="P135" t="e">
        <f t="shared" si="11"/>
        <v>#N/A</v>
      </c>
      <c r="Q135" t="e">
        <f t="shared" si="11"/>
        <v>#N/A</v>
      </c>
      <c r="R135" t="e">
        <f t="shared" si="11"/>
        <v>#N/A</v>
      </c>
      <c r="S135" t="e">
        <f t="shared" si="11"/>
        <v>#N/A</v>
      </c>
    </row>
    <row r="136" spans="1:19" x14ac:dyDescent="0.35">
      <c r="A136" t="s">
        <v>134</v>
      </c>
      <c r="B136" t="s">
        <v>149</v>
      </c>
      <c r="C136" t="s">
        <v>19</v>
      </c>
      <c r="D136">
        <v>189.86500000000001</v>
      </c>
      <c r="E136">
        <v>251.46</v>
      </c>
      <c r="F136">
        <v>98.699600000000004</v>
      </c>
      <c r="G136">
        <v>102.87</v>
      </c>
      <c r="J136">
        <v>3</v>
      </c>
      <c r="K136" t="e">
        <f t="shared" si="12"/>
        <v>#N/A</v>
      </c>
      <c r="L136" t="e">
        <f t="shared" si="11"/>
        <v>#N/A</v>
      </c>
      <c r="M136" t="e">
        <f t="shared" si="11"/>
        <v>#N/A</v>
      </c>
      <c r="N136" t="e">
        <f t="shared" si="11"/>
        <v>#N/A</v>
      </c>
      <c r="O136">
        <f t="shared" si="11"/>
        <v>102.87</v>
      </c>
      <c r="P136" t="e">
        <f t="shared" si="11"/>
        <v>#N/A</v>
      </c>
      <c r="Q136" t="e">
        <f t="shared" si="11"/>
        <v>#N/A</v>
      </c>
      <c r="R136" t="e">
        <f t="shared" si="11"/>
        <v>#N/A</v>
      </c>
      <c r="S136" t="e">
        <f t="shared" si="11"/>
        <v>#N/A</v>
      </c>
    </row>
    <row r="137" spans="1:19" x14ac:dyDescent="0.35">
      <c r="A137" t="s">
        <v>134</v>
      </c>
      <c r="B137" t="s">
        <v>150</v>
      </c>
      <c r="C137" t="s">
        <v>11</v>
      </c>
      <c r="D137">
        <v>199.39</v>
      </c>
      <c r="E137">
        <v>271.77999999999997</v>
      </c>
      <c r="F137">
        <v>101.242</v>
      </c>
      <c r="G137">
        <v>86.36</v>
      </c>
      <c r="J137">
        <v>3</v>
      </c>
      <c r="K137" t="e">
        <f t="shared" si="12"/>
        <v>#N/A</v>
      </c>
      <c r="L137">
        <f t="shared" si="11"/>
        <v>86.36</v>
      </c>
      <c r="M137" t="e">
        <f t="shared" si="11"/>
        <v>#N/A</v>
      </c>
      <c r="N137" t="e">
        <f t="shared" si="11"/>
        <v>#N/A</v>
      </c>
      <c r="O137" t="e">
        <f t="shared" si="11"/>
        <v>#N/A</v>
      </c>
      <c r="P137" t="e">
        <f t="shared" si="11"/>
        <v>#N/A</v>
      </c>
      <c r="Q137" t="e">
        <f t="shared" si="11"/>
        <v>#N/A</v>
      </c>
      <c r="R137" t="e">
        <f t="shared" si="11"/>
        <v>#N/A</v>
      </c>
      <c r="S137" t="e">
        <f t="shared" si="11"/>
        <v>#N/A</v>
      </c>
    </row>
    <row r="138" spans="1:19" x14ac:dyDescent="0.35">
      <c r="A138" t="s">
        <v>134</v>
      </c>
      <c r="B138" t="s">
        <v>151</v>
      </c>
      <c r="C138" t="s">
        <v>9</v>
      </c>
      <c r="D138">
        <v>203.2</v>
      </c>
      <c r="E138">
        <v>273.05</v>
      </c>
      <c r="F138">
        <v>115.2252</v>
      </c>
      <c r="G138">
        <v>90.17</v>
      </c>
      <c r="J138">
        <v>3</v>
      </c>
      <c r="K138">
        <f t="shared" si="12"/>
        <v>90.17</v>
      </c>
      <c r="L138" t="e">
        <f t="shared" si="11"/>
        <v>#N/A</v>
      </c>
      <c r="M138" t="e">
        <f t="shared" si="11"/>
        <v>#N/A</v>
      </c>
      <c r="N138" t="e">
        <f t="shared" si="11"/>
        <v>#N/A</v>
      </c>
      <c r="O138" t="e">
        <f t="shared" si="11"/>
        <v>#N/A</v>
      </c>
      <c r="P138" t="e">
        <f t="shared" si="11"/>
        <v>#N/A</v>
      </c>
      <c r="Q138" t="e">
        <f t="shared" si="11"/>
        <v>#N/A</v>
      </c>
      <c r="R138" t="e">
        <f t="shared" si="11"/>
        <v>#N/A</v>
      </c>
      <c r="S138" t="e">
        <f t="shared" si="11"/>
        <v>#N/A</v>
      </c>
    </row>
    <row r="139" spans="1:19" x14ac:dyDescent="0.35">
      <c r="A139" t="s">
        <v>134</v>
      </c>
      <c r="B139" t="s">
        <v>152</v>
      </c>
      <c r="C139" t="s">
        <v>9</v>
      </c>
      <c r="D139">
        <v>209.55</v>
      </c>
      <c r="E139">
        <v>274.32</v>
      </c>
      <c r="F139">
        <v>109.5956</v>
      </c>
      <c r="G139">
        <v>86.36</v>
      </c>
      <c r="J139">
        <v>3</v>
      </c>
      <c r="K139">
        <f t="shared" si="12"/>
        <v>86.36</v>
      </c>
      <c r="L139" t="e">
        <f t="shared" si="11"/>
        <v>#N/A</v>
      </c>
      <c r="M139" t="e">
        <f t="shared" si="11"/>
        <v>#N/A</v>
      </c>
      <c r="N139" t="e">
        <f t="shared" si="11"/>
        <v>#N/A</v>
      </c>
      <c r="O139" t="e">
        <f t="shared" si="11"/>
        <v>#N/A</v>
      </c>
      <c r="P139" t="e">
        <f t="shared" si="11"/>
        <v>#N/A</v>
      </c>
      <c r="Q139" t="e">
        <f t="shared" si="11"/>
        <v>#N/A</v>
      </c>
      <c r="R139" t="e">
        <f t="shared" si="11"/>
        <v>#N/A</v>
      </c>
      <c r="S139" t="e">
        <f t="shared" si="11"/>
        <v>#N/A</v>
      </c>
    </row>
    <row r="140" spans="1:19" x14ac:dyDescent="0.35">
      <c r="A140" t="s">
        <v>134</v>
      </c>
      <c r="B140" t="s">
        <v>153</v>
      </c>
      <c r="C140" t="s">
        <v>14</v>
      </c>
      <c r="D140">
        <v>211.45500000000001</v>
      </c>
      <c r="E140">
        <v>293.37</v>
      </c>
      <c r="F140">
        <v>102.4224</v>
      </c>
      <c r="J140">
        <v>3</v>
      </c>
      <c r="K140" t="e">
        <f t="shared" si="12"/>
        <v>#N/A</v>
      </c>
      <c r="L140" t="e">
        <f t="shared" si="11"/>
        <v>#N/A</v>
      </c>
      <c r="M140" t="e">
        <f t="shared" si="11"/>
        <v>#N/A</v>
      </c>
      <c r="N140" t="e">
        <f t="shared" ref="L140:S172" si="13">IF($G140="", NA(),IF($C140=N$1,$G140,NA()))</f>
        <v>#N/A</v>
      </c>
      <c r="O140" t="e">
        <f t="shared" si="13"/>
        <v>#N/A</v>
      </c>
      <c r="P140" t="e">
        <f t="shared" si="13"/>
        <v>#N/A</v>
      </c>
      <c r="Q140" t="e">
        <f t="shared" si="13"/>
        <v>#N/A</v>
      </c>
      <c r="R140" t="e">
        <f t="shared" si="13"/>
        <v>#N/A</v>
      </c>
      <c r="S140" t="e">
        <f t="shared" si="13"/>
        <v>#N/A</v>
      </c>
    </row>
    <row r="141" spans="1:19" x14ac:dyDescent="0.35">
      <c r="A141" t="s">
        <v>134</v>
      </c>
      <c r="B141" t="s">
        <v>154</v>
      </c>
      <c r="C141" t="s">
        <v>24</v>
      </c>
      <c r="D141">
        <v>196.215</v>
      </c>
      <c r="E141">
        <v>262.89</v>
      </c>
      <c r="F141">
        <v>100.0616</v>
      </c>
      <c r="J141">
        <v>3</v>
      </c>
      <c r="K141" t="e">
        <f t="shared" si="12"/>
        <v>#N/A</v>
      </c>
      <c r="L141" t="e">
        <f t="shared" si="13"/>
        <v>#N/A</v>
      </c>
      <c r="M141" t="e">
        <f t="shared" si="13"/>
        <v>#N/A</v>
      </c>
      <c r="N141" t="e">
        <f t="shared" si="13"/>
        <v>#N/A</v>
      </c>
      <c r="O141" t="e">
        <f t="shared" si="13"/>
        <v>#N/A</v>
      </c>
      <c r="P141" t="e">
        <f t="shared" si="13"/>
        <v>#N/A</v>
      </c>
      <c r="Q141" t="e">
        <f t="shared" si="13"/>
        <v>#N/A</v>
      </c>
      <c r="R141" t="e">
        <f t="shared" si="13"/>
        <v>#N/A</v>
      </c>
      <c r="S141" t="e">
        <f t="shared" si="13"/>
        <v>#N/A</v>
      </c>
    </row>
    <row r="142" spans="1:19" x14ac:dyDescent="0.35">
      <c r="A142" t="s">
        <v>134</v>
      </c>
      <c r="B142" t="s">
        <v>155</v>
      </c>
      <c r="C142" t="s">
        <v>29</v>
      </c>
      <c r="D142">
        <v>207.01</v>
      </c>
      <c r="E142">
        <v>275.58999999999997</v>
      </c>
      <c r="F142">
        <v>95.793999999999997</v>
      </c>
      <c r="J142">
        <v>3</v>
      </c>
      <c r="K142" t="e">
        <f t="shared" si="12"/>
        <v>#N/A</v>
      </c>
      <c r="L142" t="e">
        <f t="shared" si="13"/>
        <v>#N/A</v>
      </c>
      <c r="M142" t="e">
        <f t="shared" si="13"/>
        <v>#N/A</v>
      </c>
      <c r="N142" t="e">
        <f t="shared" si="13"/>
        <v>#N/A</v>
      </c>
      <c r="O142" t="e">
        <f t="shared" si="13"/>
        <v>#N/A</v>
      </c>
      <c r="P142" t="e">
        <f t="shared" si="13"/>
        <v>#N/A</v>
      </c>
      <c r="Q142" t="e">
        <f t="shared" si="13"/>
        <v>#N/A</v>
      </c>
      <c r="R142" t="e">
        <f t="shared" si="13"/>
        <v>#N/A</v>
      </c>
      <c r="S142" t="e">
        <f t="shared" si="13"/>
        <v>#N/A</v>
      </c>
    </row>
    <row r="143" spans="1:19" x14ac:dyDescent="0.35">
      <c r="A143" t="s">
        <v>134</v>
      </c>
      <c r="B143" t="s">
        <v>156</v>
      </c>
      <c r="C143" t="s">
        <v>46</v>
      </c>
      <c r="D143">
        <v>194.31</v>
      </c>
      <c r="E143">
        <v>266.7</v>
      </c>
      <c r="F143">
        <v>89.982799999999997</v>
      </c>
      <c r="G143">
        <v>102.87</v>
      </c>
      <c r="J143">
        <v>3</v>
      </c>
      <c r="K143" t="e">
        <f t="shared" si="12"/>
        <v>#N/A</v>
      </c>
      <c r="L143" t="e">
        <f t="shared" si="13"/>
        <v>#N/A</v>
      </c>
      <c r="M143" t="e">
        <f t="shared" si="13"/>
        <v>#N/A</v>
      </c>
      <c r="N143" t="e">
        <f t="shared" si="13"/>
        <v>#N/A</v>
      </c>
      <c r="O143" t="e">
        <f t="shared" si="13"/>
        <v>#N/A</v>
      </c>
      <c r="P143" t="e">
        <f t="shared" si="13"/>
        <v>#N/A</v>
      </c>
      <c r="Q143" t="e">
        <f t="shared" si="13"/>
        <v>#N/A</v>
      </c>
      <c r="R143" t="e">
        <f t="shared" si="13"/>
        <v>#N/A</v>
      </c>
      <c r="S143">
        <f t="shared" si="13"/>
        <v>102.87</v>
      </c>
    </row>
    <row r="144" spans="1:19" x14ac:dyDescent="0.35">
      <c r="A144" t="s">
        <v>134</v>
      </c>
      <c r="B144" t="s">
        <v>157</v>
      </c>
      <c r="C144" t="s">
        <v>19</v>
      </c>
      <c r="D144">
        <v>189.23</v>
      </c>
      <c r="E144">
        <v>250.19</v>
      </c>
      <c r="F144">
        <v>85.896799999999999</v>
      </c>
      <c r="G144">
        <v>85.09</v>
      </c>
      <c r="J144">
        <v>3</v>
      </c>
      <c r="K144" t="e">
        <f t="shared" si="12"/>
        <v>#N/A</v>
      </c>
      <c r="L144" t="e">
        <f t="shared" si="13"/>
        <v>#N/A</v>
      </c>
      <c r="M144" t="e">
        <f t="shared" si="13"/>
        <v>#N/A</v>
      </c>
      <c r="N144" t="e">
        <f t="shared" si="13"/>
        <v>#N/A</v>
      </c>
      <c r="O144">
        <f t="shared" si="13"/>
        <v>85.09</v>
      </c>
      <c r="P144" t="e">
        <f t="shared" si="13"/>
        <v>#N/A</v>
      </c>
      <c r="Q144" t="e">
        <f t="shared" si="13"/>
        <v>#N/A</v>
      </c>
      <c r="R144" t="e">
        <f t="shared" si="13"/>
        <v>#N/A</v>
      </c>
      <c r="S144" t="e">
        <f t="shared" si="13"/>
        <v>#N/A</v>
      </c>
    </row>
    <row r="145" spans="1:19" x14ac:dyDescent="0.35">
      <c r="A145" t="s">
        <v>134</v>
      </c>
      <c r="B145" t="s">
        <v>158</v>
      </c>
      <c r="C145" t="s">
        <v>19</v>
      </c>
      <c r="D145">
        <v>192.405</v>
      </c>
      <c r="E145">
        <v>252.73</v>
      </c>
      <c r="F145">
        <v>89.074799999999996</v>
      </c>
      <c r="G145">
        <v>101.6</v>
      </c>
      <c r="J145">
        <v>3</v>
      </c>
      <c r="K145" t="e">
        <f t="shared" si="12"/>
        <v>#N/A</v>
      </c>
      <c r="L145" t="e">
        <f t="shared" si="13"/>
        <v>#N/A</v>
      </c>
      <c r="M145" t="e">
        <f t="shared" si="13"/>
        <v>#N/A</v>
      </c>
      <c r="N145" t="e">
        <f t="shared" si="13"/>
        <v>#N/A</v>
      </c>
      <c r="O145">
        <f t="shared" si="13"/>
        <v>101.6</v>
      </c>
      <c r="P145" t="e">
        <f t="shared" si="13"/>
        <v>#N/A</v>
      </c>
      <c r="Q145" t="e">
        <f t="shared" si="13"/>
        <v>#N/A</v>
      </c>
      <c r="R145" t="e">
        <f t="shared" si="13"/>
        <v>#N/A</v>
      </c>
      <c r="S145" t="e">
        <f t="shared" si="13"/>
        <v>#N/A</v>
      </c>
    </row>
    <row r="146" spans="1:19" x14ac:dyDescent="0.35">
      <c r="A146" t="s">
        <v>134</v>
      </c>
      <c r="B146" t="s">
        <v>159</v>
      </c>
      <c r="C146" t="s">
        <v>16</v>
      </c>
      <c r="D146">
        <v>193.04</v>
      </c>
      <c r="E146">
        <v>254</v>
      </c>
      <c r="F146">
        <v>85.624399999999994</v>
      </c>
      <c r="G146">
        <v>100.33</v>
      </c>
      <c r="J146">
        <v>3</v>
      </c>
      <c r="K146" t="e">
        <f t="shared" si="12"/>
        <v>#N/A</v>
      </c>
      <c r="L146" t="e">
        <f t="shared" si="13"/>
        <v>#N/A</v>
      </c>
      <c r="M146" t="e">
        <f t="shared" si="13"/>
        <v>#N/A</v>
      </c>
      <c r="N146">
        <f t="shared" si="13"/>
        <v>100.33</v>
      </c>
      <c r="O146" t="e">
        <f t="shared" si="13"/>
        <v>#N/A</v>
      </c>
      <c r="P146" t="e">
        <f t="shared" si="13"/>
        <v>#N/A</v>
      </c>
      <c r="Q146" t="e">
        <f t="shared" si="13"/>
        <v>#N/A</v>
      </c>
      <c r="R146" t="e">
        <f t="shared" si="13"/>
        <v>#N/A</v>
      </c>
      <c r="S146" t="e">
        <f t="shared" si="13"/>
        <v>#N/A</v>
      </c>
    </row>
    <row r="147" spans="1:19" x14ac:dyDescent="0.35">
      <c r="A147" t="s">
        <v>134</v>
      </c>
      <c r="B147" t="s">
        <v>101</v>
      </c>
      <c r="C147" t="s">
        <v>24</v>
      </c>
      <c r="D147">
        <v>199.39</v>
      </c>
      <c r="E147">
        <v>262.89</v>
      </c>
      <c r="F147">
        <v>93.07</v>
      </c>
      <c r="G147">
        <v>90.17</v>
      </c>
      <c r="J147">
        <v>3</v>
      </c>
      <c r="K147" t="e">
        <f t="shared" si="12"/>
        <v>#N/A</v>
      </c>
      <c r="L147" t="e">
        <f t="shared" si="13"/>
        <v>#N/A</v>
      </c>
      <c r="M147" t="e">
        <f t="shared" si="13"/>
        <v>#N/A</v>
      </c>
      <c r="N147" t="e">
        <f t="shared" si="13"/>
        <v>#N/A</v>
      </c>
      <c r="O147" t="e">
        <f t="shared" si="13"/>
        <v>#N/A</v>
      </c>
      <c r="P147">
        <f t="shared" si="13"/>
        <v>90.17</v>
      </c>
      <c r="Q147" t="e">
        <f t="shared" si="13"/>
        <v>#N/A</v>
      </c>
      <c r="R147" t="e">
        <f t="shared" si="13"/>
        <v>#N/A</v>
      </c>
      <c r="S147" t="e">
        <f t="shared" si="13"/>
        <v>#N/A</v>
      </c>
    </row>
    <row r="148" spans="1:19" x14ac:dyDescent="0.35">
      <c r="A148" t="s">
        <v>134</v>
      </c>
      <c r="B148" t="s">
        <v>160</v>
      </c>
      <c r="C148" t="s">
        <v>11</v>
      </c>
      <c r="D148">
        <v>205.74</v>
      </c>
      <c r="E148">
        <v>279.39999999999998</v>
      </c>
      <c r="F148">
        <v>88.4392</v>
      </c>
      <c r="G148">
        <v>88.9</v>
      </c>
      <c r="J148">
        <v>3</v>
      </c>
      <c r="K148" t="e">
        <f t="shared" si="12"/>
        <v>#N/A</v>
      </c>
      <c r="L148">
        <f t="shared" si="13"/>
        <v>88.9</v>
      </c>
      <c r="M148" t="e">
        <f t="shared" si="13"/>
        <v>#N/A</v>
      </c>
      <c r="N148" t="e">
        <f t="shared" si="13"/>
        <v>#N/A</v>
      </c>
      <c r="O148" t="e">
        <f t="shared" si="13"/>
        <v>#N/A</v>
      </c>
      <c r="P148" t="e">
        <f t="shared" si="13"/>
        <v>#N/A</v>
      </c>
      <c r="Q148" t="e">
        <f t="shared" si="13"/>
        <v>#N/A</v>
      </c>
      <c r="R148" t="e">
        <f t="shared" si="13"/>
        <v>#N/A</v>
      </c>
      <c r="S148" t="e">
        <f t="shared" si="13"/>
        <v>#N/A</v>
      </c>
    </row>
    <row r="149" spans="1:19" x14ac:dyDescent="0.35">
      <c r="A149" t="s">
        <v>134</v>
      </c>
      <c r="B149" t="s">
        <v>161</v>
      </c>
      <c r="C149" t="s">
        <v>19</v>
      </c>
      <c r="D149">
        <v>189.23</v>
      </c>
      <c r="E149">
        <v>256.54000000000002</v>
      </c>
      <c r="F149">
        <v>90.255200000000002</v>
      </c>
      <c r="G149">
        <v>88.9</v>
      </c>
      <c r="J149">
        <v>3</v>
      </c>
      <c r="K149" t="e">
        <f t="shared" si="12"/>
        <v>#N/A</v>
      </c>
      <c r="L149" t="e">
        <f t="shared" si="13"/>
        <v>#N/A</v>
      </c>
      <c r="M149" t="e">
        <f t="shared" si="13"/>
        <v>#N/A</v>
      </c>
      <c r="N149" t="e">
        <f t="shared" si="13"/>
        <v>#N/A</v>
      </c>
      <c r="O149">
        <f t="shared" si="13"/>
        <v>88.9</v>
      </c>
      <c r="P149" t="e">
        <f t="shared" si="13"/>
        <v>#N/A</v>
      </c>
      <c r="Q149" t="e">
        <f t="shared" si="13"/>
        <v>#N/A</v>
      </c>
      <c r="R149" t="e">
        <f t="shared" si="13"/>
        <v>#N/A</v>
      </c>
      <c r="S149" t="e">
        <f t="shared" si="13"/>
        <v>#N/A</v>
      </c>
    </row>
    <row r="150" spans="1:19" x14ac:dyDescent="0.35">
      <c r="A150" t="s">
        <v>134</v>
      </c>
      <c r="B150" t="s">
        <v>162</v>
      </c>
      <c r="C150" t="s">
        <v>24</v>
      </c>
      <c r="D150">
        <v>202.565</v>
      </c>
      <c r="E150">
        <v>274.32</v>
      </c>
      <c r="F150">
        <v>96.520399999999995</v>
      </c>
      <c r="J150">
        <v>3</v>
      </c>
      <c r="K150" t="e">
        <f t="shared" si="12"/>
        <v>#N/A</v>
      </c>
      <c r="L150" t="e">
        <f t="shared" si="13"/>
        <v>#N/A</v>
      </c>
      <c r="M150" t="e">
        <f t="shared" si="13"/>
        <v>#N/A</v>
      </c>
      <c r="N150" t="e">
        <f t="shared" si="13"/>
        <v>#N/A</v>
      </c>
      <c r="O150" t="e">
        <f t="shared" si="13"/>
        <v>#N/A</v>
      </c>
      <c r="P150" t="e">
        <f t="shared" si="13"/>
        <v>#N/A</v>
      </c>
      <c r="Q150" t="e">
        <f t="shared" si="13"/>
        <v>#N/A</v>
      </c>
      <c r="R150" t="e">
        <f t="shared" si="13"/>
        <v>#N/A</v>
      </c>
      <c r="S150" t="e">
        <f t="shared" si="13"/>
        <v>#N/A</v>
      </c>
    </row>
    <row r="151" spans="1:19" x14ac:dyDescent="0.35">
      <c r="A151" t="s">
        <v>134</v>
      </c>
      <c r="B151" t="s">
        <v>163</v>
      </c>
      <c r="C151" t="s">
        <v>19</v>
      </c>
      <c r="D151">
        <v>198.755</v>
      </c>
      <c r="E151">
        <v>257.81</v>
      </c>
      <c r="F151">
        <v>88.075999999999993</v>
      </c>
      <c r="G151">
        <v>96.52</v>
      </c>
      <c r="J151">
        <v>3</v>
      </c>
      <c r="K151" t="e">
        <f t="shared" si="12"/>
        <v>#N/A</v>
      </c>
      <c r="L151" t="e">
        <f t="shared" si="13"/>
        <v>#N/A</v>
      </c>
      <c r="M151" t="e">
        <f t="shared" si="13"/>
        <v>#N/A</v>
      </c>
      <c r="N151" t="e">
        <f t="shared" si="13"/>
        <v>#N/A</v>
      </c>
      <c r="O151">
        <f t="shared" si="13"/>
        <v>96.52</v>
      </c>
      <c r="P151" t="e">
        <f t="shared" si="13"/>
        <v>#N/A</v>
      </c>
      <c r="Q151" t="e">
        <f t="shared" si="13"/>
        <v>#N/A</v>
      </c>
      <c r="R151" t="e">
        <f t="shared" si="13"/>
        <v>#N/A</v>
      </c>
      <c r="S151" t="e">
        <f t="shared" si="13"/>
        <v>#N/A</v>
      </c>
    </row>
    <row r="152" spans="1:19" x14ac:dyDescent="0.35">
      <c r="A152" t="s">
        <v>134</v>
      </c>
      <c r="B152" t="s">
        <v>164</v>
      </c>
      <c r="C152" t="s">
        <v>11</v>
      </c>
      <c r="D152">
        <v>199.39</v>
      </c>
      <c r="E152">
        <v>271.77999999999997</v>
      </c>
      <c r="F152">
        <v>96.066400000000002</v>
      </c>
      <c r="G152">
        <v>81.28</v>
      </c>
      <c r="J152">
        <v>3</v>
      </c>
      <c r="K152" t="e">
        <f t="shared" si="12"/>
        <v>#N/A</v>
      </c>
      <c r="L152">
        <f t="shared" si="13"/>
        <v>81.28</v>
      </c>
      <c r="M152" t="e">
        <f t="shared" si="13"/>
        <v>#N/A</v>
      </c>
      <c r="N152" t="e">
        <f t="shared" si="13"/>
        <v>#N/A</v>
      </c>
      <c r="O152" t="e">
        <f t="shared" si="13"/>
        <v>#N/A</v>
      </c>
      <c r="P152" t="e">
        <f t="shared" si="13"/>
        <v>#N/A</v>
      </c>
      <c r="Q152" t="e">
        <f t="shared" si="13"/>
        <v>#N/A</v>
      </c>
      <c r="R152" t="e">
        <f t="shared" si="13"/>
        <v>#N/A</v>
      </c>
      <c r="S152" t="e">
        <f t="shared" si="13"/>
        <v>#N/A</v>
      </c>
    </row>
    <row r="153" spans="1:19" x14ac:dyDescent="0.35">
      <c r="A153" t="s">
        <v>134</v>
      </c>
      <c r="B153" t="s">
        <v>165</v>
      </c>
      <c r="C153" t="s">
        <v>24</v>
      </c>
      <c r="D153">
        <v>198.12</v>
      </c>
      <c r="E153">
        <v>262.89</v>
      </c>
      <c r="F153">
        <v>90.9816</v>
      </c>
      <c r="G153">
        <v>83.82</v>
      </c>
      <c r="J153">
        <v>3</v>
      </c>
      <c r="K153" t="e">
        <f t="shared" si="12"/>
        <v>#N/A</v>
      </c>
      <c r="L153" t="e">
        <f t="shared" si="13"/>
        <v>#N/A</v>
      </c>
      <c r="M153" t="e">
        <f t="shared" si="13"/>
        <v>#N/A</v>
      </c>
      <c r="N153" t="e">
        <f t="shared" si="13"/>
        <v>#N/A</v>
      </c>
      <c r="O153" t="e">
        <f t="shared" si="13"/>
        <v>#N/A</v>
      </c>
      <c r="P153">
        <f t="shared" si="13"/>
        <v>83.82</v>
      </c>
      <c r="Q153" t="e">
        <f t="shared" si="13"/>
        <v>#N/A</v>
      </c>
      <c r="R153" t="e">
        <f t="shared" si="13"/>
        <v>#N/A</v>
      </c>
      <c r="S153" t="e">
        <f t="shared" si="13"/>
        <v>#N/A</v>
      </c>
    </row>
    <row r="154" spans="1:19" x14ac:dyDescent="0.35">
      <c r="A154" t="s">
        <v>134</v>
      </c>
      <c r="B154" t="s">
        <v>166</v>
      </c>
      <c r="C154" t="s">
        <v>46</v>
      </c>
      <c r="D154">
        <v>201.29499999999999</v>
      </c>
      <c r="E154">
        <v>270.51</v>
      </c>
      <c r="F154">
        <v>101.6052</v>
      </c>
      <c r="G154">
        <v>88.9</v>
      </c>
      <c r="J154">
        <v>3</v>
      </c>
      <c r="K154" t="e">
        <f t="shared" si="12"/>
        <v>#N/A</v>
      </c>
      <c r="L154" t="e">
        <f t="shared" si="13"/>
        <v>#N/A</v>
      </c>
      <c r="M154" t="e">
        <f t="shared" si="13"/>
        <v>#N/A</v>
      </c>
      <c r="N154" t="e">
        <f t="shared" si="13"/>
        <v>#N/A</v>
      </c>
      <c r="O154" t="e">
        <f t="shared" si="13"/>
        <v>#N/A</v>
      </c>
      <c r="P154" t="e">
        <f t="shared" si="13"/>
        <v>#N/A</v>
      </c>
      <c r="Q154" t="e">
        <f t="shared" si="13"/>
        <v>#N/A</v>
      </c>
      <c r="R154" t="e">
        <f t="shared" si="13"/>
        <v>#N/A</v>
      </c>
      <c r="S154">
        <f t="shared" si="13"/>
        <v>88.9</v>
      </c>
    </row>
    <row r="155" spans="1:19" x14ac:dyDescent="0.35">
      <c r="A155" t="s">
        <v>134</v>
      </c>
      <c r="B155" t="s">
        <v>167</v>
      </c>
      <c r="C155" t="s">
        <v>16</v>
      </c>
      <c r="D155">
        <v>186.69</v>
      </c>
      <c r="E155">
        <v>248.92</v>
      </c>
      <c r="F155">
        <v>83.172799999999995</v>
      </c>
      <c r="J155">
        <v>3</v>
      </c>
      <c r="K155" t="e">
        <f t="shared" si="12"/>
        <v>#N/A</v>
      </c>
      <c r="L155" t="e">
        <f t="shared" si="13"/>
        <v>#N/A</v>
      </c>
      <c r="M155" t="e">
        <f t="shared" si="13"/>
        <v>#N/A</v>
      </c>
      <c r="N155" t="e">
        <f t="shared" si="13"/>
        <v>#N/A</v>
      </c>
      <c r="O155" t="e">
        <f t="shared" si="13"/>
        <v>#N/A</v>
      </c>
      <c r="P155" t="e">
        <f t="shared" si="13"/>
        <v>#N/A</v>
      </c>
      <c r="Q155" t="e">
        <f t="shared" si="13"/>
        <v>#N/A</v>
      </c>
      <c r="R155" t="e">
        <f t="shared" si="13"/>
        <v>#N/A</v>
      </c>
      <c r="S155" t="e">
        <f t="shared" si="13"/>
        <v>#N/A</v>
      </c>
    </row>
    <row r="156" spans="1:19" x14ac:dyDescent="0.35">
      <c r="A156" t="s">
        <v>134</v>
      </c>
      <c r="B156" t="s">
        <v>168</v>
      </c>
      <c r="C156" t="s">
        <v>11</v>
      </c>
      <c r="D156">
        <v>198.12</v>
      </c>
      <c r="E156">
        <v>266.7</v>
      </c>
      <c r="F156">
        <v>104.1476</v>
      </c>
      <c r="J156">
        <v>3</v>
      </c>
      <c r="K156" t="e">
        <f t="shared" si="12"/>
        <v>#N/A</v>
      </c>
      <c r="L156" t="e">
        <f t="shared" si="13"/>
        <v>#N/A</v>
      </c>
      <c r="M156" t="e">
        <f t="shared" si="13"/>
        <v>#N/A</v>
      </c>
      <c r="N156" t="e">
        <f t="shared" si="13"/>
        <v>#N/A</v>
      </c>
      <c r="O156" t="e">
        <f t="shared" si="13"/>
        <v>#N/A</v>
      </c>
      <c r="P156" t="e">
        <f t="shared" si="13"/>
        <v>#N/A</v>
      </c>
      <c r="Q156" t="e">
        <f t="shared" si="13"/>
        <v>#N/A</v>
      </c>
      <c r="R156" t="e">
        <f t="shared" si="13"/>
        <v>#N/A</v>
      </c>
      <c r="S156" t="e">
        <f t="shared" si="13"/>
        <v>#N/A</v>
      </c>
    </row>
    <row r="157" spans="1:19" x14ac:dyDescent="0.35">
      <c r="A157" t="s">
        <v>134</v>
      </c>
      <c r="B157" t="s">
        <v>169</v>
      </c>
      <c r="C157" t="s">
        <v>19</v>
      </c>
      <c r="D157">
        <v>190.5</v>
      </c>
      <c r="E157">
        <v>259.08</v>
      </c>
      <c r="F157">
        <v>95.703199999999995</v>
      </c>
      <c r="G157">
        <v>106.68</v>
      </c>
      <c r="J157">
        <v>3</v>
      </c>
      <c r="K157" t="e">
        <f t="shared" si="12"/>
        <v>#N/A</v>
      </c>
      <c r="L157" t="e">
        <f t="shared" si="13"/>
        <v>#N/A</v>
      </c>
      <c r="M157" t="e">
        <f t="shared" si="13"/>
        <v>#N/A</v>
      </c>
      <c r="N157" t="e">
        <f t="shared" si="13"/>
        <v>#N/A</v>
      </c>
      <c r="O157">
        <f t="shared" si="13"/>
        <v>106.68</v>
      </c>
      <c r="P157" t="e">
        <f t="shared" si="13"/>
        <v>#N/A</v>
      </c>
      <c r="Q157" t="e">
        <f t="shared" si="13"/>
        <v>#N/A</v>
      </c>
      <c r="R157" t="e">
        <f t="shared" si="13"/>
        <v>#N/A</v>
      </c>
      <c r="S157" t="e">
        <f t="shared" si="13"/>
        <v>#N/A</v>
      </c>
    </row>
    <row r="158" spans="1:19" x14ac:dyDescent="0.35">
      <c r="A158" t="s">
        <v>134</v>
      </c>
      <c r="B158" t="s">
        <v>95</v>
      </c>
      <c r="C158" t="s">
        <v>9</v>
      </c>
      <c r="D158">
        <v>208.28</v>
      </c>
      <c r="E158">
        <v>276.86</v>
      </c>
      <c r="F158">
        <v>107.14400000000001</v>
      </c>
      <c r="G158">
        <v>78.739999999999995</v>
      </c>
      <c r="J158">
        <v>3</v>
      </c>
      <c r="K158">
        <f t="shared" si="12"/>
        <v>78.739999999999995</v>
      </c>
      <c r="L158" t="e">
        <f t="shared" si="13"/>
        <v>#N/A</v>
      </c>
      <c r="M158" t="e">
        <f t="shared" si="13"/>
        <v>#N/A</v>
      </c>
      <c r="N158" t="e">
        <f t="shared" si="13"/>
        <v>#N/A</v>
      </c>
      <c r="O158" t="e">
        <f t="shared" si="13"/>
        <v>#N/A</v>
      </c>
      <c r="P158" t="e">
        <f t="shared" si="13"/>
        <v>#N/A</v>
      </c>
      <c r="Q158" t="e">
        <f t="shared" si="13"/>
        <v>#N/A</v>
      </c>
      <c r="R158" t="e">
        <f t="shared" si="13"/>
        <v>#N/A</v>
      </c>
      <c r="S158" t="e">
        <f t="shared" si="13"/>
        <v>#N/A</v>
      </c>
    </row>
    <row r="159" spans="1:19" x14ac:dyDescent="0.35">
      <c r="A159" t="s">
        <v>134</v>
      </c>
      <c r="B159" t="s">
        <v>170</v>
      </c>
      <c r="C159" t="s">
        <v>16</v>
      </c>
      <c r="D159">
        <v>183.51499999999999</v>
      </c>
      <c r="E159">
        <v>241.3</v>
      </c>
      <c r="F159">
        <v>89.074799999999996</v>
      </c>
      <c r="G159">
        <v>92.71</v>
      </c>
      <c r="J159">
        <v>3</v>
      </c>
      <c r="K159" t="e">
        <f t="shared" si="12"/>
        <v>#N/A</v>
      </c>
      <c r="L159" t="e">
        <f t="shared" si="13"/>
        <v>#N/A</v>
      </c>
      <c r="M159" t="e">
        <f t="shared" si="13"/>
        <v>#N/A</v>
      </c>
      <c r="N159">
        <f t="shared" si="13"/>
        <v>92.71</v>
      </c>
      <c r="O159" t="e">
        <f t="shared" si="13"/>
        <v>#N/A</v>
      </c>
      <c r="P159" t="e">
        <f t="shared" si="13"/>
        <v>#N/A</v>
      </c>
      <c r="Q159" t="e">
        <f t="shared" si="13"/>
        <v>#N/A</v>
      </c>
      <c r="R159" t="e">
        <f t="shared" si="13"/>
        <v>#N/A</v>
      </c>
      <c r="S159" t="e">
        <f t="shared" si="13"/>
        <v>#N/A</v>
      </c>
    </row>
    <row r="160" spans="1:19" x14ac:dyDescent="0.35">
      <c r="A160" t="s">
        <v>134</v>
      </c>
      <c r="B160" t="s">
        <v>171</v>
      </c>
      <c r="C160" t="s">
        <v>19</v>
      </c>
      <c r="D160">
        <v>193.04</v>
      </c>
      <c r="E160">
        <v>248.92</v>
      </c>
      <c r="F160">
        <v>85.533600000000007</v>
      </c>
      <c r="J160">
        <v>3</v>
      </c>
      <c r="K160" t="e">
        <f t="shared" si="12"/>
        <v>#N/A</v>
      </c>
      <c r="L160" t="e">
        <f t="shared" si="13"/>
        <v>#N/A</v>
      </c>
      <c r="M160" t="e">
        <f t="shared" si="13"/>
        <v>#N/A</v>
      </c>
      <c r="N160" t="e">
        <f t="shared" si="13"/>
        <v>#N/A</v>
      </c>
      <c r="O160" t="e">
        <f t="shared" si="13"/>
        <v>#N/A</v>
      </c>
      <c r="P160" t="e">
        <f t="shared" si="13"/>
        <v>#N/A</v>
      </c>
      <c r="Q160" t="e">
        <f t="shared" si="13"/>
        <v>#N/A</v>
      </c>
      <c r="R160" t="e">
        <f t="shared" si="13"/>
        <v>#N/A</v>
      </c>
      <c r="S160" t="e">
        <f t="shared" si="13"/>
        <v>#N/A</v>
      </c>
    </row>
    <row r="161" spans="1:19" x14ac:dyDescent="0.35">
      <c r="A161" t="s">
        <v>134</v>
      </c>
      <c r="B161" t="s">
        <v>93</v>
      </c>
      <c r="C161" t="s">
        <v>16</v>
      </c>
      <c r="D161">
        <v>186.69</v>
      </c>
      <c r="E161">
        <v>248.92</v>
      </c>
      <c r="F161">
        <v>81.266000000000005</v>
      </c>
      <c r="G161">
        <v>100.33</v>
      </c>
      <c r="J161">
        <v>3</v>
      </c>
      <c r="K161" t="e">
        <f t="shared" si="12"/>
        <v>#N/A</v>
      </c>
      <c r="L161" t="e">
        <f t="shared" si="13"/>
        <v>#N/A</v>
      </c>
      <c r="M161" t="e">
        <f t="shared" si="13"/>
        <v>#N/A</v>
      </c>
      <c r="N161">
        <f t="shared" si="13"/>
        <v>100.33</v>
      </c>
      <c r="O161" t="e">
        <f t="shared" si="13"/>
        <v>#N/A</v>
      </c>
      <c r="P161" t="e">
        <f t="shared" si="13"/>
        <v>#N/A</v>
      </c>
      <c r="Q161" t="e">
        <f t="shared" si="13"/>
        <v>#N/A</v>
      </c>
      <c r="R161" t="e">
        <f t="shared" si="13"/>
        <v>#N/A</v>
      </c>
      <c r="S161" t="e">
        <f t="shared" si="13"/>
        <v>#N/A</v>
      </c>
    </row>
    <row r="162" spans="1:19" x14ac:dyDescent="0.35">
      <c r="A162" t="s">
        <v>134</v>
      </c>
      <c r="B162" t="s">
        <v>172</v>
      </c>
      <c r="C162" t="s">
        <v>34</v>
      </c>
      <c r="D162">
        <v>186.05500000000001</v>
      </c>
      <c r="E162">
        <v>245.11</v>
      </c>
      <c r="F162">
        <v>94.250399999999999</v>
      </c>
      <c r="G162">
        <v>83.82</v>
      </c>
      <c r="J162">
        <v>3</v>
      </c>
      <c r="K162" t="e">
        <f t="shared" si="12"/>
        <v>#N/A</v>
      </c>
      <c r="L162" t="e">
        <f t="shared" si="13"/>
        <v>#N/A</v>
      </c>
      <c r="M162" t="e">
        <f t="shared" si="13"/>
        <v>#N/A</v>
      </c>
      <c r="N162" t="e">
        <f t="shared" si="13"/>
        <v>#N/A</v>
      </c>
      <c r="O162" t="e">
        <f t="shared" si="13"/>
        <v>#N/A</v>
      </c>
      <c r="P162" t="e">
        <f t="shared" si="13"/>
        <v>#N/A</v>
      </c>
      <c r="Q162" t="e">
        <f t="shared" si="13"/>
        <v>#N/A</v>
      </c>
      <c r="R162">
        <f t="shared" si="13"/>
        <v>83.82</v>
      </c>
      <c r="S162" t="e">
        <f t="shared" si="13"/>
        <v>#N/A</v>
      </c>
    </row>
    <row r="163" spans="1:19" x14ac:dyDescent="0.35">
      <c r="A163" t="s">
        <v>134</v>
      </c>
      <c r="B163" t="s">
        <v>173</v>
      </c>
      <c r="C163" t="s">
        <v>9</v>
      </c>
      <c r="D163">
        <v>207.64500000000001</v>
      </c>
      <c r="E163">
        <v>279.39999999999998</v>
      </c>
      <c r="F163">
        <v>107.14400000000001</v>
      </c>
      <c r="J163">
        <v>3</v>
      </c>
      <c r="K163" t="e">
        <f t="shared" si="12"/>
        <v>#N/A</v>
      </c>
      <c r="L163" t="e">
        <f t="shared" si="13"/>
        <v>#N/A</v>
      </c>
      <c r="M163" t="e">
        <f t="shared" si="13"/>
        <v>#N/A</v>
      </c>
      <c r="N163" t="e">
        <f t="shared" si="13"/>
        <v>#N/A</v>
      </c>
      <c r="O163" t="e">
        <f t="shared" si="13"/>
        <v>#N/A</v>
      </c>
      <c r="P163" t="e">
        <f t="shared" si="13"/>
        <v>#N/A</v>
      </c>
      <c r="Q163" t="e">
        <f t="shared" si="13"/>
        <v>#N/A</v>
      </c>
      <c r="R163" t="e">
        <f t="shared" si="13"/>
        <v>#N/A</v>
      </c>
      <c r="S163" t="e">
        <f t="shared" si="13"/>
        <v>#N/A</v>
      </c>
    </row>
    <row r="164" spans="1:19" x14ac:dyDescent="0.35">
      <c r="A164" t="s">
        <v>134</v>
      </c>
      <c r="B164" t="s">
        <v>174</v>
      </c>
      <c r="C164" t="s">
        <v>16</v>
      </c>
      <c r="D164">
        <v>185.42</v>
      </c>
      <c r="E164">
        <v>243.84</v>
      </c>
      <c r="F164">
        <v>90.073599999999999</v>
      </c>
      <c r="G164">
        <v>93.98</v>
      </c>
      <c r="J164">
        <v>3</v>
      </c>
      <c r="K164" t="e">
        <f t="shared" si="12"/>
        <v>#N/A</v>
      </c>
      <c r="L164" t="e">
        <f t="shared" si="13"/>
        <v>#N/A</v>
      </c>
      <c r="M164" t="e">
        <f t="shared" si="13"/>
        <v>#N/A</v>
      </c>
      <c r="N164">
        <f t="shared" si="13"/>
        <v>93.98</v>
      </c>
      <c r="O164" t="e">
        <f t="shared" si="13"/>
        <v>#N/A</v>
      </c>
      <c r="P164" t="e">
        <f t="shared" si="13"/>
        <v>#N/A</v>
      </c>
      <c r="Q164" t="e">
        <f t="shared" si="13"/>
        <v>#N/A</v>
      </c>
      <c r="R164" t="e">
        <f t="shared" si="13"/>
        <v>#N/A</v>
      </c>
      <c r="S164" t="e">
        <f t="shared" si="13"/>
        <v>#N/A</v>
      </c>
    </row>
    <row r="165" spans="1:19" x14ac:dyDescent="0.35">
      <c r="A165" t="s">
        <v>134</v>
      </c>
      <c r="B165" t="s">
        <v>175</v>
      </c>
      <c r="C165" t="s">
        <v>46</v>
      </c>
      <c r="D165">
        <v>193.67500000000001</v>
      </c>
      <c r="E165">
        <v>260.35000000000002</v>
      </c>
      <c r="F165">
        <v>90.618399999999994</v>
      </c>
      <c r="G165">
        <v>90.17</v>
      </c>
      <c r="J165">
        <v>3</v>
      </c>
      <c r="K165" t="e">
        <f t="shared" si="12"/>
        <v>#N/A</v>
      </c>
      <c r="L165" t="e">
        <f t="shared" si="13"/>
        <v>#N/A</v>
      </c>
      <c r="M165" t="e">
        <f t="shared" si="13"/>
        <v>#N/A</v>
      </c>
      <c r="N165" t="e">
        <f t="shared" si="13"/>
        <v>#N/A</v>
      </c>
      <c r="O165" t="e">
        <f t="shared" si="13"/>
        <v>#N/A</v>
      </c>
      <c r="P165" t="e">
        <f t="shared" si="13"/>
        <v>#N/A</v>
      </c>
      <c r="Q165" t="e">
        <f t="shared" si="13"/>
        <v>#N/A</v>
      </c>
      <c r="R165" t="e">
        <f t="shared" si="13"/>
        <v>#N/A</v>
      </c>
      <c r="S165">
        <f t="shared" si="13"/>
        <v>90.17</v>
      </c>
    </row>
    <row r="166" spans="1:19" x14ac:dyDescent="0.35">
      <c r="A166" t="s">
        <v>134</v>
      </c>
      <c r="B166" t="s">
        <v>176</v>
      </c>
      <c r="C166" t="s">
        <v>14</v>
      </c>
      <c r="D166">
        <v>216.535</v>
      </c>
      <c r="E166">
        <v>283.20999999999998</v>
      </c>
      <c r="F166">
        <v>137.56200000000001</v>
      </c>
      <c r="J166">
        <v>3</v>
      </c>
      <c r="K166" t="e">
        <f t="shared" si="12"/>
        <v>#N/A</v>
      </c>
      <c r="L166" t="e">
        <f t="shared" si="13"/>
        <v>#N/A</v>
      </c>
      <c r="M166" t="e">
        <f t="shared" si="13"/>
        <v>#N/A</v>
      </c>
      <c r="N166" t="e">
        <f t="shared" si="13"/>
        <v>#N/A</v>
      </c>
      <c r="O166" t="e">
        <f t="shared" si="13"/>
        <v>#N/A</v>
      </c>
      <c r="P166" t="e">
        <f t="shared" si="13"/>
        <v>#N/A</v>
      </c>
      <c r="Q166" t="e">
        <f t="shared" si="13"/>
        <v>#N/A</v>
      </c>
      <c r="R166" t="e">
        <f t="shared" si="13"/>
        <v>#N/A</v>
      </c>
      <c r="S166" t="e">
        <f t="shared" si="13"/>
        <v>#N/A</v>
      </c>
    </row>
    <row r="167" spans="1:19" x14ac:dyDescent="0.35">
      <c r="A167" t="s">
        <v>134</v>
      </c>
      <c r="B167" t="s">
        <v>177</v>
      </c>
      <c r="C167" t="s">
        <v>19</v>
      </c>
      <c r="D167">
        <v>193.67500000000001</v>
      </c>
      <c r="E167">
        <v>261.62</v>
      </c>
      <c r="F167">
        <v>89.438000000000002</v>
      </c>
      <c r="G167">
        <v>102.87</v>
      </c>
      <c r="J167">
        <v>3</v>
      </c>
      <c r="K167" t="e">
        <f t="shared" si="12"/>
        <v>#N/A</v>
      </c>
      <c r="L167" t="e">
        <f t="shared" si="13"/>
        <v>#N/A</v>
      </c>
      <c r="M167" t="e">
        <f t="shared" si="13"/>
        <v>#N/A</v>
      </c>
      <c r="N167" t="e">
        <f t="shared" si="13"/>
        <v>#N/A</v>
      </c>
      <c r="O167">
        <f t="shared" si="13"/>
        <v>102.87</v>
      </c>
      <c r="P167" t="e">
        <f t="shared" si="13"/>
        <v>#N/A</v>
      </c>
      <c r="Q167" t="e">
        <f t="shared" si="13"/>
        <v>#N/A</v>
      </c>
      <c r="R167" t="e">
        <f t="shared" si="13"/>
        <v>#N/A</v>
      </c>
      <c r="S167" t="e">
        <f t="shared" si="13"/>
        <v>#N/A</v>
      </c>
    </row>
    <row r="168" spans="1:19" x14ac:dyDescent="0.35">
      <c r="A168" t="s">
        <v>134</v>
      </c>
      <c r="B168" t="s">
        <v>178</v>
      </c>
      <c r="C168" t="s">
        <v>19</v>
      </c>
      <c r="D168">
        <v>190.5</v>
      </c>
      <c r="E168">
        <v>246.38</v>
      </c>
      <c r="F168">
        <v>89.891999999999996</v>
      </c>
      <c r="G168">
        <v>102.87</v>
      </c>
      <c r="J168">
        <v>3</v>
      </c>
      <c r="K168" t="e">
        <f t="shared" si="12"/>
        <v>#N/A</v>
      </c>
      <c r="L168" t="e">
        <f t="shared" si="13"/>
        <v>#N/A</v>
      </c>
      <c r="M168" t="e">
        <f t="shared" si="13"/>
        <v>#N/A</v>
      </c>
      <c r="N168" t="e">
        <f t="shared" si="13"/>
        <v>#N/A</v>
      </c>
      <c r="O168">
        <f t="shared" si="13"/>
        <v>102.87</v>
      </c>
      <c r="P168" t="e">
        <f t="shared" si="13"/>
        <v>#N/A</v>
      </c>
      <c r="Q168" t="e">
        <f t="shared" si="13"/>
        <v>#N/A</v>
      </c>
      <c r="R168" t="e">
        <f t="shared" si="13"/>
        <v>#N/A</v>
      </c>
      <c r="S168" t="e">
        <f t="shared" si="13"/>
        <v>#N/A</v>
      </c>
    </row>
    <row r="169" spans="1:19" x14ac:dyDescent="0.35">
      <c r="A169" t="s">
        <v>134</v>
      </c>
      <c r="B169" t="s">
        <v>179</v>
      </c>
      <c r="C169" t="s">
        <v>46</v>
      </c>
      <c r="D169">
        <v>194.94499999999999</v>
      </c>
      <c r="E169">
        <v>257.81</v>
      </c>
      <c r="F169">
        <v>99.244399999999999</v>
      </c>
      <c r="G169">
        <v>99.06</v>
      </c>
      <c r="J169">
        <v>3</v>
      </c>
      <c r="K169" t="e">
        <f t="shared" si="12"/>
        <v>#N/A</v>
      </c>
      <c r="L169" t="e">
        <f t="shared" si="13"/>
        <v>#N/A</v>
      </c>
      <c r="M169" t="e">
        <f t="shared" si="13"/>
        <v>#N/A</v>
      </c>
      <c r="N169" t="e">
        <f t="shared" si="13"/>
        <v>#N/A</v>
      </c>
      <c r="O169" t="e">
        <f t="shared" si="13"/>
        <v>#N/A</v>
      </c>
      <c r="P169" t="e">
        <f t="shared" si="13"/>
        <v>#N/A</v>
      </c>
      <c r="Q169" t="e">
        <f t="shared" si="13"/>
        <v>#N/A</v>
      </c>
      <c r="R169" t="e">
        <f t="shared" si="13"/>
        <v>#N/A</v>
      </c>
      <c r="S169">
        <f t="shared" si="13"/>
        <v>99.06</v>
      </c>
    </row>
    <row r="170" spans="1:19" x14ac:dyDescent="0.35">
      <c r="A170" t="s">
        <v>134</v>
      </c>
      <c r="B170" t="s">
        <v>180</v>
      </c>
      <c r="C170" t="s">
        <v>19</v>
      </c>
      <c r="D170">
        <v>193.67500000000001</v>
      </c>
      <c r="E170">
        <v>248.92</v>
      </c>
      <c r="F170">
        <v>92.706800000000001</v>
      </c>
      <c r="G170">
        <v>100.33</v>
      </c>
      <c r="J170">
        <v>3</v>
      </c>
      <c r="K170" t="e">
        <f t="shared" si="12"/>
        <v>#N/A</v>
      </c>
      <c r="L170" t="e">
        <f t="shared" si="13"/>
        <v>#N/A</v>
      </c>
      <c r="M170" t="e">
        <f t="shared" si="13"/>
        <v>#N/A</v>
      </c>
      <c r="N170" t="e">
        <f t="shared" si="13"/>
        <v>#N/A</v>
      </c>
      <c r="O170">
        <f t="shared" si="13"/>
        <v>100.33</v>
      </c>
      <c r="P170" t="e">
        <f t="shared" si="13"/>
        <v>#N/A</v>
      </c>
      <c r="Q170" t="e">
        <f t="shared" si="13"/>
        <v>#N/A</v>
      </c>
      <c r="R170" t="e">
        <f t="shared" si="13"/>
        <v>#N/A</v>
      </c>
      <c r="S170" t="e">
        <f t="shared" si="13"/>
        <v>#N/A</v>
      </c>
    </row>
    <row r="171" spans="1:19" x14ac:dyDescent="0.35">
      <c r="A171" t="s">
        <v>134</v>
      </c>
      <c r="B171" t="s">
        <v>181</v>
      </c>
      <c r="C171" t="s">
        <v>19</v>
      </c>
      <c r="D171">
        <v>191.77</v>
      </c>
      <c r="E171">
        <v>247.65</v>
      </c>
      <c r="F171">
        <v>91.072400000000002</v>
      </c>
      <c r="G171">
        <v>106.68</v>
      </c>
      <c r="J171">
        <v>3</v>
      </c>
      <c r="K171" t="e">
        <f t="shared" si="12"/>
        <v>#N/A</v>
      </c>
      <c r="L171" t="e">
        <f t="shared" si="13"/>
        <v>#N/A</v>
      </c>
      <c r="M171" t="e">
        <f t="shared" si="13"/>
        <v>#N/A</v>
      </c>
      <c r="N171" t="e">
        <f t="shared" si="13"/>
        <v>#N/A</v>
      </c>
      <c r="O171">
        <f t="shared" si="13"/>
        <v>106.68</v>
      </c>
      <c r="P171" t="e">
        <f t="shared" si="13"/>
        <v>#N/A</v>
      </c>
      <c r="Q171" t="e">
        <f t="shared" si="13"/>
        <v>#N/A</v>
      </c>
      <c r="R171" t="e">
        <f t="shared" si="13"/>
        <v>#N/A</v>
      </c>
      <c r="S171" t="e">
        <f t="shared" si="13"/>
        <v>#N/A</v>
      </c>
    </row>
    <row r="172" spans="1:19" x14ac:dyDescent="0.35">
      <c r="A172" t="s">
        <v>134</v>
      </c>
      <c r="B172" t="s">
        <v>182</v>
      </c>
      <c r="C172" t="s">
        <v>16</v>
      </c>
      <c r="D172">
        <v>183.51499999999999</v>
      </c>
      <c r="E172">
        <v>243.84</v>
      </c>
      <c r="F172">
        <v>84.625600000000006</v>
      </c>
      <c r="G172">
        <v>93.98</v>
      </c>
      <c r="J172">
        <v>3</v>
      </c>
      <c r="K172" t="e">
        <f t="shared" si="12"/>
        <v>#N/A</v>
      </c>
      <c r="L172" t="e">
        <f t="shared" si="13"/>
        <v>#N/A</v>
      </c>
      <c r="M172" t="e">
        <f t="shared" ref="L172:S203" si="14">IF($G172="", NA(),IF($C172=M$1,$G172,NA()))</f>
        <v>#N/A</v>
      </c>
      <c r="N172">
        <f t="shared" si="14"/>
        <v>93.98</v>
      </c>
      <c r="O172" t="e">
        <f t="shared" si="14"/>
        <v>#N/A</v>
      </c>
      <c r="P172" t="e">
        <f t="shared" si="14"/>
        <v>#N/A</v>
      </c>
      <c r="Q172" t="e">
        <f t="shared" si="14"/>
        <v>#N/A</v>
      </c>
      <c r="R172" t="e">
        <f t="shared" si="14"/>
        <v>#N/A</v>
      </c>
      <c r="S172" t="e">
        <f t="shared" si="14"/>
        <v>#N/A</v>
      </c>
    </row>
    <row r="173" spans="1:19" x14ac:dyDescent="0.35">
      <c r="A173" t="s">
        <v>134</v>
      </c>
      <c r="B173" t="s">
        <v>183</v>
      </c>
      <c r="C173" t="s">
        <v>19</v>
      </c>
      <c r="D173">
        <v>193.67500000000001</v>
      </c>
      <c r="E173">
        <v>259.08</v>
      </c>
      <c r="F173">
        <v>93.705600000000004</v>
      </c>
      <c r="G173">
        <v>78.739999999999995</v>
      </c>
      <c r="J173">
        <v>3</v>
      </c>
      <c r="K173" t="e">
        <f t="shared" ref="K173:S228" si="15">IF($G173="", NA(),IF($C173=K$1,$G173,NA()))</f>
        <v>#N/A</v>
      </c>
      <c r="L173" t="e">
        <f t="shared" si="14"/>
        <v>#N/A</v>
      </c>
      <c r="M173" t="e">
        <f t="shared" si="14"/>
        <v>#N/A</v>
      </c>
      <c r="N173" t="e">
        <f t="shared" si="14"/>
        <v>#N/A</v>
      </c>
      <c r="O173">
        <f t="shared" si="14"/>
        <v>78.739999999999995</v>
      </c>
      <c r="P173" t="e">
        <f t="shared" si="14"/>
        <v>#N/A</v>
      </c>
      <c r="Q173" t="e">
        <f t="shared" si="14"/>
        <v>#N/A</v>
      </c>
      <c r="R173" t="e">
        <f t="shared" si="14"/>
        <v>#N/A</v>
      </c>
      <c r="S173" t="e">
        <f t="shared" si="14"/>
        <v>#N/A</v>
      </c>
    </row>
    <row r="174" spans="1:19" x14ac:dyDescent="0.35">
      <c r="A174" t="s">
        <v>134</v>
      </c>
      <c r="B174" t="s">
        <v>184</v>
      </c>
      <c r="C174" t="s">
        <v>34</v>
      </c>
      <c r="D174">
        <v>188.595</v>
      </c>
      <c r="E174">
        <v>252.73</v>
      </c>
      <c r="F174">
        <v>87.712800000000001</v>
      </c>
      <c r="G174">
        <v>92.71</v>
      </c>
      <c r="J174">
        <v>3</v>
      </c>
      <c r="K174" t="e">
        <f t="shared" si="15"/>
        <v>#N/A</v>
      </c>
      <c r="L174" t="e">
        <f t="shared" si="14"/>
        <v>#N/A</v>
      </c>
      <c r="M174" t="e">
        <f t="shared" si="14"/>
        <v>#N/A</v>
      </c>
      <c r="N174" t="e">
        <f t="shared" si="14"/>
        <v>#N/A</v>
      </c>
      <c r="O174" t="e">
        <f t="shared" si="14"/>
        <v>#N/A</v>
      </c>
      <c r="P174" t="e">
        <f t="shared" si="14"/>
        <v>#N/A</v>
      </c>
      <c r="Q174" t="e">
        <f t="shared" si="14"/>
        <v>#N/A</v>
      </c>
      <c r="R174">
        <f t="shared" si="14"/>
        <v>92.71</v>
      </c>
      <c r="S174" t="e">
        <f t="shared" si="14"/>
        <v>#N/A</v>
      </c>
    </row>
    <row r="175" spans="1:19" x14ac:dyDescent="0.35">
      <c r="A175" t="s">
        <v>134</v>
      </c>
      <c r="B175" t="s">
        <v>185</v>
      </c>
      <c r="C175" t="s">
        <v>16</v>
      </c>
      <c r="D175">
        <v>184.15</v>
      </c>
      <c r="E175">
        <v>250.19</v>
      </c>
      <c r="F175">
        <v>83.081999999999994</v>
      </c>
      <c r="J175">
        <v>3</v>
      </c>
      <c r="K175" t="e">
        <f t="shared" si="15"/>
        <v>#N/A</v>
      </c>
      <c r="L175" t="e">
        <f t="shared" si="14"/>
        <v>#N/A</v>
      </c>
      <c r="M175" t="e">
        <f t="shared" si="14"/>
        <v>#N/A</v>
      </c>
      <c r="N175" t="e">
        <f t="shared" si="14"/>
        <v>#N/A</v>
      </c>
      <c r="O175" t="e">
        <f t="shared" si="14"/>
        <v>#N/A</v>
      </c>
      <c r="P175" t="e">
        <f t="shared" si="14"/>
        <v>#N/A</v>
      </c>
      <c r="Q175" t="e">
        <f t="shared" si="14"/>
        <v>#N/A</v>
      </c>
      <c r="R175" t="e">
        <f t="shared" si="14"/>
        <v>#N/A</v>
      </c>
      <c r="S175" t="e">
        <f t="shared" si="14"/>
        <v>#N/A</v>
      </c>
    </row>
    <row r="176" spans="1:19" x14ac:dyDescent="0.35">
      <c r="A176" t="s">
        <v>134</v>
      </c>
      <c r="B176" t="s">
        <v>74</v>
      </c>
      <c r="C176" t="s">
        <v>46</v>
      </c>
      <c r="D176">
        <v>194.94499999999999</v>
      </c>
      <c r="E176">
        <v>260.35000000000002</v>
      </c>
      <c r="F176">
        <v>85.624399999999994</v>
      </c>
      <c r="G176">
        <v>92.71</v>
      </c>
      <c r="J176">
        <v>3</v>
      </c>
      <c r="K176" t="e">
        <f t="shared" si="15"/>
        <v>#N/A</v>
      </c>
      <c r="L176" t="e">
        <f t="shared" si="14"/>
        <v>#N/A</v>
      </c>
      <c r="M176" t="e">
        <f t="shared" si="14"/>
        <v>#N/A</v>
      </c>
      <c r="N176" t="e">
        <f t="shared" si="14"/>
        <v>#N/A</v>
      </c>
      <c r="O176" t="e">
        <f t="shared" si="14"/>
        <v>#N/A</v>
      </c>
      <c r="P176" t="e">
        <f t="shared" si="14"/>
        <v>#N/A</v>
      </c>
      <c r="Q176" t="e">
        <f t="shared" si="14"/>
        <v>#N/A</v>
      </c>
      <c r="R176" t="e">
        <f t="shared" si="14"/>
        <v>#N/A</v>
      </c>
      <c r="S176">
        <f t="shared" si="14"/>
        <v>92.71</v>
      </c>
    </row>
    <row r="177" spans="1:19" x14ac:dyDescent="0.35">
      <c r="A177" t="s">
        <v>134</v>
      </c>
      <c r="B177" t="s">
        <v>186</v>
      </c>
      <c r="C177" t="s">
        <v>9</v>
      </c>
      <c r="D177">
        <v>204.47</v>
      </c>
      <c r="E177">
        <v>274.32</v>
      </c>
      <c r="F177">
        <v>99.698400000000007</v>
      </c>
      <c r="G177">
        <v>91.44</v>
      </c>
      <c r="J177">
        <v>3</v>
      </c>
      <c r="K177">
        <f t="shared" si="15"/>
        <v>91.44</v>
      </c>
      <c r="L177" t="e">
        <f t="shared" si="14"/>
        <v>#N/A</v>
      </c>
      <c r="M177" t="e">
        <f t="shared" si="14"/>
        <v>#N/A</v>
      </c>
      <c r="N177" t="e">
        <f t="shared" si="14"/>
        <v>#N/A</v>
      </c>
      <c r="O177" t="e">
        <f t="shared" si="14"/>
        <v>#N/A</v>
      </c>
      <c r="P177" t="e">
        <f t="shared" si="14"/>
        <v>#N/A</v>
      </c>
      <c r="Q177" t="e">
        <f t="shared" si="14"/>
        <v>#N/A</v>
      </c>
      <c r="R177" t="e">
        <f t="shared" si="14"/>
        <v>#N/A</v>
      </c>
      <c r="S177" t="e">
        <f t="shared" si="14"/>
        <v>#N/A</v>
      </c>
    </row>
    <row r="178" spans="1:19" x14ac:dyDescent="0.35">
      <c r="A178" t="s">
        <v>134</v>
      </c>
      <c r="B178" t="s">
        <v>70</v>
      </c>
      <c r="C178" t="s">
        <v>16</v>
      </c>
      <c r="D178">
        <v>179.70500000000001</v>
      </c>
      <c r="E178">
        <v>240.03</v>
      </c>
      <c r="F178">
        <v>88.802400000000006</v>
      </c>
      <c r="G178">
        <v>87.63</v>
      </c>
      <c r="J178">
        <v>3</v>
      </c>
      <c r="K178" t="e">
        <f t="shared" si="15"/>
        <v>#N/A</v>
      </c>
      <c r="L178" t="e">
        <f t="shared" si="14"/>
        <v>#N/A</v>
      </c>
      <c r="M178" t="e">
        <f t="shared" si="14"/>
        <v>#N/A</v>
      </c>
      <c r="N178">
        <f t="shared" si="14"/>
        <v>87.63</v>
      </c>
      <c r="O178" t="e">
        <f t="shared" si="14"/>
        <v>#N/A</v>
      </c>
      <c r="P178" t="e">
        <f t="shared" si="14"/>
        <v>#N/A</v>
      </c>
      <c r="Q178" t="e">
        <f t="shared" si="14"/>
        <v>#N/A</v>
      </c>
      <c r="R178" t="e">
        <f t="shared" si="14"/>
        <v>#N/A</v>
      </c>
      <c r="S178" t="e">
        <f t="shared" si="14"/>
        <v>#N/A</v>
      </c>
    </row>
    <row r="179" spans="1:19" x14ac:dyDescent="0.35">
      <c r="A179" t="s">
        <v>134</v>
      </c>
      <c r="B179" t="s">
        <v>187</v>
      </c>
      <c r="C179" t="s">
        <v>46</v>
      </c>
      <c r="D179">
        <v>194.94499999999999</v>
      </c>
      <c r="E179">
        <v>257.81</v>
      </c>
      <c r="F179">
        <v>88.893199999999993</v>
      </c>
      <c r="G179">
        <v>92.71</v>
      </c>
      <c r="J179">
        <v>3</v>
      </c>
      <c r="K179" t="e">
        <f t="shared" si="15"/>
        <v>#N/A</v>
      </c>
      <c r="L179" t="e">
        <f t="shared" si="14"/>
        <v>#N/A</v>
      </c>
      <c r="M179" t="e">
        <f t="shared" si="14"/>
        <v>#N/A</v>
      </c>
      <c r="N179" t="e">
        <f t="shared" si="14"/>
        <v>#N/A</v>
      </c>
      <c r="O179" t="e">
        <f t="shared" si="14"/>
        <v>#N/A</v>
      </c>
      <c r="P179" t="e">
        <f t="shared" si="14"/>
        <v>#N/A</v>
      </c>
      <c r="Q179" t="e">
        <f t="shared" si="14"/>
        <v>#N/A</v>
      </c>
      <c r="R179" t="e">
        <f t="shared" si="14"/>
        <v>#N/A</v>
      </c>
      <c r="S179">
        <f t="shared" si="14"/>
        <v>92.71</v>
      </c>
    </row>
    <row r="180" spans="1:19" x14ac:dyDescent="0.35">
      <c r="A180" t="s">
        <v>134</v>
      </c>
      <c r="B180" t="s">
        <v>67</v>
      </c>
      <c r="C180" t="s">
        <v>14</v>
      </c>
      <c r="D180">
        <v>205.10499999999999</v>
      </c>
      <c r="E180">
        <v>276.86</v>
      </c>
      <c r="F180">
        <v>105.8728</v>
      </c>
      <c r="G180">
        <v>88.9</v>
      </c>
      <c r="J180">
        <v>3</v>
      </c>
      <c r="K180" t="e">
        <f t="shared" si="15"/>
        <v>#N/A</v>
      </c>
      <c r="L180" t="e">
        <f t="shared" si="14"/>
        <v>#N/A</v>
      </c>
      <c r="M180">
        <f t="shared" si="14"/>
        <v>88.9</v>
      </c>
      <c r="N180" t="e">
        <f t="shared" si="14"/>
        <v>#N/A</v>
      </c>
      <c r="O180" t="e">
        <f t="shared" si="14"/>
        <v>#N/A</v>
      </c>
      <c r="P180" t="e">
        <f t="shared" si="14"/>
        <v>#N/A</v>
      </c>
      <c r="Q180" t="e">
        <f t="shared" si="14"/>
        <v>#N/A</v>
      </c>
      <c r="R180" t="e">
        <f t="shared" si="14"/>
        <v>#N/A</v>
      </c>
      <c r="S180" t="e">
        <f t="shared" si="14"/>
        <v>#N/A</v>
      </c>
    </row>
    <row r="181" spans="1:19" x14ac:dyDescent="0.35">
      <c r="A181" t="s">
        <v>134</v>
      </c>
      <c r="B181" t="s">
        <v>188</v>
      </c>
      <c r="C181" t="s">
        <v>34</v>
      </c>
      <c r="D181">
        <v>191.77</v>
      </c>
      <c r="E181">
        <v>250.19</v>
      </c>
      <c r="F181">
        <v>88.348399999999998</v>
      </c>
      <c r="G181">
        <v>96.52</v>
      </c>
      <c r="J181">
        <v>3</v>
      </c>
      <c r="K181" t="e">
        <f t="shared" si="15"/>
        <v>#N/A</v>
      </c>
      <c r="L181" t="e">
        <f t="shared" si="14"/>
        <v>#N/A</v>
      </c>
      <c r="M181" t="e">
        <f t="shared" si="14"/>
        <v>#N/A</v>
      </c>
      <c r="N181" t="e">
        <f t="shared" si="14"/>
        <v>#N/A</v>
      </c>
      <c r="O181" t="e">
        <f t="shared" si="14"/>
        <v>#N/A</v>
      </c>
      <c r="P181" t="e">
        <f t="shared" si="14"/>
        <v>#N/A</v>
      </c>
      <c r="Q181" t="e">
        <f t="shared" si="14"/>
        <v>#N/A</v>
      </c>
      <c r="R181">
        <f t="shared" si="14"/>
        <v>96.52</v>
      </c>
      <c r="S181" t="e">
        <f t="shared" si="14"/>
        <v>#N/A</v>
      </c>
    </row>
    <row r="182" spans="1:19" x14ac:dyDescent="0.35">
      <c r="A182" t="s">
        <v>134</v>
      </c>
      <c r="B182" t="s">
        <v>189</v>
      </c>
      <c r="C182" t="s">
        <v>46</v>
      </c>
      <c r="D182">
        <v>198.755</v>
      </c>
      <c r="E182">
        <v>262.89</v>
      </c>
      <c r="F182">
        <v>91.707999999999998</v>
      </c>
      <c r="G182">
        <v>86.36</v>
      </c>
      <c r="J182">
        <v>3</v>
      </c>
      <c r="K182" t="e">
        <f t="shared" si="15"/>
        <v>#N/A</v>
      </c>
      <c r="L182" t="e">
        <f t="shared" si="14"/>
        <v>#N/A</v>
      </c>
      <c r="M182" t="e">
        <f t="shared" si="14"/>
        <v>#N/A</v>
      </c>
      <c r="N182" t="e">
        <f t="shared" si="14"/>
        <v>#N/A</v>
      </c>
      <c r="O182" t="e">
        <f t="shared" si="14"/>
        <v>#N/A</v>
      </c>
      <c r="P182" t="e">
        <f t="shared" si="14"/>
        <v>#N/A</v>
      </c>
      <c r="Q182" t="e">
        <f t="shared" si="14"/>
        <v>#N/A</v>
      </c>
      <c r="R182" t="e">
        <f t="shared" si="14"/>
        <v>#N/A</v>
      </c>
      <c r="S182">
        <f t="shared" si="14"/>
        <v>86.36</v>
      </c>
    </row>
    <row r="183" spans="1:19" x14ac:dyDescent="0.35">
      <c r="A183" t="s">
        <v>134</v>
      </c>
      <c r="B183" t="s">
        <v>190</v>
      </c>
      <c r="C183" t="s">
        <v>14</v>
      </c>
      <c r="D183">
        <v>212.09</v>
      </c>
      <c r="E183">
        <v>280.67</v>
      </c>
      <c r="F183">
        <v>113.6816</v>
      </c>
      <c r="G183">
        <v>81.28</v>
      </c>
      <c r="J183">
        <v>3</v>
      </c>
      <c r="K183" t="e">
        <f t="shared" si="15"/>
        <v>#N/A</v>
      </c>
      <c r="L183" t="e">
        <f t="shared" si="14"/>
        <v>#N/A</v>
      </c>
      <c r="M183">
        <f t="shared" si="14"/>
        <v>81.28</v>
      </c>
      <c r="N183" t="e">
        <f t="shared" si="14"/>
        <v>#N/A</v>
      </c>
      <c r="O183" t="e">
        <f t="shared" si="14"/>
        <v>#N/A</v>
      </c>
      <c r="P183" t="e">
        <f t="shared" si="14"/>
        <v>#N/A</v>
      </c>
      <c r="Q183" t="e">
        <f t="shared" si="14"/>
        <v>#N/A</v>
      </c>
      <c r="R183" t="e">
        <f t="shared" si="14"/>
        <v>#N/A</v>
      </c>
      <c r="S183" t="e">
        <f t="shared" si="14"/>
        <v>#N/A</v>
      </c>
    </row>
    <row r="184" spans="1:19" x14ac:dyDescent="0.35">
      <c r="A184" t="s">
        <v>134</v>
      </c>
      <c r="B184" t="s">
        <v>191</v>
      </c>
      <c r="C184" t="s">
        <v>11</v>
      </c>
      <c r="D184">
        <v>205.10499999999999</v>
      </c>
      <c r="E184">
        <v>274.32</v>
      </c>
      <c r="F184">
        <v>100.9696</v>
      </c>
      <c r="G184">
        <v>83.82</v>
      </c>
      <c r="J184">
        <v>3</v>
      </c>
      <c r="K184" t="e">
        <f t="shared" si="15"/>
        <v>#N/A</v>
      </c>
      <c r="L184">
        <f t="shared" si="14"/>
        <v>83.82</v>
      </c>
      <c r="M184" t="e">
        <f t="shared" si="14"/>
        <v>#N/A</v>
      </c>
      <c r="N184" t="e">
        <f t="shared" si="14"/>
        <v>#N/A</v>
      </c>
      <c r="O184" t="e">
        <f t="shared" si="14"/>
        <v>#N/A</v>
      </c>
      <c r="P184" t="e">
        <f t="shared" si="14"/>
        <v>#N/A</v>
      </c>
      <c r="Q184" t="e">
        <f t="shared" si="14"/>
        <v>#N/A</v>
      </c>
      <c r="R184" t="e">
        <f t="shared" si="14"/>
        <v>#N/A</v>
      </c>
      <c r="S184" t="e">
        <f t="shared" si="14"/>
        <v>#N/A</v>
      </c>
    </row>
    <row r="185" spans="1:19" x14ac:dyDescent="0.35">
      <c r="A185" t="s">
        <v>134</v>
      </c>
      <c r="B185" t="s">
        <v>192</v>
      </c>
      <c r="C185" t="s">
        <v>14</v>
      </c>
      <c r="D185">
        <v>203.83500000000001</v>
      </c>
      <c r="E185">
        <v>281.94</v>
      </c>
      <c r="F185">
        <v>113.2276</v>
      </c>
      <c r="G185">
        <v>85.09</v>
      </c>
      <c r="J185">
        <v>3</v>
      </c>
      <c r="K185" t="e">
        <f t="shared" si="15"/>
        <v>#N/A</v>
      </c>
      <c r="L185" t="e">
        <f t="shared" si="14"/>
        <v>#N/A</v>
      </c>
      <c r="M185">
        <f t="shared" si="14"/>
        <v>85.09</v>
      </c>
      <c r="N185" t="e">
        <f t="shared" si="14"/>
        <v>#N/A</v>
      </c>
      <c r="O185" t="e">
        <f t="shared" si="14"/>
        <v>#N/A</v>
      </c>
      <c r="P185" t="e">
        <f t="shared" si="14"/>
        <v>#N/A</v>
      </c>
      <c r="Q185" t="e">
        <f t="shared" si="14"/>
        <v>#N/A</v>
      </c>
      <c r="R185" t="e">
        <f t="shared" si="14"/>
        <v>#N/A</v>
      </c>
      <c r="S185" t="e">
        <f t="shared" si="14"/>
        <v>#N/A</v>
      </c>
    </row>
    <row r="186" spans="1:19" x14ac:dyDescent="0.35">
      <c r="A186" t="s">
        <v>134</v>
      </c>
      <c r="B186" t="s">
        <v>193</v>
      </c>
      <c r="C186" t="s">
        <v>34</v>
      </c>
      <c r="D186">
        <v>188.595</v>
      </c>
      <c r="E186">
        <v>252.73</v>
      </c>
      <c r="F186">
        <v>83.172799999999995</v>
      </c>
      <c r="G186">
        <v>105.41</v>
      </c>
      <c r="J186">
        <v>3</v>
      </c>
      <c r="K186" t="e">
        <f t="shared" si="15"/>
        <v>#N/A</v>
      </c>
      <c r="L186" t="e">
        <f t="shared" si="14"/>
        <v>#N/A</v>
      </c>
      <c r="M186" t="e">
        <f t="shared" si="14"/>
        <v>#N/A</v>
      </c>
      <c r="N186" t="e">
        <f t="shared" si="14"/>
        <v>#N/A</v>
      </c>
      <c r="O186" t="e">
        <f t="shared" si="14"/>
        <v>#N/A</v>
      </c>
      <c r="P186" t="e">
        <f t="shared" si="14"/>
        <v>#N/A</v>
      </c>
      <c r="Q186" t="e">
        <f t="shared" si="14"/>
        <v>#N/A</v>
      </c>
      <c r="R186">
        <f t="shared" si="14"/>
        <v>105.41</v>
      </c>
      <c r="S186" t="e">
        <f t="shared" si="14"/>
        <v>#N/A</v>
      </c>
    </row>
    <row r="187" spans="1:19" x14ac:dyDescent="0.35">
      <c r="A187" t="s">
        <v>134</v>
      </c>
      <c r="B187" t="s">
        <v>194</v>
      </c>
      <c r="C187" t="s">
        <v>19</v>
      </c>
      <c r="D187">
        <v>192.405</v>
      </c>
      <c r="E187">
        <v>248.92</v>
      </c>
      <c r="F187">
        <v>89.891999999999996</v>
      </c>
      <c r="G187">
        <v>101.6</v>
      </c>
      <c r="J187">
        <v>3</v>
      </c>
      <c r="K187" t="e">
        <f t="shared" si="15"/>
        <v>#N/A</v>
      </c>
      <c r="L187" t="e">
        <f t="shared" si="14"/>
        <v>#N/A</v>
      </c>
      <c r="M187" t="e">
        <f t="shared" si="14"/>
        <v>#N/A</v>
      </c>
      <c r="N187" t="e">
        <f t="shared" si="14"/>
        <v>#N/A</v>
      </c>
      <c r="O187">
        <f t="shared" si="14"/>
        <v>101.6</v>
      </c>
      <c r="P187" t="e">
        <f t="shared" si="14"/>
        <v>#N/A</v>
      </c>
      <c r="Q187" t="e">
        <f t="shared" si="14"/>
        <v>#N/A</v>
      </c>
      <c r="R187" t="e">
        <f t="shared" si="14"/>
        <v>#N/A</v>
      </c>
      <c r="S187" t="e">
        <f t="shared" si="14"/>
        <v>#N/A</v>
      </c>
    </row>
    <row r="188" spans="1:19" x14ac:dyDescent="0.35">
      <c r="A188" t="s">
        <v>134</v>
      </c>
      <c r="B188" t="s">
        <v>195</v>
      </c>
      <c r="C188" t="s">
        <v>11</v>
      </c>
      <c r="D188">
        <v>201.29499999999999</v>
      </c>
      <c r="E188">
        <v>261.62</v>
      </c>
      <c r="F188">
        <v>98.336399999999998</v>
      </c>
      <c r="G188">
        <v>78.739999999999995</v>
      </c>
      <c r="J188">
        <v>3</v>
      </c>
      <c r="K188" t="e">
        <f t="shared" si="15"/>
        <v>#N/A</v>
      </c>
      <c r="L188">
        <f t="shared" si="14"/>
        <v>78.739999999999995</v>
      </c>
      <c r="M188" t="e">
        <f t="shared" si="14"/>
        <v>#N/A</v>
      </c>
      <c r="N188" t="e">
        <f t="shared" si="14"/>
        <v>#N/A</v>
      </c>
      <c r="O188" t="e">
        <f t="shared" si="14"/>
        <v>#N/A</v>
      </c>
      <c r="P188" t="e">
        <f t="shared" si="14"/>
        <v>#N/A</v>
      </c>
      <c r="Q188" t="e">
        <f t="shared" si="14"/>
        <v>#N/A</v>
      </c>
      <c r="R188" t="e">
        <f t="shared" si="14"/>
        <v>#N/A</v>
      </c>
      <c r="S188" t="e">
        <f t="shared" si="14"/>
        <v>#N/A</v>
      </c>
    </row>
    <row r="189" spans="1:19" x14ac:dyDescent="0.35">
      <c r="A189" t="s">
        <v>134</v>
      </c>
      <c r="B189" t="s">
        <v>196</v>
      </c>
      <c r="C189" t="s">
        <v>16</v>
      </c>
      <c r="D189">
        <v>182.245</v>
      </c>
      <c r="E189">
        <v>246.38</v>
      </c>
      <c r="F189">
        <v>84.897999999999996</v>
      </c>
      <c r="G189">
        <v>83.82</v>
      </c>
      <c r="J189">
        <v>3</v>
      </c>
      <c r="K189" t="e">
        <f t="shared" si="15"/>
        <v>#N/A</v>
      </c>
      <c r="L189" t="e">
        <f t="shared" si="14"/>
        <v>#N/A</v>
      </c>
      <c r="M189" t="e">
        <f t="shared" si="14"/>
        <v>#N/A</v>
      </c>
      <c r="N189">
        <f t="shared" si="14"/>
        <v>83.82</v>
      </c>
      <c r="O189" t="e">
        <f t="shared" si="14"/>
        <v>#N/A</v>
      </c>
      <c r="P189" t="e">
        <f t="shared" si="14"/>
        <v>#N/A</v>
      </c>
      <c r="Q189" t="e">
        <f t="shared" si="14"/>
        <v>#N/A</v>
      </c>
      <c r="R189" t="e">
        <f t="shared" si="14"/>
        <v>#N/A</v>
      </c>
      <c r="S189" t="e">
        <f t="shared" si="14"/>
        <v>#N/A</v>
      </c>
    </row>
    <row r="190" spans="1:19" x14ac:dyDescent="0.35">
      <c r="A190" t="s">
        <v>197</v>
      </c>
      <c r="B190" t="s">
        <v>198</v>
      </c>
      <c r="C190" t="s">
        <v>11</v>
      </c>
      <c r="D190">
        <v>201.29499999999999</v>
      </c>
      <c r="E190">
        <v>266.7</v>
      </c>
      <c r="F190">
        <v>105.328</v>
      </c>
      <c r="J190">
        <v>4</v>
      </c>
      <c r="K190" t="e">
        <f t="shared" si="15"/>
        <v>#N/A</v>
      </c>
      <c r="L190" t="e">
        <f t="shared" si="14"/>
        <v>#N/A</v>
      </c>
      <c r="M190" t="e">
        <f t="shared" si="14"/>
        <v>#N/A</v>
      </c>
      <c r="N190" t="e">
        <f t="shared" si="14"/>
        <v>#N/A</v>
      </c>
      <c r="O190" t="e">
        <f t="shared" si="14"/>
        <v>#N/A</v>
      </c>
      <c r="P190" t="e">
        <f t="shared" si="14"/>
        <v>#N/A</v>
      </c>
      <c r="Q190" t="e">
        <f t="shared" si="14"/>
        <v>#N/A</v>
      </c>
      <c r="R190" t="e">
        <f t="shared" si="14"/>
        <v>#N/A</v>
      </c>
      <c r="S190" t="e">
        <f t="shared" si="14"/>
        <v>#N/A</v>
      </c>
    </row>
    <row r="191" spans="1:19" x14ac:dyDescent="0.35">
      <c r="A191" t="s">
        <v>197</v>
      </c>
      <c r="B191" t="s">
        <v>199</v>
      </c>
      <c r="C191" t="s">
        <v>11</v>
      </c>
      <c r="D191">
        <v>201.93</v>
      </c>
      <c r="E191">
        <v>274.32</v>
      </c>
      <c r="F191">
        <v>111.50239999999999</v>
      </c>
      <c r="J191">
        <v>4</v>
      </c>
      <c r="K191" t="e">
        <f t="shared" si="15"/>
        <v>#N/A</v>
      </c>
      <c r="L191" t="e">
        <f t="shared" si="14"/>
        <v>#N/A</v>
      </c>
      <c r="M191" t="e">
        <f t="shared" si="14"/>
        <v>#N/A</v>
      </c>
      <c r="N191" t="e">
        <f t="shared" si="14"/>
        <v>#N/A</v>
      </c>
      <c r="O191" t="e">
        <f t="shared" si="14"/>
        <v>#N/A</v>
      </c>
      <c r="P191" t="e">
        <f t="shared" si="14"/>
        <v>#N/A</v>
      </c>
      <c r="Q191" t="e">
        <f t="shared" si="14"/>
        <v>#N/A</v>
      </c>
      <c r="R191" t="e">
        <f t="shared" si="14"/>
        <v>#N/A</v>
      </c>
      <c r="S191" t="e">
        <f t="shared" si="14"/>
        <v>#N/A</v>
      </c>
    </row>
    <row r="192" spans="1:19" x14ac:dyDescent="0.35">
      <c r="A192" t="s">
        <v>197</v>
      </c>
      <c r="B192" t="s">
        <v>200</v>
      </c>
      <c r="C192" t="s">
        <v>11</v>
      </c>
      <c r="D192">
        <v>200.66</v>
      </c>
      <c r="E192">
        <v>270.51</v>
      </c>
      <c r="F192">
        <v>108.3244</v>
      </c>
      <c r="G192">
        <v>100.33</v>
      </c>
      <c r="J192">
        <v>4</v>
      </c>
      <c r="K192" t="e">
        <f t="shared" si="15"/>
        <v>#N/A</v>
      </c>
      <c r="L192">
        <f t="shared" si="14"/>
        <v>100.33</v>
      </c>
      <c r="M192" t="e">
        <f t="shared" si="14"/>
        <v>#N/A</v>
      </c>
      <c r="N192" t="e">
        <f t="shared" si="14"/>
        <v>#N/A</v>
      </c>
      <c r="O192" t="e">
        <f t="shared" si="14"/>
        <v>#N/A</v>
      </c>
      <c r="P192" t="e">
        <f t="shared" si="14"/>
        <v>#N/A</v>
      </c>
      <c r="Q192" t="e">
        <f t="shared" si="14"/>
        <v>#N/A</v>
      </c>
      <c r="R192" t="e">
        <f t="shared" si="14"/>
        <v>#N/A</v>
      </c>
      <c r="S192" t="e">
        <f t="shared" si="14"/>
        <v>#N/A</v>
      </c>
    </row>
    <row r="193" spans="1:19" x14ac:dyDescent="0.35">
      <c r="A193" t="s">
        <v>197</v>
      </c>
      <c r="B193" t="s">
        <v>201</v>
      </c>
      <c r="C193" t="s">
        <v>11</v>
      </c>
      <c r="D193">
        <v>203.2</v>
      </c>
      <c r="E193">
        <v>280.67</v>
      </c>
      <c r="F193">
        <v>82.718800000000002</v>
      </c>
      <c r="J193">
        <v>4</v>
      </c>
      <c r="K193" t="e">
        <f t="shared" si="15"/>
        <v>#N/A</v>
      </c>
      <c r="L193" t="e">
        <f t="shared" si="14"/>
        <v>#N/A</v>
      </c>
      <c r="M193" t="e">
        <f t="shared" si="14"/>
        <v>#N/A</v>
      </c>
      <c r="N193" t="e">
        <f t="shared" si="14"/>
        <v>#N/A</v>
      </c>
      <c r="O193" t="e">
        <f t="shared" si="14"/>
        <v>#N/A</v>
      </c>
      <c r="P193" t="e">
        <f t="shared" si="14"/>
        <v>#N/A</v>
      </c>
      <c r="Q193" t="e">
        <f t="shared" si="14"/>
        <v>#N/A</v>
      </c>
      <c r="R193" t="e">
        <f t="shared" si="14"/>
        <v>#N/A</v>
      </c>
      <c r="S193" t="e">
        <f t="shared" si="14"/>
        <v>#N/A</v>
      </c>
    </row>
    <row r="194" spans="1:19" x14ac:dyDescent="0.35">
      <c r="A194" t="s">
        <v>197</v>
      </c>
      <c r="B194" t="s">
        <v>202</v>
      </c>
      <c r="C194" t="s">
        <v>11</v>
      </c>
      <c r="D194">
        <v>205.10499999999999</v>
      </c>
      <c r="E194">
        <v>278.13</v>
      </c>
      <c r="F194">
        <v>106.41759999999999</v>
      </c>
      <c r="J194">
        <v>4</v>
      </c>
      <c r="K194" t="e">
        <f t="shared" si="15"/>
        <v>#N/A</v>
      </c>
      <c r="L194" t="e">
        <f t="shared" si="14"/>
        <v>#N/A</v>
      </c>
      <c r="M194" t="e">
        <f t="shared" si="14"/>
        <v>#N/A</v>
      </c>
      <c r="N194" t="e">
        <f t="shared" si="14"/>
        <v>#N/A</v>
      </c>
      <c r="O194" t="e">
        <f t="shared" si="14"/>
        <v>#N/A</v>
      </c>
      <c r="P194" t="e">
        <f t="shared" si="14"/>
        <v>#N/A</v>
      </c>
      <c r="Q194" t="e">
        <f t="shared" si="14"/>
        <v>#N/A</v>
      </c>
      <c r="R194" t="e">
        <f t="shared" si="14"/>
        <v>#N/A</v>
      </c>
      <c r="S194" t="e">
        <f t="shared" si="14"/>
        <v>#N/A</v>
      </c>
    </row>
    <row r="195" spans="1:19" x14ac:dyDescent="0.35">
      <c r="A195" t="s">
        <v>197</v>
      </c>
      <c r="B195" t="s">
        <v>203</v>
      </c>
      <c r="C195" t="s">
        <v>46</v>
      </c>
      <c r="D195">
        <v>194.31</v>
      </c>
      <c r="E195">
        <v>254</v>
      </c>
      <c r="F195">
        <v>93.160799999999995</v>
      </c>
      <c r="G195">
        <v>96.52</v>
      </c>
      <c r="J195">
        <v>4</v>
      </c>
      <c r="K195" t="e">
        <f t="shared" si="15"/>
        <v>#N/A</v>
      </c>
      <c r="L195" t="e">
        <f t="shared" si="14"/>
        <v>#N/A</v>
      </c>
      <c r="M195" t="e">
        <f t="shared" si="14"/>
        <v>#N/A</v>
      </c>
      <c r="N195" t="e">
        <f t="shared" si="14"/>
        <v>#N/A</v>
      </c>
      <c r="O195" t="e">
        <f t="shared" si="14"/>
        <v>#N/A</v>
      </c>
      <c r="P195" t="e">
        <f t="shared" si="14"/>
        <v>#N/A</v>
      </c>
      <c r="Q195" t="e">
        <f t="shared" si="14"/>
        <v>#N/A</v>
      </c>
      <c r="R195" t="e">
        <f t="shared" si="14"/>
        <v>#N/A</v>
      </c>
      <c r="S195">
        <f t="shared" si="14"/>
        <v>96.52</v>
      </c>
    </row>
    <row r="196" spans="1:19" x14ac:dyDescent="0.35">
      <c r="A196" t="s">
        <v>197</v>
      </c>
      <c r="B196" t="s">
        <v>204</v>
      </c>
      <c r="C196" t="s">
        <v>46</v>
      </c>
      <c r="D196">
        <v>194.31</v>
      </c>
      <c r="E196">
        <v>259.08</v>
      </c>
      <c r="F196">
        <v>93.614800000000002</v>
      </c>
      <c r="G196">
        <v>91.44</v>
      </c>
      <c r="J196">
        <v>4</v>
      </c>
      <c r="K196" t="e">
        <f t="shared" si="15"/>
        <v>#N/A</v>
      </c>
      <c r="L196" t="e">
        <f t="shared" si="14"/>
        <v>#N/A</v>
      </c>
      <c r="M196" t="e">
        <f t="shared" si="14"/>
        <v>#N/A</v>
      </c>
      <c r="N196" t="e">
        <f t="shared" si="14"/>
        <v>#N/A</v>
      </c>
      <c r="O196" t="e">
        <f t="shared" si="14"/>
        <v>#N/A</v>
      </c>
      <c r="P196" t="e">
        <f t="shared" si="14"/>
        <v>#N/A</v>
      </c>
      <c r="Q196" t="e">
        <f t="shared" si="14"/>
        <v>#N/A</v>
      </c>
      <c r="R196" t="e">
        <f t="shared" si="14"/>
        <v>#N/A</v>
      </c>
      <c r="S196">
        <f t="shared" si="14"/>
        <v>91.44</v>
      </c>
    </row>
    <row r="197" spans="1:19" x14ac:dyDescent="0.35">
      <c r="A197" t="s">
        <v>197</v>
      </c>
      <c r="B197" t="s">
        <v>205</v>
      </c>
      <c r="C197" t="s">
        <v>16</v>
      </c>
      <c r="D197">
        <v>187.96</v>
      </c>
      <c r="E197">
        <v>254</v>
      </c>
      <c r="F197">
        <v>76.998400000000004</v>
      </c>
      <c r="J197">
        <v>4</v>
      </c>
      <c r="K197" t="e">
        <f t="shared" si="15"/>
        <v>#N/A</v>
      </c>
      <c r="L197" t="e">
        <f t="shared" si="14"/>
        <v>#N/A</v>
      </c>
      <c r="M197" t="e">
        <f t="shared" si="14"/>
        <v>#N/A</v>
      </c>
      <c r="N197" t="e">
        <f t="shared" si="14"/>
        <v>#N/A</v>
      </c>
      <c r="O197" t="e">
        <f t="shared" si="14"/>
        <v>#N/A</v>
      </c>
      <c r="P197" t="e">
        <f t="shared" si="14"/>
        <v>#N/A</v>
      </c>
      <c r="Q197" t="e">
        <f t="shared" si="14"/>
        <v>#N/A</v>
      </c>
      <c r="R197" t="e">
        <f t="shared" si="14"/>
        <v>#N/A</v>
      </c>
      <c r="S197" t="e">
        <f t="shared" si="14"/>
        <v>#N/A</v>
      </c>
    </row>
    <row r="198" spans="1:19" x14ac:dyDescent="0.35">
      <c r="A198" t="s">
        <v>197</v>
      </c>
      <c r="B198" t="s">
        <v>206</v>
      </c>
      <c r="C198" t="s">
        <v>16</v>
      </c>
      <c r="D198">
        <v>180.34</v>
      </c>
      <c r="E198">
        <v>241.3</v>
      </c>
      <c r="F198">
        <v>85.624399999999994</v>
      </c>
      <c r="G198">
        <v>82.55</v>
      </c>
      <c r="J198">
        <v>4</v>
      </c>
      <c r="K198" t="e">
        <f t="shared" si="15"/>
        <v>#N/A</v>
      </c>
      <c r="L198" t="e">
        <f t="shared" si="14"/>
        <v>#N/A</v>
      </c>
      <c r="M198" t="e">
        <f t="shared" si="14"/>
        <v>#N/A</v>
      </c>
      <c r="N198">
        <f t="shared" si="14"/>
        <v>82.55</v>
      </c>
      <c r="O198" t="e">
        <f t="shared" si="14"/>
        <v>#N/A</v>
      </c>
      <c r="P198" t="e">
        <f t="shared" si="14"/>
        <v>#N/A</v>
      </c>
      <c r="Q198" t="e">
        <f t="shared" si="14"/>
        <v>#N/A</v>
      </c>
      <c r="R198" t="e">
        <f t="shared" si="14"/>
        <v>#N/A</v>
      </c>
      <c r="S198" t="e">
        <f t="shared" si="14"/>
        <v>#N/A</v>
      </c>
    </row>
    <row r="199" spans="1:19" x14ac:dyDescent="0.35">
      <c r="A199" t="s">
        <v>197</v>
      </c>
      <c r="B199" t="s">
        <v>207</v>
      </c>
      <c r="C199" t="s">
        <v>16</v>
      </c>
      <c r="D199">
        <v>191.13499999999999</v>
      </c>
      <c r="E199">
        <v>257.81</v>
      </c>
      <c r="F199">
        <v>86.169200000000004</v>
      </c>
      <c r="G199">
        <v>92.71</v>
      </c>
      <c r="J199">
        <v>4</v>
      </c>
      <c r="K199" t="e">
        <f t="shared" si="15"/>
        <v>#N/A</v>
      </c>
      <c r="L199" t="e">
        <f t="shared" si="14"/>
        <v>#N/A</v>
      </c>
      <c r="M199" t="e">
        <f t="shared" si="14"/>
        <v>#N/A</v>
      </c>
      <c r="N199">
        <f t="shared" si="14"/>
        <v>92.71</v>
      </c>
      <c r="O199" t="e">
        <f t="shared" si="14"/>
        <v>#N/A</v>
      </c>
      <c r="P199" t="e">
        <f t="shared" si="14"/>
        <v>#N/A</v>
      </c>
      <c r="Q199" t="e">
        <f t="shared" si="14"/>
        <v>#N/A</v>
      </c>
      <c r="R199" t="e">
        <f t="shared" si="14"/>
        <v>#N/A</v>
      </c>
      <c r="S199" t="e">
        <f t="shared" si="14"/>
        <v>#N/A</v>
      </c>
    </row>
    <row r="200" spans="1:19" x14ac:dyDescent="0.35">
      <c r="A200" t="s">
        <v>197</v>
      </c>
      <c r="B200" t="s">
        <v>208</v>
      </c>
      <c r="C200" t="s">
        <v>24</v>
      </c>
      <c r="D200">
        <v>200.66</v>
      </c>
      <c r="E200">
        <v>269.24</v>
      </c>
      <c r="F200">
        <v>86.078400000000002</v>
      </c>
      <c r="G200">
        <v>105.41</v>
      </c>
      <c r="J200">
        <v>4</v>
      </c>
      <c r="K200" t="e">
        <f t="shared" si="15"/>
        <v>#N/A</v>
      </c>
      <c r="L200" t="e">
        <f t="shared" si="14"/>
        <v>#N/A</v>
      </c>
      <c r="M200" t="e">
        <f t="shared" si="14"/>
        <v>#N/A</v>
      </c>
      <c r="N200" t="e">
        <f t="shared" si="14"/>
        <v>#N/A</v>
      </c>
      <c r="O200" t="e">
        <f t="shared" si="14"/>
        <v>#N/A</v>
      </c>
      <c r="P200">
        <f t="shared" si="14"/>
        <v>105.41</v>
      </c>
      <c r="Q200" t="e">
        <f t="shared" si="14"/>
        <v>#N/A</v>
      </c>
      <c r="R200" t="e">
        <f t="shared" si="14"/>
        <v>#N/A</v>
      </c>
      <c r="S200" t="e">
        <f t="shared" si="14"/>
        <v>#N/A</v>
      </c>
    </row>
    <row r="201" spans="1:19" x14ac:dyDescent="0.35">
      <c r="A201" t="s">
        <v>197</v>
      </c>
      <c r="B201" t="s">
        <v>209</v>
      </c>
      <c r="C201" t="s">
        <v>46</v>
      </c>
      <c r="D201">
        <v>195.58</v>
      </c>
      <c r="E201">
        <v>255.27</v>
      </c>
      <c r="F201">
        <v>99.970799999999997</v>
      </c>
      <c r="G201">
        <v>95.25</v>
      </c>
      <c r="J201">
        <v>4</v>
      </c>
      <c r="K201" t="e">
        <f t="shared" si="15"/>
        <v>#N/A</v>
      </c>
      <c r="L201" t="e">
        <f t="shared" si="14"/>
        <v>#N/A</v>
      </c>
      <c r="M201" t="e">
        <f t="shared" si="14"/>
        <v>#N/A</v>
      </c>
      <c r="N201" t="e">
        <f t="shared" si="14"/>
        <v>#N/A</v>
      </c>
      <c r="O201" t="e">
        <f t="shared" si="14"/>
        <v>#N/A</v>
      </c>
      <c r="P201" t="e">
        <f t="shared" si="14"/>
        <v>#N/A</v>
      </c>
      <c r="Q201" t="e">
        <f t="shared" si="14"/>
        <v>#N/A</v>
      </c>
      <c r="R201" t="e">
        <f t="shared" si="14"/>
        <v>#N/A</v>
      </c>
      <c r="S201">
        <f t="shared" si="14"/>
        <v>95.25</v>
      </c>
    </row>
    <row r="202" spans="1:19" x14ac:dyDescent="0.35">
      <c r="A202" t="s">
        <v>197</v>
      </c>
      <c r="B202" t="s">
        <v>210</v>
      </c>
      <c r="C202" t="s">
        <v>19</v>
      </c>
      <c r="D202">
        <v>186.05500000000001</v>
      </c>
      <c r="E202">
        <v>246.38</v>
      </c>
      <c r="F202">
        <v>95.9756</v>
      </c>
      <c r="G202">
        <v>102.87</v>
      </c>
      <c r="J202">
        <v>4</v>
      </c>
      <c r="K202" t="e">
        <f t="shared" si="15"/>
        <v>#N/A</v>
      </c>
      <c r="L202" t="e">
        <f t="shared" si="14"/>
        <v>#N/A</v>
      </c>
      <c r="M202" t="e">
        <f t="shared" si="14"/>
        <v>#N/A</v>
      </c>
      <c r="N202" t="e">
        <f t="shared" si="14"/>
        <v>#N/A</v>
      </c>
      <c r="O202">
        <f t="shared" si="14"/>
        <v>102.87</v>
      </c>
      <c r="P202" t="e">
        <f t="shared" si="14"/>
        <v>#N/A</v>
      </c>
      <c r="Q202" t="e">
        <f t="shared" si="14"/>
        <v>#N/A</v>
      </c>
      <c r="R202" t="e">
        <f t="shared" si="14"/>
        <v>#N/A</v>
      </c>
      <c r="S202" t="e">
        <f t="shared" si="14"/>
        <v>#N/A</v>
      </c>
    </row>
    <row r="203" spans="1:19" x14ac:dyDescent="0.35">
      <c r="A203" t="s">
        <v>197</v>
      </c>
      <c r="B203" t="s">
        <v>211</v>
      </c>
      <c r="C203" t="s">
        <v>46</v>
      </c>
      <c r="D203">
        <v>194.94499999999999</v>
      </c>
      <c r="E203">
        <v>262.89</v>
      </c>
      <c r="F203">
        <v>100.60639999999999</v>
      </c>
      <c r="G203">
        <v>92.71</v>
      </c>
      <c r="J203">
        <v>4</v>
      </c>
      <c r="K203" t="e">
        <f t="shared" si="15"/>
        <v>#N/A</v>
      </c>
      <c r="L203" t="e">
        <f t="shared" si="14"/>
        <v>#N/A</v>
      </c>
      <c r="M203" t="e">
        <f t="shared" si="14"/>
        <v>#N/A</v>
      </c>
      <c r="N203" t="e">
        <f t="shared" si="14"/>
        <v>#N/A</v>
      </c>
      <c r="O203" t="e">
        <f t="shared" si="14"/>
        <v>#N/A</v>
      </c>
      <c r="P203" t="e">
        <f t="shared" si="14"/>
        <v>#N/A</v>
      </c>
      <c r="Q203" t="e">
        <f t="shared" si="14"/>
        <v>#N/A</v>
      </c>
      <c r="R203" t="e">
        <f t="shared" si="14"/>
        <v>#N/A</v>
      </c>
      <c r="S203">
        <f t="shared" si="14"/>
        <v>92.71</v>
      </c>
    </row>
    <row r="204" spans="1:19" x14ac:dyDescent="0.35">
      <c r="A204" t="s">
        <v>197</v>
      </c>
      <c r="B204" t="s">
        <v>212</v>
      </c>
      <c r="C204" t="s">
        <v>16</v>
      </c>
      <c r="D204">
        <v>193.04</v>
      </c>
      <c r="E204">
        <v>260.35000000000002</v>
      </c>
      <c r="F204">
        <v>80.085599999999999</v>
      </c>
      <c r="J204">
        <v>4</v>
      </c>
      <c r="K204" t="e">
        <f t="shared" si="15"/>
        <v>#N/A</v>
      </c>
      <c r="L204" t="e">
        <f t="shared" si="15"/>
        <v>#N/A</v>
      </c>
      <c r="M204" t="e">
        <f t="shared" si="15"/>
        <v>#N/A</v>
      </c>
      <c r="N204" t="e">
        <f t="shared" si="15"/>
        <v>#N/A</v>
      </c>
      <c r="O204" t="e">
        <f t="shared" si="15"/>
        <v>#N/A</v>
      </c>
      <c r="P204" t="e">
        <f t="shared" si="15"/>
        <v>#N/A</v>
      </c>
      <c r="Q204" t="e">
        <f t="shared" si="15"/>
        <v>#N/A</v>
      </c>
      <c r="R204" t="e">
        <f t="shared" si="15"/>
        <v>#N/A</v>
      </c>
      <c r="S204" t="e">
        <f t="shared" si="15"/>
        <v>#N/A</v>
      </c>
    </row>
    <row r="205" spans="1:19" x14ac:dyDescent="0.35">
      <c r="A205" t="s">
        <v>197</v>
      </c>
      <c r="B205" t="s">
        <v>213</v>
      </c>
      <c r="C205" t="s">
        <v>9</v>
      </c>
      <c r="D205">
        <v>205.10499999999999</v>
      </c>
      <c r="E205">
        <v>274.32</v>
      </c>
      <c r="F205">
        <v>110.1404</v>
      </c>
      <c r="G205">
        <v>97.79</v>
      </c>
      <c r="J205">
        <v>4</v>
      </c>
      <c r="K205">
        <f t="shared" si="15"/>
        <v>97.79</v>
      </c>
      <c r="L205" t="e">
        <f t="shared" si="15"/>
        <v>#N/A</v>
      </c>
      <c r="M205" t="e">
        <f t="shared" si="15"/>
        <v>#N/A</v>
      </c>
      <c r="N205" t="e">
        <f t="shared" si="15"/>
        <v>#N/A</v>
      </c>
      <c r="O205" t="e">
        <f t="shared" si="15"/>
        <v>#N/A</v>
      </c>
      <c r="P205" t="e">
        <f t="shared" si="15"/>
        <v>#N/A</v>
      </c>
      <c r="Q205" t="e">
        <f t="shared" si="15"/>
        <v>#N/A</v>
      </c>
      <c r="R205" t="e">
        <f t="shared" si="15"/>
        <v>#N/A</v>
      </c>
      <c r="S205" t="e">
        <f t="shared" si="15"/>
        <v>#N/A</v>
      </c>
    </row>
    <row r="206" spans="1:19" x14ac:dyDescent="0.35">
      <c r="A206" t="s">
        <v>197</v>
      </c>
      <c r="B206" t="s">
        <v>214</v>
      </c>
      <c r="C206" t="s">
        <v>16</v>
      </c>
      <c r="D206">
        <v>187.96</v>
      </c>
      <c r="E206">
        <v>248.92</v>
      </c>
      <c r="F206">
        <v>91.526399999999995</v>
      </c>
      <c r="G206">
        <v>106.68</v>
      </c>
      <c r="J206">
        <v>4</v>
      </c>
      <c r="K206" t="e">
        <f t="shared" si="15"/>
        <v>#N/A</v>
      </c>
      <c r="L206" t="e">
        <f t="shared" si="15"/>
        <v>#N/A</v>
      </c>
      <c r="M206" t="e">
        <f t="shared" si="15"/>
        <v>#N/A</v>
      </c>
      <c r="N206">
        <f t="shared" si="15"/>
        <v>106.68</v>
      </c>
      <c r="O206" t="e">
        <f t="shared" si="15"/>
        <v>#N/A</v>
      </c>
      <c r="P206" t="e">
        <f t="shared" si="15"/>
        <v>#N/A</v>
      </c>
      <c r="Q206" t="e">
        <f t="shared" si="15"/>
        <v>#N/A</v>
      </c>
      <c r="R206" t="e">
        <f t="shared" si="15"/>
        <v>#N/A</v>
      </c>
      <c r="S206" t="e">
        <f t="shared" si="15"/>
        <v>#N/A</v>
      </c>
    </row>
    <row r="207" spans="1:19" x14ac:dyDescent="0.35">
      <c r="A207" t="s">
        <v>197</v>
      </c>
      <c r="B207" t="s">
        <v>215</v>
      </c>
      <c r="C207" t="s">
        <v>16</v>
      </c>
      <c r="D207">
        <v>180.34</v>
      </c>
      <c r="E207">
        <v>238.76</v>
      </c>
      <c r="F207">
        <v>85.715199999999996</v>
      </c>
      <c r="G207">
        <v>104.14</v>
      </c>
      <c r="J207">
        <v>4</v>
      </c>
      <c r="K207" t="e">
        <f t="shared" si="15"/>
        <v>#N/A</v>
      </c>
      <c r="L207" t="e">
        <f t="shared" si="15"/>
        <v>#N/A</v>
      </c>
      <c r="M207" t="e">
        <f t="shared" si="15"/>
        <v>#N/A</v>
      </c>
      <c r="N207">
        <f t="shared" si="15"/>
        <v>104.14</v>
      </c>
      <c r="O207" t="e">
        <f t="shared" si="15"/>
        <v>#N/A</v>
      </c>
      <c r="P207" t="e">
        <f t="shared" si="15"/>
        <v>#N/A</v>
      </c>
      <c r="Q207" t="e">
        <f t="shared" si="15"/>
        <v>#N/A</v>
      </c>
      <c r="R207" t="e">
        <f t="shared" si="15"/>
        <v>#N/A</v>
      </c>
      <c r="S207" t="e">
        <f t="shared" si="15"/>
        <v>#N/A</v>
      </c>
    </row>
    <row r="208" spans="1:19" x14ac:dyDescent="0.35">
      <c r="A208" t="s">
        <v>197</v>
      </c>
      <c r="B208" t="s">
        <v>177</v>
      </c>
      <c r="C208" t="s">
        <v>46</v>
      </c>
      <c r="D208">
        <v>192.405</v>
      </c>
      <c r="E208">
        <v>257.81</v>
      </c>
      <c r="F208">
        <v>89.619600000000005</v>
      </c>
      <c r="G208">
        <v>113.03</v>
      </c>
      <c r="J208">
        <v>4</v>
      </c>
      <c r="K208" t="e">
        <f t="shared" si="15"/>
        <v>#N/A</v>
      </c>
      <c r="L208" t="e">
        <f t="shared" si="15"/>
        <v>#N/A</v>
      </c>
      <c r="M208" t="e">
        <f t="shared" si="15"/>
        <v>#N/A</v>
      </c>
      <c r="N208" t="e">
        <f t="shared" si="15"/>
        <v>#N/A</v>
      </c>
      <c r="O208" t="e">
        <f t="shared" si="15"/>
        <v>#N/A</v>
      </c>
      <c r="P208" t="e">
        <f t="shared" si="15"/>
        <v>#N/A</v>
      </c>
      <c r="Q208" t="e">
        <f t="shared" si="15"/>
        <v>#N/A</v>
      </c>
      <c r="R208" t="e">
        <f t="shared" si="15"/>
        <v>#N/A</v>
      </c>
      <c r="S208">
        <f t="shared" si="15"/>
        <v>113.03</v>
      </c>
    </row>
    <row r="209" spans="1:19" x14ac:dyDescent="0.35">
      <c r="A209" t="s">
        <v>197</v>
      </c>
      <c r="B209" t="s">
        <v>216</v>
      </c>
      <c r="C209" t="s">
        <v>11</v>
      </c>
      <c r="D209">
        <v>206.375</v>
      </c>
      <c r="E209">
        <v>278.13</v>
      </c>
      <c r="F209">
        <v>105.328</v>
      </c>
      <c r="G209">
        <v>82.55</v>
      </c>
      <c r="J209">
        <v>4</v>
      </c>
      <c r="K209" t="e">
        <f t="shared" si="15"/>
        <v>#N/A</v>
      </c>
      <c r="L209">
        <f t="shared" si="15"/>
        <v>82.55</v>
      </c>
      <c r="M209" t="e">
        <f t="shared" si="15"/>
        <v>#N/A</v>
      </c>
      <c r="N209" t="e">
        <f t="shared" si="15"/>
        <v>#N/A</v>
      </c>
      <c r="O209" t="e">
        <f t="shared" si="15"/>
        <v>#N/A</v>
      </c>
      <c r="P209" t="e">
        <f t="shared" si="15"/>
        <v>#N/A</v>
      </c>
      <c r="Q209" t="e">
        <f t="shared" si="15"/>
        <v>#N/A</v>
      </c>
      <c r="R209" t="e">
        <f t="shared" si="15"/>
        <v>#N/A</v>
      </c>
      <c r="S209" t="e">
        <f t="shared" si="15"/>
        <v>#N/A</v>
      </c>
    </row>
    <row r="210" spans="1:19" x14ac:dyDescent="0.35">
      <c r="A210" t="s">
        <v>197</v>
      </c>
      <c r="B210" t="s">
        <v>217</v>
      </c>
      <c r="C210" t="s">
        <v>14</v>
      </c>
      <c r="D210">
        <v>204.47</v>
      </c>
      <c r="E210">
        <v>280.67</v>
      </c>
      <c r="F210">
        <v>114.4988</v>
      </c>
      <c r="G210">
        <v>82.55</v>
      </c>
      <c r="J210">
        <v>4</v>
      </c>
      <c r="K210" t="e">
        <f t="shared" si="15"/>
        <v>#N/A</v>
      </c>
      <c r="L210" t="e">
        <f t="shared" si="15"/>
        <v>#N/A</v>
      </c>
      <c r="M210">
        <f t="shared" si="15"/>
        <v>82.55</v>
      </c>
      <c r="N210" t="e">
        <f t="shared" si="15"/>
        <v>#N/A</v>
      </c>
      <c r="O210" t="e">
        <f t="shared" si="15"/>
        <v>#N/A</v>
      </c>
      <c r="P210" t="e">
        <f t="shared" si="15"/>
        <v>#N/A</v>
      </c>
      <c r="Q210" t="e">
        <f t="shared" si="15"/>
        <v>#N/A</v>
      </c>
      <c r="R210" t="e">
        <f t="shared" si="15"/>
        <v>#N/A</v>
      </c>
      <c r="S210" t="e">
        <f t="shared" si="15"/>
        <v>#N/A</v>
      </c>
    </row>
    <row r="211" spans="1:19" x14ac:dyDescent="0.35">
      <c r="A211" t="s">
        <v>197</v>
      </c>
      <c r="B211" t="s">
        <v>218</v>
      </c>
      <c r="C211" t="s">
        <v>16</v>
      </c>
      <c r="D211">
        <v>186.05500000000001</v>
      </c>
      <c r="E211">
        <v>252.73</v>
      </c>
      <c r="F211">
        <v>100.9696</v>
      </c>
      <c r="G211">
        <v>85.09</v>
      </c>
      <c r="J211">
        <v>4</v>
      </c>
      <c r="K211" t="e">
        <f t="shared" si="15"/>
        <v>#N/A</v>
      </c>
      <c r="L211" t="e">
        <f t="shared" si="15"/>
        <v>#N/A</v>
      </c>
      <c r="M211" t="e">
        <f t="shared" si="15"/>
        <v>#N/A</v>
      </c>
      <c r="N211">
        <f t="shared" si="15"/>
        <v>85.09</v>
      </c>
      <c r="O211" t="e">
        <f t="shared" si="15"/>
        <v>#N/A</v>
      </c>
      <c r="P211" t="e">
        <f t="shared" si="15"/>
        <v>#N/A</v>
      </c>
      <c r="Q211" t="e">
        <f t="shared" si="15"/>
        <v>#N/A</v>
      </c>
      <c r="R211" t="e">
        <f t="shared" si="15"/>
        <v>#N/A</v>
      </c>
      <c r="S211" t="e">
        <f t="shared" si="15"/>
        <v>#N/A</v>
      </c>
    </row>
    <row r="212" spans="1:19" x14ac:dyDescent="0.35">
      <c r="A212" t="s">
        <v>197</v>
      </c>
      <c r="B212" t="s">
        <v>219</v>
      </c>
      <c r="C212" t="s">
        <v>11</v>
      </c>
      <c r="D212">
        <v>201.29499999999999</v>
      </c>
      <c r="E212">
        <v>266.7</v>
      </c>
      <c r="F212">
        <v>105.9636</v>
      </c>
      <c r="G212">
        <v>93.98</v>
      </c>
      <c r="J212">
        <v>4</v>
      </c>
      <c r="K212" t="e">
        <f t="shared" si="15"/>
        <v>#N/A</v>
      </c>
      <c r="L212">
        <f t="shared" si="15"/>
        <v>93.98</v>
      </c>
      <c r="M212" t="e">
        <f t="shared" si="15"/>
        <v>#N/A</v>
      </c>
      <c r="N212" t="e">
        <f t="shared" si="15"/>
        <v>#N/A</v>
      </c>
      <c r="O212" t="e">
        <f t="shared" si="15"/>
        <v>#N/A</v>
      </c>
      <c r="P212" t="e">
        <f t="shared" si="15"/>
        <v>#N/A</v>
      </c>
      <c r="Q212" t="e">
        <f t="shared" si="15"/>
        <v>#N/A</v>
      </c>
      <c r="R212" t="e">
        <f t="shared" si="15"/>
        <v>#N/A</v>
      </c>
      <c r="S212" t="e">
        <f t="shared" si="15"/>
        <v>#N/A</v>
      </c>
    </row>
    <row r="213" spans="1:19" x14ac:dyDescent="0.35">
      <c r="A213" t="s">
        <v>197</v>
      </c>
      <c r="B213" t="s">
        <v>220</v>
      </c>
      <c r="C213" t="s">
        <v>11</v>
      </c>
      <c r="D213">
        <v>205.10499999999999</v>
      </c>
      <c r="E213">
        <v>276.86</v>
      </c>
      <c r="F213">
        <v>99.698400000000007</v>
      </c>
      <c r="G213">
        <v>82.55</v>
      </c>
      <c r="J213">
        <v>4</v>
      </c>
      <c r="K213" t="e">
        <f t="shared" si="15"/>
        <v>#N/A</v>
      </c>
      <c r="L213">
        <f t="shared" si="15"/>
        <v>82.55</v>
      </c>
      <c r="M213" t="e">
        <f t="shared" si="15"/>
        <v>#N/A</v>
      </c>
      <c r="N213" t="e">
        <f t="shared" si="15"/>
        <v>#N/A</v>
      </c>
      <c r="O213" t="e">
        <f t="shared" si="15"/>
        <v>#N/A</v>
      </c>
      <c r="P213" t="e">
        <f t="shared" si="15"/>
        <v>#N/A</v>
      </c>
      <c r="Q213" t="e">
        <f t="shared" si="15"/>
        <v>#N/A</v>
      </c>
      <c r="R213" t="e">
        <f t="shared" si="15"/>
        <v>#N/A</v>
      </c>
      <c r="S213" t="e">
        <f t="shared" si="15"/>
        <v>#N/A</v>
      </c>
    </row>
    <row r="214" spans="1:19" x14ac:dyDescent="0.35">
      <c r="A214" t="s">
        <v>197</v>
      </c>
      <c r="B214" t="s">
        <v>221</v>
      </c>
      <c r="C214" t="s">
        <v>46</v>
      </c>
      <c r="D214">
        <v>196.85</v>
      </c>
      <c r="E214">
        <v>266.7</v>
      </c>
      <c r="F214">
        <v>96.7928</v>
      </c>
      <c r="G214">
        <v>78.739999999999995</v>
      </c>
      <c r="J214">
        <v>4</v>
      </c>
      <c r="K214" t="e">
        <f t="shared" si="15"/>
        <v>#N/A</v>
      </c>
      <c r="L214" t="e">
        <f t="shared" si="15"/>
        <v>#N/A</v>
      </c>
      <c r="M214" t="e">
        <f t="shared" si="15"/>
        <v>#N/A</v>
      </c>
      <c r="N214" t="e">
        <f t="shared" si="15"/>
        <v>#N/A</v>
      </c>
      <c r="O214" t="e">
        <f t="shared" si="15"/>
        <v>#N/A</v>
      </c>
      <c r="P214" t="e">
        <f t="shared" si="15"/>
        <v>#N/A</v>
      </c>
      <c r="Q214" t="e">
        <f t="shared" si="15"/>
        <v>#N/A</v>
      </c>
      <c r="R214" t="e">
        <f t="shared" si="15"/>
        <v>#N/A</v>
      </c>
      <c r="S214">
        <f t="shared" si="15"/>
        <v>78.739999999999995</v>
      </c>
    </row>
    <row r="215" spans="1:19" x14ac:dyDescent="0.35">
      <c r="A215" t="s">
        <v>197</v>
      </c>
      <c r="B215" t="s">
        <v>222</v>
      </c>
      <c r="C215" t="s">
        <v>24</v>
      </c>
      <c r="D215">
        <v>197.48500000000001</v>
      </c>
      <c r="E215">
        <v>265.43</v>
      </c>
      <c r="F215">
        <v>99.244399999999999</v>
      </c>
      <c r="G215">
        <v>90.17</v>
      </c>
      <c r="J215">
        <v>4</v>
      </c>
      <c r="K215" t="e">
        <f t="shared" si="15"/>
        <v>#N/A</v>
      </c>
      <c r="L215" t="e">
        <f t="shared" si="15"/>
        <v>#N/A</v>
      </c>
      <c r="M215" t="e">
        <f t="shared" si="15"/>
        <v>#N/A</v>
      </c>
      <c r="N215" t="e">
        <f t="shared" si="15"/>
        <v>#N/A</v>
      </c>
      <c r="O215" t="e">
        <f t="shared" si="15"/>
        <v>#N/A</v>
      </c>
      <c r="P215">
        <f t="shared" si="15"/>
        <v>90.17</v>
      </c>
      <c r="Q215" t="e">
        <f t="shared" si="15"/>
        <v>#N/A</v>
      </c>
      <c r="R215" t="e">
        <f t="shared" si="15"/>
        <v>#N/A</v>
      </c>
      <c r="S215" t="e">
        <f t="shared" si="15"/>
        <v>#N/A</v>
      </c>
    </row>
    <row r="216" spans="1:19" x14ac:dyDescent="0.35">
      <c r="A216" t="s">
        <v>197</v>
      </c>
      <c r="B216" t="s">
        <v>223</v>
      </c>
      <c r="C216" t="s">
        <v>14</v>
      </c>
      <c r="D216">
        <v>205.74</v>
      </c>
      <c r="E216">
        <v>278.13</v>
      </c>
      <c r="F216">
        <v>106.0544</v>
      </c>
      <c r="G216">
        <v>90.17</v>
      </c>
      <c r="J216">
        <v>4</v>
      </c>
      <c r="K216" t="e">
        <f t="shared" si="15"/>
        <v>#N/A</v>
      </c>
      <c r="L216" t="e">
        <f t="shared" si="15"/>
        <v>#N/A</v>
      </c>
      <c r="M216">
        <f t="shared" si="15"/>
        <v>90.17</v>
      </c>
      <c r="N216" t="e">
        <f t="shared" si="15"/>
        <v>#N/A</v>
      </c>
      <c r="O216" t="e">
        <f t="shared" si="15"/>
        <v>#N/A</v>
      </c>
      <c r="P216" t="e">
        <f t="shared" si="15"/>
        <v>#N/A</v>
      </c>
      <c r="Q216" t="e">
        <f t="shared" si="15"/>
        <v>#N/A</v>
      </c>
      <c r="R216" t="e">
        <f t="shared" si="15"/>
        <v>#N/A</v>
      </c>
      <c r="S216" t="e">
        <f t="shared" si="15"/>
        <v>#N/A</v>
      </c>
    </row>
    <row r="217" spans="1:19" x14ac:dyDescent="0.35">
      <c r="A217" t="s">
        <v>197</v>
      </c>
      <c r="B217" t="s">
        <v>224</v>
      </c>
      <c r="C217" t="s">
        <v>16</v>
      </c>
      <c r="D217">
        <v>179.70500000000001</v>
      </c>
      <c r="E217">
        <v>241.3</v>
      </c>
      <c r="F217">
        <v>84.080799999999996</v>
      </c>
      <c r="G217">
        <v>85.09</v>
      </c>
      <c r="J217">
        <v>4</v>
      </c>
      <c r="K217" t="e">
        <f t="shared" si="15"/>
        <v>#N/A</v>
      </c>
      <c r="L217" t="e">
        <f t="shared" si="15"/>
        <v>#N/A</v>
      </c>
      <c r="M217" t="e">
        <f t="shared" si="15"/>
        <v>#N/A</v>
      </c>
      <c r="N217">
        <f t="shared" si="15"/>
        <v>85.09</v>
      </c>
      <c r="O217" t="e">
        <f t="shared" si="15"/>
        <v>#N/A</v>
      </c>
      <c r="P217" t="e">
        <f t="shared" si="15"/>
        <v>#N/A</v>
      </c>
      <c r="Q217" t="e">
        <f t="shared" si="15"/>
        <v>#N/A</v>
      </c>
      <c r="R217" t="e">
        <f t="shared" si="15"/>
        <v>#N/A</v>
      </c>
      <c r="S217" t="e">
        <f t="shared" si="15"/>
        <v>#N/A</v>
      </c>
    </row>
    <row r="218" spans="1:19" x14ac:dyDescent="0.35">
      <c r="A218" t="s">
        <v>197</v>
      </c>
      <c r="B218" t="s">
        <v>225</v>
      </c>
      <c r="C218" t="s">
        <v>11</v>
      </c>
      <c r="D218">
        <v>203.83500000000001</v>
      </c>
      <c r="E218">
        <v>270.51</v>
      </c>
      <c r="F218">
        <v>102.24079999999999</v>
      </c>
      <c r="G218">
        <v>95.25</v>
      </c>
      <c r="J218">
        <v>4</v>
      </c>
      <c r="K218" t="e">
        <f t="shared" si="15"/>
        <v>#N/A</v>
      </c>
      <c r="L218">
        <f t="shared" si="15"/>
        <v>95.25</v>
      </c>
      <c r="M218" t="e">
        <f t="shared" si="15"/>
        <v>#N/A</v>
      </c>
      <c r="N218" t="e">
        <f t="shared" si="15"/>
        <v>#N/A</v>
      </c>
      <c r="O218" t="e">
        <f t="shared" si="15"/>
        <v>#N/A</v>
      </c>
      <c r="P218" t="e">
        <f t="shared" si="15"/>
        <v>#N/A</v>
      </c>
      <c r="Q218" t="e">
        <f t="shared" si="15"/>
        <v>#N/A</v>
      </c>
      <c r="R218" t="e">
        <f t="shared" si="15"/>
        <v>#N/A</v>
      </c>
      <c r="S218" t="e">
        <f t="shared" si="15"/>
        <v>#N/A</v>
      </c>
    </row>
    <row r="219" spans="1:19" x14ac:dyDescent="0.35">
      <c r="A219" t="s">
        <v>197</v>
      </c>
      <c r="B219" t="s">
        <v>226</v>
      </c>
      <c r="C219" t="s">
        <v>11</v>
      </c>
      <c r="D219">
        <v>202.565</v>
      </c>
      <c r="E219">
        <v>274.32</v>
      </c>
      <c r="F219">
        <v>108.14279999999999</v>
      </c>
      <c r="J219">
        <v>4</v>
      </c>
      <c r="K219" t="e">
        <f t="shared" si="15"/>
        <v>#N/A</v>
      </c>
      <c r="L219" t="e">
        <f t="shared" si="15"/>
        <v>#N/A</v>
      </c>
      <c r="M219" t="e">
        <f t="shared" si="15"/>
        <v>#N/A</v>
      </c>
      <c r="N219" t="e">
        <f t="shared" si="15"/>
        <v>#N/A</v>
      </c>
      <c r="O219" t="e">
        <f t="shared" si="15"/>
        <v>#N/A</v>
      </c>
      <c r="P219" t="e">
        <f t="shared" si="15"/>
        <v>#N/A</v>
      </c>
      <c r="Q219" t="e">
        <f t="shared" si="15"/>
        <v>#N/A</v>
      </c>
      <c r="R219" t="e">
        <f t="shared" si="15"/>
        <v>#N/A</v>
      </c>
      <c r="S219" t="e">
        <f t="shared" si="15"/>
        <v>#N/A</v>
      </c>
    </row>
    <row r="220" spans="1:19" x14ac:dyDescent="0.35">
      <c r="A220" t="s">
        <v>197</v>
      </c>
      <c r="B220" t="s">
        <v>227</v>
      </c>
      <c r="C220" t="s">
        <v>11</v>
      </c>
      <c r="D220">
        <v>200.66</v>
      </c>
      <c r="E220">
        <v>265.43</v>
      </c>
      <c r="F220">
        <v>101.51439999999999</v>
      </c>
      <c r="G220">
        <v>96.52</v>
      </c>
      <c r="J220">
        <v>4</v>
      </c>
      <c r="K220" t="e">
        <f t="shared" si="15"/>
        <v>#N/A</v>
      </c>
      <c r="L220">
        <f t="shared" si="15"/>
        <v>96.52</v>
      </c>
      <c r="M220" t="e">
        <f t="shared" si="15"/>
        <v>#N/A</v>
      </c>
      <c r="N220" t="e">
        <f t="shared" si="15"/>
        <v>#N/A</v>
      </c>
      <c r="O220" t="e">
        <f t="shared" si="15"/>
        <v>#N/A</v>
      </c>
      <c r="P220" t="e">
        <f t="shared" si="15"/>
        <v>#N/A</v>
      </c>
      <c r="Q220" t="e">
        <f t="shared" si="15"/>
        <v>#N/A</v>
      </c>
      <c r="R220" t="e">
        <f t="shared" si="15"/>
        <v>#N/A</v>
      </c>
      <c r="S220" t="e">
        <f t="shared" si="15"/>
        <v>#N/A</v>
      </c>
    </row>
    <row r="221" spans="1:19" x14ac:dyDescent="0.35">
      <c r="A221" t="s">
        <v>197</v>
      </c>
      <c r="B221" t="s">
        <v>228</v>
      </c>
      <c r="C221" t="s">
        <v>46</v>
      </c>
      <c r="D221">
        <v>192.405</v>
      </c>
      <c r="E221">
        <v>256.54000000000002</v>
      </c>
      <c r="F221">
        <v>94.976799999999997</v>
      </c>
      <c r="G221">
        <v>90.17</v>
      </c>
      <c r="J221">
        <v>4</v>
      </c>
      <c r="K221" t="e">
        <f t="shared" si="15"/>
        <v>#N/A</v>
      </c>
      <c r="L221" t="e">
        <f t="shared" si="15"/>
        <v>#N/A</v>
      </c>
      <c r="M221" t="e">
        <f t="shared" si="15"/>
        <v>#N/A</v>
      </c>
      <c r="N221" t="e">
        <f t="shared" si="15"/>
        <v>#N/A</v>
      </c>
      <c r="O221" t="e">
        <f t="shared" si="15"/>
        <v>#N/A</v>
      </c>
      <c r="P221" t="e">
        <f t="shared" si="15"/>
        <v>#N/A</v>
      </c>
      <c r="Q221" t="e">
        <f t="shared" si="15"/>
        <v>#N/A</v>
      </c>
      <c r="R221" t="e">
        <f t="shared" si="15"/>
        <v>#N/A</v>
      </c>
      <c r="S221">
        <f t="shared" si="15"/>
        <v>90.17</v>
      </c>
    </row>
    <row r="222" spans="1:19" x14ac:dyDescent="0.35">
      <c r="A222" t="s">
        <v>197</v>
      </c>
      <c r="B222" t="s">
        <v>229</v>
      </c>
      <c r="C222" t="s">
        <v>24</v>
      </c>
      <c r="D222">
        <v>197.48500000000001</v>
      </c>
      <c r="E222">
        <v>271.77999999999997</v>
      </c>
      <c r="F222">
        <v>99.607600000000005</v>
      </c>
      <c r="G222">
        <v>80.010000000000005</v>
      </c>
      <c r="J222">
        <v>4</v>
      </c>
      <c r="K222" t="e">
        <f t="shared" si="15"/>
        <v>#N/A</v>
      </c>
      <c r="L222" t="e">
        <f t="shared" si="15"/>
        <v>#N/A</v>
      </c>
      <c r="M222" t="e">
        <f t="shared" si="15"/>
        <v>#N/A</v>
      </c>
      <c r="N222" t="e">
        <f t="shared" si="15"/>
        <v>#N/A</v>
      </c>
      <c r="O222" t="e">
        <f t="shared" si="15"/>
        <v>#N/A</v>
      </c>
      <c r="P222">
        <f t="shared" si="15"/>
        <v>80.010000000000005</v>
      </c>
      <c r="Q222" t="e">
        <f t="shared" si="15"/>
        <v>#N/A</v>
      </c>
      <c r="R222" t="e">
        <f t="shared" si="15"/>
        <v>#N/A</v>
      </c>
      <c r="S222" t="e">
        <f t="shared" si="15"/>
        <v>#N/A</v>
      </c>
    </row>
    <row r="223" spans="1:19" x14ac:dyDescent="0.35">
      <c r="A223" t="s">
        <v>197</v>
      </c>
      <c r="B223" t="s">
        <v>230</v>
      </c>
      <c r="C223" t="s">
        <v>24</v>
      </c>
      <c r="D223">
        <v>200.66</v>
      </c>
      <c r="E223">
        <v>265.43</v>
      </c>
      <c r="F223">
        <v>91.163200000000003</v>
      </c>
      <c r="G223">
        <v>90.17</v>
      </c>
      <c r="J223">
        <v>4</v>
      </c>
      <c r="K223" t="e">
        <f t="shared" si="15"/>
        <v>#N/A</v>
      </c>
      <c r="L223" t="e">
        <f t="shared" si="15"/>
        <v>#N/A</v>
      </c>
      <c r="M223" t="e">
        <f t="shared" si="15"/>
        <v>#N/A</v>
      </c>
      <c r="N223" t="e">
        <f t="shared" si="15"/>
        <v>#N/A</v>
      </c>
      <c r="O223" t="e">
        <f t="shared" si="15"/>
        <v>#N/A</v>
      </c>
      <c r="P223">
        <f t="shared" si="15"/>
        <v>90.17</v>
      </c>
      <c r="Q223" t="e">
        <f t="shared" si="15"/>
        <v>#N/A</v>
      </c>
      <c r="R223" t="e">
        <f t="shared" si="15"/>
        <v>#N/A</v>
      </c>
      <c r="S223" t="e">
        <f t="shared" si="15"/>
        <v>#N/A</v>
      </c>
    </row>
    <row r="224" spans="1:19" x14ac:dyDescent="0.35">
      <c r="A224" t="s">
        <v>197</v>
      </c>
      <c r="B224" t="s">
        <v>231</v>
      </c>
      <c r="C224" t="s">
        <v>14</v>
      </c>
      <c r="D224">
        <v>208.28</v>
      </c>
      <c r="E224">
        <v>283.20999999999998</v>
      </c>
      <c r="F224">
        <v>103.96599999999999</v>
      </c>
      <c r="G224">
        <v>77.47</v>
      </c>
      <c r="J224">
        <v>4</v>
      </c>
      <c r="K224" t="e">
        <f t="shared" si="15"/>
        <v>#N/A</v>
      </c>
      <c r="L224" t="e">
        <f t="shared" si="15"/>
        <v>#N/A</v>
      </c>
      <c r="M224">
        <f t="shared" si="15"/>
        <v>77.47</v>
      </c>
      <c r="N224" t="e">
        <f t="shared" si="15"/>
        <v>#N/A</v>
      </c>
      <c r="O224" t="e">
        <f t="shared" si="15"/>
        <v>#N/A</v>
      </c>
      <c r="P224" t="e">
        <f t="shared" si="15"/>
        <v>#N/A</v>
      </c>
      <c r="Q224" t="e">
        <f t="shared" si="15"/>
        <v>#N/A</v>
      </c>
      <c r="R224" t="e">
        <f t="shared" si="15"/>
        <v>#N/A</v>
      </c>
      <c r="S224" t="e">
        <f t="shared" si="15"/>
        <v>#N/A</v>
      </c>
    </row>
    <row r="225" spans="1:19" x14ac:dyDescent="0.35">
      <c r="A225" t="s">
        <v>197</v>
      </c>
      <c r="B225" t="s">
        <v>232</v>
      </c>
      <c r="C225" t="s">
        <v>16</v>
      </c>
      <c r="D225">
        <v>185.42</v>
      </c>
      <c r="E225">
        <v>252.73</v>
      </c>
      <c r="F225">
        <v>87.349599999999995</v>
      </c>
      <c r="G225">
        <v>90.17</v>
      </c>
      <c r="J225">
        <v>4</v>
      </c>
      <c r="K225" t="e">
        <f t="shared" si="15"/>
        <v>#N/A</v>
      </c>
      <c r="L225" t="e">
        <f t="shared" si="15"/>
        <v>#N/A</v>
      </c>
      <c r="M225" t="e">
        <f t="shared" si="15"/>
        <v>#N/A</v>
      </c>
      <c r="N225">
        <f t="shared" si="15"/>
        <v>90.17</v>
      </c>
      <c r="O225" t="e">
        <f t="shared" si="15"/>
        <v>#N/A</v>
      </c>
      <c r="P225" t="e">
        <f t="shared" si="15"/>
        <v>#N/A</v>
      </c>
      <c r="Q225" t="e">
        <f t="shared" si="15"/>
        <v>#N/A</v>
      </c>
      <c r="R225" t="e">
        <f t="shared" si="15"/>
        <v>#N/A</v>
      </c>
      <c r="S225" t="e">
        <f t="shared" si="15"/>
        <v>#N/A</v>
      </c>
    </row>
    <row r="226" spans="1:19" x14ac:dyDescent="0.35">
      <c r="A226" t="s">
        <v>197</v>
      </c>
      <c r="B226" t="s">
        <v>233</v>
      </c>
      <c r="C226" t="s">
        <v>14</v>
      </c>
      <c r="D226">
        <v>205.10499999999999</v>
      </c>
      <c r="E226">
        <v>269.24</v>
      </c>
      <c r="F226">
        <v>125.57640000000001</v>
      </c>
      <c r="G226">
        <v>77.47</v>
      </c>
      <c r="J226">
        <v>4</v>
      </c>
      <c r="K226" t="e">
        <f t="shared" si="15"/>
        <v>#N/A</v>
      </c>
      <c r="L226" t="e">
        <f t="shared" si="15"/>
        <v>#N/A</v>
      </c>
      <c r="M226">
        <f t="shared" si="15"/>
        <v>77.47</v>
      </c>
      <c r="N226" t="e">
        <f t="shared" si="15"/>
        <v>#N/A</v>
      </c>
      <c r="O226" t="e">
        <f t="shared" si="15"/>
        <v>#N/A</v>
      </c>
      <c r="P226" t="e">
        <f t="shared" si="15"/>
        <v>#N/A</v>
      </c>
      <c r="Q226" t="e">
        <f t="shared" si="15"/>
        <v>#N/A</v>
      </c>
      <c r="R226" t="e">
        <f t="shared" si="15"/>
        <v>#N/A</v>
      </c>
      <c r="S226" t="e">
        <f t="shared" si="15"/>
        <v>#N/A</v>
      </c>
    </row>
    <row r="227" spans="1:19" x14ac:dyDescent="0.35">
      <c r="A227" t="s">
        <v>197</v>
      </c>
      <c r="B227" t="s">
        <v>234</v>
      </c>
      <c r="C227" t="s">
        <v>16</v>
      </c>
      <c r="D227">
        <v>191.13499999999999</v>
      </c>
      <c r="E227">
        <v>251.46</v>
      </c>
      <c r="F227">
        <v>75.454800000000006</v>
      </c>
      <c r="G227">
        <v>97.79</v>
      </c>
      <c r="J227">
        <v>4</v>
      </c>
      <c r="K227" t="e">
        <f t="shared" si="15"/>
        <v>#N/A</v>
      </c>
      <c r="L227" t="e">
        <f t="shared" si="15"/>
        <v>#N/A</v>
      </c>
      <c r="M227" t="e">
        <f t="shared" si="15"/>
        <v>#N/A</v>
      </c>
      <c r="N227">
        <f t="shared" si="15"/>
        <v>97.79</v>
      </c>
      <c r="O227" t="e">
        <f t="shared" si="15"/>
        <v>#N/A</v>
      </c>
      <c r="P227" t="e">
        <f t="shared" si="15"/>
        <v>#N/A</v>
      </c>
      <c r="Q227" t="e">
        <f t="shared" si="15"/>
        <v>#N/A</v>
      </c>
      <c r="R227" t="e">
        <f t="shared" si="15"/>
        <v>#N/A</v>
      </c>
      <c r="S227" t="e">
        <f t="shared" si="15"/>
        <v>#N/A</v>
      </c>
    </row>
    <row r="228" spans="1:19" x14ac:dyDescent="0.35">
      <c r="A228" t="s">
        <v>197</v>
      </c>
      <c r="B228" t="s">
        <v>235</v>
      </c>
      <c r="C228" t="s">
        <v>46</v>
      </c>
      <c r="D228">
        <v>203.2</v>
      </c>
      <c r="E228">
        <v>273.05</v>
      </c>
      <c r="F228">
        <v>101.0604</v>
      </c>
      <c r="G228">
        <v>86.36</v>
      </c>
      <c r="J228">
        <v>4</v>
      </c>
      <c r="K228" t="e">
        <f t="shared" si="15"/>
        <v>#N/A</v>
      </c>
      <c r="L228" t="e">
        <f t="shared" si="15"/>
        <v>#N/A</v>
      </c>
      <c r="M228" t="e">
        <f t="shared" si="15"/>
        <v>#N/A</v>
      </c>
      <c r="N228" t="e">
        <f t="shared" si="15"/>
        <v>#N/A</v>
      </c>
      <c r="O228" t="e">
        <f t="shared" si="15"/>
        <v>#N/A</v>
      </c>
      <c r="P228" t="e">
        <f t="shared" si="15"/>
        <v>#N/A</v>
      </c>
      <c r="Q228" t="e">
        <f t="shared" si="15"/>
        <v>#N/A</v>
      </c>
      <c r="R228" t="e">
        <f t="shared" si="15"/>
        <v>#N/A</v>
      </c>
      <c r="S228">
        <f t="shared" ref="L228:S260" si="16">IF($G228="", NA(),IF($C228=S$1,$G228,NA()))</f>
        <v>86.36</v>
      </c>
    </row>
    <row r="229" spans="1:19" x14ac:dyDescent="0.35">
      <c r="A229" t="s">
        <v>197</v>
      </c>
      <c r="B229" t="s">
        <v>236</v>
      </c>
      <c r="C229" t="s">
        <v>46</v>
      </c>
      <c r="D229">
        <v>194.31</v>
      </c>
      <c r="E229">
        <v>250.19</v>
      </c>
      <c r="F229">
        <v>89.074799999999996</v>
      </c>
      <c r="J229">
        <v>4</v>
      </c>
      <c r="K229" t="e">
        <f t="shared" ref="K229:K292" si="17">IF($G229="", NA(),IF($C229=K$1,$G229,NA()))</f>
        <v>#N/A</v>
      </c>
      <c r="L229" t="e">
        <f t="shared" si="16"/>
        <v>#N/A</v>
      </c>
      <c r="M229" t="e">
        <f t="shared" si="16"/>
        <v>#N/A</v>
      </c>
      <c r="N229" t="e">
        <f t="shared" si="16"/>
        <v>#N/A</v>
      </c>
      <c r="O229" t="e">
        <f t="shared" si="16"/>
        <v>#N/A</v>
      </c>
      <c r="P229" t="e">
        <f t="shared" si="16"/>
        <v>#N/A</v>
      </c>
      <c r="Q229" t="e">
        <f t="shared" si="16"/>
        <v>#N/A</v>
      </c>
      <c r="R229" t="e">
        <f t="shared" si="16"/>
        <v>#N/A</v>
      </c>
      <c r="S229" t="e">
        <f t="shared" si="16"/>
        <v>#N/A</v>
      </c>
    </row>
    <row r="230" spans="1:19" x14ac:dyDescent="0.35">
      <c r="A230" t="s">
        <v>197</v>
      </c>
      <c r="B230" t="s">
        <v>237</v>
      </c>
      <c r="C230" t="s">
        <v>16</v>
      </c>
      <c r="J230">
        <v>4</v>
      </c>
      <c r="K230" t="e">
        <f t="shared" si="17"/>
        <v>#N/A</v>
      </c>
      <c r="L230" t="e">
        <f t="shared" si="16"/>
        <v>#N/A</v>
      </c>
      <c r="M230" t="e">
        <f t="shared" si="16"/>
        <v>#N/A</v>
      </c>
      <c r="N230" t="e">
        <f t="shared" si="16"/>
        <v>#N/A</v>
      </c>
      <c r="O230" t="e">
        <f t="shared" si="16"/>
        <v>#N/A</v>
      </c>
      <c r="P230" t="e">
        <f t="shared" si="16"/>
        <v>#N/A</v>
      </c>
      <c r="Q230" t="e">
        <f t="shared" si="16"/>
        <v>#N/A</v>
      </c>
      <c r="R230" t="e">
        <f t="shared" si="16"/>
        <v>#N/A</v>
      </c>
      <c r="S230" t="e">
        <f t="shared" si="16"/>
        <v>#N/A</v>
      </c>
    </row>
    <row r="231" spans="1:19" x14ac:dyDescent="0.35">
      <c r="A231" t="s">
        <v>197</v>
      </c>
      <c r="B231" t="s">
        <v>238</v>
      </c>
      <c r="C231" t="s">
        <v>16</v>
      </c>
      <c r="D231">
        <v>186.05500000000001</v>
      </c>
      <c r="E231">
        <v>242.57</v>
      </c>
      <c r="F231">
        <v>88.620800000000003</v>
      </c>
      <c r="G231">
        <v>81.28</v>
      </c>
      <c r="J231">
        <v>4</v>
      </c>
      <c r="K231" t="e">
        <f t="shared" si="17"/>
        <v>#N/A</v>
      </c>
      <c r="L231" t="e">
        <f t="shared" si="16"/>
        <v>#N/A</v>
      </c>
      <c r="M231" t="e">
        <f t="shared" si="16"/>
        <v>#N/A</v>
      </c>
      <c r="N231">
        <f t="shared" si="16"/>
        <v>81.28</v>
      </c>
      <c r="O231" t="e">
        <f t="shared" si="16"/>
        <v>#N/A</v>
      </c>
      <c r="P231" t="e">
        <f t="shared" si="16"/>
        <v>#N/A</v>
      </c>
      <c r="Q231" t="e">
        <f t="shared" si="16"/>
        <v>#N/A</v>
      </c>
      <c r="R231" t="e">
        <f t="shared" si="16"/>
        <v>#N/A</v>
      </c>
      <c r="S231" t="e">
        <f t="shared" si="16"/>
        <v>#N/A</v>
      </c>
    </row>
    <row r="232" spans="1:19" x14ac:dyDescent="0.35">
      <c r="A232" t="s">
        <v>197</v>
      </c>
      <c r="B232" t="s">
        <v>239</v>
      </c>
      <c r="C232" t="s">
        <v>16</v>
      </c>
      <c r="D232">
        <v>186.05500000000001</v>
      </c>
      <c r="E232">
        <v>245.11</v>
      </c>
      <c r="F232">
        <v>79.540800000000004</v>
      </c>
      <c r="G232">
        <v>85.09</v>
      </c>
      <c r="J232">
        <v>4</v>
      </c>
      <c r="K232" t="e">
        <f t="shared" si="17"/>
        <v>#N/A</v>
      </c>
      <c r="L232" t="e">
        <f t="shared" si="16"/>
        <v>#N/A</v>
      </c>
      <c r="M232" t="e">
        <f t="shared" si="16"/>
        <v>#N/A</v>
      </c>
      <c r="N232">
        <f t="shared" si="16"/>
        <v>85.09</v>
      </c>
      <c r="O232" t="e">
        <f t="shared" si="16"/>
        <v>#N/A</v>
      </c>
      <c r="P232" t="e">
        <f t="shared" si="16"/>
        <v>#N/A</v>
      </c>
      <c r="Q232" t="e">
        <f t="shared" si="16"/>
        <v>#N/A</v>
      </c>
      <c r="R232" t="e">
        <f t="shared" si="16"/>
        <v>#N/A</v>
      </c>
      <c r="S232" t="e">
        <f t="shared" si="16"/>
        <v>#N/A</v>
      </c>
    </row>
    <row r="233" spans="1:19" x14ac:dyDescent="0.35">
      <c r="A233" t="s">
        <v>197</v>
      </c>
      <c r="B233" t="s">
        <v>152</v>
      </c>
      <c r="C233" t="s">
        <v>11</v>
      </c>
      <c r="D233">
        <v>208.28</v>
      </c>
      <c r="E233">
        <v>274.32</v>
      </c>
      <c r="F233">
        <v>104.9648</v>
      </c>
      <c r="G233">
        <v>82.55</v>
      </c>
      <c r="J233">
        <v>4</v>
      </c>
      <c r="K233" t="e">
        <f t="shared" si="17"/>
        <v>#N/A</v>
      </c>
      <c r="L233">
        <f t="shared" si="16"/>
        <v>82.55</v>
      </c>
      <c r="M233" t="e">
        <f t="shared" si="16"/>
        <v>#N/A</v>
      </c>
      <c r="N233" t="e">
        <f t="shared" si="16"/>
        <v>#N/A</v>
      </c>
      <c r="O233" t="e">
        <f t="shared" si="16"/>
        <v>#N/A</v>
      </c>
      <c r="P233" t="e">
        <f t="shared" si="16"/>
        <v>#N/A</v>
      </c>
      <c r="Q233" t="e">
        <f t="shared" si="16"/>
        <v>#N/A</v>
      </c>
      <c r="R233" t="e">
        <f t="shared" si="16"/>
        <v>#N/A</v>
      </c>
      <c r="S233" t="e">
        <f t="shared" si="16"/>
        <v>#N/A</v>
      </c>
    </row>
    <row r="234" spans="1:19" x14ac:dyDescent="0.35">
      <c r="A234" t="s">
        <v>197</v>
      </c>
      <c r="B234" t="s">
        <v>240</v>
      </c>
      <c r="C234" t="s">
        <v>11</v>
      </c>
      <c r="D234">
        <v>198.755</v>
      </c>
      <c r="E234">
        <v>265.43</v>
      </c>
      <c r="F234">
        <v>115.4068</v>
      </c>
      <c r="G234">
        <v>85.09</v>
      </c>
      <c r="J234">
        <v>4</v>
      </c>
      <c r="K234" t="e">
        <f t="shared" si="17"/>
        <v>#N/A</v>
      </c>
      <c r="L234">
        <f t="shared" si="16"/>
        <v>85.09</v>
      </c>
      <c r="M234" t="e">
        <f t="shared" si="16"/>
        <v>#N/A</v>
      </c>
      <c r="N234" t="e">
        <f t="shared" si="16"/>
        <v>#N/A</v>
      </c>
      <c r="O234" t="e">
        <f t="shared" si="16"/>
        <v>#N/A</v>
      </c>
      <c r="P234" t="e">
        <f t="shared" si="16"/>
        <v>#N/A</v>
      </c>
      <c r="Q234" t="e">
        <f t="shared" si="16"/>
        <v>#N/A</v>
      </c>
      <c r="R234" t="e">
        <f t="shared" si="16"/>
        <v>#N/A</v>
      </c>
      <c r="S234" t="e">
        <f t="shared" si="16"/>
        <v>#N/A</v>
      </c>
    </row>
    <row r="235" spans="1:19" x14ac:dyDescent="0.35">
      <c r="A235" t="s">
        <v>197</v>
      </c>
      <c r="B235" t="s">
        <v>241</v>
      </c>
      <c r="C235" t="s">
        <v>16</v>
      </c>
      <c r="D235">
        <v>186.69</v>
      </c>
      <c r="E235">
        <v>251.46</v>
      </c>
      <c r="F235">
        <v>86.350800000000007</v>
      </c>
      <c r="G235">
        <v>87.63</v>
      </c>
      <c r="J235">
        <v>4</v>
      </c>
      <c r="K235" t="e">
        <f t="shared" si="17"/>
        <v>#N/A</v>
      </c>
      <c r="L235" t="e">
        <f t="shared" si="16"/>
        <v>#N/A</v>
      </c>
      <c r="M235" t="e">
        <f t="shared" si="16"/>
        <v>#N/A</v>
      </c>
      <c r="N235">
        <f t="shared" si="16"/>
        <v>87.63</v>
      </c>
      <c r="O235" t="e">
        <f t="shared" si="16"/>
        <v>#N/A</v>
      </c>
      <c r="P235" t="e">
        <f t="shared" si="16"/>
        <v>#N/A</v>
      </c>
      <c r="Q235" t="e">
        <f t="shared" si="16"/>
        <v>#N/A</v>
      </c>
      <c r="R235" t="e">
        <f t="shared" si="16"/>
        <v>#N/A</v>
      </c>
      <c r="S235" t="e">
        <f t="shared" si="16"/>
        <v>#N/A</v>
      </c>
    </row>
    <row r="236" spans="1:19" x14ac:dyDescent="0.35">
      <c r="A236" t="s">
        <v>197</v>
      </c>
      <c r="B236" t="s">
        <v>242</v>
      </c>
      <c r="C236" t="s">
        <v>24</v>
      </c>
      <c r="D236">
        <v>198.755</v>
      </c>
      <c r="E236">
        <v>273.05</v>
      </c>
      <c r="F236">
        <v>105.50960000000001</v>
      </c>
      <c r="J236">
        <v>4</v>
      </c>
      <c r="K236" t="e">
        <f t="shared" si="17"/>
        <v>#N/A</v>
      </c>
      <c r="L236" t="e">
        <f t="shared" si="16"/>
        <v>#N/A</v>
      </c>
      <c r="M236" t="e">
        <f t="shared" si="16"/>
        <v>#N/A</v>
      </c>
      <c r="N236" t="e">
        <f t="shared" si="16"/>
        <v>#N/A</v>
      </c>
      <c r="O236" t="e">
        <f t="shared" si="16"/>
        <v>#N/A</v>
      </c>
      <c r="P236" t="e">
        <f t="shared" si="16"/>
        <v>#N/A</v>
      </c>
      <c r="Q236" t="e">
        <f t="shared" si="16"/>
        <v>#N/A</v>
      </c>
      <c r="R236" t="e">
        <f t="shared" si="16"/>
        <v>#N/A</v>
      </c>
      <c r="S236" t="e">
        <f t="shared" si="16"/>
        <v>#N/A</v>
      </c>
    </row>
    <row r="237" spans="1:19" x14ac:dyDescent="0.35">
      <c r="A237" t="s">
        <v>197</v>
      </c>
      <c r="B237" t="s">
        <v>243</v>
      </c>
      <c r="C237" t="s">
        <v>14</v>
      </c>
      <c r="D237">
        <v>209.55</v>
      </c>
      <c r="E237">
        <v>275.58999999999997</v>
      </c>
      <c r="F237">
        <v>112.7736</v>
      </c>
      <c r="G237">
        <v>80.010000000000005</v>
      </c>
      <c r="J237">
        <v>4</v>
      </c>
      <c r="K237" t="e">
        <f t="shared" si="17"/>
        <v>#N/A</v>
      </c>
      <c r="L237" t="e">
        <f t="shared" si="16"/>
        <v>#N/A</v>
      </c>
      <c r="M237">
        <f t="shared" si="16"/>
        <v>80.010000000000005</v>
      </c>
      <c r="N237" t="e">
        <f t="shared" si="16"/>
        <v>#N/A</v>
      </c>
      <c r="O237" t="e">
        <f t="shared" si="16"/>
        <v>#N/A</v>
      </c>
      <c r="P237" t="e">
        <f t="shared" si="16"/>
        <v>#N/A</v>
      </c>
      <c r="Q237" t="e">
        <f t="shared" si="16"/>
        <v>#N/A</v>
      </c>
      <c r="R237" t="e">
        <f t="shared" si="16"/>
        <v>#N/A</v>
      </c>
      <c r="S237" t="e">
        <f t="shared" si="16"/>
        <v>#N/A</v>
      </c>
    </row>
    <row r="238" spans="1:19" x14ac:dyDescent="0.35">
      <c r="A238" t="s">
        <v>197</v>
      </c>
      <c r="B238" t="s">
        <v>244</v>
      </c>
      <c r="C238" t="s">
        <v>19</v>
      </c>
      <c r="D238">
        <v>196.215</v>
      </c>
      <c r="E238">
        <v>256.54000000000002</v>
      </c>
      <c r="F238">
        <v>91.072400000000002</v>
      </c>
      <c r="G238">
        <v>99.06</v>
      </c>
      <c r="J238">
        <v>4</v>
      </c>
      <c r="K238" t="e">
        <f t="shared" si="17"/>
        <v>#N/A</v>
      </c>
      <c r="L238" t="e">
        <f t="shared" si="16"/>
        <v>#N/A</v>
      </c>
      <c r="M238" t="e">
        <f t="shared" si="16"/>
        <v>#N/A</v>
      </c>
      <c r="N238" t="e">
        <f t="shared" si="16"/>
        <v>#N/A</v>
      </c>
      <c r="O238">
        <f t="shared" si="16"/>
        <v>99.06</v>
      </c>
      <c r="P238" t="e">
        <f t="shared" si="16"/>
        <v>#N/A</v>
      </c>
      <c r="Q238" t="e">
        <f t="shared" si="16"/>
        <v>#N/A</v>
      </c>
      <c r="R238" t="e">
        <f t="shared" si="16"/>
        <v>#N/A</v>
      </c>
      <c r="S238" t="e">
        <f t="shared" si="16"/>
        <v>#N/A</v>
      </c>
    </row>
    <row r="239" spans="1:19" x14ac:dyDescent="0.35">
      <c r="A239" t="s">
        <v>197</v>
      </c>
      <c r="B239" t="s">
        <v>245</v>
      </c>
      <c r="C239" t="s">
        <v>46</v>
      </c>
      <c r="D239">
        <v>193.67500000000001</v>
      </c>
      <c r="E239">
        <v>259.08</v>
      </c>
      <c r="F239">
        <v>91.889600000000002</v>
      </c>
      <c r="G239">
        <v>78.739999999999995</v>
      </c>
      <c r="J239">
        <v>4</v>
      </c>
      <c r="K239" t="e">
        <f t="shared" si="17"/>
        <v>#N/A</v>
      </c>
      <c r="L239" t="e">
        <f t="shared" si="16"/>
        <v>#N/A</v>
      </c>
      <c r="M239" t="e">
        <f t="shared" si="16"/>
        <v>#N/A</v>
      </c>
      <c r="N239" t="e">
        <f t="shared" si="16"/>
        <v>#N/A</v>
      </c>
      <c r="O239" t="e">
        <f t="shared" si="16"/>
        <v>#N/A</v>
      </c>
      <c r="P239" t="e">
        <f t="shared" si="16"/>
        <v>#N/A</v>
      </c>
      <c r="Q239" t="e">
        <f t="shared" si="16"/>
        <v>#N/A</v>
      </c>
      <c r="R239" t="e">
        <f t="shared" si="16"/>
        <v>#N/A</v>
      </c>
      <c r="S239">
        <f t="shared" si="16"/>
        <v>78.739999999999995</v>
      </c>
    </row>
    <row r="240" spans="1:19" x14ac:dyDescent="0.35">
      <c r="A240" t="s">
        <v>197</v>
      </c>
      <c r="B240" t="s">
        <v>149</v>
      </c>
      <c r="C240" t="s">
        <v>46</v>
      </c>
      <c r="D240">
        <v>189.23</v>
      </c>
      <c r="E240">
        <v>251.46</v>
      </c>
      <c r="F240">
        <v>101.0604</v>
      </c>
      <c r="G240">
        <v>102.87</v>
      </c>
      <c r="J240">
        <v>4</v>
      </c>
      <c r="K240" t="e">
        <f t="shared" si="17"/>
        <v>#N/A</v>
      </c>
      <c r="L240" t="e">
        <f t="shared" si="16"/>
        <v>#N/A</v>
      </c>
      <c r="M240" t="e">
        <f t="shared" si="16"/>
        <v>#N/A</v>
      </c>
      <c r="N240" t="e">
        <f t="shared" si="16"/>
        <v>#N/A</v>
      </c>
      <c r="O240" t="e">
        <f t="shared" si="16"/>
        <v>#N/A</v>
      </c>
      <c r="P240" t="e">
        <f t="shared" si="16"/>
        <v>#N/A</v>
      </c>
      <c r="Q240" t="e">
        <f t="shared" si="16"/>
        <v>#N/A</v>
      </c>
      <c r="R240" t="e">
        <f t="shared" si="16"/>
        <v>#N/A</v>
      </c>
      <c r="S240">
        <f t="shared" si="16"/>
        <v>102.87</v>
      </c>
    </row>
    <row r="241" spans="1:19" x14ac:dyDescent="0.35">
      <c r="A241" t="s">
        <v>197</v>
      </c>
      <c r="B241" t="s">
        <v>246</v>
      </c>
      <c r="C241" t="s">
        <v>46</v>
      </c>
      <c r="D241">
        <v>196.215</v>
      </c>
      <c r="E241">
        <v>259.08</v>
      </c>
      <c r="F241">
        <v>109.5956</v>
      </c>
      <c r="G241">
        <v>102.87</v>
      </c>
      <c r="J241">
        <v>4</v>
      </c>
      <c r="K241" t="e">
        <f t="shared" si="17"/>
        <v>#N/A</v>
      </c>
      <c r="L241" t="e">
        <f t="shared" si="16"/>
        <v>#N/A</v>
      </c>
      <c r="M241" t="e">
        <f t="shared" si="16"/>
        <v>#N/A</v>
      </c>
      <c r="N241" t="e">
        <f t="shared" si="16"/>
        <v>#N/A</v>
      </c>
      <c r="O241" t="e">
        <f t="shared" si="16"/>
        <v>#N/A</v>
      </c>
      <c r="P241" t="e">
        <f t="shared" si="16"/>
        <v>#N/A</v>
      </c>
      <c r="Q241" t="e">
        <f t="shared" si="16"/>
        <v>#N/A</v>
      </c>
      <c r="R241" t="e">
        <f t="shared" si="16"/>
        <v>#N/A</v>
      </c>
      <c r="S241">
        <f t="shared" si="16"/>
        <v>102.87</v>
      </c>
    </row>
    <row r="242" spans="1:19" x14ac:dyDescent="0.35">
      <c r="A242" t="s">
        <v>197</v>
      </c>
      <c r="B242" t="s">
        <v>247</v>
      </c>
      <c r="C242" t="s">
        <v>46</v>
      </c>
      <c r="D242">
        <v>191.77</v>
      </c>
      <c r="E242">
        <v>261.62</v>
      </c>
      <c r="F242">
        <v>96.066400000000002</v>
      </c>
      <c r="G242">
        <v>77.47</v>
      </c>
      <c r="J242">
        <v>4</v>
      </c>
      <c r="K242" t="e">
        <f t="shared" si="17"/>
        <v>#N/A</v>
      </c>
      <c r="L242" t="e">
        <f t="shared" si="16"/>
        <v>#N/A</v>
      </c>
      <c r="M242" t="e">
        <f t="shared" si="16"/>
        <v>#N/A</v>
      </c>
      <c r="N242" t="e">
        <f t="shared" si="16"/>
        <v>#N/A</v>
      </c>
      <c r="O242" t="e">
        <f t="shared" si="16"/>
        <v>#N/A</v>
      </c>
      <c r="P242" t="e">
        <f t="shared" si="16"/>
        <v>#N/A</v>
      </c>
      <c r="Q242" t="e">
        <f t="shared" si="16"/>
        <v>#N/A</v>
      </c>
      <c r="R242" t="e">
        <f t="shared" si="16"/>
        <v>#N/A</v>
      </c>
      <c r="S242">
        <f t="shared" si="16"/>
        <v>77.47</v>
      </c>
    </row>
    <row r="243" spans="1:19" x14ac:dyDescent="0.35">
      <c r="A243" t="s">
        <v>197</v>
      </c>
      <c r="B243" t="s">
        <v>248</v>
      </c>
      <c r="C243" t="s">
        <v>46</v>
      </c>
      <c r="D243">
        <v>199.39</v>
      </c>
      <c r="E243">
        <v>254</v>
      </c>
      <c r="F243">
        <v>99.698400000000007</v>
      </c>
      <c r="G243">
        <v>83.82</v>
      </c>
      <c r="J243">
        <v>4</v>
      </c>
      <c r="K243" t="e">
        <f t="shared" si="17"/>
        <v>#N/A</v>
      </c>
      <c r="L243" t="e">
        <f t="shared" si="16"/>
        <v>#N/A</v>
      </c>
      <c r="M243" t="e">
        <f t="shared" si="16"/>
        <v>#N/A</v>
      </c>
      <c r="N243" t="e">
        <f t="shared" si="16"/>
        <v>#N/A</v>
      </c>
      <c r="O243" t="e">
        <f t="shared" si="16"/>
        <v>#N/A</v>
      </c>
      <c r="P243" t="e">
        <f t="shared" si="16"/>
        <v>#N/A</v>
      </c>
      <c r="Q243" t="e">
        <f t="shared" si="16"/>
        <v>#N/A</v>
      </c>
      <c r="R243" t="e">
        <f t="shared" si="16"/>
        <v>#N/A</v>
      </c>
      <c r="S243">
        <f t="shared" si="16"/>
        <v>83.82</v>
      </c>
    </row>
    <row r="244" spans="1:19" x14ac:dyDescent="0.35">
      <c r="A244" t="s">
        <v>197</v>
      </c>
      <c r="B244" t="s">
        <v>249</v>
      </c>
      <c r="C244" t="s">
        <v>11</v>
      </c>
      <c r="D244">
        <v>205.10499999999999</v>
      </c>
      <c r="E244">
        <v>271.77999999999997</v>
      </c>
      <c r="F244">
        <v>100.8788</v>
      </c>
      <c r="G244">
        <v>87.63</v>
      </c>
      <c r="J244">
        <v>4</v>
      </c>
      <c r="K244" t="e">
        <f t="shared" si="17"/>
        <v>#N/A</v>
      </c>
      <c r="L244">
        <f t="shared" si="16"/>
        <v>87.63</v>
      </c>
      <c r="M244" t="e">
        <f t="shared" si="16"/>
        <v>#N/A</v>
      </c>
      <c r="N244" t="e">
        <f t="shared" si="16"/>
        <v>#N/A</v>
      </c>
      <c r="O244" t="e">
        <f t="shared" si="16"/>
        <v>#N/A</v>
      </c>
      <c r="P244" t="e">
        <f t="shared" si="16"/>
        <v>#N/A</v>
      </c>
      <c r="Q244" t="e">
        <f t="shared" si="16"/>
        <v>#N/A</v>
      </c>
      <c r="R244" t="e">
        <f t="shared" si="16"/>
        <v>#N/A</v>
      </c>
      <c r="S244" t="e">
        <f t="shared" si="16"/>
        <v>#N/A</v>
      </c>
    </row>
    <row r="245" spans="1:19" x14ac:dyDescent="0.35">
      <c r="A245" t="s">
        <v>197</v>
      </c>
      <c r="B245" t="s">
        <v>250</v>
      </c>
      <c r="C245" t="s">
        <v>46</v>
      </c>
      <c r="D245">
        <v>196.85</v>
      </c>
      <c r="E245">
        <v>261.62</v>
      </c>
      <c r="F245">
        <v>83.717600000000004</v>
      </c>
      <c r="G245">
        <v>96.52</v>
      </c>
      <c r="J245">
        <v>4</v>
      </c>
      <c r="K245" t="e">
        <f t="shared" si="17"/>
        <v>#N/A</v>
      </c>
      <c r="L245" t="e">
        <f t="shared" si="16"/>
        <v>#N/A</v>
      </c>
      <c r="M245" t="e">
        <f t="shared" si="16"/>
        <v>#N/A</v>
      </c>
      <c r="N245" t="e">
        <f t="shared" si="16"/>
        <v>#N/A</v>
      </c>
      <c r="O245" t="e">
        <f t="shared" si="16"/>
        <v>#N/A</v>
      </c>
      <c r="P245" t="e">
        <f t="shared" si="16"/>
        <v>#N/A</v>
      </c>
      <c r="Q245" t="e">
        <f t="shared" si="16"/>
        <v>#N/A</v>
      </c>
      <c r="R245" t="e">
        <f t="shared" si="16"/>
        <v>#N/A</v>
      </c>
      <c r="S245">
        <f t="shared" si="16"/>
        <v>96.52</v>
      </c>
    </row>
    <row r="246" spans="1:19" x14ac:dyDescent="0.35">
      <c r="A246" t="s">
        <v>197</v>
      </c>
      <c r="B246" t="s">
        <v>251</v>
      </c>
      <c r="C246" t="s">
        <v>9</v>
      </c>
      <c r="D246">
        <v>207.01</v>
      </c>
      <c r="E246">
        <v>285.75</v>
      </c>
      <c r="F246">
        <v>112.5012</v>
      </c>
      <c r="G246">
        <v>83.82</v>
      </c>
      <c r="J246">
        <v>4</v>
      </c>
      <c r="K246">
        <f t="shared" si="17"/>
        <v>83.82</v>
      </c>
      <c r="L246" t="e">
        <f t="shared" si="16"/>
        <v>#N/A</v>
      </c>
      <c r="M246" t="e">
        <f t="shared" si="16"/>
        <v>#N/A</v>
      </c>
      <c r="N246" t="e">
        <f t="shared" si="16"/>
        <v>#N/A</v>
      </c>
      <c r="O246" t="e">
        <f t="shared" si="16"/>
        <v>#N/A</v>
      </c>
      <c r="P246" t="e">
        <f t="shared" si="16"/>
        <v>#N/A</v>
      </c>
      <c r="Q246" t="e">
        <f t="shared" si="16"/>
        <v>#N/A</v>
      </c>
      <c r="R246" t="e">
        <f t="shared" si="16"/>
        <v>#N/A</v>
      </c>
      <c r="S246" t="e">
        <f t="shared" si="16"/>
        <v>#N/A</v>
      </c>
    </row>
    <row r="247" spans="1:19" x14ac:dyDescent="0.35">
      <c r="A247" t="s">
        <v>197</v>
      </c>
      <c r="B247" t="s">
        <v>252</v>
      </c>
      <c r="C247" t="s">
        <v>9</v>
      </c>
      <c r="D247">
        <v>212.09</v>
      </c>
      <c r="E247">
        <v>278.13</v>
      </c>
      <c r="F247">
        <v>115.316</v>
      </c>
      <c r="J247">
        <v>4</v>
      </c>
      <c r="K247" t="e">
        <f t="shared" si="17"/>
        <v>#N/A</v>
      </c>
      <c r="L247" t="e">
        <f t="shared" si="16"/>
        <v>#N/A</v>
      </c>
      <c r="M247" t="e">
        <f t="shared" si="16"/>
        <v>#N/A</v>
      </c>
      <c r="N247" t="e">
        <f t="shared" si="16"/>
        <v>#N/A</v>
      </c>
      <c r="O247" t="e">
        <f t="shared" si="16"/>
        <v>#N/A</v>
      </c>
      <c r="P247" t="e">
        <f t="shared" si="16"/>
        <v>#N/A</v>
      </c>
      <c r="Q247" t="e">
        <f t="shared" si="16"/>
        <v>#N/A</v>
      </c>
      <c r="R247" t="e">
        <f t="shared" si="16"/>
        <v>#N/A</v>
      </c>
      <c r="S247" t="e">
        <f t="shared" si="16"/>
        <v>#N/A</v>
      </c>
    </row>
    <row r="248" spans="1:19" x14ac:dyDescent="0.35">
      <c r="A248" t="s">
        <v>197</v>
      </c>
      <c r="B248" t="s">
        <v>253</v>
      </c>
      <c r="C248" t="s">
        <v>14</v>
      </c>
      <c r="D248">
        <v>206.375</v>
      </c>
      <c r="E248">
        <v>285.75</v>
      </c>
      <c r="F248">
        <v>112.9552</v>
      </c>
      <c r="G248">
        <v>69.849999999999994</v>
      </c>
      <c r="J248">
        <v>4</v>
      </c>
      <c r="K248" t="e">
        <f t="shared" si="17"/>
        <v>#N/A</v>
      </c>
      <c r="L248" t="e">
        <f t="shared" si="16"/>
        <v>#N/A</v>
      </c>
      <c r="M248">
        <f t="shared" si="16"/>
        <v>69.849999999999994</v>
      </c>
      <c r="N248" t="e">
        <f t="shared" si="16"/>
        <v>#N/A</v>
      </c>
      <c r="O248" t="e">
        <f t="shared" si="16"/>
        <v>#N/A</v>
      </c>
      <c r="P248" t="e">
        <f t="shared" si="16"/>
        <v>#N/A</v>
      </c>
      <c r="Q248" t="e">
        <f t="shared" si="16"/>
        <v>#N/A</v>
      </c>
      <c r="R248" t="e">
        <f t="shared" si="16"/>
        <v>#N/A</v>
      </c>
      <c r="S248" t="e">
        <f t="shared" si="16"/>
        <v>#N/A</v>
      </c>
    </row>
    <row r="249" spans="1:19" x14ac:dyDescent="0.35">
      <c r="A249" t="s">
        <v>197</v>
      </c>
      <c r="B249" t="s">
        <v>254</v>
      </c>
      <c r="C249" t="s">
        <v>19</v>
      </c>
      <c r="D249">
        <v>190.5</v>
      </c>
      <c r="E249">
        <v>252.73</v>
      </c>
      <c r="F249">
        <v>82.900400000000005</v>
      </c>
      <c r="G249">
        <v>91.44</v>
      </c>
      <c r="J249">
        <v>4</v>
      </c>
      <c r="K249" t="e">
        <f t="shared" si="17"/>
        <v>#N/A</v>
      </c>
      <c r="L249" t="e">
        <f t="shared" si="16"/>
        <v>#N/A</v>
      </c>
      <c r="M249" t="e">
        <f t="shared" si="16"/>
        <v>#N/A</v>
      </c>
      <c r="N249" t="e">
        <f t="shared" si="16"/>
        <v>#N/A</v>
      </c>
      <c r="O249">
        <f t="shared" si="16"/>
        <v>91.44</v>
      </c>
      <c r="P249" t="e">
        <f t="shared" si="16"/>
        <v>#N/A</v>
      </c>
      <c r="Q249" t="e">
        <f t="shared" si="16"/>
        <v>#N/A</v>
      </c>
      <c r="R249" t="e">
        <f t="shared" si="16"/>
        <v>#N/A</v>
      </c>
      <c r="S249" t="e">
        <f t="shared" si="16"/>
        <v>#N/A</v>
      </c>
    </row>
    <row r="250" spans="1:19" x14ac:dyDescent="0.35">
      <c r="A250" t="s">
        <v>197</v>
      </c>
      <c r="B250" t="s">
        <v>255</v>
      </c>
      <c r="C250" t="s">
        <v>11</v>
      </c>
      <c r="D250">
        <v>203.83500000000001</v>
      </c>
      <c r="E250">
        <v>273.05</v>
      </c>
      <c r="F250">
        <v>97.61</v>
      </c>
      <c r="G250">
        <v>85.09</v>
      </c>
      <c r="J250">
        <v>4</v>
      </c>
      <c r="K250" t="e">
        <f t="shared" si="17"/>
        <v>#N/A</v>
      </c>
      <c r="L250">
        <f t="shared" si="16"/>
        <v>85.09</v>
      </c>
      <c r="M250" t="e">
        <f t="shared" si="16"/>
        <v>#N/A</v>
      </c>
      <c r="N250" t="e">
        <f t="shared" si="16"/>
        <v>#N/A</v>
      </c>
      <c r="O250" t="e">
        <f t="shared" si="16"/>
        <v>#N/A</v>
      </c>
      <c r="P250" t="e">
        <f t="shared" si="16"/>
        <v>#N/A</v>
      </c>
      <c r="Q250" t="e">
        <f t="shared" si="16"/>
        <v>#N/A</v>
      </c>
      <c r="R250" t="e">
        <f t="shared" si="16"/>
        <v>#N/A</v>
      </c>
      <c r="S250" t="e">
        <f t="shared" si="16"/>
        <v>#N/A</v>
      </c>
    </row>
    <row r="251" spans="1:19" x14ac:dyDescent="0.35">
      <c r="A251" t="s">
        <v>197</v>
      </c>
      <c r="B251" t="s">
        <v>256</v>
      </c>
      <c r="C251" t="s">
        <v>46</v>
      </c>
      <c r="D251">
        <v>198.755</v>
      </c>
      <c r="E251">
        <v>265.43</v>
      </c>
      <c r="F251">
        <v>87.803600000000003</v>
      </c>
      <c r="G251">
        <v>93.98</v>
      </c>
      <c r="J251">
        <v>4</v>
      </c>
      <c r="K251" t="e">
        <f t="shared" si="17"/>
        <v>#N/A</v>
      </c>
      <c r="L251" t="e">
        <f t="shared" si="16"/>
        <v>#N/A</v>
      </c>
      <c r="M251" t="e">
        <f t="shared" si="16"/>
        <v>#N/A</v>
      </c>
      <c r="N251" t="e">
        <f t="shared" si="16"/>
        <v>#N/A</v>
      </c>
      <c r="O251" t="e">
        <f t="shared" si="16"/>
        <v>#N/A</v>
      </c>
      <c r="P251" t="e">
        <f t="shared" si="16"/>
        <v>#N/A</v>
      </c>
      <c r="Q251" t="e">
        <f t="shared" si="16"/>
        <v>#N/A</v>
      </c>
      <c r="R251" t="e">
        <f t="shared" si="16"/>
        <v>#N/A</v>
      </c>
      <c r="S251">
        <f t="shared" si="16"/>
        <v>93.98</v>
      </c>
    </row>
    <row r="252" spans="1:19" x14ac:dyDescent="0.35">
      <c r="A252" t="s">
        <v>197</v>
      </c>
      <c r="B252" t="s">
        <v>257</v>
      </c>
      <c r="C252" t="s">
        <v>46</v>
      </c>
      <c r="D252">
        <v>196.85</v>
      </c>
      <c r="E252">
        <v>267.97000000000003</v>
      </c>
      <c r="F252">
        <v>87.803600000000003</v>
      </c>
      <c r="G252">
        <v>91.44</v>
      </c>
      <c r="J252">
        <v>4</v>
      </c>
      <c r="K252" t="e">
        <f t="shared" si="17"/>
        <v>#N/A</v>
      </c>
      <c r="L252" t="e">
        <f t="shared" si="16"/>
        <v>#N/A</v>
      </c>
      <c r="M252" t="e">
        <f t="shared" si="16"/>
        <v>#N/A</v>
      </c>
      <c r="N252" t="e">
        <f t="shared" si="16"/>
        <v>#N/A</v>
      </c>
      <c r="O252" t="e">
        <f t="shared" si="16"/>
        <v>#N/A</v>
      </c>
      <c r="P252" t="e">
        <f t="shared" si="16"/>
        <v>#N/A</v>
      </c>
      <c r="Q252" t="e">
        <f t="shared" si="16"/>
        <v>#N/A</v>
      </c>
      <c r="R252" t="e">
        <f t="shared" si="16"/>
        <v>#N/A</v>
      </c>
      <c r="S252">
        <f t="shared" si="16"/>
        <v>91.44</v>
      </c>
    </row>
    <row r="253" spans="1:19" x14ac:dyDescent="0.35">
      <c r="A253" t="s">
        <v>197</v>
      </c>
      <c r="B253" t="s">
        <v>258</v>
      </c>
      <c r="C253" t="s">
        <v>9</v>
      </c>
      <c r="D253">
        <v>208.91499999999999</v>
      </c>
      <c r="E253">
        <v>281.94</v>
      </c>
      <c r="F253">
        <v>105.4188</v>
      </c>
      <c r="J253">
        <v>4</v>
      </c>
      <c r="K253" t="e">
        <f t="shared" si="17"/>
        <v>#N/A</v>
      </c>
      <c r="L253" t="e">
        <f t="shared" si="16"/>
        <v>#N/A</v>
      </c>
      <c r="M253" t="e">
        <f t="shared" si="16"/>
        <v>#N/A</v>
      </c>
      <c r="N253" t="e">
        <f t="shared" si="16"/>
        <v>#N/A</v>
      </c>
      <c r="O253" t="e">
        <f t="shared" si="16"/>
        <v>#N/A</v>
      </c>
      <c r="P253" t="e">
        <f t="shared" si="16"/>
        <v>#N/A</v>
      </c>
      <c r="Q253" t="e">
        <f t="shared" si="16"/>
        <v>#N/A</v>
      </c>
      <c r="R253" t="e">
        <f t="shared" si="16"/>
        <v>#N/A</v>
      </c>
      <c r="S253" t="e">
        <f t="shared" si="16"/>
        <v>#N/A</v>
      </c>
    </row>
    <row r="254" spans="1:19" x14ac:dyDescent="0.35">
      <c r="A254" t="s">
        <v>259</v>
      </c>
      <c r="B254" t="s">
        <v>260</v>
      </c>
      <c r="C254" t="s">
        <v>9</v>
      </c>
      <c r="D254">
        <v>216.535</v>
      </c>
      <c r="E254">
        <v>285.75</v>
      </c>
      <c r="F254">
        <v>99.062799999999996</v>
      </c>
      <c r="G254">
        <v>81.28</v>
      </c>
      <c r="J254">
        <v>5</v>
      </c>
      <c r="K254">
        <f t="shared" si="17"/>
        <v>81.28</v>
      </c>
      <c r="L254" t="e">
        <f t="shared" si="16"/>
        <v>#N/A</v>
      </c>
      <c r="M254" t="e">
        <f t="shared" si="16"/>
        <v>#N/A</v>
      </c>
      <c r="N254" t="e">
        <f t="shared" si="16"/>
        <v>#N/A</v>
      </c>
      <c r="O254" t="e">
        <f t="shared" si="16"/>
        <v>#N/A</v>
      </c>
      <c r="P254" t="e">
        <f t="shared" si="16"/>
        <v>#N/A</v>
      </c>
      <c r="Q254" t="e">
        <f t="shared" si="16"/>
        <v>#N/A</v>
      </c>
      <c r="R254" t="e">
        <f t="shared" si="16"/>
        <v>#N/A</v>
      </c>
      <c r="S254" t="e">
        <f t="shared" si="16"/>
        <v>#N/A</v>
      </c>
    </row>
    <row r="255" spans="1:19" x14ac:dyDescent="0.35">
      <c r="A255" t="s">
        <v>259</v>
      </c>
      <c r="B255" t="s">
        <v>261</v>
      </c>
      <c r="C255" t="s">
        <v>19</v>
      </c>
      <c r="D255">
        <v>193.67500000000001</v>
      </c>
      <c r="E255">
        <v>256.54000000000002</v>
      </c>
      <c r="F255">
        <v>105.50960000000001</v>
      </c>
      <c r="J255">
        <v>5</v>
      </c>
      <c r="K255" t="e">
        <f t="shared" si="17"/>
        <v>#N/A</v>
      </c>
      <c r="L255" t="e">
        <f t="shared" si="16"/>
        <v>#N/A</v>
      </c>
      <c r="M255" t="e">
        <f t="shared" si="16"/>
        <v>#N/A</v>
      </c>
      <c r="N255" t="e">
        <f t="shared" si="16"/>
        <v>#N/A</v>
      </c>
      <c r="O255" t="e">
        <f t="shared" si="16"/>
        <v>#N/A</v>
      </c>
      <c r="P255" t="e">
        <f t="shared" si="16"/>
        <v>#N/A</v>
      </c>
      <c r="Q255" t="e">
        <f t="shared" si="16"/>
        <v>#N/A</v>
      </c>
      <c r="R255" t="e">
        <f t="shared" si="16"/>
        <v>#N/A</v>
      </c>
      <c r="S255" t="e">
        <f t="shared" si="16"/>
        <v>#N/A</v>
      </c>
    </row>
    <row r="256" spans="1:19" x14ac:dyDescent="0.35">
      <c r="A256" t="s">
        <v>259</v>
      </c>
      <c r="B256" t="s">
        <v>262</v>
      </c>
      <c r="C256" t="s">
        <v>16</v>
      </c>
      <c r="D256">
        <v>189.23</v>
      </c>
      <c r="E256">
        <v>254</v>
      </c>
      <c r="F256">
        <v>91.617199999999997</v>
      </c>
      <c r="G256">
        <v>96.52</v>
      </c>
      <c r="J256">
        <v>5</v>
      </c>
      <c r="K256" t="e">
        <f t="shared" si="17"/>
        <v>#N/A</v>
      </c>
      <c r="L256" t="e">
        <f t="shared" si="16"/>
        <v>#N/A</v>
      </c>
      <c r="M256" t="e">
        <f t="shared" si="16"/>
        <v>#N/A</v>
      </c>
      <c r="N256">
        <f t="shared" si="16"/>
        <v>96.52</v>
      </c>
      <c r="O256" t="e">
        <f t="shared" si="16"/>
        <v>#N/A</v>
      </c>
      <c r="P256" t="e">
        <f t="shared" si="16"/>
        <v>#N/A</v>
      </c>
      <c r="Q256" t="e">
        <f t="shared" si="16"/>
        <v>#N/A</v>
      </c>
      <c r="R256" t="e">
        <f t="shared" si="16"/>
        <v>#N/A</v>
      </c>
      <c r="S256" t="e">
        <f t="shared" si="16"/>
        <v>#N/A</v>
      </c>
    </row>
    <row r="257" spans="1:19" x14ac:dyDescent="0.35">
      <c r="A257" t="s">
        <v>259</v>
      </c>
      <c r="B257" t="s">
        <v>263</v>
      </c>
      <c r="C257" t="s">
        <v>16</v>
      </c>
      <c r="D257">
        <v>174.625</v>
      </c>
      <c r="E257">
        <v>224.79</v>
      </c>
      <c r="F257">
        <v>67.736800000000002</v>
      </c>
      <c r="G257">
        <v>96.52</v>
      </c>
      <c r="J257">
        <v>5</v>
      </c>
      <c r="K257" t="e">
        <f t="shared" si="17"/>
        <v>#N/A</v>
      </c>
      <c r="L257" t="e">
        <f t="shared" si="16"/>
        <v>#N/A</v>
      </c>
      <c r="M257" t="e">
        <f t="shared" si="16"/>
        <v>#N/A</v>
      </c>
      <c r="N257">
        <f t="shared" si="16"/>
        <v>96.52</v>
      </c>
      <c r="O257" t="e">
        <f t="shared" si="16"/>
        <v>#N/A</v>
      </c>
      <c r="P257" t="e">
        <f t="shared" si="16"/>
        <v>#N/A</v>
      </c>
      <c r="Q257" t="e">
        <f t="shared" si="16"/>
        <v>#N/A</v>
      </c>
      <c r="R257" t="e">
        <f t="shared" si="16"/>
        <v>#N/A</v>
      </c>
      <c r="S257" t="e">
        <f t="shared" si="16"/>
        <v>#N/A</v>
      </c>
    </row>
    <row r="258" spans="1:19" x14ac:dyDescent="0.35">
      <c r="A258" t="s">
        <v>259</v>
      </c>
      <c r="B258" t="s">
        <v>264</v>
      </c>
      <c r="C258" t="s">
        <v>24</v>
      </c>
      <c r="D258">
        <v>197.48500000000001</v>
      </c>
      <c r="E258">
        <v>259.08</v>
      </c>
      <c r="F258">
        <v>98.881200000000007</v>
      </c>
      <c r="G258">
        <v>91.44</v>
      </c>
      <c r="J258">
        <v>5</v>
      </c>
      <c r="K258" t="e">
        <f t="shared" si="17"/>
        <v>#N/A</v>
      </c>
      <c r="L258" t="e">
        <f t="shared" si="16"/>
        <v>#N/A</v>
      </c>
      <c r="M258" t="e">
        <f t="shared" si="16"/>
        <v>#N/A</v>
      </c>
      <c r="N258" t="e">
        <f t="shared" si="16"/>
        <v>#N/A</v>
      </c>
      <c r="O258" t="e">
        <f t="shared" si="16"/>
        <v>#N/A</v>
      </c>
      <c r="P258">
        <f t="shared" si="16"/>
        <v>91.44</v>
      </c>
      <c r="Q258" t="e">
        <f t="shared" si="16"/>
        <v>#N/A</v>
      </c>
      <c r="R258" t="e">
        <f t="shared" si="16"/>
        <v>#N/A</v>
      </c>
      <c r="S258" t="e">
        <f t="shared" si="16"/>
        <v>#N/A</v>
      </c>
    </row>
    <row r="259" spans="1:19" x14ac:dyDescent="0.35">
      <c r="A259" t="s">
        <v>259</v>
      </c>
      <c r="B259" t="s">
        <v>265</v>
      </c>
      <c r="C259" t="s">
        <v>11</v>
      </c>
      <c r="D259">
        <v>212.72499999999999</v>
      </c>
      <c r="E259">
        <v>280.67</v>
      </c>
      <c r="F259">
        <v>98.063999999999993</v>
      </c>
      <c r="G259">
        <v>92.71</v>
      </c>
      <c r="J259">
        <v>5</v>
      </c>
      <c r="K259" t="e">
        <f t="shared" si="17"/>
        <v>#N/A</v>
      </c>
      <c r="L259">
        <f t="shared" si="16"/>
        <v>92.71</v>
      </c>
      <c r="M259" t="e">
        <f t="shared" si="16"/>
        <v>#N/A</v>
      </c>
      <c r="N259" t="e">
        <f t="shared" si="16"/>
        <v>#N/A</v>
      </c>
      <c r="O259" t="e">
        <f t="shared" si="16"/>
        <v>#N/A</v>
      </c>
      <c r="P259" t="e">
        <f t="shared" si="16"/>
        <v>#N/A</v>
      </c>
      <c r="Q259" t="e">
        <f t="shared" si="16"/>
        <v>#N/A</v>
      </c>
      <c r="R259" t="e">
        <f t="shared" si="16"/>
        <v>#N/A</v>
      </c>
      <c r="S259" t="e">
        <f t="shared" si="16"/>
        <v>#N/A</v>
      </c>
    </row>
    <row r="260" spans="1:19" x14ac:dyDescent="0.35">
      <c r="A260" t="s">
        <v>259</v>
      </c>
      <c r="B260" t="s">
        <v>266</v>
      </c>
      <c r="C260" t="s">
        <v>24</v>
      </c>
      <c r="D260">
        <v>199.39</v>
      </c>
      <c r="E260">
        <v>259.08</v>
      </c>
      <c r="F260">
        <v>99.970799999999997</v>
      </c>
      <c r="G260">
        <v>91.44</v>
      </c>
      <c r="J260">
        <v>5</v>
      </c>
      <c r="K260" t="e">
        <f t="shared" si="17"/>
        <v>#N/A</v>
      </c>
      <c r="L260" t="e">
        <f t="shared" si="16"/>
        <v>#N/A</v>
      </c>
      <c r="M260" t="e">
        <f t="shared" si="16"/>
        <v>#N/A</v>
      </c>
      <c r="N260" t="e">
        <f t="shared" si="16"/>
        <v>#N/A</v>
      </c>
      <c r="O260" t="e">
        <f t="shared" si="16"/>
        <v>#N/A</v>
      </c>
      <c r="P260">
        <f t="shared" si="16"/>
        <v>91.44</v>
      </c>
      <c r="Q260" t="e">
        <f t="shared" si="16"/>
        <v>#N/A</v>
      </c>
      <c r="R260" t="e">
        <f t="shared" ref="L260:S292" si="18">IF($G260="", NA(),IF($C260=R$1,$G260,NA()))</f>
        <v>#N/A</v>
      </c>
      <c r="S260" t="e">
        <f t="shared" si="18"/>
        <v>#N/A</v>
      </c>
    </row>
    <row r="261" spans="1:19" x14ac:dyDescent="0.35">
      <c r="A261" t="s">
        <v>259</v>
      </c>
      <c r="B261" t="s">
        <v>267</v>
      </c>
      <c r="C261" t="s">
        <v>14</v>
      </c>
      <c r="D261">
        <v>208.91499999999999</v>
      </c>
      <c r="E261">
        <v>275.58999999999997</v>
      </c>
      <c r="F261">
        <v>106.236</v>
      </c>
      <c r="G261">
        <v>78.739999999999995</v>
      </c>
      <c r="J261">
        <v>5</v>
      </c>
      <c r="K261" t="e">
        <f t="shared" si="17"/>
        <v>#N/A</v>
      </c>
      <c r="L261" t="e">
        <f t="shared" si="18"/>
        <v>#N/A</v>
      </c>
      <c r="M261">
        <f t="shared" si="18"/>
        <v>78.739999999999995</v>
      </c>
      <c r="N261" t="e">
        <f t="shared" si="18"/>
        <v>#N/A</v>
      </c>
      <c r="O261" t="e">
        <f t="shared" si="18"/>
        <v>#N/A</v>
      </c>
      <c r="P261" t="e">
        <f t="shared" si="18"/>
        <v>#N/A</v>
      </c>
      <c r="Q261" t="e">
        <f t="shared" si="18"/>
        <v>#N/A</v>
      </c>
      <c r="R261" t="e">
        <f t="shared" si="18"/>
        <v>#N/A</v>
      </c>
      <c r="S261" t="e">
        <f t="shared" si="18"/>
        <v>#N/A</v>
      </c>
    </row>
    <row r="262" spans="1:19" x14ac:dyDescent="0.35">
      <c r="A262" t="s">
        <v>259</v>
      </c>
      <c r="B262" t="s">
        <v>268</v>
      </c>
      <c r="C262" t="s">
        <v>9</v>
      </c>
      <c r="D262">
        <v>209.55</v>
      </c>
      <c r="E262">
        <v>267.97000000000003</v>
      </c>
      <c r="F262">
        <v>97.973200000000006</v>
      </c>
      <c r="J262">
        <v>5</v>
      </c>
      <c r="K262" t="e">
        <f t="shared" si="17"/>
        <v>#N/A</v>
      </c>
      <c r="L262" t="e">
        <f t="shared" si="18"/>
        <v>#N/A</v>
      </c>
      <c r="M262" t="e">
        <f t="shared" si="18"/>
        <v>#N/A</v>
      </c>
      <c r="N262" t="e">
        <f t="shared" si="18"/>
        <v>#N/A</v>
      </c>
      <c r="O262" t="e">
        <f t="shared" si="18"/>
        <v>#N/A</v>
      </c>
      <c r="P262" t="e">
        <f t="shared" si="18"/>
        <v>#N/A</v>
      </c>
      <c r="Q262" t="e">
        <f t="shared" si="18"/>
        <v>#N/A</v>
      </c>
      <c r="R262" t="e">
        <f t="shared" si="18"/>
        <v>#N/A</v>
      </c>
      <c r="S262" t="e">
        <f t="shared" si="18"/>
        <v>#N/A</v>
      </c>
    </row>
    <row r="263" spans="1:19" x14ac:dyDescent="0.35">
      <c r="A263" t="s">
        <v>259</v>
      </c>
      <c r="B263" t="s">
        <v>269</v>
      </c>
      <c r="C263" t="s">
        <v>19</v>
      </c>
      <c r="D263">
        <v>191.13499999999999</v>
      </c>
      <c r="E263">
        <v>247.65</v>
      </c>
      <c r="F263">
        <v>96.429599999999994</v>
      </c>
      <c r="G263">
        <v>90.17</v>
      </c>
      <c r="J263">
        <v>5</v>
      </c>
      <c r="K263" t="e">
        <f t="shared" si="17"/>
        <v>#N/A</v>
      </c>
      <c r="L263" t="e">
        <f t="shared" si="18"/>
        <v>#N/A</v>
      </c>
      <c r="M263" t="e">
        <f t="shared" si="18"/>
        <v>#N/A</v>
      </c>
      <c r="N263" t="e">
        <f t="shared" si="18"/>
        <v>#N/A</v>
      </c>
      <c r="O263">
        <f t="shared" si="18"/>
        <v>90.17</v>
      </c>
      <c r="P263" t="e">
        <f t="shared" si="18"/>
        <v>#N/A</v>
      </c>
      <c r="Q263" t="e">
        <f t="shared" si="18"/>
        <v>#N/A</v>
      </c>
      <c r="R263" t="e">
        <f t="shared" si="18"/>
        <v>#N/A</v>
      </c>
      <c r="S263" t="e">
        <f t="shared" si="18"/>
        <v>#N/A</v>
      </c>
    </row>
    <row r="264" spans="1:19" x14ac:dyDescent="0.35">
      <c r="A264" t="s">
        <v>259</v>
      </c>
      <c r="B264" t="s">
        <v>270</v>
      </c>
      <c r="C264" t="s">
        <v>11</v>
      </c>
      <c r="D264">
        <v>200.66</v>
      </c>
      <c r="E264">
        <v>259.08</v>
      </c>
      <c r="F264">
        <v>98.881200000000007</v>
      </c>
      <c r="G264">
        <v>96.52</v>
      </c>
      <c r="J264">
        <v>5</v>
      </c>
      <c r="K264" t="e">
        <f t="shared" si="17"/>
        <v>#N/A</v>
      </c>
      <c r="L264">
        <f t="shared" si="18"/>
        <v>96.52</v>
      </c>
      <c r="M264" t="e">
        <f t="shared" si="18"/>
        <v>#N/A</v>
      </c>
      <c r="N264" t="e">
        <f t="shared" si="18"/>
        <v>#N/A</v>
      </c>
      <c r="O264" t="e">
        <f t="shared" si="18"/>
        <v>#N/A</v>
      </c>
      <c r="P264" t="e">
        <f t="shared" si="18"/>
        <v>#N/A</v>
      </c>
      <c r="Q264" t="e">
        <f t="shared" si="18"/>
        <v>#N/A</v>
      </c>
      <c r="R264" t="e">
        <f t="shared" si="18"/>
        <v>#N/A</v>
      </c>
      <c r="S264" t="e">
        <f t="shared" si="18"/>
        <v>#N/A</v>
      </c>
    </row>
    <row r="265" spans="1:19" x14ac:dyDescent="0.35">
      <c r="A265" t="s">
        <v>259</v>
      </c>
      <c r="B265" t="s">
        <v>271</v>
      </c>
      <c r="C265" t="s">
        <v>34</v>
      </c>
      <c r="D265">
        <v>196.215</v>
      </c>
      <c r="E265">
        <v>255.27</v>
      </c>
      <c r="F265">
        <v>82.083200000000005</v>
      </c>
      <c r="G265">
        <v>96.52</v>
      </c>
      <c r="J265">
        <v>5</v>
      </c>
      <c r="K265" t="e">
        <f t="shared" si="17"/>
        <v>#N/A</v>
      </c>
      <c r="L265" t="e">
        <f t="shared" si="18"/>
        <v>#N/A</v>
      </c>
      <c r="M265" t="e">
        <f t="shared" si="18"/>
        <v>#N/A</v>
      </c>
      <c r="N265" t="e">
        <f t="shared" si="18"/>
        <v>#N/A</v>
      </c>
      <c r="O265" t="e">
        <f t="shared" si="18"/>
        <v>#N/A</v>
      </c>
      <c r="P265" t="e">
        <f t="shared" si="18"/>
        <v>#N/A</v>
      </c>
      <c r="Q265" t="e">
        <f t="shared" si="18"/>
        <v>#N/A</v>
      </c>
      <c r="R265">
        <f t="shared" si="18"/>
        <v>96.52</v>
      </c>
      <c r="S265" t="e">
        <f t="shared" si="18"/>
        <v>#N/A</v>
      </c>
    </row>
    <row r="266" spans="1:19" x14ac:dyDescent="0.35">
      <c r="A266" t="s">
        <v>259</v>
      </c>
      <c r="B266" t="s">
        <v>272</v>
      </c>
      <c r="C266" t="s">
        <v>11</v>
      </c>
      <c r="D266">
        <v>203.83500000000001</v>
      </c>
      <c r="E266">
        <v>273.05</v>
      </c>
      <c r="F266">
        <v>102.8764</v>
      </c>
      <c r="G266">
        <v>92.71</v>
      </c>
      <c r="J266">
        <v>5</v>
      </c>
      <c r="K266" t="e">
        <f t="shared" si="17"/>
        <v>#N/A</v>
      </c>
      <c r="L266">
        <f t="shared" si="18"/>
        <v>92.71</v>
      </c>
      <c r="M266" t="e">
        <f t="shared" si="18"/>
        <v>#N/A</v>
      </c>
      <c r="N266" t="e">
        <f t="shared" si="18"/>
        <v>#N/A</v>
      </c>
      <c r="O266" t="e">
        <f t="shared" si="18"/>
        <v>#N/A</v>
      </c>
      <c r="P266" t="e">
        <f t="shared" si="18"/>
        <v>#N/A</v>
      </c>
      <c r="Q266" t="e">
        <f t="shared" si="18"/>
        <v>#N/A</v>
      </c>
      <c r="R266" t="e">
        <f t="shared" si="18"/>
        <v>#N/A</v>
      </c>
      <c r="S266" t="e">
        <f t="shared" si="18"/>
        <v>#N/A</v>
      </c>
    </row>
    <row r="267" spans="1:19" x14ac:dyDescent="0.35">
      <c r="A267" t="s">
        <v>259</v>
      </c>
      <c r="B267" t="s">
        <v>240</v>
      </c>
      <c r="C267" t="s">
        <v>29</v>
      </c>
      <c r="D267">
        <v>198.755</v>
      </c>
      <c r="E267">
        <v>273.05</v>
      </c>
      <c r="F267">
        <v>111.23</v>
      </c>
      <c r="G267">
        <v>72.39</v>
      </c>
      <c r="J267">
        <v>5</v>
      </c>
      <c r="K267" t="e">
        <f t="shared" si="17"/>
        <v>#N/A</v>
      </c>
      <c r="L267" t="e">
        <f t="shared" si="18"/>
        <v>#N/A</v>
      </c>
      <c r="M267" t="e">
        <f t="shared" si="18"/>
        <v>#N/A</v>
      </c>
      <c r="N267" t="e">
        <f t="shared" si="18"/>
        <v>#N/A</v>
      </c>
      <c r="O267" t="e">
        <f t="shared" si="18"/>
        <v>#N/A</v>
      </c>
      <c r="P267" t="e">
        <f t="shared" si="18"/>
        <v>#N/A</v>
      </c>
      <c r="Q267">
        <f t="shared" si="18"/>
        <v>72.39</v>
      </c>
      <c r="R267" t="e">
        <f t="shared" si="18"/>
        <v>#N/A</v>
      </c>
      <c r="S267" t="e">
        <f t="shared" si="18"/>
        <v>#N/A</v>
      </c>
    </row>
    <row r="268" spans="1:19" x14ac:dyDescent="0.35">
      <c r="A268" t="s">
        <v>259</v>
      </c>
      <c r="B268" t="s">
        <v>273</v>
      </c>
      <c r="C268" t="s">
        <v>19</v>
      </c>
      <c r="D268">
        <v>196.85</v>
      </c>
      <c r="E268">
        <v>256.54000000000002</v>
      </c>
      <c r="F268">
        <v>92.888400000000004</v>
      </c>
      <c r="G268">
        <v>95.25</v>
      </c>
      <c r="J268">
        <v>5</v>
      </c>
      <c r="K268" t="e">
        <f t="shared" si="17"/>
        <v>#N/A</v>
      </c>
      <c r="L268" t="e">
        <f t="shared" si="18"/>
        <v>#N/A</v>
      </c>
      <c r="M268" t="e">
        <f t="shared" si="18"/>
        <v>#N/A</v>
      </c>
      <c r="N268" t="e">
        <f t="shared" si="18"/>
        <v>#N/A</v>
      </c>
      <c r="O268">
        <f t="shared" si="18"/>
        <v>95.25</v>
      </c>
      <c r="P268" t="e">
        <f t="shared" si="18"/>
        <v>#N/A</v>
      </c>
      <c r="Q268" t="e">
        <f t="shared" si="18"/>
        <v>#N/A</v>
      </c>
      <c r="R268" t="e">
        <f t="shared" si="18"/>
        <v>#N/A</v>
      </c>
      <c r="S268" t="e">
        <f t="shared" si="18"/>
        <v>#N/A</v>
      </c>
    </row>
    <row r="269" spans="1:19" x14ac:dyDescent="0.35">
      <c r="A269" t="s">
        <v>259</v>
      </c>
      <c r="B269" t="s">
        <v>238</v>
      </c>
      <c r="C269" t="s">
        <v>16</v>
      </c>
      <c r="D269">
        <v>186.05500000000001</v>
      </c>
      <c r="E269">
        <v>234.95</v>
      </c>
      <c r="F269">
        <v>87.077200000000005</v>
      </c>
      <c r="G269">
        <v>90.17</v>
      </c>
      <c r="J269">
        <v>5</v>
      </c>
      <c r="K269" t="e">
        <f t="shared" si="17"/>
        <v>#N/A</v>
      </c>
      <c r="L269" t="e">
        <f t="shared" si="18"/>
        <v>#N/A</v>
      </c>
      <c r="M269" t="e">
        <f t="shared" si="18"/>
        <v>#N/A</v>
      </c>
      <c r="N269">
        <f t="shared" si="18"/>
        <v>90.17</v>
      </c>
      <c r="O269" t="e">
        <f t="shared" si="18"/>
        <v>#N/A</v>
      </c>
      <c r="P269" t="e">
        <f t="shared" si="18"/>
        <v>#N/A</v>
      </c>
      <c r="Q269" t="e">
        <f t="shared" si="18"/>
        <v>#N/A</v>
      </c>
      <c r="R269" t="e">
        <f t="shared" si="18"/>
        <v>#N/A</v>
      </c>
      <c r="S269" t="e">
        <f t="shared" si="18"/>
        <v>#N/A</v>
      </c>
    </row>
    <row r="270" spans="1:19" x14ac:dyDescent="0.35">
      <c r="A270" t="s">
        <v>259</v>
      </c>
      <c r="B270" t="s">
        <v>274</v>
      </c>
      <c r="C270" t="s">
        <v>11</v>
      </c>
      <c r="D270">
        <v>205.10499999999999</v>
      </c>
      <c r="E270">
        <v>266.7</v>
      </c>
      <c r="F270">
        <v>105.782</v>
      </c>
      <c r="G270">
        <v>97.79</v>
      </c>
      <c r="J270">
        <v>5</v>
      </c>
      <c r="K270" t="e">
        <f t="shared" si="17"/>
        <v>#N/A</v>
      </c>
      <c r="L270">
        <f t="shared" si="18"/>
        <v>97.79</v>
      </c>
      <c r="M270" t="e">
        <f t="shared" si="18"/>
        <v>#N/A</v>
      </c>
      <c r="N270" t="e">
        <f t="shared" si="18"/>
        <v>#N/A</v>
      </c>
      <c r="O270" t="e">
        <f t="shared" si="18"/>
        <v>#N/A</v>
      </c>
      <c r="P270" t="e">
        <f t="shared" si="18"/>
        <v>#N/A</v>
      </c>
      <c r="Q270" t="e">
        <f t="shared" si="18"/>
        <v>#N/A</v>
      </c>
      <c r="R270" t="e">
        <f t="shared" si="18"/>
        <v>#N/A</v>
      </c>
      <c r="S270" t="e">
        <f t="shared" si="18"/>
        <v>#N/A</v>
      </c>
    </row>
    <row r="271" spans="1:19" x14ac:dyDescent="0.35">
      <c r="A271" t="s">
        <v>259</v>
      </c>
      <c r="B271" t="s">
        <v>275</v>
      </c>
      <c r="C271" t="s">
        <v>16</v>
      </c>
      <c r="D271">
        <v>184.15</v>
      </c>
      <c r="E271">
        <v>246.38</v>
      </c>
      <c r="F271">
        <v>74.365200000000002</v>
      </c>
      <c r="G271">
        <v>100.33</v>
      </c>
      <c r="J271">
        <v>5</v>
      </c>
      <c r="K271" t="e">
        <f t="shared" si="17"/>
        <v>#N/A</v>
      </c>
      <c r="L271" t="e">
        <f t="shared" si="18"/>
        <v>#N/A</v>
      </c>
      <c r="M271" t="e">
        <f t="shared" si="18"/>
        <v>#N/A</v>
      </c>
      <c r="N271">
        <f t="shared" si="18"/>
        <v>100.33</v>
      </c>
      <c r="O271" t="e">
        <f t="shared" si="18"/>
        <v>#N/A</v>
      </c>
      <c r="P271" t="e">
        <f t="shared" si="18"/>
        <v>#N/A</v>
      </c>
      <c r="Q271" t="e">
        <f t="shared" si="18"/>
        <v>#N/A</v>
      </c>
      <c r="R271" t="e">
        <f t="shared" si="18"/>
        <v>#N/A</v>
      </c>
      <c r="S271" t="e">
        <f t="shared" si="18"/>
        <v>#N/A</v>
      </c>
    </row>
    <row r="272" spans="1:19" x14ac:dyDescent="0.35">
      <c r="A272" t="s">
        <v>259</v>
      </c>
      <c r="B272" t="s">
        <v>276</v>
      </c>
      <c r="C272" t="s">
        <v>9</v>
      </c>
      <c r="D272">
        <v>205.74</v>
      </c>
      <c r="E272">
        <v>273.05</v>
      </c>
      <c r="F272">
        <v>95.793999999999997</v>
      </c>
      <c r="G272">
        <v>90.17</v>
      </c>
      <c r="J272">
        <v>5</v>
      </c>
      <c r="K272">
        <f t="shared" si="17"/>
        <v>90.17</v>
      </c>
      <c r="L272" t="e">
        <f t="shared" si="18"/>
        <v>#N/A</v>
      </c>
      <c r="M272" t="e">
        <f t="shared" si="18"/>
        <v>#N/A</v>
      </c>
      <c r="N272" t="e">
        <f t="shared" si="18"/>
        <v>#N/A</v>
      </c>
      <c r="O272" t="e">
        <f t="shared" si="18"/>
        <v>#N/A</v>
      </c>
      <c r="P272" t="e">
        <f t="shared" si="18"/>
        <v>#N/A</v>
      </c>
      <c r="Q272" t="e">
        <f t="shared" si="18"/>
        <v>#N/A</v>
      </c>
      <c r="R272" t="e">
        <f t="shared" si="18"/>
        <v>#N/A</v>
      </c>
      <c r="S272" t="e">
        <f t="shared" si="18"/>
        <v>#N/A</v>
      </c>
    </row>
    <row r="273" spans="1:19" x14ac:dyDescent="0.35">
      <c r="A273" t="s">
        <v>259</v>
      </c>
      <c r="B273" t="s">
        <v>157</v>
      </c>
      <c r="C273" t="s">
        <v>19</v>
      </c>
      <c r="D273">
        <v>188.595</v>
      </c>
      <c r="E273">
        <v>247.65</v>
      </c>
      <c r="F273">
        <v>82.718800000000002</v>
      </c>
      <c r="G273">
        <v>90.17</v>
      </c>
      <c r="J273">
        <v>5</v>
      </c>
      <c r="K273" t="e">
        <f t="shared" si="17"/>
        <v>#N/A</v>
      </c>
      <c r="L273" t="e">
        <f t="shared" si="18"/>
        <v>#N/A</v>
      </c>
      <c r="M273" t="e">
        <f t="shared" si="18"/>
        <v>#N/A</v>
      </c>
      <c r="N273" t="e">
        <f t="shared" si="18"/>
        <v>#N/A</v>
      </c>
      <c r="O273">
        <f t="shared" si="18"/>
        <v>90.17</v>
      </c>
      <c r="P273" t="e">
        <f t="shared" si="18"/>
        <v>#N/A</v>
      </c>
      <c r="Q273" t="e">
        <f t="shared" si="18"/>
        <v>#N/A</v>
      </c>
      <c r="R273" t="e">
        <f t="shared" si="18"/>
        <v>#N/A</v>
      </c>
      <c r="S273" t="e">
        <f t="shared" si="18"/>
        <v>#N/A</v>
      </c>
    </row>
    <row r="274" spans="1:19" x14ac:dyDescent="0.35">
      <c r="A274" t="s">
        <v>259</v>
      </c>
      <c r="B274" t="s">
        <v>277</v>
      </c>
      <c r="C274" t="s">
        <v>19</v>
      </c>
      <c r="D274">
        <v>191.77</v>
      </c>
      <c r="E274">
        <v>255.27</v>
      </c>
      <c r="F274">
        <v>86.169200000000004</v>
      </c>
      <c r="J274">
        <v>5</v>
      </c>
      <c r="K274" t="e">
        <f t="shared" si="17"/>
        <v>#N/A</v>
      </c>
      <c r="L274" t="e">
        <f t="shared" si="18"/>
        <v>#N/A</v>
      </c>
      <c r="M274" t="e">
        <f t="shared" si="18"/>
        <v>#N/A</v>
      </c>
      <c r="N274" t="e">
        <f t="shared" si="18"/>
        <v>#N/A</v>
      </c>
      <c r="O274" t="e">
        <f t="shared" si="18"/>
        <v>#N/A</v>
      </c>
      <c r="P274" t="e">
        <f t="shared" si="18"/>
        <v>#N/A</v>
      </c>
      <c r="Q274" t="e">
        <f t="shared" si="18"/>
        <v>#N/A</v>
      </c>
      <c r="R274" t="e">
        <f t="shared" si="18"/>
        <v>#N/A</v>
      </c>
      <c r="S274" t="e">
        <f t="shared" si="18"/>
        <v>#N/A</v>
      </c>
    </row>
    <row r="275" spans="1:19" x14ac:dyDescent="0.35">
      <c r="A275" t="s">
        <v>259</v>
      </c>
      <c r="B275" t="s">
        <v>278</v>
      </c>
      <c r="C275" t="s">
        <v>19</v>
      </c>
      <c r="D275">
        <v>192.405</v>
      </c>
      <c r="E275">
        <v>248.92</v>
      </c>
      <c r="F275">
        <v>101.242</v>
      </c>
      <c r="G275">
        <v>90.17</v>
      </c>
      <c r="J275">
        <v>5</v>
      </c>
      <c r="K275" t="e">
        <f t="shared" si="17"/>
        <v>#N/A</v>
      </c>
      <c r="L275" t="e">
        <f t="shared" si="18"/>
        <v>#N/A</v>
      </c>
      <c r="M275" t="e">
        <f t="shared" si="18"/>
        <v>#N/A</v>
      </c>
      <c r="N275" t="e">
        <f t="shared" si="18"/>
        <v>#N/A</v>
      </c>
      <c r="O275">
        <f t="shared" si="18"/>
        <v>90.17</v>
      </c>
      <c r="P275" t="e">
        <f t="shared" si="18"/>
        <v>#N/A</v>
      </c>
      <c r="Q275" t="e">
        <f t="shared" si="18"/>
        <v>#N/A</v>
      </c>
      <c r="R275" t="e">
        <f t="shared" si="18"/>
        <v>#N/A</v>
      </c>
      <c r="S275" t="e">
        <f t="shared" si="18"/>
        <v>#N/A</v>
      </c>
    </row>
    <row r="276" spans="1:19" x14ac:dyDescent="0.35">
      <c r="A276" t="s">
        <v>259</v>
      </c>
      <c r="B276" t="s">
        <v>279</v>
      </c>
      <c r="C276" t="s">
        <v>46</v>
      </c>
      <c r="D276">
        <v>194.94499999999999</v>
      </c>
      <c r="E276">
        <v>257.81</v>
      </c>
      <c r="F276">
        <v>90.618399999999994</v>
      </c>
      <c r="G276">
        <v>96.52</v>
      </c>
      <c r="J276">
        <v>5</v>
      </c>
      <c r="K276" t="e">
        <f t="shared" si="17"/>
        <v>#N/A</v>
      </c>
      <c r="L276" t="e">
        <f t="shared" si="18"/>
        <v>#N/A</v>
      </c>
      <c r="M276" t="e">
        <f t="shared" si="18"/>
        <v>#N/A</v>
      </c>
      <c r="N276" t="e">
        <f t="shared" si="18"/>
        <v>#N/A</v>
      </c>
      <c r="O276" t="e">
        <f t="shared" si="18"/>
        <v>#N/A</v>
      </c>
      <c r="P276" t="e">
        <f t="shared" si="18"/>
        <v>#N/A</v>
      </c>
      <c r="Q276" t="e">
        <f t="shared" si="18"/>
        <v>#N/A</v>
      </c>
      <c r="R276" t="e">
        <f t="shared" si="18"/>
        <v>#N/A</v>
      </c>
      <c r="S276">
        <f t="shared" si="18"/>
        <v>96.52</v>
      </c>
    </row>
    <row r="277" spans="1:19" x14ac:dyDescent="0.35">
      <c r="A277" t="s">
        <v>259</v>
      </c>
      <c r="B277" t="s">
        <v>280</v>
      </c>
      <c r="C277" t="s">
        <v>11</v>
      </c>
      <c r="D277">
        <v>205.10499999999999</v>
      </c>
      <c r="E277">
        <v>260.35000000000002</v>
      </c>
      <c r="F277">
        <v>110.2312</v>
      </c>
      <c r="G277">
        <v>90.17</v>
      </c>
      <c r="J277">
        <v>5</v>
      </c>
      <c r="K277" t="e">
        <f t="shared" si="17"/>
        <v>#N/A</v>
      </c>
      <c r="L277">
        <f t="shared" si="18"/>
        <v>90.17</v>
      </c>
      <c r="M277" t="e">
        <f t="shared" si="18"/>
        <v>#N/A</v>
      </c>
      <c r="N277" t="e">
        <f t="shared" si="18"/>
        <v>#N/A</v>
      </c>
      <c r="O277" t="e">
        <f t="shared" si="18"/>
        <v>#N/A</v>
      </c>
      <c r="P277" t="e">
        <f t="shared" si="18"/>
        <v>#N/A</v>
      </c>
      <c r="Q277" t="e">
        <f t="shared" si="18"/>
        <v>#N/A</v>
      </c>
      <c r="R277" t="e">
        <f t="shared" si="18"/>
        <v>#N/A</v>
      </c>
      <c r="S277" t="e">
        <f t="shared" si="18"/>
        <v>#N/A</v>
      </c>
    </row>
    <row r="278" spans="1:19" x14ac:dyDescent="0.35">
      <c r="A278" t="s">
        <v>259</v>
      </c>
      <c r="B278" t="s">
        <v>281</v>
      </c>
      <c r="C278" t="s">
        <v>16</v>
      </c>
      <c r="D278">
        <v>190.5</v>
      </c>
      <c r="E278">
        <v>254</v>
      </c>
      <c r="J278">
        <v>5</v>
      </c>
      <c r="K278" t="e">
        <f t="shared" si="17"/>
        <v>#N/A</v>
      </c>
      <c r="L278" t="e">
        <f t="shared" si="18"/>
        <v>#N/A</v>
      </c>
      <c r="M278" t="e">
        <f t="shared" si="18"/>
        <v>#N/A</v>
      </c>
      <c r="N278" t="e">
        <f t="shared" si="18"/>
        <v>#N/A</v>
      </c>
      <c r="O278" t="e">
        <f t="shared" si="18"/>
        <v>#N/A</v>
      </c>
      <c r="P278" t="e">
        <f t="shared" si="18"/>
        <v>#N/A</v>
      </c>
      <c r="Q278" t="e">
        <f t="shared" si="18"/>
        <v>#N/A</v>
      </c>
      <c r="R278" t="e">
        <f t="shared" si="18"/>
        <v>#N/A</v>
      </c>
      <c r="S278" t="e">
        <f t="shared" si="18"/>
        <v>#N/A</v>
      </c>
    </row>
    <row r="279" spans="1:19" x14ac:dyDescent="0.35">
      <c r="A279" t="s">
        <v>259</v>
      </c>
      <c r="B279" t="s">
        <v>282</v>
      </c>
      <c r="C279" t="s">
        <v>16</v>
      </c>
      <c r="D279">
        <v>173.35499999999999</v>
      </c>
      <c r="E279">
        <v>224.79</v>
      </c>
      <c r="F279">
        <v>80.448800000000006</v>
      </c>
      <c r="G279">
        <v>111.76</v>
      </c>
      <c r="J279">
        <v>5</v>
      </c>
      <c r="K279" t="e">
        <f t="shared" si="17"/>
        <v>#N/A</v>
      </c>
      <c r="L279" t="e">
        <f t="shared" si="18"/>
        <v>#N/A</v>
      </c>
      <c r="M279" t="e">
        <f t="shared" si="18"/>
        <v>#N/A</v>
      </c>
      <c r="N279">
        <f t="shared" si="18"/>
        <v>111.76</v>
      </c>
      <c r="O279" t="e">
        <f t="shared" si="18"/>
        <v>#N/A</v>
      </c>
      <c r="P279" t="e">
        <f t="shared" si="18"/>
        <v>#N/A</v>
      </c>
      <c r="Q279" t="e">
        <f t="shared" si="18"/>
        <v>#N/A</v>
      </c>
      <c r="R279" t="e">
        <f t="shared" si="18"/>
        <v>#N/A</v>
      </c>
      <c r="S279" t="e">
        <f t="shared" si="18"/>
        <v>#N/A</v>
      </c>
    </row>
    <row r="280" spans="1:19" x14ac:dyDescent="0.35">
      <c r="A280" t="s">
        <v>259</v>
      </c>
      <c r="B280" t="s">
        <v>168</v>
      </c>
      <c r="C280" t="s">
        <v>24</v>
      </c>
      <c r="D280">
        <v>200.66</v>
      </c>
      <c r="E280">
        <v>262.89</v>
      </c>
      <c r="F280">
        <v>87.803600000000003</v>
      </c>
      <c r="G280">
        <v>87.63</v>
      </c>
      <c r="J280">
        <v>5</v>
      </c>
      <c r="K280" t="e">
        <f t="shared" si="17"/>
        <v>#N/A</v>
      </c>
      <c r="L280" t="e">
        <f t="shared" si="18"/>
        <v>#N/A</v>
      </c>
      <c r="M280" t="e">
        <f t="shared" si="18"/>
        <v>#N/A</v>
      </c>
      <c r="N280" t="e">
        <f t="shared" si="18"/>
        <v>#N/A</v>
      </c>
      <c r="O280" t="e">
        <f t="shared" si="18"/>
        <v>#N/A</v>
      </c>
      <c r="P280">
        <f t="shared" si="18"/>
        <v>87.63</v>
      </c>
      <c r="Q280" t="e">
        <f t="shared" si="18"/>
        <v>#N/A</v>
      </c>
      <c r="R280" t="e">
        <f t="shared" si="18"/>
        <v>#N/A</v>
      </c>
      <c r="S280" t="e">
        <f t="shared" si="18"/>
        <v>#N/A</v>
      </c>
    </row>
    <row r="281" spans="1:19" x14ac:dyDescent="0.35">
      <c r="A281" t="s">
        <v>259</v>
      </c>
      <c r="B281" t="s">
        <v>228</v>
      </c>
      <c r="C281" t="s">
        <v>19</v>
      </c>
      <c r="D281">
        <v>193.04</v>
      </c>
      <c r="E281">
        <v>252.73</v>
      </c>
      <c r="F281">
        <v>92.434399999999997</v>
      </c>
      <c r="G281">
        <v>97.79</v>
      </c>
      <c r="J281">
        <v>5</v>
      </c>
      <c r="K281" t="e">
        <f t="shared" si="17"/>
        <v>#N/A</v>
      </c>
      <c r="L281" t="e">
        <f t="shared" si="18"/>
        <v>#N/A</v>
      </c>
      <c r="M281" t="e">
        <f t="shared" si="18"/>
        <v>#N/A</v>
      </c>
      <c r="N281" t="e">
        <f t="shared" si="18"/>
        <v>#N/A</v>
      </c>
      <c r="O281">
        <f t="shared" si="18"/>
        <v>97.79</v>
      </c>
      <c r="P281" t="e">
        <f t="shared" si="18"/>
        <v>#N/A</v>
      </c>
      <c r="Q281" t="e">
        <f t="shared" si="18"/>
        <v>#N/A</v>
      </c>
      <c r="R281" t="e">
        <f t="shared" si="18"/>
        <v>#N/A</v>
      </c>
      <c r="S281" t="e">
        <f t="shared" si="18"/>
        <v>#N/A</v>
      </c>
    </row>
    <row r="282" spans="1:19" x14ac:dyDescent="0.35">
      <c r="A282" t="s">
        <v>259</v>
      </c>
      <c r="B282" t="s">
        <v>283</v>
      </c>
      <c r="C282" t="s">
        <v>11</v>
      </c>
      <c r="D282">
        <v>201.93</v>
      </c>
      <c r="E282">
        <v>262.89</v>
      </c>
      <c r="F282">
        <v>101.8776</v>
      </c>
      <c r="G282">
        <v>102.87</v>
      </c>
      <c r="J282">
        <v>5</v>
      </c>
      <c r="K282" t="e">
        <f t="shared" si="17"/>
        <v>#N/A</v>
      </c>
      <c r="L282">
        <f t="shared" si="18"/>
        <v>102.87</v>
      </c>
      <c r="M282" t="e">
        <f t="shared" si="18"/>
        <v>#N/A</v>
      </c>
      <c r="N282" t="e">
        <f t="shared" si="18"/>
        <v>#N/A</v>
      </c>
      <c r="O282" t="e">
        <f t="shared" si="18"/>
        <v>#N/A</v>
      </c>
      <c r="P282" t="e">
        <f t="shared" si="18"/>
        <v>#N/A</v>
      </c>
      <c r="Q282" t="e">
        <f t="shared" si="18"/>
        <v>#N/A</v>
      </c>
      <c r="R282" t="e">
        <f t="shared" si="18"/>
        <v>#N/A</v>
      </c>
      <c r="S282" t="e">
        <f t="shared" si="18"/>
        <v>#N/A</v>
      </c>
    </row>
    <row r="283" spans="1:19" x14ac:dyDescent="0.35">
      <c r="A283" t="s">
        <v>259</v>
      </c>
      <c r="B283" t="s">
        <v>284</v>
      </c>
      <c r="C283" t="s">
        <v>46</v>
      </c>
      <c r="D283">
        <v>196.215</v>
      </c>
      <c r="E283">
        <v>260.35000000000002</v>
      </c>
      <c r="F283">
        <v>101.1512</v>
      </c>
      <c r="J283">
        <v>5</v>
      </c>
      <c r="K283" t="e">
        <f t="shared" si="17"/>
        <v>#N/A</v>
      </c>
      <c r="L283" t="e">
        <f t="shared" si="18"/>
        <v>#N/A</v>
      </c>
      <c r="M283" t="e">
        <f t="shared" si="18"/>
        <v>#N/A</v>
      </c>
      <c r="N283" t="e">
        <f t="shared" si="18"/>
        <v>#N/A</v>
      </c>
      <c r="O283" t="e">
        <f t="shared" si="18"/>
        <v>#N/A</v>
      </c>
      <c r="P283" t="e">
        <f t="shared" si="18"/>
        <v>#N/A</v>
      </c>
      <c r="Q283" t="e">
        <f t="shared" si="18"/>
        <v>#N/A</v>
      </c>
      <c r="R283" t="e">
        <f t="shared" si="18"/>
        <v>#N/A</v>
      </c>
      <c r="S283" t="e">
        <f t="shared" si="18"/>
        <v>#N/A</v>
      </c>
    </row>
    <row r="284" spans="1:19" x14ac:dyDescent="0.35">
      <c r="A284" t="s">
        <v>259</v>
      </c>
      <c r="B284" t="s">
        <v>285</v>
      </c>
      <c r="C284" t="s">
        <v>11</v>
      </c>
      <c r="D284">
        <v>204.47</v>
      </c>
      <c r="E284">
        <v>264.16000000000003</v>
      </c>
      <c r="F284">
        <v>97.337599999999995</v>
      </c>
      <c r="G284">
        <v>87.63</v>
      </c>
      <c r="J284">
        <v>5</v>
      </c>
      <c r="K284" t="e">
        <f t="shared" si="17"/>
        <v>#N/A</v>
      </c>
      <c r="L284">
        <f t="shared" si="18"/>
        <v>87.63</v>
      </c>
      <c r="M284" t="e">
        <f t="shared" si="18"/>
        <v>#N/A</v>
      </c>
      <c r="N284" t="e">
        <f t="shared" si="18"/>
        <v>#N/A</v>
      </c>
      <c r="O284" t="e">
        <f t="shared" si="18"/>
        <v>#N/A</v>
      </c>
      <c r="P284" t="e">
        <f t="shared" si="18"/>
        <v>#N/A</v>
      </c>
      <c r="Q284" t="e">
        <f t="shared" si="18"/>
        <v>#N/A</v>
      </c>
      <c r="R284" t="e">
        <f t="shared" si="18"/>
        <v>#N/A</v>
      </c>
      <c r="S284" t="e">
        <f t="shared" si="18"/>
        <v>#N/A</v>
      </c>
    </row>
    <row r="285" spans="1:19" x14ac:dyDescent="0.35">
      <c r="A285" t="s">
        <v>259</v>
      </c>
      <c r="B285" t="s">
        <v>222</v>
      </c>
      <c r="C285" t="s">
        <v>24</v>
      </c>
      <c r="D285">
        <v>198.755</v>
      </c>
      <c r="E285">
        <v>259.08</v>
      </c>
      <c r="F285">
        <v>96.974400000000003</v>
      </c>
      <c r="G285">
        <v>104.14</v>
      </c>
      <c r="J285">
        <v>5</v>
      </c>
      <c r="K285" t="e">
        <f t="shared" si="17"/>
        <v>#N/A</v>
      </c>
      <c r="L285" t="e">
        <f t="shared" si="18"/>
        <v>#N/A</v>
      </c>
      <c r="M285" t="e">
        <f t="shared" si="18"/>
        <v>#N/A</v>
      </c>
      <c r="N285" t="e">
        <f t="shared" si="18"/>
        <v>#N/A</v>
      </c>
      <c r="O285" t="e">
        <f t="shared" si="18"/>
        <v>#N/A</v>
      </c>
      <c r="P285">
        <f t="shared" si="18"/>
        <v>104.14</v>
      </c>
      <c r="Q285" t="e">
        <f t="shared" si="18"/>
        <v>#N/A</v>
      </c>
      <c r="R285" t="e">
        <f t="shared" si="18"/>
        <v>#N/A</v>
      </c>
      <c r="S285" t="e">
        <f t="shared" si="18"/>
        <v>#N/A</v>
      </c>
    </row>
    <row r="286" spans="1:19" x14ac:dyDescent="0.35">
      <c r="A286" t="s">
        <v>259</v>
      </c>
      <c r="B286" t="s">
        <v>286</v>
      </c>
      <c r="C286" t="s">
        <v>14</v>
      </c>
      <c r="D286">
        <v>213.995</v>
      </c>
      <c r="E286">
        <v>283.20999999999998</v>
      </c>
      <c r="F286">
        <v>108.506</v>
      </c>
      <c r="J286">
        <v>5</v>
      </c>
      <c r="K286" t="e">
        <f t="shared" si="17"/>
        <v>#N/A</v>
      </c>
      <c r="L286" t="e">
        <f t="shared" si="18"/>
        <v>#N/A</v>
      </c>
      <c r="M286" t="e">
        <f t="shared" si="18"/>
        <v>#N/A</v>
      </c>
      <c r="N286" t="e">
        <f t="shared" si="18"/>
        <v>#N/A</v>
      </c>
      <c r="O286" t="e">
        <f t="shared" si="18"/>
        <v>#N/A</v>
      </c>
      <c r="P286" t="e">
        <f t="shared" si="18"/>
        <v>#N/A</v>
      </c>
      <c r="Q286" t="e">
        <f t="shared" si="18"/>
        <v>#N/A</v>
      </c>
      <c r="R286" t="e">
        <f t="shared" si="18"/>
        <v>#N/A</v>
      </c>
      <c r="S286" t="e">
        <f t="shared" si="18"/>
        <v>#N/A</v>
      </c>
    </row>
    <row r="287" spans="1:19" x14ac:dyDescent="0.35">
      <c r="A287" t="s">
        <v>259</v>
      </c>
      <c r="B287" t="s">
        <v>287</v>
      </c>
      <c r="C287" t="s">
        <v>24</v>
      </c>
      <c r="D287">
        <v>203.2</v>
      </c>
      <c r="E287">
        <v>259.08</v>
      </c>
      <c r="F287">
        <v>94.704400000000007</v>
      </c>
      <c r="G287">
        <v>100.33</v>
      </c>
      <c r="J287">
        <v>5</v>
      </c>
      <c r="K287" t="e">
        <f t="shared" si="17"/>
        <v>#N/A</v>
      </c>
      <c r="L287" t="e">
        <f t="shared" si="18"/>
        <v>#N/A</v>
      </c>
      <c r="M287" t="e">
        <f t="shared" si="18"/>
        <v>#N/A</v>
      </c>
      <c r="N287" t="e">
        <f t="shared" si="18"/>
        <v>#N/A</v>
      </c>
      <c r="O287" t="e">
        <f t="shared" si="18"/>
        <v>#N/A</v>
      </c>
      <c r="P287">
        <f t="shared" si="18"/>
        <v>100.33</v>
      </c>
      <c r="Q287" t="e">
        <f t="shared" si="18"/>
        <v>#N/A</v>
      </c>
      <c r="R287" t="e">
        <f t="shared" si="18"/>
        <v>#N/A</v>
      </c>
      <c r="S287" t="e">
        <f t="shared" si="18"/>
        <v>#N/A</v>
      </c>
    </row>
    <row r="288" spans="1:19" x14ac:dyDescent="0.35">
      <c r="A288" t="s">
        <v>259</v>
      </c>
      <c r="B288" t="s">
        <v>288</v>
      </c>
      <c r="C288" t="s">
        <v>34</v>
      </c>
      <c r="D288">
        <v>191.13499999999999</v>
      </c>
      <c r="E288">
        <v>254</v>
      </c>
      <c r="F288">
        <v>95.34</v>
      </c>
      <c r="G288">
        <v>90.17</v>
      </c>
      <c r="J288">
        <v>5</v>
      </c>
      <c r="K288" t="e">
        <f t="shared" si="17"/>
        <v>#N/A</v>
      </c>
      <c r="L288" t="e">
        <f t="shared" si="18"/>
        <v>#N/A</v>
      </c>
      <c r="M288" t="e">
        <f t="shared" si="18"/>
        <v>#N/A</v>
      </c>
      <c r="N288" t="e">
        <f t="shared" si="18"/>
        <v>#N/A</v>
      </c>
      <c r="O288" t="e">
        <f t="shared" si="18"/>
        <v>#N/A</v>
      </c>
      <c r="P288" t="e">
        <f t="shared" si="18"/>
        <v>#N/A</v>
      </c>
      <c r="Q288" t="e">
        <f t="shared" si="18"/>
        <v>#N/A</v>
      </c>
      <c r="R288">
        <f t="shared" si="18"/>
        <v>90.17</v>
      </c>
      <c r="S288" t="e">
        <f t="shared" si="18"/>
        <v>#N/A</v>
      </c>
    </row>
    <row r="289" spans="1:19" x14ac:dyDescent="0.35">
      <c r="A289" t="s">
        <v>259</v>
      </c>
      <c r="B289" t="s">
        <v>289</v>
      </c>
      <c r="C289" t="s">
        <v>16</v>
      </c>
      <c r="D289">
        <v>191.13499999999999</v>
      </c>
      <c r="E289">
        <v>250.19</v>
      </c>
      <c r="F289">
        <v>88.075999999999993</v>
      </c>
      <c r="G289">
        <v>93.98</v>
      </c>
      <c r="J289">
        <v>5</v>
      </c>
      <c r="K289" t="e">
        <f t="shared" si="17"/>
        <v>#N/A</v>
      </c>
      <c r="L289" t="e">
        <f t="shared" si="18"/>
        <v>#N/A</v>
      </c>
      <c r="M289" t="e">
        <f t="shared" si="18"/>
        <v>#N/A</v>
      </c>
      <c r="N289">
        <f t="shared" si="18"/>
        <v>93.98</v>
      </c>
      <c r="O289" t="e">
        <f t="shared" si="18"/>
        <v>#N/A</v>
      </c>
      <c r="P289" t="e">
        <f t="shared" si="18"/>
        <v>#N/A</v>
      </c>
      <c r="Q289" t="e">
        <f t="shared" si="18"/>
        <v>#N/A</v>
      </c>
      <c r="R289" t="e">
        <f t="shared" si="18"/>
        <v>#N/A</v>
      </c>
      <c r="S289" t="e">
        <f t="shared" si="18"/>
        <v>#N/A</v>
      </c>
    </row>
    <row r="290" spans="1:19" x14ac:dyDescent="0.35">
      <c r="A290" t="s">
        <v>259</v>
      </c>
      <c r="B290" t="s">
        <v>290</v>
      </c>
      <c r="C290" t="s">
        <v>11</v>
      </c>
      <c r="D290">
        <v>208.28</v>
      </c>
      <c r="E290">
        <v>274.32</v>
      </c>
      <c r="F290">
        <v>109.86799999999999</v>
      </c>
      <c r="J290">
        <v>5</v>
      </c>
      <c r="K290" t="e">
        <f t="shared" si="17"/>
        <v>#N/A</v>
      </c>
      <c r="L290" t="e">
        <f t="shared" si="18"/>
        <v>#N/A</v>
      </c>
      <c r="M290" t="e">
        <f t="shared" si="18"/>
        <v>#N/A</v>
      </c>
      <c r="N290" t="e">
        <f t="shared" si="18"/>
        <v>#N/A</v>
      </c>
      <c r="O290" t="e">
        <f t="shared" si="18"/>
        <v>#N/A</v>
      </c>
      <c r="P290" t="e">
        <f t="shared" si="18"/>
        <v>#N/A</v>
      </c>
      <c r="Q290" t="e">
        <f t="shared" si="18"/>
        <v>#N/A</v>
      </c>
      <c r="R290" t="e">
        <f t="shared" si="18"/>
        <v>#N/A</v>
      </c>
      <c r="S290" t="e">
        <f t="shared" si="18"/>
        <v>#N/A</v>
      </c>
    </row>
    <row r="291" spans="1:19" x14ac:dyDescent="0.35">
      <c r="A291" t="s">
        <v>259</v>
      </c>
      <c r="B291" t="s">
        <v>291</v>
      </c>
      <c r="C291" t="s">
        <v>11</v>
      </c>
      <c r="D291">
        <v>200.02500000000001</v>
      </c>
      <c r="E291">
        <v>261.62</v>
      </c>
      <c r="F291">
        <v>104.78319999999999</v>
      </c>
      <c r="G291">
        <v>78.739999999999995</v>
      </c>
      <c r="J291">
        <v>5</v>
      </c>
      <c r="K291" t="e">
        <f t="shared" si="17"/>
        <v>#N/A</v>
      </c>
      <c r="L291">
        <f t="shared" si="18"/>
        <v>78.739999999999995</v>
      </c>
      <c r="M291" t="e">
        <f t="shared" si="18"/>
        <v>#N/A</v>
      </c>
      <c r="N291" t="e">
        <f t="shared" si="18"/>
        <v>#N/A</v>
      </c>
      <c r="O291" t="e">
        <f t="shared" si="18"/>
        <v>#N/A</v>
      </c>
      <c r="P291" t="e">
        <f t="shared" si="18"/>
        <v>#N/A</v>
      </c>
      <c r="Q291" t="e">
        <f t="shared" si="18"/>
        <v>#N/A</v>
      </c>
      <c r="R291" t="e">
        <f t="shared" si="18"/>
        <v>#N/A</v>
      </c>
      <c r="S291" t="e">
        <f t="shared" si="18"/>
        <v>#N/A</v>
      </c>
    </row>
    <row r="292" spans="1:19" x14ac:dyDescent="0.35">
      <c r="A292" t="s">
        <v>259</v>
      </c>
      <c r="B292" t="s">
        <v>292</v>
      </c>
      <c r="C292" t="s">
        <v>16</v>
      </c>
      <c r="D292">
        <v>187.96</v>
      </c>
      <c r="E292">
        <v>252.73</v>
      </c>
      <c r="F292">
        <v>83.4452</v>
      </c>
      <c r="G292">
        <v>97.79</v>
      </c>
      <c r="J292">
        <v>5</v>
      </c>
      <c r="K292" t="e">
        <f t="shared" si="17"/>
        <v>#N/A</v>
      </c>
      <c r="L292" t="e">
        <f t="shared" si="18"/>
        <v>#N/A</v>
      </c>
      <c r="M292" t="e">
        <f t="shared" si="18"/>
        <v>#N/A</v>
      </c>
      <c r="N292">
        <f t="shared" si="18"/>
        <v>97.79</v>
      </c>
      <c r="O292" t="e">
        <f t="shared" si="18"/>
        <v>#N/A</v>
      </c>
      <c r="P292" t="e">
        <f t="shared" si="18"/>
        <v>#N/A</v>
      </c>
      <c r="Q292" t="e">
        <f t="shared" ref="L292:S324" si="19">IF($G292="", NA(),IF($C292=Q$1,$G292,NA()))</f>
        <v>#N/A</v>
      </c>
      <c r="R292" t="e">
        <f t="shared" si="19"/>
        <v>#N/A</v>
      </c>
      <c r="S292" t="e">
        <f t="shared" si="19"/>
        <v>#N/A</v>
      </c>
    </row>
    <row r="293" spans="1:19" x14ac:dyDescent="0.35">
      <c r="A293" t="s">
        <v>259</v>
      </c>
      <c r="B293" t="s">
        <v>293</v>
      </c>
      <c r="C293" t="s">
        <v>24</v>
      </c>
      <c r="D293">
        <v>195.58</v>
      </c>
      <c r="E293">
        <v>255.27</v>
      </c>
      <c r="F293">
        <v>95.249200000000002</v>
      </c>
      <c r="J293">
        <v>5</v>
      </c>
      <c r="K293" t="e">
        <f t="shared" ref="K293:K356" si="20">IF($G293="", NA(),IF($C293=K$1,$G293,NA()))</f>
        <v>#N/A</v>
      </c>
      <c r="L293" t="e">
        <f t="shared" si="19"/>
        <v>#N/A</v>
      </c>
      <c r="M293" t="e">
        <f t="shared" si="19"/>
        <v>#N/A</v>
      </c>
      <c r="N293" t="e">
        <f t="shared" si="19"/>
        <v>#N/A</v>
      </c>
      <c r="O293" t="e">
        <f t="shared" si="19"/>
        <v>#N/A</v>
      </c>
      <c r="P293" t="e">
        <f t="shared" si="19"/>
        <v>#N/A</v>
      </c>
      <c r="Q293" t="e">
        <f t="shared" si="19"/>
        <v>#N/A</v>
      </c>
      <c r="R293" t="e">
        <f t="shared" si="19"/>
        <v>#N/A</v>
      </c>
      <c r="S293" t="e">
        <f t="shared" si="19"/>
        <v>#N/A</v>
      </c>
    </row>
    <row r="294" spans="1:19" x14ac:dyDescent="0.35">
      <c r="A294" t="s">
        <v>259</v>
      </c>
      <c r="B294" t="s">
        <v>294</v>
      </c>
      <c r="C294" t="s">
        <v>24</v>
      </c>
      <c r="D294">
        <v>199.39</v>
      </c>
      <c r="E294">
        <v>267.97000000000003</v>
      </c>
      <c r="F294">
        <v>96.520399999999995</v>
      </c>
      <c r="G294">
        <v>90.17</v>
      </c>
      <c r="J294">
        <v>5</v>
      </c>
      <c r="K294" t="e">
        <f t="shared" si="20"/>
        <v>#N/A</v>
      </c>
      <c r="L294" t="e">
        <f t="shared" si="19"/>
        <v>#N/A</v>
      </c>
      <c r="M294" t="e">
        <f t="shared" si="19"/>
        <v>#N/A</v>
      </c>
      <c r="N294" t="e">
        <f t="shared" si="19"/>
        <v>#N/A</v>
      </c>
      <c r="O294" t="e">
        <f t="shared" si="19"/>
        <v>#N/A</v>
      </c>
      <c r="P294">
        <f t="shared" si="19"/>
        <v>90.17</v>
      </c>
      <c r="Q294" t="e">
        <f t="shared" si="19"/>
        <v>#N/A</v>
      </c>
      <c r="R294" t="e">
        <f t="shared" si="19"/>
        <v>#N/A</v>
      </c>
      <c r="S294" t="e">
        <f t="shared" si="19"/>
        <v>#N/A</v>
      </c>
    </row>
    <row r="295" spans="1:19" x14ac:dyDescent="0.35">
      <c r="A295" t="s">
        <v>259</v>
      </c>
      <c r="B295" t="s">
        <v>295</v>
      </c>
      <c r="C295" t="s">
        <v>14</v>
      </c>
      <c r="D295">
        <v>205.74</v>
      </c>
      <c r="E295">
        <v>275.58999999999997</v>
      </c>
      <c r="F295">
        <v>115.49760000000001</v>
      </c>
      <c r="G295">
        <v>74.930000000000007</v>
      </c>
      <c r="J295">
        <v>5</v>
      </c>
      <c r="K295" t="e">
        <f t="shared" si="20"/>
        <v>#N/A</v>
      </c>
      <c r="L295" t="e">
        <f t="shared" si="19"/>
        <v>#N/A</v>
      </c>
      <c r="M295">
        <f t="shared" si="19"/>
        <v>74.930000000000007</v>
      </c>
      <c r="N295" t="e">
        <f t="shared" si="19"/>
        <v>#N/A</v>
      </c>
      <c r="O295" t="e">
        <f t="shared" si="19"/>
        <v>#N/A</v>
      </c>
      <c r="P295" t="e">
        <f t="shared" si="19"/>
        <v>#N/A</v>
      </c>
      <c r="Q295" t="e">
        <f t="shared" si="19"/>
        <v>#N/A</v>
      </c>
      <c r="R295" t="e">
        <f t="shared" si="19"/>
        <v>#N/A</v>
      </c>
      <c r="S295" t="e">
        <f t="shared" si="19"/>
        <v>#N/A</v>
      </c>
    </row>
    <row r="296" spans="1:19" x14ac:dyDescent="0.35">
      <c r="A296" t="s">
        <v>259</v>
      </c>
      <c r="B296" t="s">
        <v>296</v>
      </c>
      <c r="C296" t="s">
        <v>11</v>
      </c>
      <c r="D296">
        <v>206.375</v>
      </c>
      <c r="E296">
        <v>275.58999999999997</v>
      </c>
      <c r="F296">
        <v>107.6888</v>
      </c>
      <c r="J296">
        <v>5</v>
      </c>
      <c r="K296" t="e">
        <f t="shared" si="20"/>
        <v>#N/A</v>
      </c>
      <c r="L296" t="e">
        <f t="shared" si="19"/>
        <v>#N/A</v>
      </c>
      <c r="M296" t="e">
        <f t="shared" si="19"/>
        <v>#N/A</v>
      </c>
      <c r="N296" t="e">
        <f t="shared" si="19"/>
        <v>#N/A</v>
      </c>
      <c r="O296" t="e">
        <f t="shared" si="19"/>
        <v>#N/A</v>
      </c>
      <c r="P296" t="e">
        <f t="shared" si="19"/>
        <v>#N/A</v>
      </c>
      <c r="Q296" t="e">
        <f t="shared" si="19"/>
        <v>#N/A</v>
      </c>
      <c r="R296" t="e">
        <f t="shared" si="19"/>
        <v>#N/A</v>
      </c>
      <c r="S296" t="e">
        <f t="shared" si="19"/>
        <v>#N/A</v>
      </c>
    </row>
    <row r="297" spans="1:19" x14ac:dyDescent="0.35">
      <c r="A297" t="s">
        <v>259</v>
      </c>
      <c r="B297" t="s">
        <v>297</v>
      </c>
      <c r="C297" t="s">
        <v>46</v>
      </c>
      <c r="D297">
        <v>193.04</v>
      </c>
      <c r="E297">
        <v>259.08</v>
      </c>
      <c r="F297">
        <v>95.521600000000007</v>
      </c>
      <c r="G297">
        <v>81.28</v>
      </c>
      <c r="J297">
        <v>5</v>
      </c>
      <c r="K297" t="e">
        <f t="shared" si="20"/>
        <v>#N/A</v>
      </c>
      <c r="L297" t="e">
        <f t="shared" si="19"/>
        <v>#N/A</v>
      </c>
      <c r="M297" t="e">
        <f t="shared" si="19"/>
        <v>#N/A</v>
      </c>
      <c r="N297" t="e">
        <f t="shared" si="19"/>
        <v>#N/A</v>
      </c>
      <c r="O297" t="e">
        <f t="shared" si="19"/>
        <v>#N/A</v>
      </c>
      <c r="P297" t="e">
        <f t="shared" si="19"/>
        <v>#N/A</v>
      </c>
      <c r="Q297" t="e">
        <f t="shared" si="19"/>
        <v>#N/A</v>
      </c>
      <c r="R297" t="e">
        <f t="shared" si="19"/>
        <v>#N/A</v>
      </c>
      <c r="S297">
        <f t="shared" si="19"/>
        <v>81.28</v>
      </c>
    </row>
    <row r="298" spans="1:19" x14ac:dyDescent="0.35">
      <c r="A298" t="s">
        <v>259</v>
      </c>
      <c r="B298" t="s">
        <v>298</v>
      </c>
      <c r="C298" t="s">
        <v>16</v>
      </c>
      <c r="D298">
        <v>182.88</v>
      </c>
      <c r="E298">
        <v>236.22</v>
      </c>
      <c r="F298">
        <v>87.985200000000006</v>
      </c>
      <c r="G298">
        <v>110.49</v>
      </c>
      <c r="J298">
        <v>5</v>
      </c>
      <c r="K298" t="e">
        <f t="shared" si="20"/>
        <v>#N/A</v>
      </c>
      <c r="L298" t="e">
        <f t="shared" si="19"/>
        <v>#N/A</v>
      </c>
      <c r="M298" t="e">
        <f t="shared" si="19"/>
        <v>#N/A</v>
      </c>
      <c r="N298">
        <f t="shared" si="19"/>
        <v>110.49</v>
      </c>
      <c r="O298" t="e">
        <f t="shared" si="19"/>
        <v>#N/A</v>
      </c>
      <c r="P298" t="e">
        <f t="shared" si="19"/>
        <v>#N/A</v>
      </c>
      <c r="Q298" t="e">
        <f t="shared" si="19"/>
        <v>#N/A</v>
      </c>
      <c r="R298" t="e">
        <f t="shared" si="19"/>
        <v>#N/A</v>
      </c>
      <c r="S298" t="e">
        <f t="shared" si="19"/>
        <v>#N/A</v>
      </c>
    </row>
    <row r="299" spans="1:19" x14ac:dyDescent="0.35">
      <c r="A299" t="s">
        <v>259</v>
      </c>
      <c r="B299" t="s">
        <v>299</v>
      </c>
      <c r="C299" t="s">
        <v>46</v>
      </c>
      <c r="D299">
        <v>193.67500000000001</v>
      </c>
      <c r="E299">
        <v>256.54000000000002</v>
      </c>
      <c r="F299">
        <v>93.796400000000006</v>
      </c>
      <c r="G299">
        <v>96.52</v>
      </c>
      <c r="J299">
        <v>5</v>
      </c>
      <c r="K299" t="e">
        <f t="shared" si="20"/>
        <v>#N/A</v>
      </c>
      <c r="L299" t="e">
        <f t="shared" si="19"/>
        <v>#N/A</v>
      </c>
      <c r="M299" t="e">
        <f t="shared" si="19"/>
        <v>#N/A</v>
      </c>
      <c r="N299" t="e">
        <f t="shared" si="19"/>
        <v>#N/A</v>
      </c>
      <c r="O299" t="e">
        <f t="shared" si="19"/>
        <v>#N/A</v>
      </c>
      <c r="P299" t="e">
        <f t="shared" si="19"/>
        <v>#N/A</v>
      </c>
      <c r="Q299" t="e">
        <f t="shared" si="19"/>
        <v>#N/A</v>
      </c>
      <c r="R299" t="e">
        <f t="shared" si="19"/>
        <v>#N/A</v>
      </c>
      <c r="S299">
        <f t="shared" si="19"/>
        <v>96.52</v>
      </c>
    </row>
    <row r="300" spans="1:19" x14ac:dyDescent="0.35">
      <c r="A300" t="s">
        <v>259</v>
      </c>
      <c r="B300" t="s">
        <v>300</v>
      </c>
      <c r="C300" t="s">
        <v>46</v>
      </c>
      <c r="D300">
        <v>198.755</v>
      </c>
      <c r="E300">
        <v>262.89</v>
      </c>
      <c r="F300">
        <v>89.438000000000002</v>
      </c>
      <c r="G300">
        <v>73.66</v>
      </c>
      <c r="J300">
        <v>5</v>
      </c>
      <c r="K300" t="e">
        <f t="shared" si="20"/>
        <v>#N/A</v>
      </c>
      <c r="L300" t="e">
        <f t="shared" si="19"/>
        <v>#N/A</v>
      </c>
      <c r="M300" t="e">
        <f t="shared" si="19"/>
        <v>#N/A</v>
      </c>
      <c r="N300" t="e">
        <f t="shared" si="19"/>
        <v>#N/A</v>
      </c>
      <c r="O300" t="e">
        <f t="shared" si="19"/>
        <v>#N/A</v>
      </c>
      <c r="P300" t="e">
        <f t="shared" si="19"/>
        <v>#N/A</v>
      </c>
      <c r="Q300" t="e">
        <f t="shared" si="19"/>
        <v>#N/A</v>
      </c>
      <c r="R300" t="e">
        <f t="shared" si="19"/>
        <v>#N/A</v>
      </c>
      <c r="S300">
        <f t="shared" si="19"/>
        <v>73.66</v>
      </c>
    </row>
    <row r="301" spans="1:19" x14ac:dyDescent="0.35">
      <c r="A301" t="s">
        <v>259</v>
      </c>
      <c r="B301" t="s">
        <v>301</v>
      </c>
      <c r="C301" t="s">
        <v>14</v>
      </c>
      <c r="D301">
        <v>208.91499999999999</v>
      </c>
      <c r="E301">
        <v>271.77999999999997</v>
      </c>
      <c r="F301">
        <v>110.59439999999999</v>
      </c>
      <c r="G301">
        <v>93.98</v>
      </c>
      <c r="J301">
        <v>5</v>
      </c>
      <c r="K301" t="e">
        <f t="shared" si="20"/>
        <v>#N/A</v>
      </c>
      <c r="L301" t="e">
        <f t="shared" si="19"/>
        <v>#N/A</v>
      </c>
      <c r="M301">
        <f t="shared" si="19"/>
        <v>93.98</v>
      </c>
      <c r="N301" t="e">
        <f t="shared" si="19"/>
        <v>#N/A</v>
      </c>
      <c r="O301" t="e">
        <f t="shared" si="19"/>
        <v>#N/A</v>
      </c>
      <c r="P301" t="e">
        <f t="shared" si="19"/>
        <v>#N/A</v>
      </c>
      <c r="Q301" t="e">
        <f t="shared" si="19"/>
        <v>#N/A</v>
      </c>
      <c r="R301" t="e">
        <f t="shared" si="19"/>
        <v>#N/A</v>
      </c>
      <c r="S301" t="e">
        <f t="shared" si="19"/>
        <v>#N/A</v>
      </c>
    </row>
    <row r="302" spans="1:19" x14ac:dyDescent="0.35">
      <c r="A302" t="s">
        <v>259</v>
      </c>
      <c r="B302" t="s">
        <v>302</v>
      </c>
      <c r="C302" t="s">
        <v>14</v>
      </c>
      <c r="D302">
        <v>205.74</v>
      </c>
      <c r="E302">
        <v>275.58999999999997</v>
      </c>
      <c r="F302">
        <v>111.32080000000001</v>
      </c>
      <c r="G302">
        <v>85.09</v>
      </c>
      <c r="J302">
        <v>5</v>
      </c>
      <c r="K302" t="e">
        <f t="shared" si="20"/>
        <v>#N/A</v>
      </c>
      <c r="L302" t="e">
        <f t="shared" si="19"/>
        <v>#N/A</v>
      </c>
      <c r="M302">
        <f t="shared" si="19"/>
        <v>85.09</v>
      </c>
      <c r="N302" t="e">
        <f t="shared" si="19"/>
        <v>#N/A</v>
      </c>
      <c r="O302" t="e">
        <f t="shared" si="19"/>
        <v>#N/A</v>
      </c>
      <c r="P302" t="e">
        <f t="shared" si="19"/>
        <v>#N/A</v>
      </c>
      <c r="Q302" t="e">
        <f t="shared" si="19"/>
        <v>#N/A</v>
      </c>
      <c r="R302" t="e">
        <f t="shared" si="19"/>
        <v>#N/A</v>
      </c>
      <c r="S302" t="e">
        <f t="shared" si="19"/>
        <v>#N/A</v>
      </c>
    </row>
    <row r="303" spans="1:19" x14ac:dyDescent="0.35">
      <c r="A303" t="s">
        <v>259</v>
      </c>
      <c r="B303" t="s">
        <v>303</v>
      </c>
      <c r="C303" t="s">
        <v>11</v>
      </c>
      <c r="D303">
        <v>201.93</v>
      </c>
      <c r="E303">
        <v>273.05</v>
      </c>
      <c r="F303">
        <v>99.244399999999999</v>
      </c>
      <c r="G303">
        <v>88.9</v>
      </c>
      <c r="J303">
        <v>5</v>
      </c>
      <c r="K303" t="e">
        <f t="shared" si="20"/>
        <v>#N/A</v>
      </c>
      <c r="L303">
        <f t="shared" si="19"/>
        <v>88.9</v>
      </c>
      <c r="M303" t="e">
        <f t="shared" si="19"/>
        <v>#N/A</v>
      </c>
      <c r="N303" t="e">
        <f t="shared" si="19"/>
        <v>#N/A</v>
      </c>
      <c r="O303" t="e">
        <f t="shared" si="19"/>
        <v>#N/A</v>
      </c>
      <c r="P303" t="e">
        <f t="shared" si="19"/>
        <v>#N/A</v>
      </c>
      <c r="Q303" t="e">
        <f t="shared" si="19"/>
        <v>#N/A</v>
      </c>
      <c r="R303" t="e">
        <f t="shared" si="19"/>
        <v>#N/A</v>
      </c>
      <c r="S303" t="e">
        <f t="shared" si="19"/>
        <v>#N/A</v>
      </c>
    </row>
    <row r="304" spans="1:19" x14ac:dyDescent="0.35">
      <c r="A304" t="s">
        <v>259</v>
      </c>
      <c r="B304" t="s">
        <v>304</v>
      </c>
      <c r="C304" t="s">
        <v>16</v>
      </c>
      <c r="D304">
        <v>186.69</v>
      </c>
      <c r="E304">
        <v>242.57</v>
      </c>
      <c r="F304">
        <v>78.542000000000002</v>
      </c>
      <c r="J304">
        <v>5</v>
      </c>
      <c r="K304" t="e">
        <f t="shared" si="20"/>
        <v>#N/A</v>
      </c>
      <c r="L304" t="e">
        <f t="shared" si="19"/>
        <v>#N/A</v>
      </c>
      <c r="M304" t="e">
        <f t="shared" si="19"/>
        <v>#N/A</v>
      </c>
      <c r="N304" t="e">
        <f t="shared" si="19"/>
        <v>#N/A</v>
      </c>
      <c r="O304" t="e">
        <f t="shared" si="19"/>
        <v>#N/A</v>
      </c>
      <c r="P304" t="e">
        <f t="shared" si="19"/>
        <v>#N/A</v>
      </c>
      <c r="Q304" t="e">
        <f t="shared" si="19"/>
        <v>#N/A</v>
      </c>
      <c r="R304" t="e">
        <f t="shared" si="19"/>
        <v>#N/A</v>
      </c>
      <c r="S304" t="e">
        <f t="shared" si="19"/>
        <v>#N/A</v>
      </c>
    </row>
    <row r="305" spans="1:19" x14ac:dyDescent="0.35">
      <c r="A305" t="s">
        <v>259</v>
      </c>
      <c r="B305" t="s">
        <v>305</v>
      </c>
      <c r="C305" t="s">
        <v>19</v>
      </c>
      <c r="D305">
        <v>197.48500000000001</v>
      </c>
      <c r="E305">
        <v>256.54000000000002</v>
      </c>
      <c r="F305">
        <v>86.713999999999999</v>
      </c>
      <c r="J305">
        <v>5</v>
      </c>
      <c r="K305" t="e">
        <f t="shared" si="20"/>
        <v>#N/A</v>
      </c>
      <c r="L305" t="e">
        <f t="shared" si="19"/>
        <v>#N/A</v>
      </c>
      <c r="M305" t="e">
        <f t="shared" si="19"/>
        <v>#N/A</v>
      </c>
      <c r="N305" t="e">
        <f t="shared" si="19"/>
        <v>#N/A</v>
      </c>
      <c r="O305" t="e">
        <f t="shared" si="19"/>
        <v>#N/A</v>
      </c>
      <c r="P305" t="e">
        <f t="shared" si="19"/>
        <v>#N/A</v>
      </c>
      <c r="Q305" t="e">
        <f t="shared" si="19"/>
        <v>#N/A</v>
      </c>
      <c r="R305" t="e">
        <f t="shared" si="19"/>
        <v>#N/A</v>
      </c>
      <c r="S305" t="e">
        <f t="shared" si="19"/>
        <v>#N/A</v>
      </c>
    </row>
    <row r="306" spans="1:19" x14ac:dyDescent="0.35">
      <c r="A306" t="s">
        <v>259</v>
      </c>
      <c r="B306" t="s">
        <v>199</v>
      </c>
      <c r="C306" t="s">
        <v>11</v>
      </c>
      <c r="D306">
        <v>201.93</v>
      </c>
      <c r="E306">
        <v>271.77999999999997</v>
      </c>
      <c r="F306">
        <v>111.9564</v>
      </c>
      <c r="G306">
        <v>73.66</v>
      </c>
      <c r="J306">
        <v>5</v>
      </c>
      <c r="K306" t="e">
        <f t="shared" si="20"/>
        <v>#N/A</v>
      </c>
      <c r="L306">
        <f t="shared" si="19"/>
        <v>73.66</v>
      </c>
      <c r="M306" t="e">
        <f t="shared" si="19"/>
        <v>#N/A</v>
      </c>
      <c r="N306" t="e">
        <f t="shared" si="19"/>
        <v>#N/A</v>
      </c>
      <c r="O306" t="e">
        <f t="shared" si="19"/>
        <v>#N/A</v>
      </c>
      <c r="P306" t="e">
        <f t="shared" si="19"/>
        <v>#N/A</v>
      </c>
      <c r="Q306" t="e">
        <f t="shared" si="19"/>
        <v>#N/A</v>
      </c>
      <c r="R306" t="e">
        <f t="shared" si="19"/>
        <v>#N/A</v>
      </c>
      <c r="S306" t="e">
        <f t="shared" si="19"/>
        <v>#N/A</v>
      </c>
    </row>
    <row r="307" spans="1:19" x14ac:dyDescent="0.35">
      <c r="A307" t="s">
        <v>259</v>
      </c>
      <c r="B307" t="s">
        <v>306</v>
      </c>
      <c r="C307" t="s">
        <v>19</v>
      </c>
      <c r="D307">
        <v>192.405</v>
      </c>
      <c r="E307">
        <v>256.54000000000002</v>
      </c>
      <c r="F307">
        <v>96.429599999999994</v>
      </c>
      <c r="J307">
        <v>5</v>
      </c>
      <c r="K307" t="e">
        <f t="shared" si="20"/>
        <v>#N/A</v>
      </c>
      <c r="L307" t="e">
        <f t="shared" si="19"/>
        <v>#N/A</v>
      </c>
      <c r="M307" t="e">
        <f t="shared" si="19"/>
        <v>#N/A</v>
      </c>
      <c r="N307" t="e">
        <f t="shared" si="19"/>
        <v>#N/A</v>
      </c>
      <c r="O307" t="e">
        <f t="shared" si="19"/>
        <v>#N/A</v>
      </c>
      <c r="P307" t="e">
        <f t="shared" si="19"/>
        <v>#N/A</v>
      </c>
      <c r="Q307" t="e">
        <f t="shared" si="19"/>
        <v>#N/A</v>
      </c>
      <c r="R307" t="e">
        <f t="shared" si="19"/>
        <v>#N/A</v>
      </c>
      <c r="S307" t="e">
        <f t="shared" si="19"/>
        <v>#N/A</v>
      </c>
    </row>
    <row r="308" spans="1:19" x14ac:dyDescent="0.35">
      <c r="A308" t="s">
        <v>259</v>
      </c>
      <c r="B308" t="s">
        <v>307</v>
      </c>
      <c r="C308" t="s">
        <v>11</v>
      </c>
      <c r="D308">
        <v>205.74</v>
      </c>
      <c r="E308">
        <v>270.51</v>
      </c>
      <c r="F308">
        <v>94.704400000000007</v>
      </c>
      <c r="G308">
        <v>96.52</v>
      </c>
      <c r="J308">
        <v>5</v>
      </c>
      <c r="K308" t="e">
        <f t="shared" si="20"/>
        <v>#N/A</v>
      </c>
      <c r="L308">
        <f t="shared" si="19"/>
        <v>96.52</v>
      </c>
      <c r="M308" t="e">
        <f t="shared" si="19"/>
        <v>#N/A</v>
      </c>
      <c r="N308" t="e">
        <f t="shared" si="19"/>
        <v>#N/A</v>
      </c>
      <c r="O308" t="e">
        <f t="shared" si="19"/>
        <v>#N/A</v>
      </c>
      <c r="P308" t="e">
        <f t="shared" si="19"/>
        <v>#N/A</v>
      </c>
      <c r="Q308" t="e">
        <f t="shared" si="19"/>
        <v>#N/A</v>
      </c>
      <c r="R308" t="e">
        <f t="shared" si="19"/>
        <v>#N/A</v>
      </c>
      <c r="S308" t="e">
        <f t="shared" si="19"/>
        <v>#N/A</v>
      </c>
    </row>
    <row r="309" spans="1:19" x14ac:dyDescent="0.35">
      <c r="A309" t="s">
        <v>259</v>
      </c>
      <c r="B309" t="s">
        <v>308</v>
      </c>
      <c r="C309" t="s">
        <v>11</v>
      </c>
      <c r="D309">
        <v>201.29499999999999</v>
      </c>
      <c r="E309">
        <v>266.7</v>
      </c>
      <c r="F309">
        <v>104.0568</v>
      </c>
      <c r="G309">
        <v>83.82</v>
      </c>
      <c r="J309">
        <v>5</v>
      </c>
      <c r="K309" t="e">
        <f t="shared" si="20"/>
        <v>#N/A</v>
      </c>
      <c r="L309">
        <f t="shared" si="19"/>
        <v>83.82</v>
      </c>
      <c r="M309" t="e">
        <f t="shared" si="19"/>
        <v>#N/A</v>
      </c>
      <c r="N309" t="e">
        <f t="shared" si="19"/>
        <v>#N/A</v>
      </c>
      <c r="O309" t="e">
        <f t="shared" si="19"/>
        <v>#N/A</v>
      </c>
      <c r="P309" t="e">
        <f t="shared" si="19"/>
        <v>#N/A</v>
      </c>
      <c r="Q309" t="e">
        <f t="shared" si="19"/>
        <v>#N/A</v>
      </c>
      <c r="R309" t="e">
        <f t="shared" si="19"/>
        <v>#N/A</v>
      </c>
      <c r="S309" t="e">
        <f t="shared" si="19"/>
        <v>#N/A</v>
      </c>
    </row>
    <row r="310" spans="1:19" x14ac:dyDescent="0.35">
      <c r="A310" t="s">
        <v>309</v>
      </c>
      <c r="B310" t="s">
        <v>310</v>
      </c>
      <c r="C310" t="s">
        <v>19</v>
      </c>
      <c r="D310">
        <v>194.31</v>
      </c>
      <c r="E310">
        <v>255.27</v>
      </c>
      <c r="F310">
        <v>94.976799999999997</v>
      </c>
      <c r="G310">
        <v>87.63</v>
      </c>
      <c r="J310">
        <v>6</v>
      </c>
      <c r="K310" t="e">
        <f t="shared" si="20"/>
        <v>#N/A</v>
      </c>
      <c r="L310" t="e">
        <f t="shared" si="19"/>
        <v>#N/A</v>
      </c>
      <c r="M310" t="e">
        <f t="shared" si="19"/>
        <v>#N/A</v>
      </c>
      <c r="N310" t="e">
        <f t="shared" si="19"/>
        <v>#N/A</v>
      </c>
      <c r="O310">
        <f t="shared" si="19"/>
        <v>87.63</v>
      </c>
      <c r="P310" t="e">
        <f t="shared" si="19"/>
        <v>#N/A</v>
      </c>
      <c r="Q310" t="e">
        <f t="shared" si="19"/>
        <v>#N/A</v>
      </c>
      <c r="R310" t="e">
        <f t="shared" si="19"/>
        <v>#N/A</v>
      </c>
      <c r="S310" t="e">
        <f t="shared" si="19"/>
        <v>#N/A</v>
      </c>
    </row>
    <row r="311" spans="1:19" x14ac:dyDescent="0.35">
      <c r="A311" t="s">
        <v>309</v>
      </c>
      <c r="B311" t="s">
        <v>311</v>
      </c>
      <c r="C311" t="s">
        <v>11</v>
      </c>
      <c r="D311">
        <v>201.29499999999999</v>
      </c>
      <c r="E311">
        <v>270.51</v>
      </c>
      <c r="F311">
        <v>118.6756</v>
      </c>
      <c r="G311">
        <v>72.39</v>
      </c>
      <c r="J311">
        <v>6</v>
      </c>
      <c r="K311" t="e">
        <f t="shared" si="20"/>
        <v>#N/A</v>
      </c>
      <c r="L311">
        <f t="shared" si="19"/>
        <v>72.39</v>
      </c>
      <c r="M311" t="e">
        <f t="shared" si="19"/>
        <v>#N/A</v>
      </c>
      <c r="N311" t="e">
        <f t="shared" si="19"/>
        <v>#N/A</v>
      </c>
      <c r="O311" t="e">
        <f t="shared" si="19"/>
        <v>#N/A</v>
      </c>
      <c r="P311" t="e">
        <f t="shared" si="19"/>
        <v>#N/A</v>
      </c>
      <c r="Q311" t="e">
        <f t="shared" si="19"/>
        <v>#N/A</v>
      </c>
      <c r="R311" t="e">
        <f t="shared" si="19"/>
        <v>#N/A</v>
      </c>
      <c r="S311" t="e">
        <f t="shared" si="19"/>
        <v>#N/A</v>
      </c>
    </row>
    <row r="312" spans="1:19" x14ac:dyDescent="0.35">
      <c r="A312" t="s">
        <v>309</v>
      </c>
      <c r="B312" t="s">
        <v>312</v>
      </c>
      <c r="C312" t="s">
        <v>16</v>
      </c>
      <c r="D312">
        <v>194.31</v>
      </c>
      <c r="E312">
        <v>254</v>
      </c>
      <c r="F312">
        <v>96.7928</v>
      </c>
      <c r="G312">
        <v>83.82</v>
      </c>
      <c r="J312">
        <v>6</v>
      </c>
      <c r="K312" t="e">
        <f t="shared" si="20"/>
        <v>#N/A</v>
      </c>
      <c r="L312" t="e">
        <f t="shared" si="19"/>
        <v>#N/A</v>
      </c>
      <c r="M312" t="e">
        <f t="shared" si="19"/>
        <v>#N/A</v>
      </c>
      <c r="N312">
        <f t="shared" si="19"/>
        <v>83.82</v>
      </c>
      <c r="O312" t="e">
        <f t="shared" si="19"/>
        <v>#N/A</v>
      </c>
      <c r="P312" t="e">
        <f t="shared" si="19"/>
        <v>#N/A</v>
      </c>
      <c r="Q312" t="e">
        <f t="shared" si="19"/>
        <v>#N/A</v>
      </c>
      <c r="R312" t="e">
        <f t="shared" si="19"/>
        <v>#N/A</v>
      </c>
      <c r="S312" t="e">
        <f t="shared" si="19"/>
        <v>#N/A</v>
      </c>
    </row>
    <row r="313" spans="1:19" x14ac:dyDescent="0.35">
      <c r="A313" t="s">
        <v>309</v>
      </c>
      <c r="B313" t="s">
        <v>313</v>
      </c>
      <c r="C313" t="s">
        <v>46</v>
      </c>
      <c r="D313">
        <v>197.48500000000001</v>
      </c>
      <c r="E313">
        <v>265.43</v>
      </c>
      <c r="F313">
        <v>95.793999999999997</v>
      </c>
      <c r="G313">
        <v>87.63</v>
      </c>
      <c r="J313">
        <v>6</v>
      </c>
      <c r="K313" t="e">
        <f t="shared" si="20"/>
        <v>#N/A</v>
      </c>
      <c r="L313" t="e">
        <f t="shared" si="19"/>
        <v>#N/A</v>
      </c>
      <c r="M313" t="e">
        <f t="shared" si="19"/>
        <v>#N/A</v>
      </c>
      <c r="N313" t="e">
        <f t="shared" si="19"/>
        <v>#N/A</v>
      </c>
      <c r="O313" t="e">
        <f t="shared" si="19"/>
        <v>#N/A</v>
      </c>
      <c r="P313" t="e">
        <f t="shared" si="19"/>
        <v>#N/A</v>
      </c>
      <c r="Q313" t="e">
        <f t="shared" si="19"/>
        <v>#N/A</v>
      </c>
      <c r="R313" t="e">
        <f t="shared" si="19"/>
        <v>#N/A</v>
      </c>
      <c r="S313">
        <f t="shared" si="19"/>
        <v>87.63</v>
      </c>
    </row>
    <row r="314" spans="1:19" x14ac:dyDescent="0.35">
      <c r="A314" t="s">
        <v>309</v>
      </c>
      <c r="B314" t="s">
        <v>314</v>
      </c>
      <c r="C314" t="s">
        <v>11</v>
      </c>
      <c r="D314">
        <v>207.01</v>
      </c>
      <c r="E314">
        <v>275.58999999999997</v>
      </c>
      <c r="F314">
        <v>111.7748</v>
      </c>
      <c r="G314">
        <v>80.010000000000005</v>
      </c>
      <c r="J314">
        <v>6</v>
      </c>
      <c r="K314" t="e">
        <f t="shared" si="20"/>
        <v>#N/A</v>
      </c>
      <c r="L314">
        <f t="shared" si="19"/>
        <v>80.010000000000005</v>
      </c>
      <c r="M314" t="e">
        <f t="shared" si="19"/>
        <v>#N/A</v>
      </c>
      <c r="N314" t="e">
        <f t="shared" si="19"/>
        <v>#N/A</v>
      </c>
      <c r="O314" t="e">
        <f t="shared" si="19"/>
        <v>#N/A</v>
      </c>
      <c r="P314" t="e">
        <f t="shared" si="19"/>
        <v>#N/A</v>
      </c>
      <c r="Q314" t="e">
        <f t="shared" si="19"/>
        <v>#N/A</v>
      </c>
      <c r="R314" t="e">
        <f t="shared" si="19"/>
        <v>#N/A</v>
      </c>
      <c r="S314" t="e">
        <f t="shared" si="19"/>
        <v>#N/A</v>
      </c>
    </row>
    <row r="315" spans="1:19" x14ac:dyDescent="0.35">
      <c r="A315" t="s">
        <v>309</v>
      </c>
      <c r="B315" t="s">
        <v>315</v>
      </c>
      <c r="C315" t="s">
        <v>11</v>
      </c>
      <c r="D315">
        <v>196.85</v>
      </c>
      <c r="E315">
        <v>266.7</v>
      </c>
      <c r="F315">
        <v>104.5108</v>
      </c>
      <c r="G315">
        <v>87.63</v>
      </c>
      <c r="J315">
        <v>6</v>
      </c>
      <c r="K315" t="e">
        <f t="shared" si="20"/>
        <v>#N/A</v>
      </c>
      <c r="L315">
        <f t="shared" si="19"/>
        <v>87.63</v>
      </c>
      <c r="M315" t="e">
        <f t="shared" si="19"/>
        <v>#N/A</v>
      </c>
      <c r="N315" t="e">
        <f t="shared" si="19"/>
        <v>#N/A</v>
      </c>
      <c r="O315" t="e">
        <f t="shared" si="19"/>
        <v>#N/A</v>
      </c>
      <c r="P315" t="e">
        <f t="shared" si="19"/>
        <v>#N/A</v>
      </c>
      <c r="Q315" t="e">
        <f t="shared" si="19"/>
        <v>#N/A</v>
      </c>
      <c r="R315" t="e">
        <f t="shared" si="19"/>
        <v>#N/A</v>
      </c>
      <c r="S315" t="e">
        <f t="shared" si="19"/>
        <v>#N/A</v>
      </c>
    </row>
    <row r="316" spans="1:19" x14ac:dyDescent="0.35">
      <c r="A316" t="s">
        <v>309</v>
      </c>
      <c r="B316" t="s">
        <v>316</v>
      </c>
      <c r="C316" t="s">
        <v>11</v>
      </c>
      <c r="D316">
        <v>201.29499999999999</v>
      </c>
      <c r="E316">
        <v>266.7</v>
      </c>
      <c r="F316">
        <v>103.512</v>
      </c>
      <c r="G316">
        <v>90.17</v>
      </c>
      <c r="J316">
        <v>6</v>
      </c>
      <c r="K316" t="e">
        <f t="shared" si="20"/>
        <v>#N/A</v>
      </c>
      <c r="L316">
        <f t="shared" si="19"/>
        <v>90.17</v>
      </c>
      <c r="M316" t="e">
        <f t="shared" si="19"/>
        <v>#N/A</v>
      </c>
      <c r="N316" t="e">
        <f t="shared" si="19"/>
        <v>#N/A</v>
      </c>
      <c r="O316" t="e">
        <f t="shared" si="19"/>
        <v>#N/A</v>
      </c>
      <c r="P316" t="e">
        <f t="shared" si="19"/>
        <v>#N/A</v>
      </c>
      <c r="Q316" t="e">
        <f t="shared" si="19"/>
        <v>#N/A</v>
      </c>
      <c r="R316" t="e">
        <f t="shared" si="19"/>
        <v>#N/A</v>
      </c>
      <c r="S316" t="e">
        <f t="shared" si="19"/>
        <v>#N/A</v>
      </c>
    </row>
    <row r="317" spans="1:19" x14ac:dyDescent="0.35">
      <c r="A317" t="s">
        <v>309</v>
      </c>
      <c r="B317" t="s">
        <v>317</v>
      </c>
      <c r="C317" t="s">
        <v>16</v>
      </c>
      <c r="D317">
        <v>184.785</v>
      </c>
      <c r="E317">
        <v>247.65</v>
      </c>
      <c r="F317">
        <v>82.991200000000006</v>
      </c>
      <c r="G317">
        <v>90.17</v>
      </c>
      <c r="J317">
        <v>6</v>
      </c>
      <c r="K317" t="e">
        <f t="shared" si="20"/>
        <v>#N/A</v>
      </c>
      <c r="L317" t="e">
        <f t="shared" si="19"/>
        <v>#N/A</v>
      </c>
      <c r="M317" t="e">
        <f t="shared" si="19"/>
        <v>#N/A</v>
      </c>
      <c r="N317">
        <f t="shared" si="19"/>
        <v>90.17</v>
      </c>
      <c r="O317" t="e">
        <f t="shared" si="19"/>
        <v>#N/A</v>
      </c>
      <c r="P317" t="e">
        <f t="shared" si="19"/>
        <v>#N/A</v>
      </c>
      <c r="Q317" t="e">
        <f t="shared" si="19"/>
        <v>#N/A</v>
      </c>
      <c r="R317" t="e">
        <f t="shared" si="19"/>
        <v>#N/A</v>
      </c>
      <c r="S317" t="e">
        <f t="shared" si="19"/>
        <v>#N/A</v>
      </c>
    </row>
    <row r="318" spans="1:19" x14ac:dyDescent="0.35">
      <c r="A318" t="s">
        <v>309</v>
      </c>
      <c r="B318" t="s">
        <v>318</v>
      </c>
      <c r="C318" t="s">
        <v>16</v>
      </c>
      <c r="D318">
        <v>183.51499999999999</v>
      </c>
      <c r="E318">
        <v>245.11</v>
      </c>
      <c r="F318">
        <v>81.175200000000004</v>
      </c>
      <c r="G318">
        <v>100.33</v>
      </c>
      <c r="J318">
        <v>6</v>
      </c>
      <c r="K318" t="e">
        <f t="shared" si="20"/>
        <v>#N/A</v>
      </c>
      <c r="L318" t="e">
        <f t="shared" si="19"/>
        <v>#N/A</v>
      </c>
      <c r="M318" t="e">
        <f t="shared" si="19"/>
        <v>#N/A</v>
      </c>
      <c r="N318">
        <f t="shared" si="19"/>
        <v>100.33</v>
      </c>
      <c r="O318" t="e">
        <f t="shared" si="19"/>
        <v>#N/A</v>
      </c>
      <c r="P318" t="e">
        <f t="shared" si="19"/>
        <v>#N/A</v>
      </c>
      <c r="Q318" t="e">
        <f t="shared" si="19"/>
        <v>#N/A</v>
      </c>
      <c r="R318" t="e">
        <f t="shared" si="19"/>
        <v>#N/A</v>
      </c>
      <c r="S318" t="e">
        <f t="shared" si="19"/>
        <v>#N/A</v>
      </c>
    </row>
    <row r="319" spans="1:19" x14ac:dyDescent="0.35">
      <c r="A319" t="s">
        <v>309</v>
      </c>
      <c r="B319" t="s">
        <v>319</v>
      </c>
      <c r="C319" t="s">
        <v>11</v>
      </c>
      <c r="D319">
        <v>203.83500000000001</v>
      </c>
      <c r="E319">
        <v>276.86</v>
      </c>
      <c r="F319">
        <v>90.346000000000004</v>
      </c>
      <c r="J319">
        <v>6</v>
      </c>
      <c r="K319" t="e">
        <f t="shared" si="20"/>
        <v>#N/A</v>
      </c>
      <c r="L319" t="e">
        <f t="shared" si="19"/>
        <v>#N/A</v>
      </c>
      <c r="M319" t="e">
        <f t="shared" si="19"/>
        <v>#N/A</v>
      </c>
      <c r="N319" t="e">
        <f t="shared" si="19"/>
        <v>#N/A</v>
      </c>
      <c r="O319" t="e">
        <f t="shared" si="19"/>
        <v>#N/A</v>
      </c>
      <c r="P319" t="e">
        <f t="shared" si="19"/>
        <v>#N/A</v>
      </c>
      <c r="Q319" t="e">
        <f t="shared" si="19"/>
        <v>#N/A</v>
      </c>
      <c r="R319" t="e">
        <f t="shared" si="19"/>
        <v>#N/A</v>
      </c>
      <c r="S319" t="e">
        <f t="shared" si="19"/>
        <v>#N/A</v>
      </c>
    </row>
    <row r="320" spans="1:19" x14ac:dyDescent="0.35">
      <c r="A320" t="s">
        <v>309</v>
      </c>
      <c r="B320" t="s">
        <v>320</v>
      </c>
      <c r="C320" t="s">
        <v>11</v>
      </c>
      <c r="D320">
        <v>205.10499999999999</v>
      </c>
      <c r="E320">
        <v>274.32</v>
      </c>
      <c r="F320">
        <v>94.432000000000002</v>
      </c>
      <c r="G320">
        <v>93.98</v>
      </c>
      <c r="J320">
        <v>6</v>
      </c>
      <c r="K320" t="e">
        <f t="shared" si="20"/>
        <v>#N/A</v>
      </c>
      <c r="L320">
        <f t="shared" si="19"/>
        <v>93.98</v>
      </c>
      <c r="M320" t="e">
        <f t="shared" si="19"/>
        <v>#N/A</v>
      </c>
      <c r="N320" t="e">
        <f t="shared" si="19"/>
        <v>#N/A</v>
      </c>
      <c r="O320" t="e">
        <f t="shared" si="19"/>
        <v>#N/A</v>
      </c>
      <c r="P320" t="e">
        <f t="shared" si="19"/>
        <v>#N/A</v>
      </c>
      <c r="Q320" t="e">
        <f t="shared" si="19"/>
        <v>#N/A</v>
      </c>
      <c r="R320" t="e">
        <f t="shared" si="19"/>
        <v>#N/A</v>
      </c>
      <c r="S320" t="e">
        <f t="shared" si="19"/>
        <v>#N/A</v>
      </c>
    </row>
    <row r="321" spans="1:19" x14ac:dyDescent="0.35">
      <c r="A321" t="s">
        <v>309</v>
      </c>
      <c r="B321" t="s">
        <v>321</v>
      </c>
      <c r="C321" t="s">
        <v>11</v>
      </c>
      <c r="D321">
        <v>206.375</v>
      </c>
      <c r="E321">
        <v>283.20999999999998</v>
      </c>
      <c r="F321">
        <v>98.063999999999993</v>
      </c>
      <c r="J321">
        <v>6</v>
      </c>
      <c r="K321" t="e">
        <f t="shared" si="20"/>
        <v>#N/A</v>
      </c>
      <c r="L321" t="e">
        <f t="shared" si="19"/>
        <v>#N/A</v>
      </c>
      <c r="M321" t="e">
        <f t="shared" si="19"/>
        <v>#N/A</v>
      </c>
      <c r="N321" t="e">
        <f t="shared" si="19"/>
        <v>#N/A</v>
      </c>
      <c r="O321" t="e">
        <f t="shared" si="19"/>
        <v>#N/A</v>
      </c>
      <c r="P321" t="e">
        <f t="shared" si="19"/>
        <v>#N/A</v>
      </c>
      <c r="Q321" t="e">
        <f t="shared" si="19"/>
        <v>#N/A</v>
      </c>
      <c r="R321" t="e">
        <f t="shared" si="19"/>
        <v>#N/A</v>
      </c>
      <c r="S321" t="e">
        <f t="shared" si="19"/>
        <v>#N/A</v>
      </c>
    </row>
    <row r="322" spans="1:19" x14ac:dyDescent="0.35">
      <c r="A322" t="s">
        <v>309</v>
      </c>
      <c r="B322" t="s">
        <v>322</v>
      </c>
      <c r="C322" t="s">
        <v>9</v>
      </c>
      <c r="D322">
        <v>201.29499999999999</v>
      </c>
      <c r="E322">
        <v>278.13</v>
      </c>
      <c r="F322">
        <v>108.5968</v>
      </c>
      <c r="J322">
        <v>6</v>
      </c>
      <c r="K322" t="e">
        <f t="shared" si="20"/>
        <v>#N/A</v>
      </c>
      <c r="L322" t="e">
        <f t="shared" si="19"/>
        <v>#N/A</v>
      </c>
      <c r="M322" t="e">
        <f t="shared" si="19"/>
        <v>#N/A</v>
      </c>
      <c r="N322" t="e">
        <f t="shared" si="19"/>
        <v>#N/A</v>
      </c>
      <c r="O322" t="e">
        <f t="shared" si="19"/>
        <v>#N/A</v>
      </c>
      <c r="P322" t="e">
        <f t="shared" si="19"/>
        <v>#N/A</v>
      </c>
      <c r="Q322" t="e">
        <f t="shared" si="19"/>
        <v>#N/A</v>
      </c>
      <c r="R322" t="e">
        <f t="shared" si="19"/>
        <v>#N/A</v>
      </c>
      <c r="S322" t="e">
        <f t="shared" si="19"/>
        <v>#N/A</v>
      </c>
    </row>
    <row r="323" spans="1:19" x14ac:dyDescent="0.35">
      <c r="A323" t="s">
        <v>309</v>
      </c>
      <c r="B323" t="s">
        <v>323</v>
      </c>
      <c r="C323" t="s">
        <v>34</v>
      </c>
      <c r="D323">
        <v>184.785</v>
      </c>
      <c r="E323">
        <v>252.73</v>
      </c>
      <c r="F323">
        <v>87.077200000000005</v>
      </c>
      <c r="G323">
        <v>86.36</v>
      </c>
      <c r="J323">
        <v>6</v>
      </c>
      <c r="K323" t="e">
        <f t="shared" si="20"/>
        <v>#N/A</v>
      </c>
      <c r="L323" t="e">
        <f t="shared" si="19"/>
        <v>#N/A</v>
      </c>
      <c r="M323" t="e">
        <f t="shared" si="19"/>
        <v>#N/A</v>
      </c>
      <c r="N323" t="e">
        <f t="shared" si="19"/>
        <v>#N/A</v>
      </c>
      <c r="O323" t="e">
        <f t="shared" si="19"/>
        <v>#N/A</v>
      </c>
      <c r="P323" t="e">
        <f t="shared" si="19"/>
        <v>#N/A</v>
      </c>
      <c r="Q323" t="e">
        <f t="shared" si="19"/>
        <v>#N/A</v>
      </c>
      <c r="R323">
        <f t="shared" si="19"/>
        <v>86.36</v>
      </c>
      <c r="S323" t="e">
        <f t="shared" si="19"/>
        <v>#N/A</v>
      </c>
    </row>
    <row r="324" spans="1:19" x14ac:dyDescent="0.35">
      <c r="A324" t="s">
        <v>309</v>
      </c>
      <c r="B324" t="s">
        <v>324</v>
      </c>
      <c r="C324" t="s">
        <v>34</v>
      </c>
      <c r="D324">
        <v>191.13499999999999</v>
      </c>
      <c r="E324">
        <v>259.08</v>
      </c>
      <c r="F324">
        <v>87.803600000000003</v>
      </c>
      <c r="J324">
        <v>6</v>
      </c>
      <c r="K324" t="e">
        <f t="shared" si="20"/>
        <v>#N/A</v>
      </c>
      <c r="L324" t="e">
        <f t="shared" si="19"/>
        <v>#N/A</v>
      </c>
      <c r="M324" t="e">
        <f t="shared" si="19"/>
        <v>#N/A</v>
      </c>
      <c r="N324" t="e">
        <f t="shared" si="19"/>
        <v>#N/A</v>
      </c>
      <c r="O324" t="e">
        <f t="shared" si="19"/>
        <v>#N/A</v>
      </c>
      <c r="P324" t="e">
        <f t="shared" ref="L324:S356" si="21">IF($G324="", NA(),IF($C324=P$1,$G324,NA()))</f>
        <v>#N/A</v>
      </c>
      <c r="Q324" t="e">
        <f t="shared" si="21"/>
        <v>#N/A</v>
      </c>
      <c r="R324" t="e">
        <f t="shared" si="21"/>
        <v>#N/A</v>
      </c>
      <c r="S324" t="e">
        <f t="shared" si="21"/>
        <v>#N/A</v>
      </c>
    </row>
    <row r="325" spans="1:19" x14ac:dyDescent="0.35">
      <c r="A325" t="s">
        <v>309</v>
      </c>
      <c r="B325" t="s">
        <v>325</v>
      </c>
      <c r="C325" t="s">
        <v>14</v>
      </c>
      <c r="D325">
        <v>210.82</v>
      </c>
      <c r="E325">
        <v>284.48</v>
      </c>
      <c r="F325">
        <v>120.1284</v>
      </c>
      <c r="G325">
        <v>63.5</v>
      </c>
      <c r="J325">
        <v>6</v>
      </c>
      <c r="K325" t="e">
        <f t="shared" si="20"/>
        <v>#N/A</v>
      </c>
      <c r="L325" t="e">
        <f t="shared" si="21"/>
        <v>#N/A</v>
      </c>
      <c r="M325">
        <f t="shared" si="21"/>
        <v>63.5</v>
      </c>
      <c r="N325" t="e">
        <f t="shared" si="21"/>
        <v>#N/A</v>
      </c>
      <c r="O325" t="e">
        <f t="shared" si="21"/>
        <v>#N/A</v>
      </c>
      <c r="P325" t="e">
        <f t="shared" si="21"/>
        <v>#N/A</v>
      </c>
      <c r="Q325" t="e">
        <f t="shared" si="21"/>
        <v>#N/A</v>
      </c>
      <c r="R325" t="e">
        <f t="shared" si="21"/>
        <v>#N/A</v>
      </c>
      <c r="S325" t="e">
        <f t="shared" si="21"/>
        <v>#N/A</v>
      </c>
    </row>
    <row r="326" spans="1:19" x14ac:dyDescent="0.35">
      <c r="A326" t="s">
        <v>309</v>
      </c>
      <c r="B326" t="s">
        <v>326</v>
      </c>
      <c r="C326" t="s">
        <v>16</v>
      </c>
      <c r="D326">
        <v>193.67500000000001</v>
      </c>
      <c r="E326">
        <v>257.81</v>
      </c>
      <c r="F326">
        <v>82.355599999999995</v>
      </c>
      <c r="G326">
        <v>78.739999999999995</v>
      </c>
      <c r="J326">
        <v>6</v>
      </c>
      <c r="K326" t="e">
        <f t="shared" si="20"/>
        <v>#N/A</v>
      </c>
      <c r="L326" t="e">
        <f t="shared" si="21"/>
        <v>#N/A</v>
      </c>
      <c r="M326" t="e">
        <f t="shared" si="21"/>
        <v>#N/A</v>
      </c>
      <c r="N326">
        <f t="shared" si="21"/>
        <v>78.739999999999995</v>
      </c>
      <c r="O326" t="e">
        <f t="shared" si="21"/>
        <v>#N/A</v>
      </c>
      <c r="P326" t="e">
        <f t="shared" si="21"/>
        <v>#N/A</v>
      </c>
      <c r="Q326" t="e">
        <f t="shared" si="21"/>
        <v>#N/A</v>
      </c>
      <c r="R326" t="e">
        <f t="shared" si="21"/>
        <v>#N/A</v>
      </c>
      <c r="S326" t="e">
        <f t="shared" si="21"/>
        <v>#N/A</v>
      </c>
    </row>
    <row r="327" spans="1:19" x14ac:dyDescent="0.35">
      <c r="A327" t="s">
        <v>309</v>
      </c>
      <c r="B327" t="s">
        <v>327</v>
      </c>
      <c r="C327" t="s">
        <v>19</v>
      </c>
      <c r="D327">
        <v>194.31</v>
      </c>
      <c r="E327">
        <v>260.35000000000002</v>
      </c>
      <c r="F327">
        <v>93.433199999999999</v>
      </c>
      <c r="G327">
        <v>87.63</v>
      </c>
      <c r="J327">
        <v>6</v>
      </c>
      <c r="K327" t="e">
        <f t="shared" si="20"/>
        <v>#N/A</v>
      </c>
      <c r="L327" t="e">
        <f t="shared" si="21"/>
        <v>#N/A</v>
      </c>
      <c r="M327" t="e">
        <f t="shared" si="21"/>
        <v>#N/A</v>
      </c>
      <c r="N327" t="e">
        <f t="shared" si="21"/>
        <v>#N/A</v>
      </c>
      <c r="O327">
        <f t="shared" si="21"/>
        <v>87.63</v>
      </c>
      <c r="P327" t="e">
        <f t="shared" si="21"/>
        <v>#N/A</v>
      </c>
      <c r="Q327" t="e">
        <f t="shared" si="21"/>
        <v>#N/A</v>
      </c>
      <c r="R327" t="e">
        <f t="shared" si="21"/>
        <v>#N/A</v>
      </c>
      <c r="S327" t="e">
        <f t="shared" si="21"/>
        <v>#N/A</v>
      </c>
    </row>
    <row r="328" spans="1:19" x14ac:dyDescent="0.35">
      <c r="A328" t="s">
        <v>309</v>
      </c>
      <c r="B328" t="s">
        <v>328</v>
      </c>
      <c r="C328" t="s">
        <v>19</v>
      </c>
      <c r="D328">
        <v>190.5</v>
      </c>
      <c r="E328">
        <v>255.27</v>
      </c>
      <c r="F328">
        <v>94.795199999999994</v>
      </c>
      <c r="G328">
        <v>99.06</v>
      </c>
      <c r="J328">
        <v>6</v>
      </c>
      <c r="K328" t="e">
        <f t="shared" si="20"/>
        <v>#N/A</v>
      </c>
      <c r="L328" t="e">
        <f t="shared" si="21"/>
        <v>#N/A</v>
      </c>
      <c r="M328" t="e">
        <f t="shared" si="21"/>
        <v>#N/A</v>
      </c>
      <c r="N328" t="e">
        <f t="shared" si="21"/>
        <v>#N/A</v>
      </c>
      <c r="O328">
        <f t="shared" si="21"/>
        <v>99.06</v>
      </c>
      <c r="P328" t="e">
        <f t="shared" si="21"/>
        <v>#N/A</v>
      </c>
      <c r="Q328" t="e">
        <f t="shared" si="21"/>
        <v>#N/A</v>
      </c>
      <c r="R328" t="e">
        <f t="shared" si="21"/>
        <v>#N/A</v>
      </c>
      <c r="S328" t="e">
        <f t="shared" si="21"/>
        <v>#N/A</v>
      </c>
    </row>
    <row r="329" spans="1:19" x14ac:dyDescent="0.35">
      <c r="A329" t="s">
        <v>309</v>
      </c>
      <c r="B329" t="s">
        <v>329</v>
      </c>
      <c r="C329" t="s">
        <v>9</v>
      </c>
      <c r="D329">
        <v>212.72499999999999</v>
      </c>
      <c r="E329">
        <v>278.13</v>
      </c>
      <c r="F329">
        <v>104.9648</v>
      </c>
      <c r="J329">
        <v>6</v>
      </c>
      <c r="K329" t="e">
        <f t="shared" si="20"/>
        <v>#N/A</v>
      </c>
      <c r="L329" t="e">
        <f t="shared" si="21"/>
        <v>#N/A</v>
      </c>
      <c r="M329" t="e">
        <f t="shared" si="21"/>
        <v>#N/A</v>
      </c>
      <c r="N329" t="e">
        <f t="shared" si="21"/>
        <v>#N/A</v>
      </c>
      <c r="O329" t="e">
        <f t="shared" si="21"/>
        <v>#N/A</v>
      </c>
      <c r="P329" t="e">
        <f t="shared" si="21"/>
        <v>#N/A</v>
      </c>
      <c r="Q329" t="e">
        <f t="shared" si="21"/>
        <v>#N/A</v>
      </c>
      <c r="R329" t="e">
        <f t="shared" si="21"/>
        <v>#N/A</v>
      </c>
      <c r="S329" t="e">
        <f t="shared" si="21"/>
        <v>#N/A</v>
      </c>
    </row>
    <row r="330" spans="1:19" x14ac:dyDescent="0.35">
      <c r="A330" t="s">
        <v>309</v>
      </c>
      <c r="B330" t="s">
        <v>330</v>
      </c>
      <c r="C330" t="s">
        <v>46</v>
      </c>
      <c r="D330">
        <v>196.215</v>
      </c>
      <c r="E330">
        <v>255.27</v>
      </c>
      <c r="F330">
        <v>88.893199999999993</v>
      </c>
      <c r="G330">
        <v>101.6</v>
      </c>
      <c r="J330">
        <v>6</v>
      </c>
      <c r="K330" t="e">
        <f t="shared" si="20"/>
        <v>#N/A</v>
      </c>
      <c r="L330" t="e">
        <f t="shared" si="21"/>
        <v>#N/A</v>
      </c>
      <c r="M330" t="e">
        <f t="shared" si="21"/>
        <v>#N/A</v>
      </c>
      <c r="N330" t="e">
        <f t="shared" si="21"/>
        <v>#N/A</v>
      </c>
      <c r="O330" t="e">
        <f t="shared" si="21"/>
        <v>#N/A</v>
      </c>
      <c r="P330" t="e">
        <f t="shared" si="21"/>
        <v>#N/A</v>
      </c>
      <c r="Q330" t="e">
        <f t="shared" si="21"/>
        <v>#N/A</v>
      </c>
      <c r="R330" t="e">
        <f t="shared" si="21"/>
        <v>#N/A</v>
      </c>
      <c r="S330">
        <f t="shared" si="21"/>
        <v>101.6</v>
      </c>
    </row>
    <row r="331" spans="1:19" x14ac:dyDescent="0.35">
      <c r="A331" t="s">
        <v>309</v>
      </c>
      <c r="B331" t="s">
        <v>331</v>
      </c>
      <c r="C331" t="s">
        <v>11</v>
      </c>
      <c r="D331">
        <v>203.2</v>
      </c>
      <c r="E331">
        <v>270.51</v>
      </c>
      <c r="F331">
        <v>108.3244</v>
      </c>
      <c r="G331">
        <v>88.9</v>
      </c>
      <c r="J331">
        <v>6</v>
      </c>
      <c r="K331" t="e">
        <f t="shared" si="20"/>
        <v>#N/A</v>
      </c>
      <c r="L331">
        <f t="shared" si="21"/>
        <v>88.9</v>
      </c>
      <c r="M331" t="e">
        <f t="shared" si="21"/>
        <v>#N/A</v>
      </c>
      <c r="N331" t="e">
        <f t="shared" si="21"/>
        <v>#N/A</v>
      </c>
      <c r="O331" t="e">
        <f t="shared" si="21"/>
        <v>#N/A</v>
      </c>
      <c r="P331" t="e">
        <f t="shared" si="21"/>
        <v>#N/A</v>
      </c>
      <c r="Q331" t="e">
        <f t="shared" si="21"/>
        <v>#N/A</v>
      </c>
      <c r="R331" t="e">
        <f t="shared" si="21"/>
        <v>#N/A</v>
      </c>
      <c r="S331" t="e">
        <f t="shared" si="21"/>
        <v>#N/A</v>
      </c>
    </row>
    <row r="332" spans="1:19" x14ac:dyDescent="0.35">
      <c r="A332" t="s">
        <v>309</v>
      </c>
      <c r="B332" t="s">
        <v>332</v>
      </c>
      <c r="C332" t="s">
        <v>16</v>
      </c>
      <c r="D332">
        <v>191.13499999999999</v>
      </c>
      <c r="E332">
        <v>254</v>
      </c>
      <c r="F332">
        <v>89.891999999999996</v>
      </c>
      <c r="J332">
        <v>6</v>
      </c>
      <c r="K332" t="e">
        <f t="shared" si="20"/>
        <v>#N/A</v>
      </c>
      <c r="L332" t="e">
        <f t="shared" si="21"/>
        <v>#N/A</v>
      </c>
      <c r="M332" t="e">
        <f t="shared" si="21"/>
        <v>#N/A</v>
      </c>
      <c r="N332" t="e">
        <f t="shared" si="21"/>
        <v>#N/A</v>
      </c>
      <c r="O332" t="e">
        <f t="shared" si="21"/>
        <v>#N/A</v>
      </c>
      <c r="P332" t="e">
        <f t="shared" si="21"/>
        <v>#N/A</v>
      </c>
      <c r="Q332" t="e">
        <f t="shared" si="21"/>
        <v>#N/A</v>
      </c>
      <c r="R332" t="e">
        <f t="shared" si="21"/>
        <v>#N/A</v>
      </c>
      <c r="S332" t="e">
        <f t="shared" si="21"/>
        <v>#N/A</v>
      </c>
    </row>
    <row r="333" spans="1:19" x14ac:dyDescent="0.35">
      <c r="A333" t="s">
        <v>309</v>
      </c>
      <c r="B333" t="s">
        <v>333</v>
      </c>
      <c r="C333" t="s">
        <v>29</v>
      </c>
      <c r="D333">
        <v>203.83500000000001</v>
      </c>
      <c r="E333">
        <v>273.05</v>
      </c>
      <c r="F333">
        <v>109.9588</v>
      </c>
      <c r="G333">
        <v>78.739999999999995</v>
      </c>
      <c r="J333">
        <v>6</v>
      </c>
      <c r="K333" t="e">
        <f t="shared" si="20"/>
        <v>#N/A</v>
      </c>
      <c r="L333" t="e">
        <f t="shared" si="21"/>
        <v>#N/A</v>
      </c>
      <c r="M333" t="e">
        <f t="shared" si="21"/>
        <v>#N/A</v>
      </c>
      <c r="N333" t="e">
        <f t="shared" si="21"/>
        <v>#N/A</v>
      </c>
      <c r="O333" t="e">
        <f t="shared" si="21"/>
        <v>#N/A</v>
      </c>
      <c r="P333" t="e">
        <f t="shared" si="21"/>
        <v>#N/A</v>
      </c>
      <c r="Q333">
        <f t="shared" si="21"/>
        <v>78.739999999999995</v>
      </c>
      <c r="R333" t="e">
        <f t="shared" si="21"/>
        <v>#N/A</v>
      </c>
      <c r="S333" t="e">
        <f t="shared" si="21"/>
        <v>#N/A</v>
      </c>
    </row>
    <row r="334" spans="1:19" x14ac:dyDescent="0.35">
      <c r="A334" t="s">
        <v>309</v>
      </c>
      <c r="B334" t="s">
        <v>334</v>
      </c>
      <c r="C334" t="s">
        <v>11</v>
      </c>
      <c r="D334">
        <v>200.66</v>
      </c>
      <c r="E334">
        <v>269.24</v>
      </c>
      <c r="F334">
        <v>108.05200000000001</v>
      </c>
      <c r="G334">
        <v>95.25</v>
      </c>
      <c r="J334">
        <v>6</v>
      </c>
      <c r="K334" t="e">
        <f t="shared" si="20"/>
        <v>#N/A</v>
      </c>
      <c r="L334">
        <f t="shared" si="21"/>
        <v>95.25</v>
      </c>
      <c r="M334" t="e">
        <f t="shared" si="21"/>
        <v>#N/A</v>
      </c>
      <c r="N334" t="e">
        <f t="shared" si="21"/>
        <v>#N/A</v>
      </c>
      <c r="O334" t="e">
        <f t="shared" si="21"/>
        <v>#N/A</v>
      </c>
      <c r="P334" t="e">
        <f t="shared" si="21"/>
        <v>#N/A</v>
      </c>
      <c r="Q334" t="e">
        <f t="shared" si="21"/>
        <v>#N/A</v>
      </c>
      <c r="R334" t="e">
        <f t="shared" si="21"/>
        <v>#N/A</v>
      </c>
      <c r="S334" t="e">
        <f t="shared" si="21"/>
        <v>#N/A</v>
      </c>
    </row>
    <row r="335" spans="1:19" x14ac:dyDescent="0.35">
      <c r="A335" t="s">
        <v>309</v>
      </c>
      <c r="B335" t="s">
        <v>335</v>
      </c>
      <c r="C335" t="s">
        <v>46</v>
      </c>
      <c r="D335">
        <v>196.215</v>
      </c>
      <c r="E335">
        <v>256.54000000000002</v>
      </c>
      <c r="F335">
        <v>104.69240000000001</v>
      </c>
      <c r="G335">
        <v>109.22</v>
      </c>
      <c r="J335">
        <v>6</v>
      </c>
      <c r="K335" t="e">
        <f t="shared" si="20"/>
        <v>#N/A</v>
      </c>
      <c r="L335" t="e">
        <f t="shared" si="21"/>
        <v>#N/A</v>
      </c>
      <c r="M335" t="e">
        <f t="shared" si="21"/>
        <v>#N/A</v>
      </c>
      <c r="N335" t="e">
        <f t="shared" si="21"/>
        <v>#N/A</v>
      </c>
      <c r="O335" t="e">
        <f t="shared" si="21"/>
        <v>#N/A</v>
      </c>
      <c r="P335" t="e">
        <f t="shared" si="21"/>
        <v>#N/A</v>
      </c>
      <c r="Q335" t="e">
        <f t="shared" si="21"/>
        <v>#N/A</v>
      </c>
      <c r="R335" t="e">
        <f t="shared" si="21"/>
        <v>#N/A</v>
      </c>
      <c r="S335">
        <f t="shared" si="21"/>
        <v>109.22</v>
      </c>
    </row>
    <row r="336" spans="1:19" x14ac:dyDescent="0.35">
      <c r="A336" t="s">
        <v>309</v>
      </c>
      <c r="B336" t="s">
        <v>336</v>
      </c>
      <c r="C336" t="s">
        <v>24</v>
      </c>
      <c r="D336">
        <v>194.31</v>
      </c>
      <c r="E336">
        <v>265.43</v>
      </c>
      <c r="F336">
        <v>100.6972</v>
      </c>
      <c r="J336">
        <v>6</v>
      </c>
      <c r="K336" t="e">
        <f t="shared" si="20"/>
        <v>#N/A</v>
      </c>
      <c r="L336" t="e">
        <f t="shared" si="21"/>
        <v>#N/A</v>
      </c>
      <c r="M336" t="e">
        <f t="shared" si="21"/>
        <v>#N/A</v>
      </c>
      <c r="N336" t="e">
        <f t="shared" si="21"/>
        <v>#N/A</v>
      </c>
      <c r="O336" t="e">
        <f t="shared" si="21"/>
        <v>#N/A</v>
      </c>
      <c r="P336" t="e">
        <f t="shared" si="21"/>
        <v>#N/A</v>
      </c>
      <c r="Q336" t="e">
        <f t="shared" si="21"/>
        <v>#N/A</v>
      </c>
      <c r="R336" t="e">
        <f t="shared" si="21"/>
        <v>#N/A</v>
      </c>
      <c r="S336" t="e">
        <f t="shared" si="21"/>
        <v>#N/A</v>
      </c>
    </row>
    <row r="337" spans="1:19" x14ac:dyDescent="0.35">
      <c r="A337" t="s">
        <v>309</v>
      </c>
      <c r="B337" t="s">
        <v>337</v>
      </c>
      <c r="C337" t="s">
        <v>16</v>
      </c>
      <c r="D337">
        <v>179.07</v>
      </c>
      <c r="E337">
        <v>236.22</v>
      </c>
      <c r="F337">
        <v>75.908799999999999</v>
      </c>
      <c r="G337">
        <v>109.22</v>
      </c>
      <c r="J337">
        <v>6</v>
      </c>
      <c r="K337" t="e">
        <f t="shared" si="20"/>
        <v>#N/A</v>
      </c>
      <c r="L337" t="e">
        <f t="shared" si="21"/>
        <v>#N/A</v>
      </c>
      <c r="M337" t="e">
        <f t="shared" si="21"/>
        <v>#N/A</v>
      </c>
      <c r="N337">
        <f t="shared" si="21"/>
        <v>109.22</v>
      </c>
      <c r="O337" t="e">
        <f t="shared" si="21"/>
        <v>#N/A</v>
      </c>
      <c r="P337" t="e">
        <f t="shared" si="21"/>
        <v>#N/A</v>
      </c>
      <c r="Q337" t="e">
        <f t="shared" si="21"/>
        <v>#N/A</v>
      </c>
      <c r="R337" t="e">
        <f t="shared" si="21"/>
        <v>#N/A</v>
      </c>
      <c r="S337" t="e">
        <f t="shared" si="21"/>
        <v>#N/A</v>
      </c>
    </row>
    <row r="338" spans="1:19" x14ac:dyDescent="0.35">
      <c r="A338" t="s">
        <v>309</v>
      </c>
      <c r="B338" t="s">
        <v>338</v>
      </c>
      <c r="C338" t="s">
        <v>46</v>
      </c>
      <c r="D338">
        <v>197.48500000000001</v>
      </c>
      <c r="E338">
        <v>260.35000000000002</v>
      </c>
      <c r="F338">
        <v>92.071200000000005</v>
      </c>
      <c r="G338">
        <v>93.98</v>
      </c>
      <c r="J338">
        <v>6</v>
      </c>
      <c r="K338" t="e">
        <f t="shared" si="20"/>
        <v>#N/A</v>
      </c>
      <c r="L338" t="e">
        <f t="shared" si="21"/>
        <v>#N/A</v>
      </c>
      <c r="M338" t="e">
        <f t="shared" si="21"/>
        <v>#N/A</v>
      </c>
      <c r="N338" t="e">
        <f t="shared" si="21"/>
        <v>#N/A</v>
      </c>
      <c r="O338" t="e">
        <f t="shared" si="21"/>
        <v>#N/A</v>
      </c>
      <c r="P338" t="e">
        <f t="shared" si="21"/>
        <v>#N/A</v>
      </c>
      <c r="Q338" t="e">
        <f t="shared" si="21"/>
        <v>#N/A</v>
      </c>
      <c r="R338" t="e">
        <f t="shared" si="21"/>
        <v>#N/A</v>
      </c>
      <c r="S338">
        <f t="shared" si="21"/>
        <v>93.98</v>
      </c>
    </row>
    <row r="339" spans="1:19" x14ac:dyDescent="0.35">
      <c r="A339" t="s">
        <v>309</v>
      </c>
      <c r="B339" t="s">
        <v>339</v>
      </c>
      <c r="C339" t="s">
        <v>11</v>
      </c>
      <c r="D339">
        <v>203.2</v>
      </c>
      <c r="E339">
        <v>279.39999999999998</v>
      </c>
      <c r="F339">
        <v>100.9696</v>
      </c>
      <c r="J339">
        <v>6</v>
      </c>
      <c r="K339" t="e">
        <f t="shared" si="20"/>
        <v>#N/A</v>
      </c>
      <c r="L339" t="e">
        <f t="shared" si="21"/>
        <v>#N/A</v>
      </c>
      <c r="M339" t="e">
        <f t="shared" si="21"/>
        <v>#N/A</v>
      </c>
      <c r="N339" t="e">
        <f t="shared" si="21"/>
        <v>#N/A</v>
      </c>
      <c r="O339" t="e">
        <f t="shared" si="21"/>
        <v>#N/A</v>
      </c>
      <c r="P339" t="e">
        <f t="shared" si="21"/>
        <v>#N/A</v>
      </c>
      <c r="Q339" t="e">
        <f t="shared" si="21"/>
        <v>#N/A</v>
      </c>
      <c r="R339" t="e">
        <f t="shared" si="21"/>
        <v>#N/A</v>
      </c>
      <c r="S339" t="e">
        <f t="shared" si="21"/>
        <v>#N/A</v>
      </c>
    </row>
    <row r="340" spans="1:19" x14ac:dyDescent="0.35">
      <c r="A340" t="s">
        <v>309</v>
      </c>
      <c r="B340" t="s">
        <v>340</v>
      </c>
      <c r="C340" t="s">
        <v>11</v>
      </c>
      <c r="D340">
        <v>201.93</v>
      </c>
      <c r="E340">
        <v>274.32</v>
      </c>
      <c r="F340">
        <v>102.8764</v>
      </c>
      <c r="G340">
        <v>95.25</v>
      </c>
      <c r="J340">
        <v>6</v>
      </c>
      <c r="K340" t="e">
        <f t="shared" si="20"/>
        <v>#N/A</v>
      </c>
      <c r="L340">
        <f t="shared" si="21"/>
        <v>95.25</v>
      </c>
      <c r="M340" t="e">
        <f t="shared" si="21"/>
        <v>#N/A</v>
      </c>
      <c r="N340" t="e">
        <f t="shared" si="21"/>
        <v>#N/A</v>
      </c>
      <c r="O340" t="e">
        <f t="shared" si="21"/>
        <v>#N/A</v>
      </c>
      <c r="P340" t="e">
        <f t="shared" si="21"/>
        <v>#N/A</v>
      </c>
      <c r="Q340" t="e">
        <f t="shared" si="21"/>
        <v>#N/A</v>
      </c>
      <c r="R340" t="e">
        <f t="shared" si="21"/>
        <v>#N/A</v>
      </c>
      <c r="S340" t="e">
        <f t="shared" si="21"/>
        <v>#N/A</v>
      </c>
    </row>
    <row r="341" spans="1:19" x14ac:dyDescent="0.35">
      <c r="A341" t="s">
        <v>309</v>
      </c>
      <c r="B341" t="s">
        <v>341</v>
      </c>
      <c r="C341" t="s">
        <v>34</v>
      </c>
      <c r="D341">
        <v>187.32499999999999</v>
      </c>
      <c r="E341">
        <v>247.65</v>
      </c>
      <c r="F341">
        <v>80.539599999999993</v>
      </c>
      <c r="G341">
        <v>109.22</v>
      </c>
      <c r="J341">
        <v>6</v>
      </c>
      <c r="K341" t="e">
        <f t="shared" si="20"/>
        <v>#N/A</v>
      </c>
      <c r="L341" t="e">
        <f t="shared" si="21"/>
        <v>#N/A</v>
      </c>
      <c r="M341" t="e">
        <f t="shared" si="21"/>
        <v>#N/A</v>
      </c>
      <c r="N341" t="e">
        <f t="shared" si="21"/>
        <v>#N/A</v>
      </c>
      <c r="O341" t="e">
        <f t="shared" si="21"/>
        <v>#N/A</v>
      </c>
      <c r="P341" t="e">
        <f t="shared" si="21"/>
        <v>#N/A</v>
      </c>
      <c r="Q341" t="e">
        <f t="shared" si="21"/>
        <v>#N/A</v>
      </c>
      <c r="R341">
        <f t="shared" si="21"/>
        <v>109.22</v>
      </c>
      <c r="S341" t="e">
        <f t="shared" si="21"/>
        <v>#N/A</v>
      </c>
    </row>
    <row r="342" spans="1:19" x14ac:dyDescent="0.35">
      <c r="A342" t="s">
        <v>309</v>
      </c>
      <c r="B342" t="s">
        <v>342</v>
      </c>
      <c r="C342" t="s">
        <v>19</v>
      </c>
      <c r="D342">
        <v>192.405</v>
      </c>
      <c r="E342">
        <v>257.81</v>
      </c>
      <c r="F342">
        <v>90.527600000000007</v>
      </c>
      <c r="G342">
        <v>88.9</v>
      </c>
      <c r="J342">
        <v>6</v>
      </c>
      <c r="K342" t="e">
        <f t="shared" si="20"/>
        <v>#N/A</v>
      </c>
      <c r="L342" t="e">
        <f t="shared" si="21"/>
        <v>#N/A</v>
      </c>
      <c r="M342" t="e">
        <f t="shared" si="21"/>
        <v>#N/A</v>
      </c>
      <c r="N342" t="e">
        <f t="shared" si="21"/>
        <v>#N/A</v>
      </c>
      <c r="O342">
        <f t="shared" si="21"/>
        <v>88.9</v>
      </c>
      <c r="P342" t="e">
        <f t="shared" si="21"/>
        <v>#N/A</v>
      </c>
      <c r="Q342" t="e">
        <f t="shared" si="21"/>
        <v>#N/A</v>
      </c>
      <c r="R342" t="e">
        <f t="shared" si="21"/>
        <v>#N/A</v>
      </c>
      <c r="S342" t="e">
        <f t="shared" si="21"/>
        <v>#N/A</v>
      </c>
    </row>
    <row r="343" spans="1:19" x14ac:dyDescent="0.35">
      <c r="A343" t="s">
        <v>309</v>
      </c>
      <c r="B343" t="s">
        <v>343</v>
      </c>
      <c r="C343" t="s">
        <v>46</v>
      </c>
      <c r="D343">
        <v>193.04</v>
      </c>
      <c r="E343">
        <v>265.43</v>
      </c>
      <c r="F343">
        <v>91.435599999999994</v>
      </c>
      <c r="G343">
        <v>100.33</v>
      </c>
      <c r="J343">
        <v>6</v>
      </c>
      <c r="K343" t="e">
        <f t="shared" si="20"/>
        <v>#N/A</v>
      </c>
      <c r="L343" t="e">
        <f t="shared" si="21"/>
        <v>#N/A</v>
      </c>
      <c r="M343" t="e">
        <f t="shared" si="21"/>
        <v>#N/A</v>
      </c>
      <c r="N343" t="e">
        <f t="shared" si="21"/>
        <v>#N/A</v>
      </c>
      <c r="O343" t="e">
        <f t="shared" si="21"/>
        <v>#N/A</v>
      </c>
      <c r="P343" t="e">
        <f t="shared" si="21"/>
        <v>#N/A</v>
      </c>
      <c r="Q343" t="e">
        <f t="shared" si="21"/>
        <v>#N/A</v>
      </c>
      <c r="R343" t="e">
        <f t="shared" si="21"/>
        <v>#N/A</v>
      </c>
      <c r="S343">
        <f t="shared" si="21"/>
        <v>100.33</v>
      </c>
    </row>
    <row r="344" spans="1:19" x14ac:dyDescent="0.35">
      <c r="A344" t="s">
        <v>309</v>
      </c>
      <c r="B344" t="s">
        <v>344</v>
      </c>
      <c r="C344" t="s">
        <v>11</v>
      </c>
      <c r="D344">
        <v>200.66</v>
      </c>
      <c r="E344">
        <v>276.86</v>
      </c>
      <c r="F344">
        <v>115.0436</v>
      </c>
      <c r="J344">
        <v>6</v>
      </c>
      <c r="K344" t="e">
        <f t="shared" si="20"/>
        <v>#N/A</v>
      </c>
      <c r="L344" t="e">
        <f t="shared" si="21"/>
        <v>#N/A</v>
      </c>
      <c r="M344" t="e">
        <f t="shared" si="21"/>
        <v>#N/A</v>
      </c>
      <c r="N344" t="e">
        <f t="shared" si="21"/>
        <v>#N/A</v>
      </c>
      <c r="O344" t="e">
        <f t="shared" si="21"/>
        <v>#N/A</v>
      </c>
      <c r="P344" t="e">
        <f t="shared" si="21"/>
        <v>#N/A</v>
      </c>
      <c r="Q344" t="e">
        <f t="shared" si="21"/>
        <v>#N/A</v>
      </c>
      <c r="R344" t="e">
        <f t="shared" si="21"/>
        <v>#N/A</v>
      </c>
      <c r="S344" t="e">
        <f t="shared" si="21"/>
        <v>#N/A</v>
      </c>
    </row>
    <row r="345" spans="1:19" x14ac:dyDescent="0.35">
      <c r="A345" t="s">
        <v>309</v>
      </c>
      <c r="B345" t="s">
        <v>345</v>
      </c>
      <c r="C345" t="s">
        <v>9</v>
      </c>
      <c r="D345">
        <v>207.64500000000001</v>
      </c>
      <c r="E345">
        <v>284.48</v>
      </c>
      <c r="F345">
        <v>108.3244</v>
      </c>
      <c r="J345">
        <v>6</v>
      </c>
      <c r="K345" t="e">
        <f t="shared" si="20"/>
        <v>#N/A</v>
      </c>
      <c r="L345" t="e">
        <f t="shared" si="21"/>
        <v>#N/A</v>
      </c>
      <c r="M345" t="e">
        <f t="shared" si="21"/>
        <v>#N/A</v>
      </c>
      <c r="N345" t="e">
        <f t="shared" si="21"/>
        <v>#N/A</v>
      </c>
      <c r="O345" t="e">
        <f t="shared" si="21"/>
        <v>#N/A</v>
      </c>
      <c r="P345" t="e">
        <f t="shared" si="21"/>
        <v>#N/A</v>
      </c>
      <c r="Q345" t="e">
        <f t="shared" si="21"/>
        <v>#N/A</v>
      </c>
      <c r="R345" t="e">
        <f t="shared" si="21"/>
        <v>#N/A</v>
      </c>
      <c r="S345" t="e">
        <f t="shared" si="21"/>
        <v>#N/A</v>
      </c>
    </row>
    <row r="346" spans="1:19" x14ac:dyDescent="0.35">
      <c r="A346" t="s">
        <v>309</v>
      </c>
      <c r="B346" t="s">
        <v>346</v>
      </c>
      <c r="C346" t="s">
        <v>19</v>
      </c>
      <c r="D346">
        <v>190.5</v>
      </c>
      <c r="E346">
        <v>260.35000000000002</v>
      </c>
      <c r="F346">
        <v>97.791600000000003</v>
      </c>
      <c r="G346">
        <v>102.87</v>
      </c>
      <c r="J346">
        <v>6</v>
      </c>
      <c r="K346" t="e">
        <f t="shared" si="20"/>
        <v>#N/A</v>
      </c>
      <c r="L346" t="e">
        <f t="shared" si="21"/>
        <v>#N/A</v>
      </c>
      <c r="M346" t="e">
        <f t="shared" si="21"/>
        <v>#N/A</v>
      </c>
      <c r="N346" t="e">
        <f t="shared" si="21"/>
        <v>#N/A</v>
      </c>
      <c r="O346">
        <f t="shared" si="21"/>
        <v>102.87</v>
      </c>
      <c r="P346" t="e">
        <f t="shared" si="21"/>
        <v>#N/A</v>
      </c>
      <c r="Q346" t="e">
        <f t="shared" si="21"/>
        <v>#N/A</v>
      </c>
      <c r="R346" t="e">
        <f t="shared" si="21"/>
        <v>#N/A</v>
      </c>
      <c r="S346" t="e">
        <f t="shared" si="21"/>
        <v>#N/A</v>
      </c>
    </row>
    <row r="347" spans="1:19" x14ac:dyDescent="0.35">
      <c r="A347" t="s">
        <v>309</v>
      </c>
      <c r="B347" t="s">
        <v>347</v>
      </c>
      <c r="C347" t="s">
        <v>34</v>
      </c>
      <c r="D347">
        <v>191.13499999999999</v>
      </c>
      <c r="E347">
        <v>254</v>
      </c>
      <c r="F347">
        <v>84.353200000000001</v>
      </c>
      <c r="G347">
        <v>86.36</v>
      </c>
      <c r="J347">
        <v>6</v>
      </c>
      <c r="K347" t="e">
        <f t="shared" si="20"/>
        <v>#N/A</v>
      </c>
      <c r="L347" t="e">
        <f t="shared" si="21"/>
        <v>#N/A</v>
      </c>
      <c r="M347" t="e">
        <f t="shared" si="21"/>
        <v>#N/A</v>
      </c>
      <c r="N347" t="e">
        <f t="shared" si="21"/>
        <v>#N/A</v>
      </c>
      <c r="O347" t="e">
        <f t="shared" si="21"/>
        <v>#N/A</v>
      </c>
      <c r="P347" t="e">
        <f t="shared" si="21"/>
        <v>#N/A</v>
      </c>
      <c r="Q347" t="e">
        <f t="shared" si="21"/>
        <v>#N/A</v>
      </c>
      <c r="R347">
        <f t="shared" si="21"/>
        <v>86.36</v>
      </c>
      <c r="S347" t="e">
        <f t="shared" si="21"/>
        <v>#N/A</v>
      </c>
    </row>
    <row r="348" spans="1:19" x14ac:dyDescent="0.35">
      <c r="A348" t="s">
        <v>309</v>
      </c>
      <c r="B348" t="s">
        <v>348</v>
      </c>
      <c r="C348" t="s">
        <v>19</v>
      </c>
      <c r="D348">
        <v>193.04</v>
      </c>
      <c r="E348">
        <v>243.84</v>
      </c>
      <c r="F348">
        <v>97.61</v>
      </c>
      <c r="G348">
        <v>111.76</v>
      </c>
      <c r="J348">
        <v>6</v>
      </c>
      <c r="K348" t="e">
        <f t="shared" si="20"/>
        <v>#N/A</v>
      </c>
      <c r="L348" t="e">
        <f t="shared" si="21"/>
        <v>#N/A</v>
      </c>
      <c r="M348" t="e">
        <f t="shared" si="21"/>
        <v>#N/A</v>
      </c>
      <c r="N348" t="e">
        <f t="shared" si="21"/>
        <v>#N/A</v>
      </c>
      <c r="O348">
        <f t="shared" si="21"/>
        <v>111.76</v>
      </c>
      <c r="P348" t="e">
        <f t="shared" si="21"/>
        <v>#N/A</v>
      </c>
      <c r="Q348" t="e">
        <f t="shared" si="21"/>
        <v>#N/A</v>
      </c>
      <c r="R348" t="e">
        <f t="shared" si="21"/>
        <v>#N/A</v>
      </c>
      <c r="S348" t="e">
        <f t="shared" si="21"/>
        <v>#N/A</v>
      </c>
    </row>
    <row r="349" spans="1:19" x14ac:dyDescent="0.35">
      <c r="A349" t="s">
        <v>309</v>
      </c>
      <c r="B349" t="s">
        <v>349</v>
      </c>
      <c r="C349" t="s">
        <v>16</v>
      </c>
      <c r="D349">
        <v>183.51499999999999</v>
      </c>
      <c r="E349">
        <v>245.11</v>
      </c>
      <c r="F349">
        <v>81.266000000000005</v>
      </c>
      <c r="G349">
        <v>78.739999999999995</v>
      </c>
      <c r="J349">
        <v>6</v>
      </c>
      <c r="K349" t="e">
        <f t="shared" si="20"/>
        <v>#N/A</v>
      </c>
      <c r="L349" t="e">
        <f t="shared" si="21"/>
        <v>#N/A</v>
      </c>
      <c r="M349" t="e">
        <f t="shared" si="21"/>
        <v>#N/A</v>
      </c>
      <c r="N349">
        <f t="shared" si="21"/>
        <v>78.739999999999995</v>
      </c>
      <c r="O349" t="e">
        <f t="shared" si="21"/>
        <v>#N/A</v>
      </c>
      <c r="P349" t="e">
        <f t="shared" si="21"/>
        <v>#N/A</v>
      </c>
      <c r="Q349" t="e">
        <f t="shared" si="21"/>
        <v>#N/A</v>
      </c>
      <c r="R349" t="e">
        <f t="shared" si="21"/>
        <v>#N/A</v>
      </c>
      <c r="S349" t="e">
        <f t="shared" si="21"/>
        <v>#N/A</v>
      </c>
    </row>
    <row r="350" spans="1:19" x14ac:dyDescent="0.35">
      <c r="A350" t="s">
        <v>309</v>
      </c>
      <c r="B350" t="s">
        <v>350</v>
      </c>
      <c r="C350" t="s">
        <v>19</v>
      </c>
      <c r="D350">
        <v>194.31</v>
      </c>
      <c r="E350">
        <v>264.16000000000003</v>
      </c>
      <c r="F350">
        <v>83.99</v>
      </c>
      <c r="G350">
        <v>85.09</v>
      </c>
      <c r="J350">
        <v>6</v>
      </c>
      <c r="K350" t="e">
        <f t="shared" si="20"/>
        <v>#N/A</v>
      </c>
      <c r="L350" t="e">
        <f t="shared" si="21"/>
        <v>#N/A</v>
      </c>
      <c r="M350" t="e">
        <f t="shared" si="21"/>
        <v>#N/A</v>
      </c>
      <c r="N350" t="e">
        <f t="shared" si="21"/>
        <v>#N/A</v>
      </c>
      <c r="O350">
        <f t="shared" si="21"/>
        <v>85.09</v>
      </c>
      <c r="P350" t="e">
        <f t="shared" si="21"/>
        <v>#N/A</v>
      </c>
      <c r="Q350" t="e">
        <f t="shared" si="21"/>
        <v>#N/A</v>
      </c>
      <c r="R350" t="e">
        <f t="shared" si="21"/>
        <v>#N/A</v>
      </c>
      <c r="S350" t="e">
        <f t="shared" si="21"/>
        <v>#N/A</v>
      </c>
    </row>
    <row r="351" spans="1:19" x14ac:dyDescent="0.35">
      <c r="A351" t="s">
        <v>309</v>
      </c>
      <c r="B351" t="s">
        <v>351</v>
      </c>
      <c r="C351" t="s">
        <v>9</v>
      </c>
      <c r="D351">
        <v>203.83500000000001</v>
      </c>
      <c r="E351">
        <v>280.67</v>
      </c>
      <c r="F351">
        <v>110.1404</v>
      </c>
      <c r="G351">
        <v>81.28</v>
      </c>
      <c r="J351">
        <v>6</v>
      </c>
      <c r="K351">
        <f t="shared" si="20"/>
        <v>81.28</v>
      </c>
      <c r="L351" t="e">
        <f t="shared" si="21"/>
        <v>#N/A</v>
      </c>
      <c r="M351" t="e">
        <f t="shared" si="21"/>
        <v>#N/A</v>
      </c>
      <c r="N351" t="e">
        <f t="shared" si="21"/>
        <v>#N/A</v>
      </c>
      <c r="O351" t="e">
        <f t="shared" si="21"/>
        <v>#N/A</v>
      </c>
      <c r="P351" t="e">
        <f t="shared" si="21"/>
        <v>#N/A</v>
      </c>
      <c r="Q351" t="e">
        <f t="shared" si="21"/>
        <v>#N/A</v>
      </c>
      <c r="R351" t="e">
        <f t="shared" si="21"/>
        <v>#N/A</v>
      </c>
      <c r="S351" t="e">
        <f t="shared" si="21"/>
        <v>#N/A</v>
      </c>
    </row>
    <row r="352" spans="1:19" x14ac:dyDescent="0.35">
      <c r="A352" t="s">
        <v>309</v>
      </c>
      <c r="B352" t="s">
        <v>352</v>
      </c>
      <c r="C352" t="s">
        <v>19</v>
      </c>
      <c r="D352">
        <v>192.405</v>
      </c>
      <c r="E352">
        <v>256.54000000000002</v>
      </c>
      <c r="F352">
        <v>90.164400000000001</v>
      </c>
      <c r="G352">
        <v>86.36</v>
      </c>
      <c r="J352">
        <v>6</v>
      </c>
      <c r="K352" t="e">
        <f t="shared" si="20"/>
        <v>#N/A</v>
      </c>
      <c r="L352" t="e">
        <f t="shared" si="21"/>
        <v>#N/A</v>
      </c>
      <c r="M352" t="e">
        <f t="shared" si="21"/>
        <v>#N/A</v>
      </c>
      <c r="N352" t="e">
        <f t="shared" si="21"/>
        <v>#N/A</v>
      </c>
      <c r="O352">
        <f t="shared" si="21"/>
        <v>86.36</v>
      </c>
      <c r="P352" t="e">
        <f t="shared" si="21"/>
        <v>#N/A</v>
      </c>
      <c r="Q352" t="e">
        <f t="shared" si="21"/>
        <v>#N/A</v>
      </c>
      <c r="R352" t="e">
        <f t="shared" si="21"/>
        <v>#N/A</v>
      </c>
      <c r="S352" t="e">
        <f t="shared" si="21"/>
        <v>#N/A</v>
      </c>
    </row>
    <row r="353" spans="1:19" x14ac:dyDescent="0.35">
      <c r="A353" t="s">
        <v>309</v>
      </c>
      <c r="B353" t="s">
        <v>353</v>
      </c>
      <c r="C353" t="s">
        <v>11</v>
      </c>
      <c r="D353">
        <v>203.83500000000001</v>
      </c>
      <c r="E353">
        <v>274.32</v>
      </c>
      <c r="F353">
        <v>110.2312</v>
      </c>
      <c r="G353">
        <v>91.44</v>
      </c>
      <c r="J353">
        <v>6</v>
      </c>
      <c r="K353" t="e">
        <f t="shared" si="20"/>
        <v>#N/A</v>
      </c>
      <c r="L353">
        <f t="shared" si="21"/>
        <v>91.44</v>
      </c>
      <c r="M353" t="e">
        <f t="shared" si="21"/>
        <v>#N/A</v>
      </c>
      <c r="N353" t="e">
        <f t="shared" si="21"/>
        <v>#N/A</v>
      </c>
      <c r="O353" t="e">
        <f t="shared" si="21"/>
        <v>#N/A</v>
      </c>
      <c r="P353" t="e">
        <f t="shared" si="21"/>
        <v>#N/A</v>
      </c>
      <c r="Q353" t="e">
        <f t="shared" si="21"/>
        <v>#N/A</v>
      </c>
      <c r="R353" t="e">
        <f t="shared" si="21"/>
        <v>#N/A</v>
      </c>
      <c r="S353" t="e">
        <f t="shared" si="21"/>
        <v>#N/A</v>
      </c>
    </row>
    <row r="354" spans="1:19" x14ac:dyDescent="0.35">
      <c r="A354" t="s">
        <v>309</v>
      </c>
      <c r="B354" t="s">
        <v>354</v>
      </c>
      <c r="C354" t="s">
        <v>14</v>
      </c>
      <c r="D354">
        <v>210.185</v>
      </c>
      <c r="E354">
        <v>287.02</v>
      </c>
      <c r="F354">
        <v>117.22280000000001</v>
      </c>
      <c r="J354">
        <v>6</v>
      </c>
      <c r="K354" t="e">
        <f t="shared" si="20"/>
        <v>#N/A</v>
      </c>
      <c r="L354" t="e">
        <f t="shared" si="21"/>
        <v>#N/A</v>
      </c>
      <c r="M354" t="e">
        <f t="shared" si="21"/>
        <v>#N/A</v>
      </c>
      <c r="N354" t="e">
        <f t="shared" si="21"/>
        <v>#N/A</v>
      </c>
      <c r="O354" t="e">
        <f t="shared" si="21"/>
        <v>#N/A</v>
      </c>
      <c r="P354" t="e">
        <f t="shared" si="21"/>
        <v>#N/A</v>
      </c>
      <c r="Q354" t="e">
        <f t="shared" si="21"/>
        <v>#N/A</v>
      </c>
      <c r="R354" t="e">
        <f t="shared" si="21"/>
        <v>#N/A</v>
      </c>
      <c r="S354" t="e">
        <f t="shared" si="21"/>
        <v>#N/A</v>
      </c>
    </row>
    <row r="355" spans="1:19" x14ac:dyDescent="0.35">
      <c r="A355" t="s">
        <v>309</v>
      </c>
      <c r="B355" t="s">
        <v>355</v>
      </c>
      <c r="C355" t="s">
        <v>24</v>
      </c>
      <c r="D355">
        <v>196.85</v>
      </c>
      <c r="E355">
        <v>264.16000000000003</v>
      </c>
      <c r="F355">
        <v>95.703199999999995</v>
      </c>
      <c r="G355">
        <v>96.52</v>
      </c>
      <c r="J355">
        <v>6</v>
      </c>
      <c r="K355" t="e">
        <f t="shared" si="20"/>
        <v>#N/A</v>
      </c>
      <c r="L355" t="e">
        <f t="shared" si="21"/>
        <v>#N/A</v>
      </c>
      <c r="M355" t="e">
        <f t="shared" si="21"/>
        <v>#N/A</v>
      </c>
      <c r="N355" t="e">
        <f t="shared" si="21"/>
        <v>#N/A</v>
      </c>
      <c r="O355" t="e">
        <f t="shared" si="21"/>
        <v>#N/A</v>
      </c>
      <c r="P355">
        <f t="shared" si="21"/>
        <v>96.52</v>
      </c>
      <c r="Q355" t="e">
        <f t="shared" si="21"/>
        <v>#N/A</v>
      </c>
      <c r="R355" t="e">
        <f t="shared" si="21"/>
        <v>#N/A</v>
      </c>
      <c r="S355" t="e">
        <f t="shared" si="21"/>
        <v>#N/A</v>
      </c>
    </row>
    <row r="356" spans="1:19" x14ac:dyDescent="0.35">
      <c r="A356" t="s">
        <v>309</v>
      </c>
      <c r="B356" t="s">
        <v>356</v>
      </c>
      <c r="C356" t="s">
        <v>16</v>
      </c>
      <c r="D356">
        <v>177.8</v>
      </c>
      <c r="E356">
        <v>234.95</v>
      </c>
      <c r="F356">
        <v>76.998400000000004</v>
      </c>
      <c r="G356">
        <v>104.14</v>
      </c>
      <c r="J356">
        <v>6</v>
      </c>
      <c r="K356" t="e">
        <f t="shared" si="20"/>
        <v>#N/A</v>
      </c>
      <c r="L356" t="e">
        <f t="shared" si="21"/>
        <v>#N/A</v>
      </c>
      <c r="M356" t="e">
        <f t="shared" si="21"/>
        <v>#N/A</v>
      </c>
      <c r="N356">
        <f t="shared" si="21"/>
        <v>104.14</v>
      </c>
      <c r="O356" t="e">
        <f t="shared" ref="L356:S388" si="22">IF($G356="", NA(),IF($C356=O$1,$G356,NA()))</f>
        <v>#N/A</v>
      </c>
      <c r="P356" t="e">
        <f t="shared" si="22"/>
        <v>#N/A</v>
      </c>
      <c r="Q356" t="e">
        <f t="shared" si="22"/>
        <v>#N/A</v>
      </c>
      <c r="R356" t="e">
        <f t="shared" si="22"/>
        <v>#N/A</v>
      </c>
      <c r="S356" t="e">
        <f t="shared" si="22"/>
        <v>#N/A</v>
      </c>
    </row>
    <row r="357" spans="1:19" x14ac:dyDescent="0.35">
      <c r="A357" t="s">
        <v>309</v>
      </c>
      <c r="B357" t="s">
        <v>357</v>
      </c>
      <c r="C357" t="s">
        <v>24</v>
      </c>
      <c r="D357">
        <v>202.565</v>
      </c>
      <c r="E357">
        <v>269.24</v>
      </c>
      <c r="F357">
        <v>99.244399999999999</v>
      </c>
      <c r="G357">
        <v>87.63</v>
      </c>
      <c r="J357">
        <v>6</v>
      </c>
      <c r="K357" t="e">
        <f t="shared" ref="K357:K420" si="23">IF($G357="", NA(),IF($C357=K$1,$G357,NA()))</f>
        <v>#N/A</v>
      </c>
      <c r="L357" t="e">
        <f t="shared" si="22"/>
        <v>#N/A</v>
      </c>
      <c r="M357" t="e">
        <f t="shared" si="22"/>
        <v>#N/A</v>
      </c>
      <c r="N357" t="e">
        <f t="shared" si="22"/>
        <v>#N/A</v>
      </c>
      <c r="O357" t="e">
        <f t="shared" si="22"/>
        <v>#N/A</v>
      </c>
      <c r="P357">
        <f t="shared" si="22"/>
        <v>87.63</v>
      </c>
      <c r="Q357" t="e">
        <f t="shared" si="22"/>
        <v>#N/A</v>
      </c>
      <c r="R357" t="e">
        <f t="shared" si="22"/>
        <v>#N/A</v>
      </c>
      <c r="S357" t="e">
        <f t="shared" si="22"/>
        <v>#N/A</v>
      </c>
    </row>
    <row r="358" spans="1:19" x14ac:dyDescent="0.35">
      <c r="A358" t="s">
        <v>309</v>
      </c>
      <c r="B358" t="s">
        <v>358</v>
      </c>
      <c r="C358" t="s">
        <v>24</v>
      </c>
      <c r="D358">
        <v>195.58</v>
      </c>
      <c r="E358">
        <v>259.08</v>
      </c>
      <c r="F358">
        <v>109.77719999999999</v>
      </c>
      <c r="J358">
        <v>6</v>
      </c>
      <c r="K358" t="e">
        <f t="shared" si="23"/>
        <v>#N/A</v>
      </c>
      <c r="L358" t="e">
        <f t="shared" si="22"/>
        <v>#N/A</v>
      </c>
      <c r="M358" t="e">
        <f t="shared" si="22"/>
        <v>#N/A</v>
      </c>
      <c r="N358" t="e">
        <f t="shared" si="22"/>
        <v>#N/A</v>
      </c>
      <c r="O358" t="e">
        <f t="shared" si="22"/>
        <v>#N/A</v>
      </c>
      <c r="P358" t="e">
        <f t="shared" si="22"/>
        <v>#N/A</v>
      </c>
      <c r="Q358" t="e">
        <f t="shared" si="22"/>
        <v>#N/A</v>
      </c>
      <c r="R358" t="e">
        <f t="shared" si="22"/>
        <v>#N/A</v>
      </c>
      <c r="S358" t="e">
        <f t="shared" si="22"/>
        <v>#N/A</v>
      </c>
    </row>
    <row r="359" spans="1:19" x14ac:dyDescent="0.35">
      <c r="A359" t="s">
        <v>309</v>
      </c>
      <c r="B359" t="s">
        <v>359</v>
      </c>
      <c r="C359" t="s">
        <v>16</v>
      </c>
      <c r="D359">
        <v>184.15</v>
      </c>
      <c r="E359">
        <v>245.11</v>
      </c>
      <c r="F359">
        <v>85.261200000000002</v>
      </c>
      <c r="G359">
        <v>80.010000000000005</v>
      </c>
      <c r="J359">
        <v>6</v>
      </c>
      <c r="K359" t="e">
        <f t="shared" si="23"/>
        <v>#N/A</v>
      </c>
      <c r="L359" t="e">
        <f t="shared" si="22"/>
        <v>#N/A</v>
      </c>
      <c r="M359" t="e">
        <f t="shared" si="22"/>
        <v>#N/A</v>
      </c>
      <c r="N359">
        <f t="shared" si="22"/>
        <v>80.010000000000005</v>
      </c>
      <c r="O359" t="e">
        <f t="shared" si="22"/>
        <v>#N/A</v>
      </c>
      <c r="P359" t="e">
        <f t="shared" si="22"/>
        <v>#N/A</v>
      </c>
      <c r="Q359" t="e">
        <f t="shared" si="22"/>
        <v>#N/A</v>
      </c>
      <c r="R359" t="e">
        <f t="shared" si="22"/>
        <v>#N/A</v>
      </c>
      <c r="S359" t="e">
        <f t="shared" si="22"/>
        <v>#N/A</v>
      </c>
    </row>
    <row r="360" spans="1:19" x14ac:dyDescent="0.35">
      <c r="A360" t="s">
        <v>309</v>
      </c>
      <c r="B360" t="s">
        <v>360</v>
      </c>
      <c r="C360" t="s">
        <v>19</v>
      </c>
      <c r="D360">
        <v>194.94499999999999</v>
      </c>
      <c r="E360">
        <v>265.43</v>
      </c>
      <c r="F360">
        <v>94.976799999999997</v>
      </c>
      <c r="G360">
        <v>78.739999999999995</v>
      </c>
      <c r="J360">
        <v>6</v>
      </c>
      <c r="K360" t="e">
        <f t="shared" si="23"/>
        <v>#N/A</v>
      </c>
      <c r="L360" t="e">
        <f t="shared" si="22"/>
        <v>#N/A</v>
      </c>
      <c r="M360" t="e">
        <f t="shared" si="22"/>
        <v>#N/A</v>
      </c>
      <c r="N360" t="e">
        <f t="shared" si="22"/>
        <v>#N/A</v>
      </c>
      <c r="O360">
        <f t="shared" si="22"/>
        <v>78.739999999999995</v>
      </c>
      <c r="P360" t="e">
        <f t="shared" si="22"/>
        <v>#N/A</v>
      </c>
      <c r="Q360" t="e">
        <f t="shared" si="22"/>
        <v>#N/A</v>
      </c>
      <c r="R360" t="e">
        <f t="shared" si="22"/>
        <v>#N/A</v>
      </c>
      <c r="S360" t="e">
        <f t="shared" si="22"/>
        <v>#N/A</v>
      </c>
    </row>
    <row r="361" spans="1:19" x14ac:dyDescent="0.35">
      <c r="A361" t="s">
        <v>309</v>
      </c>
      <c r="B361" t="s">
        <v>361</v>
      </c>
      <c r="C361" t="s">
        <v>34</v>
      </c>
      <c r="D361">
        <v>184.15</v>
      </c>
      <c r="E361">
        <v>250.19</v>
      </c>
      <c r="F361">
        <v>86.350800000000007</v>
      </c>
      <c r="G361">
        <v>96.52</v>
      </c>
      <c r="J361">
        <v>6</v>
      </c>
      <c r="K361" t="e">
        <f t="shared" si="23"/>
        <v>#N/A</v>
      </c>
      <c r="L361" t="e">
        <f t="shared" si="22"/>
        <v>#N/A</v>
      </c>
      <c r="M361" t="e">
        <f t="shared" si="22"/>
        <v>#N/A</v>
      </c>
      <c r="N361" t="e">
        <f t="shared" si="22"/>
        <v>#N/A</v>
      </c>
      <c r="O361" t="e">
        <f t="shared" si="22"/>
        <v>#N/A</v>
      </c>
      <c r="P361" t="e">
        <f t="shared" si="22"/>
        <v>#N/A</v>
      </c>
      <c r="Q361" t="e">
        <f t="shared" si="22"/>
        <v>#N/A</v>
      </c>
      <c r="R361">
        <f t="shared" si="22"/>
        <v>96.52</v>
      </c>
      <c r="S361" t="e">
        <f t="shared" si="22"/>
        <v>#N/A</v>
      </c>
    </row>
    <row r="362" spans="1:19" x14ac:dyDescent="0.35">
      <c r="A362" t="s">
        <v>309</v>
      </c>
      <c r="B362" t="s">
        <v>362</v>
      </c>
      <c r="C362" t="s">
        <v>24</v>
      </c>
      <c r="D362">
        <v>193.04</v>
      </c>
      <c r="E362">
        <v>261.62</v>
      </c>
      <c r="F362">
        <v>99.607600000000005</v>
      </c>
      <c r="G362">
        <v>80.010000000000005</v>
      </c>
      <c r="J362">
        <v>6</v>
      </c>
      <c r="K362" t="e">
        <f t="shared" si="23"/>
        <v>#N/A</v>
      </c>
      <c r="L362" t="e">
        <f t="shared" si="22"/>
        <v>#N/A</v>
      </c>
      <c r="M362" t="e">
        <f t="shared" si="22"/>
        <v>#N/A</v>
      </c>
      <c r="N362" t="e">
        <f t="shared" si="22"/>
        <v>#N/A</v>
      </c>
      <c r="O362" t="e">
        <f t="shared" si="22"/>
        <v>#N/A</v>
      </c>
      <c r="P362">
        <f t="shared" si="22"/>
        <v>80.010000000000005</v>
      </c>
      <c r="Q362" t="e">
        <f t="shared" si="22"/>
        <v>#N/A</v>
      </c>
      <c r="R362" t="e">
        <f t="shared" si="22"/>
        <v>#N/A</v>
      </c>
      <c r="S362" t="e">
        <f t="shared" si="22"/>
        <v>#N/A</v>
      </c>
    </row>
    <row r="363" spans="1:19" x14ac:dyDescent="0.35">
      <c r="A363" t="s">
        <v>309</v>
      </c>
      <c r="B363" t="s">
        <v>363</v>
      </c>
      <c r="C363" t="s">
        <v>11</v>
      </c>
      <c r="D363">
        <v>205.74</v>
      </c>
      <c r="E363">
        <v>274.32</v>
      </c>
      <c r="F363">
        <v>109.5048</v>
      </c>
      <c r="J363">
        <v>6</v>
      </c>
      <c r="K363" t="e">
        <f t="shared" si="23"/>
        <v>#N/A</v>
      </c>
      <c r="L363" t="e">
        <f t="shared" si="22"/>
        <v>#N/A</v>
      </c>
      <c r="M363" t="e">
        <f t="shared" si="22"/>
        <v>#N/A</v>
      </c>
      <c r="N363" t="e">
        <f t="shared" si="22"/>
        <v>#N/A</v>
      </c>
      <c r="O363" t="e">
        <f t="shared" si="22"/>
        <v>#N/A</v>
      </c>
      <c r="P363" t="e">
        <f t="shared" si="22"/>
        <v>#N/A</v>
      </c>
      <c r="Q363" t="e">
        <f t="shared" si="22"/>
        <v>#N/A</v>
      </c>
      <c r="R363" t="e">
        <f t="shared" si="22"/>
        <v>#N/A</v>
      </c>
      <c r="S363" t="e">
        <f t="shared" si="22"/>
        <v>#N/A</v>
      </c>
    </row>
    <row r="364" spans="1:19" x14ac:dyDescent="0.35">
      <c r="A364" t="s">
        <v>309</v>
      </c>
      <c r="B364" t="s">
        <v>364</v>
      </c>
      <c r="C364" t="s">
        <v>19</v>
      </c>
      <c r="D364">
        <v>189.86500000000001</v>
      </c>
      <c r="E364">
        <v>250.19</v>
      </c>
      <c r="F364">
        <v>82.355599999999995</v>
      </c>
      <c r="G364">
        <v>72.39</v>
      </c>
      <c r="J364">
        <v>6</v>
      </c>
      <c r="K364" t="e">
        <f t="shared" si="23"/>
        <v>#N/A</v>
      </c>
      <c r="L364" t="e">
        <f t="shared" si="22"/>
        <v>#N/A</v>
      </c>
      <c r="M364" t="e">
        <f t="shared" si="22"/>
        <v>#N/A</v>
      </c>
      <c r="N364" t="e">
        <f t="shared" si="22"/>
        <v>#N/A</v>
      </c>
      <c r="O364">
        <f t="shared" si="22"/>
        <v>72.39</v>
      </c>
      <c r="P364" t="e">
        <f t="shared" si="22"/>
        <v>#N/A</v>
      </c>
      <c r="Q364" t="e">
        <f t="shared" si="22"/>
        <v>#N/A</v>
      </c>
      <c r="R364" t="e">
        <f t="shared" si="22"/>
        <v>#N/A</v>
      </c>
      <c r="S364" t="e">
        <f t="shared" si="22"/>
        <v>#N/A</v>
      </c>
    </row>
    <row r="365" spans="1:19" x14ac:dyDescent="0.35">
      <c r="A365" t="s">
        <v>309</v>
      </c>
      <c r="B365" t="s">
        <v>365</v>
      </c>
      <c r="C365" t="s">
        <v>16</v>
      </c>
      <c r="D365">
        <v>184.15</v>
      </c>
      <c r="E365">
        <v>246.38</v>
      </c>
      <c r="F365">
        <v>83.808400000000006</v>
      </c>
      <c r="G365">
        <v>82.55</v>
      </c>
      <c r="J365">
        <v>6</v>
      </c>
      <c r="K365" t="e">
        <f t="shared" si="23"/>
        <v>#N/A</v>
      </c>
      <c r="L365" t="e">
        <f t="shared" si="22"/>
        <v>#N/A</v>
      </c>
      <c r="M365" t="e">
        <f t="shared" si="22"/>
        <v>#N/A</v>
      </c>
      <c r="N365">
        <f t="shared" si="22"/>
        <v>82.55</v>
      </c>
      <c r="O365" t="e">
        <f t="shared" si="22"/>
        <v>#N/A</v>
      </c>
      <c r="P365" t="e">
        <f t="shared" si="22"/>
        <v>#N/A</v>
      </c>
      <c r="Q365" t="e">
        <f t="shared" si="22"/>
        <v>#N/A</v>
      </c>
      <c r="R365" t="e">
        <f t="shared" si="22"/>
        <v>#N/A</v>
      </c>
      <c r="S365" t="e">
        <f t="shared" si="22"/>
        <v>#N/A</v>
      </c>
    </row>
    <row r="366" spans="1:19" x14ac:dyDescent="0.35">
      <c r="A366" t="s">
        <v>309</v>
      </c>
      <c r="B366" t="s">
        <v>366</v>
      </c>
      <c r="C366" t="s">
        <v>11</v>
      </c>
      <c r="D366">
        <v>200.02500000000001</v>
      </c>
      <c r="E366">
        <v>265.43</v>
      </c>
      <c r="F366">
        <v>94.613600000000005</v>
      </c>
      <c r="G366">
        <v>95.25</v>
      </c>
      <c r="J366">
        <v>6</v>
      </c>
      <c r="K366" t="e">
        <f t="shared" si="23"/>
        <v>#N/A</v>
      </c>
      <c r="L366">
        <f t="shared" si="22"/>
        <v>95.25</v>
      </c>
      <c r="M366" t="e">
        <f t="shared" si="22"/>
        <v>#N/A</v>
      </c>
      <c r="N366" t="e">
        <f t="shared" si="22"/>
        <v>#N/A</v>
      </c>
      <c r="O366" t="e">
        <f t="shared" si="22"/>
        <v>#N/A</v>
      </c>
      <c r="P366" t="e">
        <f t="shared" si="22"/>
        <v>#N/A</v>
      </c>
      <c r="Q366" t="e">
        <f t="shared" si="22"/>
        <v>#N/A</v>
      </c>
      <c r="R366" t="e">
        <f t="shared" si="22"/>
        <v>#N/A</v>
      </c>
      <c r="S366" t="e">
        <f t="shared" si="22"/>
        <v>#N/A</v>
      </c>
    </row>
    <row r="367" spans="1:19" x14ac:dyDescent="0.35">
      <c r="A367" t="s">
        <v>309</v>
      </c>
      <c r="B367" t="s">
        <v>367</v>
      </c>
      <c r="C367" t="s">
        <v>14</v>
      </c>
      <c r="D367">
        <v>211.45500000000001</v>
      </c>
      <c r="E367">
        <v>281.94</v>
      </c>
      <c r="F367">
        <v>110.0496</v>
      </c>
      <c r="J367">
        <v>6</v>
      </c>
      <c r="K367" t="e">
        <f t="shared" si="23"/>
        <v>#N/A</v>
      </c>
      <c r="L367" t="e">
        <f t="shared" si="22"/>
        <v>#N/A</v>
      </c>
      <c r="M367" t="e">
        <f t="shared" si="22"/>
        <v>#N/A</v>
      </c>
      <c r="N367" t="e">
        <f t="shared" si="22"/>
        <v>#N/A</v>
      </c>
      <c r="O367" t="e">
        <f t="shared" si="22"/>
        <v>#N/A</v>
      </c>
      <c r="P367" t="e">
        <f t="shared" si="22"/>
        <v>#N/A</v>
      </c>
      <c r="Q367" t="e">
        <f t="shared" si="22"/>
        <v>#N/A</v>
      </c>
      <c r="R367" t="e">
        <f t="shared" si="22"/>
        <v>#N/A</v>
      </c>
      <c r="S367" t="e">
        <f t="shared" si="22"/>
        <v>#N/A</v>
      </c>
    </row>
    <row r="368" spans="1:19" x14ac:dyDescent="0.35">
      <c r="A368" t="s">
        <v>368</v>
      </c>
      <c r="B368" t="s">
        <v>369</v>
      </c>
      <c r="C368" t="s">
        <v>16</v>
      </c>
      <c r="D368">
        <v>194.31</v>
      </c>
      <c r="E368">
        <v>254</v>
      </c>
      <c r="F368">
        <v>82.128600000000006</v>
      </c>
      <c r="G368">
        <v>105.41</v>
      </c>
      <c r="J368">
        <v>7</v>
      </c>
      <c r="K368" t="e">
        <f t="shared" si="23"/>
        <v>#N/A</v>
      </c>
      <c r="L368" t="e">
        <f t="shared" si="22"/>
        <v>#N/A</v>
      </c>
      <c r="M368" t="e">
        <f t="shared" si="22"/>
        <v>#N/A</v>
      </c>
      <c r="N368">
        <f t="shared" si="22"/>
        <v>105.41</v>
      </c>
      <c r="O368" t="e">
        <f t="shared" si="22"/>
        <v>#N/A</v>
      </c>
      <c r="P368" t="e">
        <f t="shared" si="22"/>
        <v>#N/A</v>
      </c>
      <c r="Q368" t="e">
        <f t="shared" si="22"/>
        <v>#N/A</v>
      </c>
      <c r="R368" t="e">
        <f t="shared" si="22"/>
        <v>#N/A</v>
      </c>
      <c r="S368" t="e">
        <f t="shared" si="22"/>
        <v>#N/A</v>
      </c>
    </row>
    <row r="369" spans="1:19" x14ac:dyDescent="0.35">
      <c r="A369" t="s">
        <v>368</v>
      </c>
      <c r="B369" t="s">
        <v>370</v>
      </c>
      <c r="C369" t="s">
        <v>16</v>
      </c>
      <c r="D369">
        <v>188.595</v>
      </c>
      <c r="E369">
        <v>243.84</v>
      </c>
      <c r="F369">
        <v>84.897999999999996</v>
      </c>
      <c r="G369">
        <v>82.55</v>
      </c>
      <c r="J369">
        <v>7</v>
      </c>
      <c r="K369" t="e">
        <f t="shared" si="23"/>
        <v>#N/A</v>
      </c>
      <c r="L369" t="e">
        <f t="shared" si="22"/>
        <v>#N/A</v>
      </c>
      <c r="M369" t="e">
        <f t="shared" si="22"/>
        <v>#N/A</v>
      </c>
      <c r="N369">
        <f t="shared" si="22"/>
        <v>82.55</v>
      </c>
      <c r="O369" t="e">
        <f t="shared" si="22"/>
        <v>#N/A</v>
      </c>
      <c r="P369" t="e">
        <f t="shared" si="22"/>
        <v>#N/A</v>
      </c>
      <c r="Q369" t="e">
        <f t="shared" si="22"/>
        <v>#N/A</v>
      </c>
      <c r="R369" t="e">
        <f t="shared" si="22"/>
        <v>#N/A</v>
      </c>
      <c r="S369" t="e">
        <f t="shared" si="22"/>
        <v>#N/A</v>
      </c>
    </row>
    <row r="370" spans="1:19" x14ac:dyDescent="0.35">
      <c r="A370" t="s">
        <v>368</v>
      </c>
      <c r="B370" t="s">
        <v>371</v>
      </c>
      <c r="C370" t="s">
        <v>16</v>
      </c>
      <c r="D370">
        <v>185.42</v>
      </c>
      <c r="E370">
        <v>248.92</v>
      </c>
      <c r="F370">
        <v>82.400999999999996</v>
      </c>
      <c r="G370">
        <v>91.44</v>
      </c>
      <c r="J370">
        <v>7</v>
      </c>
      <c r="K370" t="e">
        <f t="shared" si="23"/>
        <v>#N/A</v>
      </c>
      <c r="L370" t="e">
        <f t="shared" si="22"/>
        <v>#N/A</v>
      </c>
      <c r="M370" t="e">
        <f t="shared" si="22"/>
        <v>#N/A</v>
      </c>
      <c r="N370">
        <f t="shared" si="22"/>
        <v>91.44</v>
      </c>
      <c r="O370" t="e">
        <f t="shared" si="22"/>
        <v>#N/A</v>
      </c>
      <c r="P370" t="e">
        <f t="shared" si="22"/>
        <v>#N/A</v>
      </c>
      <c r="Q370" t="e">
        <f t="shared" si="22"/>
        <v>#N/A</v>
      </c>
      <c r="R370" t="e">
        <f t="shared" si="22"/>
        <v>#N/A</v>
      </c>
      <c r="S370" t="e">
        <f t="shared" si="22"/>
        <v>#N/A</v>
      </c>
    </row>
    <row r="371" spans="1:19" x14ac:dyDescent="0.35">
      <c r="A371" t="s">
        <v>368</v>
      </c>
      <c r="B371" t="s">
        <v>372</v>
      </c>
      <c r="C371" t="s">
        <v>24</v>
      </c>
      <c r="D371">
        <v>196.215</v>
      </c>
      <c r="E371">
        <v>265.43</v>
      </c>
      <c r="F371">
        <v>93.160799999999995</v>
      </c>
      <c r="G371">
        <v>100.33</v>
      </c>
      <c r="J371">
        <v>7</v>
      </c>
      <c r="K371" t="e">
        <f t="shared" si="23"/>
        <v>#N/A</v>
      </c>
      <c r="L371" t="e">
        <f t="shared" si="22"/>
        <v>#N/A</v>
      </c>
      <c r="M371" t="e">
        <f t="shared" si="22"/>
        <v>#N/A</v>
      </c>
      <c r="N371" t="e">
        <f t="shared" si="22"/>
        <v>#N/A</v>
      </c>
      <c r="O371" t="e">
        <f t="shared" si="22"/>
        <v>#N/A</v>
      </c>
      <c r="P371">
        <f t="shared" si="22"/>
        <v>100.33</v>
      </c>
      <c r="Q371" t="e">
        <f t="shared" si="22"/>
        <v>#N/A</v>
      </c>
      <c r="R371" t="e">
        <f t="shared" si="22"/>
        <v>#N/A</v>
      </c>
      <c r="S371" t="e">
        <f t="shared" si="22"/>
        <v>#N/A</v>
      </c>
    </row>
    <row r="372" spans="1:19" x14ac:dyDescent="0.35">
      <c r="A372" t="s">
        <v>368</v>
      </c>
      <c r="B372" t="s">
        <v>373</v>
      </c>
      <c r="C372" t="s">
        <v>24</v>
      </c>
      <c r="D372">
        <v>200.66</v>
      </c>
      <c r="E372">
        <v>264.16000000000003</v>
      </c>
      <c r="F372">
        <v>99.970799999999997</v>
      </c>
      <c r="G372">
        <v>90.17</v>
      </c>
      <c r="J372">
        <v>7</v>
      </c>
      <c r="K372" t="e">
        <f t="shared" si="23"/>
        <v>#N/A</v>
      </c>
      <c r="L372" t="e">
        <f t="shared" si="22"/>
        <v>#N/A</v>
      </c>
      <c r="M372" t="e">
        <f t="shared" si="22"/>
        <v>#N/A</v>
      </c>
      <c r="N372" t="e">
        <f t="shared" si="22"/>
        <v>#N/A</v>
      </c>
      <c r="O372" t="e">
        <f t="shared" si="22"/>
        <v>#N/A</v>
      </c>
      <c r="P372">
        <f t="shared" si="22"/>
        <v>90.17</v>
      </c>
      <c r="Q372" t="e">
        <f t="shared" si="22"/>
        <v>#N/A</v>
      </c>
      <c r="R372" t="e">
        <f t="shared" si="22"/>
        <v>#N/A</v>
      </c>
      <c r="S372" t="e">
        <f t="shared" si="22"/>
        <v>#N/A</v>
      </c>
    </row>
    <row r="373" spans="1:19" x14ac:dyDescent="0.35">
      <c r="A373" t="s">
        <v>368</v>
      </c>
      <c r="B373" t="s">
        <v>374</v>
      </c>
      <c r="C373" t="s">
        <v>16</v>
      </c>
      <c r="D373">
        <v>194.31</v>
      </c>
      <c r="E373">
        <v>261.62</v>
      </c>
      <c r="F373">
        <v>93.024600000000007</v>
      </c>
      <c r="J373">
        <v>7</v>
      </c>
      <c r="K373" t="e">
        <f t="shared" si="23"/>
        <v>#N/A</v>
      </c>
      <c r="L373" t="e">
        <f t="shared" si="22"/>
        <v>#N/A</v>
      </c>
      <c r="M373" t="e">
        <f t="shared" si="22"/>
        <v>#N/A</v>
      </c>
      <c r="N373" t="e">
        <f t="shared" si="22"/>
        <v>#N/A</v>
      </c>
      <c r="O373" t="e">
        <f t="shared" si="22"/>
        <v>#N/A</v>
      </c>
      <c r="P373" t="e">
        <f t="shared" si="22"/>
        <v>#N/A</v>
      </c>
      <c r="Q373" t="e">
        <f t="shared" si="22"/>
        <v>#N/A</v>
      </c>
      <c r="R373" t="e">
        <f t="shared" si="22"/>
        <v>#N/A</v>
      </c>
      <c r="S373" t="e">
        <f t="shared" si="22"/>
        <v>#N/A</v>
      </c>
    </row>
    <row r="374" spans="1:19" x14ac:dyDescent="0.35">
      <c r="A374" t="s">
        <v>368</v>
      </c>
      <c r="B374" t="s">
        <v>375</v>
      </c>
      <c r="C374" t="s">
        <v>16</v>
      </c>
      <c r="D374">
        <v>180.34</v>
      </c>
      <c r="E374">
        <v>236.22</v>
      </c>
      <c r="F374">
        <v>79.540800000000004</v>
      </c>
      <c r="G374">
        <v>95.25</v>
      </c>
      <c r="J374">
        <v>7</v>
      </c>
      <c r="K374" t="e">
        <f t="shared" si="23"/>
        <v>#N/A</v>
      </c>
      <c r="L374" t="e">
        <f t="shared" si="22"/>
        <v>#N/A</v>
      </c>
      <c r="M374" t="e">
        <f t="shared" si="22"/>
        <v>#N/A</v>
      </c>
      <c r="N374">
        <f t="shared" si="22"/>
        <v>95.25</v>
      </c>
      <c r="O374" t="e">
        <f t="shared" si="22"/>
        <v>#N/A</v>
      </c>
      <c r="P374" t="e">
        <f t="shared" si="22"/>
        <v>#N/A</v>
      </c>
      <c r="Q374" t="e">
        <f t="shared" si="22"/>
        <v>#N/A</v>
      </c>
      <c r="R374" t="e">
        <f t="shared" si="22"/>
        <v>#N/A</v>
      </c>
      <c r="S374" t="e">
        <f t="shared" si="22"/>
        <v>#N/A</v>
      </c>
    </row>
    <row r="375" spans="1:19" x14ac:dyDescent="0.35">
      <c r="A375" t="s">
        <v>368</v>
      </c>
      <c r="B375" t="s">
        <v>376</v>
      </c>
      <c r="C375" t="s">
        <v>16</v>
      </c>
      <c r="D375">
        <v>186.69</v>
      </c>
      <c r="E375">
        <v>251.46</v>
      </c>
      <c r="F375">
        <v>84.444000000000003</v>
      </c>
      <c r="G375">
        <v>92.71</v>
      </c>
      <c r="J375">
        <v>7</v>
      </c>
      <c r="K375" t="e">
        <f t="shared" si="23"/>
        <v>#N/A</v>
      </c>
      <c r="L375" t="e">
        <f t="shared" si="22"/>
        <v>#N/A</v>
      </c>
      <c r="M375" t="e">
        <f t="shared" si="22"/>
        <v>#N/A</v>
      </c>
      <c r="N375">
        <f t="shared" si="22"/>
        <v>92.71</v>
      </c>
      <c r="O375" t="e">
        <f t="shared" si="22"/>
        <v>#N/A</v>
      </c>
      <c r="P375" t="e">
        <f t="shared" si="22"/>
        <v>#N/A</v>
      </c>
      <c r="Q375" t="e">
        <f t="shared" si="22"/>
        <v>#N/A</v>
      </c>
      <c r="R375" t="e">
        <f t="shared" si="22"/>
        <v>#N/A</v>
      </c>
      <c r="S375" t="e">
        <f t="shared" si="22"/>
        <v>#N/A</v>
      </c>
    </row>
    <row r="376" spans="1:19" x14ac:dyDescent="0.35">
      <c r="A376" t="s">
        <v>368</v>
      </c>
      <c r="B376" t="s">
        <v>377</v>
      </c>
      <c r="C376" t="s">
        <v>19</v>
      </c>
      <c r="D376">
        <v>189.23</v>
      </c>
      <c r="E376">
        <v>251.46</v>
      </c>
      <c r="F376">
        <v>99.2898</v>
      </c>
      <c r="J376">
        <v>7</v>
      </c>
      <c r="K376" t="e">
        <f t="shared" si="23"/>
        <v>#N/A</v>
      </c>
      <c r="L376" t="e">
        <f t="shared" si="22"/>
        <v>#N/A</v>
      </c>
      <c r="M376" t="e">
        <f t="shared" si="22"/>
        <v>#N/A</v>
      </c>
      <c r="N376" t="e">
        <f t="shared" si="22"/>
        <v>#N/A</v>
      </c>
      <c r="O376" t="e">
        <f t="shared" si="22"/>
        <v>#N/A</v>
      </c>
      <c r="P376" t="e">
        <f t="shared" si="22"/>
        <v>#N/A</v>
      </c>
      <c r="Q376" t="e">
        <f t="shared" si="22"/>
        <v>#N/A</v>
      </c>
      <c r="R376" t="e">
        <f t="shared" si="22"/>
        <v>#N/A</v>
      </c>
      <c r="S376" t="e">
        <f t="shared" si="22"/>
        <v>#N/A</v>
      </c>
    </row>
    <row r="377" spans="1:19" x14ac:dyDescent="0.35">
      <c r="A377" t="s">
        <v>368</v>
      </c>
      <c r="B377" t="s">
        <v>378</v>
      </c>
      <c r="C377" t="s">
        <v>16</v>
      </c>
      <c r="D377">
        <v>181.61</v>
      </c>
      <c r="E377">
        <v>241.3</v>
      </c>
      <c r="F377">
        <v>72.64</v>
      </c>
      <c r="G377">
        <v>86.36</v>
      </c>
      <c r="J377">
        <v>7</v>
      </c>
      <c r="K377" t="e">
        <f t="shared" si="23"/>
        <v>#N/A</v>
      </c>
      <c r="L377" t="e">
        <f t="shared" si="22"/>
        <v>#N/A</v>
      </c>
      <c r="M377" t="e">
        <f t="shared" si="22"/>
        <v>#N/A</v>
      </c>
      <c r="N377">
        <f t="shared" si="22"/>
        <v>86.36</v>
      </c>
      <c r="O377" t="e">
        <f t="shared" si="22"/>
        <v>#N/A</v>
      </c>
      <c r="P377" t="e">
        <f t="shared" si="22"/>
        <v>#N/A</v>
      </c>
      <c r="Q377" t="e">
        <f t="shared" si="22"/>
        <v>#N/A</v>
      </c>
      <c r="R377" t="e">
        <f t="shared" si="22"/>
        <v>#N/A</v>
      </c>
      <c r="S377" t="e">
        <f t="shared" si="22"/>
        <v>#N/A</v>
      </c>
    </row>
    <row r="378" spans="1:19" x14ac:dyDescent="0.35">
      <c r="A378" t="s">
        <v>368</v>
      </c>
      <c r="B378" t="s">
        <v>379</v>
      </c>
      <c r="C378" t="s">
        <v>24</v>
      </c>
      <c r="D378">
        <v>201.29499999999999</v>
      </c>
      <c r="E378">
        <v>261.62</v>
      </c>
      <c r="F378">
        <v>94.522800000000004</v>
      </c>
      <c r="G378">
        <v>91.44</v>
      </c>
      <c r="J378">
        <v>7</v>
      </c>
      <c r="K378" t="e">
        <f t="shared" si="23"/>
        <v>#N/A</v>
      </c>
      <c r="L378" t="e">
        <f t="shared" si="22"/>
        <v>#N/A</v>
      </c>
      <c r="M378" t="e">
        <f t="shared" si="22"/>
        <v>#N/A</v>
      </c>
      <c r="N378" t="e">
        <f t="shared" si="22"/>
        <v>#N/A</v>
      </c>
      <c r="O378" t="e">
        <f t="shared" si="22"/>
        <v>#N/A</v>
      </c>
      <c r="P378">
        <f t="shared" si="22"/>
        <v>91.44</v>
      </c>
      <c r="Q378" t="e">
        <f t="shared" si="22"/>
        <v>#N/A</v>
      </c>
      <c r="R378" t="e">
        <f t="shared" si="22"/>
        <v>#N/A</v>
      </c>
      <c r="S378" t="e">
        <f t="shared" si="22"/>
        <v>#N/A</v>
      </c>
    </row>
    <row r="379" spans="1:19" x14ac:dyDescent="0.35">
      <c r="A379" t="s">
        <v>368</v>
      </c>
      <c r="B379" t="s">
        <v>380</v>
      </c>
      <c r="C379" t="s">
        <v>11</v>
      </c>
      <c r="D379">
        <v>204.47</v>
      </c>
      <c r="E379">
        <v>262.89</v>
      </c>
      <c r="F379">
        <v>112.0472</v>
      </c>
      <c r="G379">
        <v>95.25</v>
      </c>
      <c r="J379">
        <v>7</v>
      </c>
      <c r="K379" t="e">
        <f t="shared" si="23"/>
        <v>#N/A</v>
      </c>
      <c r="L379">
        <f t="shared" si="22"/>
        <v>95.25</v>
      </c>
      <c r="M379" t="e">
        <f t="shared" si="22"/>
        <v>#N/A</v>
      </c>
      <c r="N379" t="e">
        <f t="shared" si="22"/>
        <v>#N/A</v>
      </c>
      <c r="O379" t="e">
        <f t="shared" si="22"/>
        <v>#N/A</v>
      </c>
      <c r="P379" t="e">
        <f t="shared" si="22"/>
        <v>#N/A</v>
      </c>
      <c r="Q379" t="e">
        <f t="shared" si="22"/>
        <v>#N/A</v>
      </c>
      <c r="R379" t="e">
        <f t="shared" si="22"/>
        <v>#N/A</v>
      </c>
      <c r="S379" t="e">
        <f t="shared" si="22"/>
        <v>#N/A</v>
      </c>
    </row>
    <row r="380" spans="1:19" x14ac:dyDescent="0.35">
      <c r="A380" t="s">
        <v>368</v>
      </c>
      <c r="B380" t="s">
        <v>381</v>
      </c>
      <c r="C380" t="s">
        <v>19</v>
      </c>
      <c r="D380">
        <v>193.67500000000001</v>
      </c>
      <c r="E380">
        <v>256.54000000000002</v>
      </c>
      <c r="F380">
        <v>103.87520000000001</v>
      </c>
      <c r="G380">
        <v>93.98</v>
      </c>
      <c r="J380">
        <v>7</v>
      </c>
      <c r="K380" t="e">
        <f t="shared" si="23"/>
        <v>#N/A</v>
      </c>
      <c r="L380" t="e">
        <f t="shared" si="22"/>
        <v>#N/A</v>
      </c>
      <c r="M380" t="e">
        <f t="shared" si="22"/>
        <v>#N/A</v>
      </c>
      <c r="N380" t="e">
        <f t="shared" si="22"/>
        <v>#N/A</v>
      </c>
      <c r="O380">
        <f t="shared" si="22"/>
        <v>93.98</v>
      </c>
      <c r="P380" t="e">
        <f t="shared" si="22"/>
        <v>#N/A</v>
      </c>
      <c r="Q380" t="e">
        <f t="shared" si="22"/>
        <v>#N/A</v>
      </c>
      <c r="R380" t="e">
        <f t="shared" si="22"/>
        <v>#N/A</v>
      </c>
      <c r="S380" t="e">
        <f t="shared" si="22"/>
        <v>#N/A</v>
      </c>
    </row>
    <row r="381" spans="1:19" x14ac:dyDescent="0.35">
      <c r="A381" t="s">
        <v>368</v>
      </c>
      <c r="B381" t="s">
        <v>382</v>
      </c>
      <c r="C381" t="s">
        <v>11</v>
      </c>
      <c r="D381">
        <v>203.2</v>
      </c>
      <c r="E381">
        <v>274.32</v>
      </c>
      <c r="F381">
        <v>112.18340000000001</v>
      </c>
      <c r="G381">
        <v>93.98</v>
      </c>
      <c r="J381">
        <v>7</v>
      </c>
      <c r="K381" t="e">
        <f t="shared" si="23"/>
        <v>#N/A</v>
      </c>
      <c r="L381">
        <f t="shared" si="22"/>
        <v>93.98</v>
      </c>
      <c r="M381" t="e">
        <f t="shared" si="22"/>
        <v>#N/A</v>
      </c>
      <c r="N381" t="e">
        <f t="shared" si="22"/>
        <v>#N/A</v>
      </c>
      <c r="O381" t="e">
        <f t="shared" si="22"/>
        <v>#N/A</v>
      </c>
      <c r="P381" t="e">
        <f t="shared" si="22"/>
        <v>#N/A</v>
      </c>
      <c r="Q381" t="e">
        <f t="shared" si="22"/>
        <v>#N/A</v>
      </c>
      <c r="R381" t="e">
        <f t="shared" si="22"/>
        <v>#N/A</v>
      </c>
      <c r="S381" t="e">
        <f t="shared" si="22"/>
        <v>#N/A</v>
      </c>
    </row>
    <row r="382" spans="1:19" x14ac:dyDescent="0.35">
      <c r="A382" t="s">
        <v>368</v>
      </c>
      <c r="B382" t="s">
        <v>383</v>
      </c>
      <c r="C382" t="s">
        <v>19</v>
      </c>
      <c r="D382">
        <v>196.215</v>
      </c>
      <c r="E382">
        <v>259.08</v>
      </c>
      <c r="F382">
        <v>93.932599999999994</v>
      </c>
      <c r="G382">
        <v>90.17</v>
      </c>
      <c r="J382">
        <v>7</v>
      </c>
      <c r="K382" t="e">
        <f t="shared" si="23"/>
        <v>#N/A</v>
      </c>
      <c r="L382" t="e">
        <f t="shared" si="22"/>
        <v>#N/A</v>
      </c>
      <c r="M382" t="e">
        <f t="shared" si="22"/>
        <v>#N/A</v>
      </c>
      <c r="N382" t="e">
        <f t="shared" si="22"/>
        <v>#N/A</v>
      </c>
      <c r="O382">
        <f t="shared" si="22"/>
        <v>90.17</v>
      </c>
      <c r="P382" t="e">
        <f t="shared" si="22"/>
        <v>#N/A</v>
      </c>
      <c r="Q382" t="e">
        <f t="shared" si="22"/>
        <v>#N/A</v>
      </c>
      <c r="R382" t="e">
        <f t="shared" si="22"/>
        <v>#N/A</v>
      </c>
      <c r="S382" t="e">
        <f t="shared" si="22"/>
        <v>#N/A</v>
      </c>
    </row>
    <row r="383" spans="1:19" x14ac:dyDescent="0.35">
      <c r="A383" t="s">
        <v>368</v>
      </c>
      <c r="B383" t="s">
        <v>384</v>
      </c>
      <c r="C383" t="s">
        <v>19</v>
      </c>
      <c r="D383">
        <v>186.69</v>
      </c>
      <c r="E383">
        <v>245.11</v>
      </c>
      <c r="F383">
        <v>89.891999999999996</v>
      </c>
      <c r="G383">
        <v>105.41</v>
      </c>
      <c r="J383">
        <v>7</v>
      </c>
      <c r="K383" t="e">
        <f t="shared" si="23"/>
        <v>#N/A</v>
      </c>
      <c r="L383" t="e">
        <f t="shared" si="22"/>
        <v>#N/A</v>
      </c>
      <c r="M383" t="e">
        <f t="shared" si="22"/>
        <v>#N/A</v>
      </c>
      <c r="N383" t="e">
        <f t="shared" si="22"/>
        <v>#N/A</v>
      </c>
      <c r="O383">
        <f t="shared" si="22"/>
        <v>105.41</v>
      </c>
      <c r="P383" t="e">
        <f t="shared" si="22"/>
        <v>#N/A</v>
      </c>
      <c r="Q383" t="e">
        <f t="shared" si="22"/>
        <v>#N/A</v>
      </c>
      <c r="R383" t="e">
        <f t="shared" si="22"/>
        <v>#N/A</v>
      </c>
      <c r="S383" t="e">
        <f t="shared" si="22"/>
        <v>#N/A</v>
      </c>
    </row>
    <row r="384" spans="1:19" x14ac:dyDescent="0.35">
      <c r="A384" t="s">
        <v>368</v>
      </c>
      <c r="B384" t="s">
        <v>385</v>
      </c>
      <c r="C384" t="s">
        <v>24</v>
      </c>
      <c r="D384">
        <v>196.215</v>
      </c>
      <c r="E384">
        <v>262.89</v>
      </c>
      <c r="F384">
        <v>99.198999999999998</v>
      </c>
      <c r="G384">
        <v>88.9</v>
      </c>
      <c r="J384">
        <v>7</v>
      </c>
      <c r="K384" t="e">
        <f t="shared" si="23"/>
        <v>#N/A</v>
      </c>
      <c r="L384" t="e">
        <f t="shared" si="22"/>
        <v>#N/A</v>
      </c>
      <c r="M384" t="e">
        <f t="shared" si="22"/>
        <v>#N/A</v>
      </c>
      <c r="N384" t="e">
        <f t="shared" si="22"/>
        <v>#N/A</v>
      </c>
      <c r="O384" t="e">
        <f t="shared" si="22"/>
        <v>#N/A</v>
      </c>
      <c r="P384">
        <f t="shared" si="22"/>
        <v>88.9</v>
      </c>
      <c r="Q384" t="e">
        <f t="shared" si="22"/>
        <v>#N/A</v>
      </c>
      <c r="R384" t="e">
        <f t="shared" si="22"/>
        <v>#N/A</v>
      </c>
      <c r="S384" t="e">
        <f t="shared" si="22"/>
        <v>#N/A</v>
      </c>
    </row>
    <row r="385" spans="1:19" x14ac:dyDescent="0.35">
      <c r="A385" t="s">
        <v>368</v>
      </c>
      <c r="B385" t="s">
        <v>386</v>
      </c>
      <c r="C385" t="s">
        <v>19</v>
      </c>
      <c r="D385">
        <v>189.23</v>
      </c>
      <c r="E385">
        <v>254</v>
      </c>
      <c r="F385">
        <v>83.717600000000004</v>
      </c>
      <c r="G385">
        <v>110.49</v>
      </c>
      <c r="J385">
        <v>7</v>
      </c>
      <c r="K385" t="e">
        <f t="shared" si="23"/>
        <v>#N/A</v>
      </c>
      <c r="L385" t="e">
        <f t="shared" si="22"/>
        <v>#N/A</v>
      </c>
      <c r="M385" t="e">
        <f t="shared" si="22"/>
        <v>#N/A</v>
      </c>
      <c r="N385" t="e">
        <f t="shared" si="22"/>
        <v>#N/A</v>
      </c>
      <c r="O385">
        <f t="shared" si="22"/>
        <v>110.49</v>
      </c>
      <c r="P385" t="e">
        <f t="shared" si="22"/>
        <v>#N/A</v>
      </c>
      <c r="Q385" t="e">
        <f t="shared" si="22"/>
        <v>#N/A</v>
      </c>
      <c r="R385" t="e">
        <f t="shared" si="22"/>
        <v>#N/A</v>
      </c>
      <c r="S385" t="e">
        <f t="shared" si="22"/>
        <v>#N/A</v>
      </c>
    </row>
    <row r="386" spans="1:19" x14ac:dyDescent="0.35">
      <c r="A386" t="s">
        <v>368</v>
      </c>
      <c r="B386" t="s">
        <v>387</v>
      </c>
      <c r="C386" t="s">
        <v>16</v>
      </c>
      <c r="D386">
        <v>187.96</v>
      </c>
      <c r="E386">
        <v>251.46</v>
      </c>
      <c r="F386">
        <v>103.14879999999999</v>
      </c>
      <c r="G386">
        <v>91.44</v>
      </c>
      <c r="J386">
        <v>7</v>
      </c>
      <c r="K386" t="e">
        <f t="shared" si="23"/>
        <v>#N/A</v>
      </c>
      <c r="L386" t="e">
        <f t="shared" si="22"/>
        <v>#N/A</v>
      </c>
      <c r="M386" t="e">
        <f t="shared" si="22"/>
        <v>#N/A</v>
      </c>
      <c r="N386">
        <f t="shared" si="22"/>
        <v>91.44</v>
      </c>
      <c r="O386" t="e">
        <f t="shared" si="22"/>
        <v>#N/A</v>
      </c>
      <c r="P386" t="e">
        <f t="shared" si="22"/>
        <v>#N/A</v>
      </c>
      <c r="Q386" t="e">
        <f t="shared" si="22"/>
        <v>#N/A</v>
      </c>
      <c r="R386" t="e">
        <f t="shared" si="22"/>
        <v>#N/A</v>
      </c>
      <c r="S386" t="e">
        <f t="shared" si="22"/>
        <v>#N/A</v>
      </c>
    </row>
    <row r="387" spans="1:19" x14ac:dyDescent="0.35">
      <c r="A387" t="s">
        <v>368</v>
      </c>
      <c r="B387" t="s">
        <v>388</v>
      </c>
      <c r="C387" t="s">
        <v>19</v>
      </c>
      <c r="D387">
        <v>193.04</v>
      </c>
      <c r="E387">
        <v>256.54000000000002</v>
      </c>
      <c r="F387">
        <v>102.604</v>
      </c>
      <c r="G387">
        <v>82.55</v>
      </c>
      <c r="J387">
        <v>7</v>
      </c>
      <c r="K387" t="e">
        <f t="shared" si="23"/>
        <v>#N/A</v>
      </c>
      <c r="L387" t="e">
        <f t="shared" si="22"/>
        <v>#N/A</v>
      </c>
      <c r="M387" t="e">
        <f t="shared" si="22"/>
        <v>#N/A</v>
      </c>
      <c r="N387" t="e">
        <f t="shared" si="22"/>
        <v>#N/A</v>
      </c>
      <c r="O387">
        <f t="shared" si="22"/>
        <v>82.55</v>
      </c>
      <c r="P387" t="e">
        <f t="shared" si="22"/>
        <v>#N/A</v>
      </c>
      <c r="Q387" t="e">
        <f t="shared" si="22"/>
        <v>#N/A</v>
      </c>
      <c r="R387" t="e">
        <f t="shared" si="22"/>
        <v>#N/A</v>
      </c>
      <c r="S387" t="e">
        <f t="shared" si="22"/>
        <v>#N/A</v>
      </c>
    </row>
    <row r="388" spans="1:19" x14ac:dyDescent="0.35">
      <c r="A388" t="s">
        <v>368</v>
      </c>
      <c r="B388" t="s">
        <v>389</v>
      </c>
      <c r="C388" t="s">
        <v>24</v>
      </c>
      <c r="D388">
        <v>199.39</v>
      </c>
      <c r="E388">
        <v>269.24</v>
      </c>
      <c r="F388">
        <v>108.3698</v>
      </c>
      <c r="G388">
        <v>78.739999999999995</v>
      </c>
      <c r="J388">
        <v>7</v>
      </c>
      <c r="K388" t="e">
        <f t="shared" si="23"/>
        <v>#N/A</v>
      </c>
      <c r="L388" t="e">
        <f t="shared" si="22"/>
        <v>#N/A</v>
      </c>
      <c r="M388" t="e">
        <f t="shared" si="22"/>
        <v>#N/A</v>
      </c>
      <c r="N388" t="e">
        <f t="shared" ref="L388:S420" si="24">IF($G388="", NA(),IF($C388=N$1,$G388,NA()))</f>
        <v>#N/A</v>
      </c>
      <c r="O388" t="e">
        <f t="shared" si="24"/>
        <v>#N/A</v>
      </c>
      <c r="P388">
        <f t="shared" si="24"/>
        <v>78.739999999999995</v>
      </c>
      <c r="Q388" t="e">
        <f t="shared" si="24"/>
        <v>#N/A</v>
      </c>
      <c r="R388" t="e">
        <f t="shared" si="24"/>
        <v>#N/A</v>
      </c>
      <c r="S388" t="e">
        <f t="shared" si="24"/>
        <v>#N/A</v>
      </c>
    </row>
    <row r="389" spans="1:19" x14ac:dyDescent="0.35">
      <c r="A389" t="s">
        <v>368</v>
      </c>
      <c r="B389" t="s">
        <v>390</v>
      </c>
      <c r="C389" t="s">
        <v>24</v>
      </c>
      <c r="D389">
        <v>201.93</v>
      </c>
      <c r="E389">
        <v>273.05</v>
      </c>
      <c r="F389">
        <v>104.4654</v>
      </c>
      <c r="J389">
        <v>7</v>
      </c>
      <c r="K389" t="e">
        <f t="shared" si="23"/>
        <v>#N/A</v>
      </c>
      <c r="L389" t="e">
        <f t="shared" si="24"/>
        <v>#N/A</v>
      </c>
      <c r="M389" t="e">
        <f t="shared" si="24"/>
        <v>#N/A</v>
      </c>
      <c r="N389" t="e">
        <f t="shared" si="24"/>
        <v>#N/A</v>
      </c>
      <c r="O389" t="e">
        <f t="shared" si="24"/>
        <v>#N/A</v>
      </c>
      <c r="P389" t="e">
        <f t="shared" si="24"/>
        <v>#N/A</v>
      </c>
      <c r="Q389" t="e">
        <f t="shared" si="24"/>
        <v>#N/A</v>
      </c>
      <c r="R389" t="e">
        <f t="shared" si="24"/>
        <v>#N/A</v>
      </c>
      <c r="S389" t="e">
        <f t="shared" si="24"/>
        <v>#N/A</v>
      </c>
    </row>
    <row r="390" spans="1:19" x14ac:dyDescent="0.35">
      <c r="A390" t="s">
        <v>368</v>
      </c>
      <c r="B390" t="s">
        <v>391</v>
      </c>
      <c r="C390" t="s">
        <v>11</v>
      </c>
      <c r="D390">
        <v>201.93</v>
      </c>
      <c r="E390">
        <v>271.77999999999997</v>
      </c>
      <c r="F390">
        <v>94.795199999999994</v>
      </c>
      <c r="G390">
        <v>90.17</v>
      </c>
      <c r="J390">
        <v>7</v>
      </c>
      <c r="K390" t="e">
        <f t="shared" si="23"/>
        <v>#N/A</v>
      </c>
      <c r="L390">
        <f t="shared" si="24"/>
        <v>90.17</v>
      </c>
      <c r="M390" t="e">
        <f t="shared" si="24"/>
        <v>#N/A</v>
      </c>
      <c r="N390" t="e">
        <f t="shared" si="24"/>
        <v>#N/A</v>
      </c>
      <c r="O390" t="e">
        <f t="shared" si="24"/>
        <v>#N/A</v>
      </c>
      <c r="P390" t="e">
        <f t="shared" si="24"/>
        <v>#N/A</v>
      </c>
      <c r="Q390" t="e">
        <f t="shared" si="24"/>
        <v>#N/A</v>
      </c>
      <c r="R390" t="e">
        <f t="shared" si="24"/>
        <v>#N/A</v>
      </c>
      <c r="S390" t="e">
        <f t="shared" si="24"/>
        <v>#N/A</v>
      </c>
    </row>
    <row r="391" spans="1:19" x14ac:dyDescent="0.35">
      <c r="A391" t="s">
        <v>368</v>
      </c>
      <c r="B391" t="s">
        <v>392</v>
      </c>
      <c r="C391" t="s">
        <v>16</v>
      </c>
      <c r="D391">
        <v>188.595</v>
      </c>
      <c r="E391">
        <v>251.46</v>
      </c>
      <c r="F391">
        <v>83.081999999999994</v>
      </c>
      <c r="G391">
        <v>83.82</v>
      </c>
      <c r="J391">
        <v>7</v>
      </c>
      <c r="K391" t="e">
        <f t="shared" si="23"/>
        <v>#N/A</v>
      </c>
      <c r="L391" t="e">
        <f t="shared" si="24"/>
        <v>#N/A</v>
      </c>
      <c r="M391" t="e">
        <f t="shared" si="24"/>
        <v>#N/A</v>
      </c>
      <c r="N391">
        <f t="shared" si="24"/>
        <v>83.82</v>
      </c>
      <c r="O391" t="e">
        <f t="shared" si="24"/>
        <v>#N/A</v>
      </c>
      <c r="P391" t="e">
        <f t="shared" si="24"/>
        <v>#N/A</v>
      </c>
      <c r="Q391" t="e">
        <f t="shared" si="24"/>
        <v>#N/A</v>
      </c>
      <c r="R391" t="e">
        <f t="shared" si="24"/>
        <v>#N/A</v>
      </c>
      <c r="S391" t="e">
        <f t="shared" si="24"/>
        <v>#N/A</v>
      </c>
    </row>
    <row r="392" spans="1:19" x14ac:dyDescent="0.35">
      <c r="A392" t="s">
        <v>368</v>
      </c>
      <c r="B392" t="s">
        <v>393</v>
      </c>
      <c r="C392" t="s">
        <v>24</v>
      </c>
      <c r="D392">
        <v>194.31</v>
      </c>
      <c r="E392">
        <v>259.08</v>
      </c>
      <c r="F392">
        <v>88.802400000000006</v>
      </c>
      <c r="G392">
        <v>93.98</v>
      </c>
      <c r="J392">
        <v>7</v>
      </c>
      <c r="K392" t="e">
        <f t="shared" si="23"/>
        <v>#N/A</v>
      </c>
      <c r="L392" t="e">
        <f t="shared" si="24"/>
        <v>#N/A</v>
      </c>
      <c r="M392" t="e">
        <f t="shared" si="24"/>
        <v>#N/A</v>
      </c>
      <c r="N392" t="e">
        <f t="shared" si="24"/>
        <v>#N/A</v>
      </c>
      <c r="O392" t="e">
        <f t="shared" si="24"/>
        <v>#N/A</v>
      </c>
      <c r="P392">
        <f t="shared" si="24"/>
        <v>93.98</v>
      </c>
      <c r="Q392" t="e">
        <f t="shared" si="24"/>
        <v>#N/A</v>
      </c>
      <c r="R392" t="e">
        <f t="shared" si="24"/>
        <v>#N/A</v>
      </c>
      <c r="S392" t="e">
        <f t="shared" si="24"/>
        <v>#N/A</v>
      </c>
    </row>
    <row r="393" spans="1:19" x14ac:dyDescent="0.35">
      <c r="A393" t="s">
        <v>368</v>
      </c>
      <c r="B393" t="s">
        <v>394</v>
      </c>
      <c r="C393" t="s">
        <v>11</v>
      </c>
      <c r="D393">
        <v>202.565</v>
      </c>
      <c r="E393">
        <v>267.97000000000003</v>
      </c>
      <c r="F393">
        <v>113.3638</v>
      </c>
      <c r="G393">
        <v>90.17</v>
      </c>
      <c r="J393">
        <v>7</v>
      </c>
      <c r="K393" t="e">
        <f t="shared" si="23"/>
        <v>#N/A</v>
      </c>
      <c r="L393">
        <f t="shared" si="24"/>
        <v>90.17</v>
      </c>
      <c r="M393" t="e">
        <f t="shared" si="24"/>
        <v>#N/A</v>
      </c>
      <c r="N393" t="e">
        <f t="shared" si="24"/>
        <v>#N/A</v>
      </c>
      <c r="O393" t="e">
        <f t="shared" si="24"/>
        <v>#N/A</v>
      </c>
      <c r="P393" t="e">
        <f t="shared" si="24"/>
        <v>#N/A</v>
      </c>
      <c r="Q393" t="e">
        <f t="shared" si="24"/>
        <v>#N/A</v>
      </c>
      <c r="R393" t="e">
        <f t="shared" si="24"/>
        <v>#N/A</v>
      </c>
      <c r="S393" t="e">
        <f t="shared" si="24"/>
        <v>#N/A</v>
      </c>
    </row>
    <row r="394" spans="1:19" x14ac:dyDescent="0.35">
      <c r="A394" t="s">
        <v>368</v>
      </c>
      <c r="B394" t="s">
        <v>395</v>
      </c>
      <c r="C394" t="s">
        <v>19</v>
      </c>
      <c r="D394">
        <v>192.405</v>
      </c>
      <c r="E394">
        <v>264.16000000000003</v>
      </c>
      <c r="F394">
        <v>81.447599999999994</v>
      </c>
      <c r="G394">
        <v>87.63</v>
      </c>
      <c r="J394">
        <v>7</v>
      </c>
      <c r="K394" t="e">
        <f t="shared" si="23"/>
        <v>#N/A</v>
      </c>
      <c r="L394" t="e">
        <f t="shared" si="24"/>
        <v>#N/A</v>
      </c>
      <c r="M394" t="e">
        <f t="shared" si="24"/>
        <v>#N/A</v>
      </c>
      <c r="N394" t="e">
        <f t="shared" si="24"/>
        <v>#N/A</v>
      </c>
      <c r="O394">
        <f t="shared" si="24"/>
        <v>87.63</v>
      </c>
      <c r="P394" t="e">
        <f t="shared" si="24"/>
        <v>#N/A</v>
      </c>
      <c r="Q394" t="e">
        <f t="shared" si="24"/>
        <v>#N/A</v>
      </c>
      <c r="R394" t="e">
        <f t="shared" si="24"/>
        <v>#N/A</v>
      </c>
      <c r="S394" t="e">
        <f t="shared" si="24"/>
        <v>#N/A</v>
      </c>
    </row>
    <row r="395" spans="1:19" x14ac:dyDescent="0.35">
      <c r="A395" t="s">
        <v>368</v>
      </c>
      <c r="B395" t="s">
        <v>396</v>
      </c>
      <c r="C395" t="s">
        <v>16</v>
      </c>
      <c r="D395">
        <v>191.13499999999999</v>
      </c>
      <c r="E395">
        <v>248.92</v>
      </c>
      <c r="F395">
        <v>84.580200000000005</v>
      </c>
      <c r="G395">
        <v>97.79</v>
      </c>
      <c r="J395">
        <v>7</v>
      </c>
      <c r="K395" t="e">
        <f t="shared" si="23"/>
        <v>#N/A</v>
      </c>
      <c r="L395" t="e">
        <f t="shared" si="24"/>
        <v>#N/A</v>
      </c>
      <c r="M395" t="e">
        <f t="shared" si="24"/>
        <v>#N/A</v>
      </c>
      <c r="N395">
        <f t="shared" si="24"/>
        <v>97.79</v>
      </c>
      <c r="O395" t="e">
        <f t="shared" si="24"/>
        <v>#N/A</v>
      </c>
      <c r="P395" t="e">
        <f t="shared" si="24"/>
        <v>#N/A</v>
      </c>
      <c r="Q395" t="e">
        <f t="shared" si="24"/>
        <v>#N/A</v>
      </c>
      <c r="R395" t="e">
        <f t="shared" si="24"/>
        <v>#N/A</v>
      </c>
      <c r="S395" t="e">
        <f t="shared" si="24"/>
        <v>#N/A</v>
      </c>
    </row>
    <row r="396" spans="1:19" x14ac:dyDescent="0.35">
      <c r="A396" t="s">
        <v>368</v>
      </c>
      <c r="B396" t="s">
        <v>397</v>
      </c>
      <c r="C396" t="s">
        <v>11</v>
      </c>
      <c r="D396">
        <v>216.535</v>
      </c>
      <c r="E396">
        <v>275.58999999999997</v>
      </c>
      <c r="F396">
        <v>115.3614</v>
      </c>
      <c r="G396">
        <v>83.82</v>
      </c>
      <c r="J396">
        <v>7</v>
      </c>
      <c r="K396" t="e">
        <f t="shared" si="23"/>
        <v>#N/A</v>
      </c>
      <c r="L396">
        <f t="shared" si="24"/>
        <v>83.82</v>
      </c>
      <c r="M396" t="e">
        <f t="shared" si="24"/>
        <v>#N/A</v>
      </c>
      <c r="N396" t="e">
        <f t="shared" si="24"/>
        <v>#N/A</v>
      </c>
      <c r="O396" t="e">
        <f t="shared" si="24"/>
        <v>#N/A</v>
      </c>
      <c r="P396" t="e">
        <f t="shared" si="24"/>
        <v>#N/A</v>
      </c>
      <c r="Q396" t="e">
        <f t="shared" si="24"/>
        <v>#N/A</v>
      </c>
      <c r="R396" t="e">
        <f t="shared" si="24"/>
        <v>#N/A</v>
      </c>
      <c r="S396" t="e">
        <f t="shared" si="24"/>
        <v>#N/A</v>
      </c>
    </row>
    <row r="397" spans="1:19" x14ac:dyDescent="0.35">
      <c r="A397" t="s">
        <v>368</v>
      </c>
      <c r="B397" t="s">
        <v>398</v>
      </c>
      <c r="C397" t="s">
        <v>19</v>
      </c>
      <c r="D397">
        <v>191.77</v>
      </c>
      <c r="E397">
        <v>259.08</v>
      </c>
      <c r="F397">
        <v>94.795199999999994</v>
      </c>
      <c r="G397">
        <v>74.930000000000007</v>
      </c>
      <c r="J397">
        <v>7</v>
      </c>
      <c r="K397" t="e">
        <f t="shared" si="23"/>
        <v>#N/A</v>
      </c>
      <c r="L397" t="e">
        <f t="shared" si="24"/>
        <v>#N/A</v>
      </c>
      <c r="M397" t="e">
        <f t="shared" si="24"/>
        <v>#N/A</v>
      </c>
      <c r="N397" t="e">
        <f t="shared" si="24"/>
        <v>#N/A</v>
      </c>
      <c r="O397">
        <f t="shared" si="24"/>
        <v>74.930000000000007</v>
      </c>
      <c r="P397" t="e">
        <f t="shared" si="24"/>
        <v>#N/A</v>
      </c>
      <c r="Q397" t="e">
        <f t="shared" si="24"/>
        <v>#N/A</v>
      </c>
      <c r="R397" t="e">
        <f t="shared" si="24"/>
        <v>#N/A</v>
      </c>
      <c r="S397" t="e">
        <f t="shared" si="24"/>
        <v>#N/A</v>
      </c>
    </row>
    <row r="398" spans="1:19" x14ac:dyDescent="0.35">
      <c r="A398" t="s">
        <v>368</v>
      </c>
      <c r="B398" t="s">
        <v>399</v>
      </c>
      <c r="C398" t="s">
        <v>11</v>
      </c>
      <c r="D398">
        <v>201.29499999999999</v>
      </c>
      <c r="E398">
        <v>266.7</v>
      </c>
      <c r="F398">
        <v>116.5872</v>
      </c>
      <c r="G398">
        <v>90.17</v>
      </c>
      <c r="J398">
        <v>7</v>
      </c>
      <c r="K398" t="e">
        <f t="shared" si="23"/>
        <v>#N/A</v>
      </c>
      <c r="L398">
        <f t="shared" si="24"/>
        <v>90.17</v>
      </c>
      <c r="M398" t="e">
        <f t="shared" si="24"/>
        <v>#N/A</v>
      </c>
      <c r="N398" t="e">
        <f t="shared" si="24"/>
        <v>#N/A</v>
      </c>
      <c r="O398" t="e">
        <f t="shared" si="24"/>
        <v>#N/A</v>
      </c>
      <c r="P398" t="e">
        <f t="shared" si="24"/>
        <v>#N/A</v>
      </c>
      <c r="Q398" t="e">
        <f t="shared" si="24"/>
        <v>#N/A</v>
      </c>
      <c r="R398" t="e">
        <f t="shared" si="24"/>
        <v>#N/A</v>
      </c>
      <c r="S398" t="e">
        <f t="shared" si="24"/>
        <v>#N/A</v>
      </c>
    </row>
    <row r="399" spans="1:19" x14ac:dyDescent="0.35">
      <c r="A399" t="s">
        <v>368</v>
      </c>
      <c r="B399" t="s">
        <v>400</v>
      </c>
      <c r="C399" t="s">
        <v>19</v>
      </c>
      <c r="D399">
        <v>194.94499999999999</v>
      </c>
      <c r="E399">
        <v>254</v>
      </c>
      <c r="F399">
        <v>97.61</v>
      </c>
      <c r="G399">
        <v>85.09</v>
      </c>
      <c r="J399">
        <v>7</v>
      </c>
      <c r="K399" t="e">
        <f t="shared" si="23"/>
        <v>#N/A</v>
      </c>
      <c r="L399" t="e">
        <f t="shared" si="24"/>
        <v>#N/A</v>
      </c>
      <c r="M399" t="e">
        <f t="shared" si="24"/>
        <v>#N/A</v>
      </c>
      <c r="N399" t="e">
        <f t="shared" si="24"/>
        <v>#N/A</v>
      </c>
      <c r="O399">
        <f t="shared" si="24"/>
        <v>85.09</v>
      </c>
      <c r="P399" t="e">
        <f t="shared" si="24"/>
        <v>#N/A</v>
      </c>
      <c r="Q399" t="e">
        <f t="shared" si="24"/>
        <v>#N/A</v>
      </c>
      <c r="R399" t="e">
        <f t="shared" si="24"/>
        <v>#N/A</v>
      </c>
      <c r="S399" t="e">
        <f t="shared" si="24"/>
        <v>#N/A</v>
      </c>
    </row>
    <row r="400" spans="1:19" x14ac:dyDescent="0.35">
      <c r="A400" t="s">
        <v>368</v>
      </c>
      <c r="B400" t="s">
        <v>401</v>
      </c>
      <c r="C400" t="s">
        <v>24</v>
      </c>
      <c r="D400">
        <v>199.39</v>
      </c>
      <c r="E400">
        <v>271.77999999999997</v>
      </c>
      <c r="F400">
        <v>97.156000000000006</v>
      </c>
      <c r="J400">
        <v>7</v>
      </c>
      <c r="K400" t="e">
        <f t="shared" si="23"/>
        <v>#N/A</v>
      </c>
      <c r="L400" t="e">
        <f t="shared" si="24"/>
        <v>#N/A</v>
      </c>
      <c r="M400" t="e">
        <f t="shared" si="24"/>
        <v>#N/A</v>
      </c>
      <c r="N400" t="e">
        <f t="shared" si="24"/>
        <v>#N/A</v>
      </c>
      <c r="O400" t="e">
        <f t="shared" si="24"/>
        <v>#N/A</v>
      </c>
      <c r="P400" t="e">
        <f t="shared" si="24"/>
        <v>#N/A</v>
      </c>
      <c r="Q400" t="e">
        <f t="shared" si="24"/>
        <v>#N/A</v>
      </c>
      <c r="R400" t="e">
        <f t="shared" si="24"/>
        <v>#N/A</v>
      </c>
      <c r="S400" t="e">
        <f t="shared" si="24"/>
        <v>#N/A</v>
      </c>
    </row>
    <row r="401" spans="1:19" x14ac:dyDescent="0.35">
      <c r="A401" t="s">
        <v>368</v>
      </c>
      <c r="B401" t="s">
        <v>402</v>
      </c>
      <c r="C401" t="s">
        <v>11</v>
      </c>
      <c r="D401">
        <v>200.66</v>
      </c>
      <c r="E401">
        <v>262.89</v>
      </c>
      <c r="F401">
        <v>119.3112</v>
      </c>
      <c r="G401">
        <v>91.44</v>
      </c>
      <c r="J401">
        <v>7</v>
      </c>
      <c r="K401" t="e">
        <f t="shared" si="23"/>
        <v>#N/A</v>
      </c>
      <c r="L401">
        <f t="shared" si="24"/>
        <v>91.44</v>
      </c>
      <c r="M401" t="e">
        <f t="shared" si="24"/>
        <v>#N/A</v>
      </c>
      <c r="N401" t="e">
        <f t="shared" si="24"/>
        <v>#N/A</v>
      </c>
      <c r="O401" t="e">
        <f t="shared" si="24"/>
        <v>#N/A</v>
      </c>
      <c r="P401" t="e">
        <f t="shared" si="24"/>
        <v>#N/A</v>
      </c>
      <c r="Q401" t="e">
        <f t="shared" si="24"/>
        <v>#N/A</v>
      </c>
      <c r="R401" t="e">
        <f t="shared" si="24"/>
        <v>#N/A</v>
      </c>
      <c r="S401" t="e">
        <f t="shared" si="24"/>
        <v>#N/A</v>
      </c>
    </row>
    <row r="402" spans="1:19" x14ac:dyDescent="0.35">
      <c r="A402" t="s">
        <v>368</v>
      </c>
      <c r="B402" t="s">
        <v>403</v>
      </c>
      <c r="C402" t="s">
        <v>19</v>
      </c>
      <c r="D402">
        <v>196.215</v>
      </c>
      <c r="E402">
        <v>264.16000000000003</v>
      </c>
      <c r="F402">
        <v>96.838200000000001</v>
      </c>
      <c r="G402">
        <v>90.17</v>
      </c>
      <c r="J402">
        <v>7</v>
      </c>
      <c r="K402" t="e">
        <f t="shared" si="23"/>
        <v>#N/A</v>
      </c>
      <c r="L402" t="e">
        <f t="shared" si="24"/>
        <v>#N/A</v>
      </c>
      <c r="M402" t="e">
        <f t="shared" si="24"/>
        <v>#N/A</v>
      </c>
      <c r="N402" t="e">
        <f t="shared" si="24"/>
        <v>#N/A</v>
      </c>
      <c r="O402">
        <f t="shared" si="24"/>
        <v>90.17</v>
      </c>
      <c r="P402" t="e">
        <f t="shared" si="24"/>
        <v>#N/A</v>
      </c>
      <c r="Q402" t="e">
        <f t="shared" si="24"/>
        <v>#N/A</v>
      </c>
      <c r="R402" t="e">
        <f t="shared" si="24"/>
        <v>#N/A</v>
      </c>
      <c r="S402" t="e">
        <f t="shared" si="24"/>
        <v>#N/A</v>
      </c>
    </row>
    <row r="403" spans="1:19" x14ac:dyDescent="0.35">
      <c r="A403" t="s">
        <v>368</v>
      </c>
      <c r="B403" t="s">
        <v>404</v>
      </c>
      <c r="C403" t="s">
        <v>11</v>
      </c>
      <c r="D403">
        <v>201.93</v>
      </c>
      <c r="E403">
        <v>270.51</v>
      </c>
      <c r="F403">
        <v>103.3304</v>
      </c>
      <c r="G403">
        <v>86.36</v>
      </c>
      <c r="J403">
        <v>7</v>
      </c>
      <c r="K403" t="e">
        <f t="shared" si="23"/>
        <v>#N/A</v>
      </c>
      <c r="L403">
        <f t="shared" si="24"/>
        <v>86.36</v>
      </c>
      <c r="M403" t="e">
        <f t="shared" si="24"/>
        <v>#N/A</v>
      </c>
      <c r="N403" t="e">
        <f t="shared" si="24"/>
        <v>#N/A</v>
      </c>
      <c r="O403" t="e">
        <f t="shared" si="24"/>
        <v>#N/A</v>
      </c>
      <c r="P403" t="e">
        <f t="shared" si="24"/>
        <v>#N/A</v>
      </c>
      <c r="Q403" t="e">
        <f t="shared" si="24"/>
        <v>#N/A</v>
      </c>
      <c r="R403" t="e">
        <f t="shared" si="24"/>
        <v>#N/A</v>
      </c>
      <c r="S403" t="e">
        <f t="shared" si="24"/>
        <v>#N/A</v>
      </c>
    </row>
    <row r="404" spans="1:19" x14ac:dyDescent="0.35">
      <c r="A404" t="s">
        <v>368</v>
      </c>
      <c r="B404" t="s">
        <v>405</v>
      </c>
      <c r="C404" t="s">
        <v>19</v>
      </c>
      <c r="D404">
        <v>190.5</v>
      </c>
      <c r="E404">
        <v>254</v>
      </c>
      <c r="F404">
        <v>91.662599999999998</v>
      </c>
      <c r="G404">
        <v>81.28</v>
      </c>
      <c r="J404">
        <v>7</v>
      </c>
      <c r="K404" t="e">
        <f t="shared" si="23"/>
        <v>#N/A</v>
      </c>
      <c r="L404" t="e">
        <f t="shared" si="24"/>
        <v>#N/A</v>
      </c>
      <c r="M404" t="e">
        <f t="shared" si="24"/>
        <v>#N/A</v>
      </c>
      <c r="N404" t="e">
        <f t="shared" si="24"/>
        <v>#N/A</v>
      </c>
      <c r="O404">
        <f t="shared" si="24"/>
        <v>81.28</v>
      </c>
      <c r="P404" t="e">
        <f t="shared" si="24"/>
        <v>#N/A</v>
      </c>
      <c r="Q404" t="e">
        <f t="shared" si="24"/>
        <v>#N/A</v>
      </c>
      <c r="R404" t="e">
        <f t="shared" si="24"/>
        <v>#N/A</v>
      </c>
      <c r="S404" t="e">
        <f t="shared" si="24"/>
        <v>#N/A</v>
      </c>
    </row>
    <row r="405" spans="1:19" x14ac:dyDescent="0.35">
      <c r="A405" t="s">
        <v>368</v>
      </c>
      <c r="B405" t="s">
        <v>406</v>
      </c>
      <c r="C405" t="s">
        <v>24</v>
      </c>
      <c r="D405">
        <v>196.85</v>
      </c>
      <c r="E405">
        <v>255.27</v>
      </c>
      <c r="F405">
        <v>95.9756</v>
      </c>
      <c r="G405">
        <v>105.41</v>
      </c>
      <c r="J405">
        <v>7</v>
      </c>
      <c r="K405" t="e">
        <f t="shared" si="23"/>
        <v>#N/A</v>
      </c>
      <c r="L405" t="e">
        <f t="shared" si="24"/>
        <v>#N/A</v>
      </c>
      <c r="M405" t="e">
        <f t="shared" si="24"/>
        <v>#N/A</v>
      </c>
      <c r="N405" t="e">
        <f t="shared" si="24"/>
        <v>#N/A</v>
      </c>
      <c r="O405" t="e">
        <f t="shared" si="24"/>
        <v>#N/A</v>
      </c>
      <c r="P405">
        <f t="shared" si="24"/>
        <v>105.41</v>
      </c>
      <c r="Q405" t="e">
        <f t="shared" si="24"/>
        <v>#N/A</v>
      </c>
      <c r="R405" t="e">
        <f t="shared" si="24"/>
        <v>#N/A</v>
      </c>
      <c r="S405" t="e">
        <f t="shared" si="24"/>
        <v>#N/A</v>
      </c>
    </row>
    <row r="406" spans="1:19" x14ac:dyDescent="0.35">
      <c r="A406" t="s">
        <v>368</v>
      </c>
      <c r="B406" t="s">
        <v>407</v>
      </c>
      <c r="C406" t="s">
        <v>19</v>
      </c>
      <c r="D406">
        <v>189.23</v>
      </c>
      <c r="E406">
        <v>243.84</v>
      </c>
      <c r="F406">
        <v>92.979200000000006</v>
      </c>
      <c r="J406">
        <v>7</v>
      </c>
      <c r="K406" t="e">
        <f t="shared" si="23"/>
        <v>#N/A</v>
      </c>
      <c r="L406" t="e">
        <f t="shared" si="24"/>
        <v>#N/A</v>
      </c>
      <c r="M406" t="e">
        <f t="shared" si="24"/>
        <v>#N/A</v>
      </c>
      <c r="N406" t="e">
        <f t="shared" si="24"/>
        <v>#N/A</v>
      </c>
      <c r="O406" t="e">
        <f t="shared" si="24"/>
        <v>#N/A</v>
      </c>
      <c r="P406" t="e">
        <f t="shared" si="24"/>
        <v>#N/A</v>
      </c>
      <c r="Q406" t="e">
        <f t="shared" si="24"/>
        <v>#N/A</v>
      </c>
      <c r="R406" t="e">
        <f t="shared" si="24"/>
        <v>#N/A</v>
      </c>
      <c r="S406" t="e">
        <f t="shared" si="24"/>
        <v>#N/A</v>
      </c>
    </row>
    <row r="407" spans="1:19" x14ac:dyDescent="0.35">
      <c r="A407" t="s">
        <v>368</v>
      </c>
      <c r="B407" t="s">
        <v>408</v>
      </c>
      <c r="C407" t="s">
        <v>16</v>
      </c>
      <c r="D407">
        <v>189.23</v>
      </c>
      <c r="E407">
        <v>250.19</v>
      </c>
      <c r="F407">
        <v>84.171599999999998</v>
      </c>
      <c r="G407">
        <v>90.17</v>
      </c>
      <c r="J407">
        <v>7</v>
      </c>
      <c r="K407" t="e">
        <f t="shared" si="23"/>
        <v>#N/A</v>
      </c>
      <c r="L407" t="e">
        <f t="shared" si="24"/>
        <v>#N/A</v>
      </c>
      <c r="M407" t="e">
        <f t="shared" si="24"/>
        <v>#N/A</v>
      </c>
      <c r="N407">
        <f t="shared" si="24"/>
        <v>90.17</v>
      </c>
      <c r="O407" t="e">
        <f t="shared" si="24"/>
        <v>#N/A</v>
      </c>
      <c r="P407" t="e">
        <f t="shared" si="24"/>
        <v>#N/A</v>
      </c>
      <c r="Q407" t="e">
        <f t="shared" si="24"/>
        <v>#N/A</v>
      </c>
      <c r="R407" t="e">
        <f t="shared" si="24"/>
        <v>#N/A</v>
      </c>
      <c r="S407" t="e">
        <f t="shared" si="24"/>
        <v>#N/A</v>
      </c>
    </row>
    <row r="408" spans="1:19" x14ac:dyDescent="0.35">
      <c r="A408" t="s">
        <v>368</v>
      </c>
      <c r="B408" t="s">
        <v>409</v>
      </c>
      <c r="C408" t="s">
        <v>11</v>
      </c>
      <c r="D408">
        <v>207.01</v>
      </c>
      <c r="E408">
        <v>266.7</v>
      </c>
      <c r="F408">
        <v>106.41759999999999</v>
      </c>
      <c r="G408">
        <v>88.9</v>
      </c>
      <c r="J408">
        <v>7</v>
      </c>
      <c r="K408" t="e">
        <f t="shared" si="23"/>
        <v>#N/A</v>
      </c>
      <c r="L408">
        <f t="shared" si="24"/>
        <v>88.9</v>
      </c>
      <c r="M408" t="e">
        <f t="shared" si="24"/>
        <v>#N/A</v>
      </c>
      <c r="N408" t="e">
        <f t="shared" si="24"/>
        <v>#N/A</v>
      </c>
      <c r="O408" t="e">
        <f t="shared" si="24"/>
        <v>#N/A</v>
      </c>
      <c r="P408" t="e">
        <f t="shared" si="24"/>
        <v>#N/A</v>
      </c>
      <c r="Q408" t="e">
        <f t="shared" si="24"/>
        <v>#N/A</v>
      </c>
      <c r="R408" t="e">
        <f t="shared" si="24"/>
        <v>#N/A</v>
      </c>
      <c r="S408" t="e">
        <f t="shared" si="24"/>
        <v>#N/A</v>
      </c>
    </row>
    <row r="409" spans="1:19" x14ac:dyDescent="0.35">
      <c r="A409" t="s">
        <v>368</v>
      </c>
      <c r="B409" t="s">
        <v>410</v>
      </c>
      <c r="C409" t="s">
        <v>24</v>
      </c>
      <c r="D409">
        <v>198.755</v>
      </c>
      <c r="E409">
        <v>261.62</v>
      </c>
      <c r="F409">
        <v>98.971999999999994</v>
      </c>
      <c r="G409">
        <v>92.71</v>
      </c>
      <c r="J409">
        <v>7</v>
      </c>
      <c r="K409" t="e">
        <f t="shared" si="23"/>
        <v>#N/A</v>
      </c>
      <c r="L409" t="e">
        <f t="shared" si="24"/>
        <v>#N/A</v>
      </c>
      <c r="M409" t="e">
        <f t="shared" si="24"/>
        <v>#N/A</v>
      </c>
      <c r="N409" t="e">
        <f t="shared" si="24"/>
        <v>#N/A</v>
      </c>
      <c r="O409" t="e">
        <f t="shared" si="24"/>
        <v>#N/A</v>
      </c>
      <c r="P409">
        <f t="shared" si="24"/>
        <v>92.71</v>
      </c>
      <c r="Q409" t="e">
        <f t="shared" si="24"/>
        <v>#N/A</v>
      </c>
      <c r="R409" t="e">
        <f t="shared" si="24"/>
        <v>#N/A</v>
      </c>
      <c r="S409" t="e">
        <f t="shared" si="24"/>
        <v>#N/A</v>
      </c>
    </row>
    <row r="410" spans="1:19" x14ac:dyDescent="0.35">
      <c r="A410" t="s">
        <v>368</v>
      </c>
      <c r="B410" t="s">
        <v>411</v>
      </c>
      <c r="C410" t="s">
        <v>19</v>
      </c>
      <c r="D410">
        <v>195.58</v>
      </c>
      <c r="E410">
        <v>259.08</v>
      </c>
      <c r="F410">
        <v>87.349599999999995</v>
      </c>
      <c r="G410">
        <v>88.9</v>
      </c>
      <c r="J410">
        <v>7</v>
      </c>
      <c r="K410" t="e">
        <f t="shared" si="23"/>
        <v>#N/A</v>
      </c>
      <c r="L410" t="e">
        <f t="shared" si="24"/>
        <v>#N/A</v>
      </c>
      <c r="M410" t="e">
        <f t="shared" si="24"/>
        <v>#N/A</v>
      </c>
      <c r="N410" t="e">
        <f t="shared" si="24"/>
        <v>#N/A</v>
      </c>
      <c r="O410">
        <f t="shared" si="24"/>
        <v>88.9</v>
      </c>
      <c r="P410" t="e">
        <f t="shared" si="24"/>
        <v>#N/A</v>
      </c>
      <c r="Q410" t="e">
        <f t="shared" si="24"/>
        <v>#N/A</v>
      </c>
      <c r="R410" t="e">
        <f t="shared" si="24"/>
        <v>#N/A</v>
      </c>
      <c r="S410" t="e">
        <f t="shared" si="24"/>
        <v>#N/A</v>
      </c>
    </row>
    <row r="411" spans="1:19" x14ac:dyDescent="0.35">
      <c r="A411" t="s">
        <v>368</v>
      </c>
      <c r="B411" t="s">
        <v>412</v>
      </c>
      <c r="C411" t="s">
        <v>16</v>
      </c>
      <c r="D411">
        <v>182.88</v>
      </c>
      <c r="E411">
        <v>247.65</v>
      </c>
      <c r="F411">
        <v>87.531199999999998</v>
      </c>
      <c r="G411">
        <v>100.33</v>
      </c>
      <c r="J411">
        <v>7</v>
      </c>
      <c r="K411" t="e">
        <f t="shared" si="23"/>
        <v>#N/A</v>
      </c>
      <c r="L411" t="e">
        <f t="shared" si="24"/>
        <v>#N/A</v>
      </c>
      <c r="M411" t="e">
        <f t="shared" si="24"/>
        <v>#N/A</v>
      </c>
      <c r="N411">
        <f t="shared" si="24"/>
        <v>100.33</v>
      </c>
      <c r="O411" t="e">
        <f t="shared" si="24"/>
        <v>#N/A</v>
      </c>
      <c r="P411" t="e">
        <f t="shared" si="24"/>
        <v>#N/A</v>
      </c>
      <c r="Q411" t="e">
        <f t="shared" si="24"/>
        <v>#N/A</v>
      </c>
      <c r="R411" t="e">
        <f t="shared" si="24"/>
        <v>#N/A</v>
      </c>
      <c r="S411" t="e">
        <f t="shared" si="24"/>
        <v>#N/A</v>
      </c>
    </row>
    <row r="412" spans="1:19" x14ac:dyDescent="0.35">
      <c r="A412" t="s">
        <v>368</v>
      </c>
      <c r="B412" t="s">
        <v>413</v>
      </c>
      <c r="C412" t="s">
        <v>24</v>
      </c>
      <c r="D412">
        <v>201.29499999999999</v>
      </c>
      <c r="E412">
        <v>270.51</v>
      </c>
      <c r="F412">
        <v>88.983999999999995</v>
      </c>
      <c r="G412">
        <v>81.28</v>
      </c>
      <c r="J412">
        <v>7</v>
      </c>
      <c r="K412" t="e">
        <f t="shared" si="23"/>
        <v>#N/A</v>
      </c>
      <c r="L412" t="e">
        <f t="shared" si="24"/>
        <v>#N/A</v>
      </c>
      <c r="M412" t="e">
        <f t="shared" si="24"/>
        <v>#N/A</v>
      </c>
      <c r="N412" t="e">
        <f t="shared" si="24"/>
        <v>#N/A</v>
      </c>
      <c r="O412" t="e">
        <f t="shared" si="24"/>
        <v>#N/A</v>
      </c>
      <c r="P412">
        <f t="shared" si="24"/>
        <v>81.28</v>
      </c>
      <c r="Q412" t="e">
        <f t="shared" si="24"/>
        <v>#N/A</v>
      </c>
      <c r="R412" t="e">
        <f t="shared" si="24"/>
        <v>#N/A</v>
      </c>
      <c r="S412" t="e">
        <f t="shared" si="24"/>
        <v>#N/A</v>
      </c>
    </row>
    <row r="413" spans="1:19" x14ac:dyDescent="0.35">
      <c r="A413" t="s">
        <v>368</v>
      </c>
      <c r="B413" t="s">
        <v>414</v>
      </c>
      <c r="C413" t="s">
        <v>19</v>
      </c>
      <c r="D413">
        <v>194.31</v>
      </c>
      <c r="E413">
        <v>261.62</v>
      </c>
      <c r="F413">
        <v>89.120199999999997</v>
      </c>
      <c r="G413">
        <v>87.63</v>
      </c>
      <c r="J413">
        <v>7</v>
      </c>
      <c r="K413" t="e">
        <f t="shared" si="23"/>
        <v>#N/A</v>
      </c>
      <c r="L413" t="e">
        <f t="shared" si="24"/>
        <v>#N/A</v>
      </c>
      <c r="M413" t="e">
        <f t="shared" si="24"/>
        <v>#N/A</v>
      </c>
      <c r="N413" t="e">
        <f t="shared" si="24"/>
        <v>#N/A</v>
      </c>
      <c r="O413">
        <f t="shared" si="24"/>
        <v>87.63</v>
      </c>
      <c r="P413" t="e">
        <f t="shared" si="24"/>
        <v>#N/A</v>
      </c>
      <c r="Q413" t="e">
        <f t="shared" si="24"/>
        <v>#N/A</v>
      </c>
      <c r="R413" t="e">
        <f t="shared" si="24"/>
        <v>#N/A</v>
      </c>
      <c r="S413" t="e">
        <f t="shared" si="24"/>
        <v>#N/A</v>
      </c>
    </row>
    <row r="414" spans="1:19" x14ac:dyDescent="0.35">
      <c r="A414" t="s">
        <v>368</v>
      </c>
      <c r="B414" t="s">
        <v>415</v>
      </c>
      <c r="C414" t="s">
        <v>11</v>
      </c>
      <c r="D414">
        <v>202.565</v>
      </c>
      <c r="E414">
        <v>266.7</v>
      </c>
      <c r="F414">
        <v>99.153599999999997</v>
      </c>
      <c r="G414">
        <v>95.25</v>
      </c>
      <c r="J414">
        <v>7</v>
      </c>
      <c r="K414" t="e">
        <f t="shared" si="23"/>
        <v>#N/A</v>
      </c>
      <c r="L414">
        <f t="shared" si="24"/>
        <v>95.25</v>
      </c>
      <c r="M414" t="e">
        <f t="shared" si="24"/>
        <v>#N/A</v>
      </c>
      <c r="N414" t="e">
        <f t="shared" si="24"/>
        <v>#N/A</v>
      </c>
      <c r="O414" t="e">
        <f t="shared" si="24"/>
        <v>#N/A</v>
      </c>
      <c r="P414" t="e">
        <f t="shared" si="24"/>
        <v>#N/A</v>
      </c>
      <c r="Q414" t="e">
        <f t="shared" si="24"/>
        <v>#N/A</v>
      </c>
      <c r="R414" t="e">
        <f t="shared" si="24"/>
        <v>#N/A</v>
      </c>
      <c r="S414" t="e">
        <f t="shared" si="24"/>
        <v>#N/A</v>
      </c>
    </row>
    <row r="415" spans="1:19" x14ac:dyDescent="0.35">
      <c r="A415" t="s">
        <v>368</v>
      </c>
      <c r="B415" t="s">
        <v>416</v>
      </c>
      <c r="C415" t="s">
        <v>24</v>
      </c>
      <c r="D415">
        <v>198.12</v>
      </c>
      <c r="E415">
        <v>257.81</v>
      </c>
      <c r="F415">
        <v>95.067599999999999</v>
      </c>
      <c r="G415">
        <v>101.6</v>
      </c>
      <c r="J415">
        <v>7</v>
      </c>
      <c r="K415" t="e">
        <f t="shared" si="23"/>
        <v>#N/A</v>
      </c>
      <c r="L415" t="e">
        <f t="shared" si="24"/>
        <v>#N/A</v>
      </c>
      <c r="M415" t="e">
        <f t="shared" si="24"/>
        <v>#N/A</v>
      </c>
      <c r="N415" t="e">
        <f t="shared" si="24"/>
        <v>#N/A</v>
      </c>
      <c r="O415" t="e">
        <f t="shared" si="24"/>
        <v>#N/A</v>
      </c>
      <c r="P415">
        <f t="shared" si="24"/>
        <v>101.6</v>
      </c>
      <c r="Q415" t="e">
        <f t="shared" si="24"/>
        <v>#N/A</v>
      </c>
      <c r="R415" t="e">
        <f t="shared" si="24"/>
        <v>#N/A</v>
      </c>
      <c r="S415" t="e">
        <f t="shared" si="24"/>
        <v>#N/A</v>
      </c>
    </row>
    <row r="416" spans="1:19" x14ac:dyDescent="0.35">
      <c r="A416" t="s">
        <v>368</v>
      </c>
      <c r="B416" t="s">
        <v>417</v>
      </c>
      <c r="C416" t="s">
        <v>11</v>
      </c>
      <c r="D416">
        <v>205.10499999999999</v>
      </c>
      <c r="E416">
        <v>271.77999999999997</v>
      </c>
      <c r="F416">
        <v>114.5896</v>
      </c>
      <c r="G416">
        <v>85.09</v>
      </c>
      <c r="J416">
        <v>7</v>
      </c>
      <c r="K416" t="e">
        <f t="shared" si="23"/>
        <v>#N/A</v>
      </c>
      <c r="L416">
        <f t="shared" si="24"/>
        <v>85.09</v>
      </c>
      <c r="M416" t="e">
        <f t="shared" si="24"/>
        <v>#N/A</v>
      </c>
      <c r="N416" t="e">
        <f t="shared" si="24"/>
        <v>#N/A</v>
      </c>
      <c r="O416" t="e">
        <f t="shared" si="24"/>
        <v>#N/A</v>
      </c>
      <c r="P416" t="e">
        <f t="shared" si="24"/>
        <v>#N/A</v>
      </c>
      <c r="Q416" t="e">
        <f t="shared" si="24"/>
        <v>#N/A</v>
      </c>
      <c r="R416" t="e">
        <f t="shared" si="24"/>
        <v>#N/A</v>
      </c>
      <c r="S416" t="e">
        <f t="shared" si="24"/>
        <v>#N/A</v>
      </c>
    </row>
    <row r="417" spans="1:19" x14ac:dyDescent="0.35">
      <c r="A417" t="s">
        <v>368</v>
      </c>
      <c r="B417" t="s">
        <v>418</v>
      </c>
      <c r="C417" t="s">
        <v>19</v>
      </c>
      <c r="D417">
        <v>191.77</v>
      </c>
      <c r="E417">
        <v>255.27</v>
      </c>
      <c r="F417">
        <v>91.254000000000005</v>
      </c>
      <c r="G417">
        <v>95.25</v>
      </c>
      <c r="J417">
        <v>7</v>
      </c>
      <c r="K417" t="e">
        <f t="shared" si="23"/>
        <v>#N/A</v>
      </c>
      <c r="L417" t="e">
        <f t="shared" si="24"/>
        <v>#N/A</v>
      </c>
      <c r="M417" t="e">
        <f t="shared" si="24"/>
        <v>#N/A</v>
      </c>
      <c r="N417" t="e">
        <f t="shared" si="24"/>
        <v>#N/A</v>
      </c>
      <c r="O417">
        <f t="shared" si="24"/>
        <v>95.25</v>
      </c>
      <c r="P417" t="e">
        <f t="shared" si="24"/>
        <v>#N/A</v>
      </c>
      <c r="Q417" t="e">
        <f t="shared" si="24"/>
        <v>#N/A</v>
      </c>
      <c r="R417" t="e">
        <f t="shared" si="24"/>
        <v>#N/A</v>
      </c>
      <c r="S417" t="e">
        <f t="shared" si="24"/>
        <v>#N/A</v>
      </c>
    </row>
    <row r="418" spans="1:19" x14ac:dyDescent="0.35">
      <c r="A418" t="s">
        <v>368</v>
      </c>
      <c r="B418" t="s">
        <v>419</v>
      </c>
      <c r="C418" t="s">
        <v>24</v>
      </c>
      <c r="D418">
        <v>199.39</v>
      </c>
      <c r="E418">
        <v>264.16000000000003</v>
      </c>
      <c r="F418">
        <v>99.017399999999995</v>
      </c>
      <c r="G418">
        <v>88.9</v>
      </c>
      <c r="J418">
        <v>7</v>
      </c>
      <c r="K418" t="e">
        <f t="shared" si="23"/>
        <v>#N/A</v>
      </c>
      <c r="L418" t="e">
        <f t="shared" si="24"/>
        <v>#N/A</v>
      </c>
      <c r="M418" t="e">
        <f t="shared" si="24"/>
        <v>#N/A</v>
      </c>
      <c r="N418" t="e">
        <f t="shared" si="24"/>
        <v>#N/A</v>
      </c>
      <c r="O418" t="e">
        <f t="shared" si="24"/>
        <v>#N/A</v>
      </c>
      <c r="P418">
        <f t="shared" si="24"/>
        <v>88.9</v>
      </c>
      <c r="Q418" t="e">
        <f t="shared" si="24"/>
        <v>#N/A</v>
      </c>
      <c r="R418" t="e">
        <f t="shared" si="24"/>
        <v>#N/A</v>
      </c>
      <c r="S418" t="e">
        <f t="shared" si="24"/>
        <v>#N/A</v>
      </c>
    </row>
    <row r="419" spans="1:19" x14ac:dyDescent="0.35">
      <c r="A419" t="s">
        <v>368</v>
      </c>
      <c r="B419" t="s">
        <v>420</v>
      </c>
      <c r="C419" t="s">
        <v>11</v>
      </c>
      <c r="D419">
        <v>206.375</v>
      </c>
      <c r="E419">
        <v>278.13</v>
      </c>
      <c r="F419">
        <v>114.408</v>
      </c>
      <c r="G419">
        <v>80.010000000000005</v>
      </c>
      <c r="J419">
        <v>7</v>
      </c>
      <c r="K419" t="e">
        <f t="shared" si="23"/>
        <v>#N/A</v>
      </c>
      <c r="L419">
        <f t="shared" si="24"/>
        <v>80.010000000000005</v>
      </c>
      <c r="M419" t="e">
        <f t="shared" si="24"/>
        <v>#N/A</v>
      </c>
      <c r="N419" t="e">
        <f t="shared" si="24"/>
        <v>#N/A</v>
      </c>
      <c r="O419" t="e">
        <f t="shared" si="24"/>
        <v>#N/A</v>
      </c>
      <c r="P419" t="e">
        <f t="shared" si="24"/>
        <v>#N/A</v>
      </c>
      <c r="Q419" t="e">
        <f t="shared" si="24"/>
        <v>#N/A</v>
      </c>
      <c r="R419" t="e">
        <f t="shared" si="24"/>
        <v>#N/A</v>
      </c>
      <c r="S419" t="e">
        <f t="shared" si="24"/>
        <v>#N/A</v>
      </c>
    </row>
    <row r="420" spans="1:19" x14ac:dyDescent="0.35">
      <c r="A420" t="s">
        <v>368</v>
      </c>
      <c r="B420" t="s">
        <v>421</v>
      </c>
      <c r="C420" t="s">
        <v>11</v>
      </c>
      <c r="D420">
        <v>213.995</v>
      </c>
      <c r="E420">
        <v>276.86</v>
      </c>
      <c r="F420">
        <v>104.9648</v>
      </c>
      <c r="G420">
        <v>76.2</v>
      </c>
      <c r="J420">
        <v>7</v>
      </c>
      <c r="K420" t="e">
        <f t="shared" si="23"/>
        <v>#N/A</v>
      </c>
      <c r="L420">
        <f t="shared" si="24"/>
        <v>76.2</v>
      </c>
      <c r="M420" t="e">
        <f t="shared" ref="L420:S451" si="25">IF($G420="", NA(),IF($C420=M$1,$G420,NA()))</f>
        <v>#N/A</v>
      </c>
      <c r="N420" t="e">
        <f t="shared" si="25"/>
        <v>#N/A</v>
      </c>
      <c r="O420" t="e">
        <f t="shared" si="25"/>
        <v>#N/A</v>
      </c>
      <c r="P420" t="e">
        <f t="shared" si="25"/>
        <v>#N/A</v>
      </c>
      <c r="Q420" t="e">
        <f t="shared" si="25"/>
        <v>#N/A</v>
      </c>
      <c r="R420" t="e">
        <f t="shared" si="25"/>
        <v>#N/A</v>
      </c>
      <c r="S420" t="e">
        <f t="shared" si="25"/>
        <v>#N/A</v>
      </c>
    </row>
    <row r="421" spans="1:19" x14ac:dyDescent="0.35">
      <c r="A421" t="s">
        <v>368</v>
      </c>
      <c r="B421" t="s">
        <v>422</v>
      </c>
      <c r="C421" t="s">
        <v>11</v>
      </c>
      <c r="D421">
        <v>205.74</v>
      </c>
      <c r="E421">
        <v>276.86</v>
      </c>
      <c r="F421">
        <v>108.279</v>
      </c>
      <c r="J421">
        <v>7</v>
      </c>
      <c r="K421" t="e">
        <f t="shared" ref="K421:S476" si="26">IF($G421="", NA(),IF($C421=K$1,$G421,NA()))</f>
        <v>#N/A</v>
      </c>
      <c r="L421" t="e">
        <f t="shared" si="25"/>
        <v>#N/A</v>
      </c>
      <c r="M421" t="e">
        <f t="shared" si="25"/>
        <v>#N/A</v>
      </c>
      <c r="N421" t="e">
        <f t="shared" si="25"/>
        <v>#N/A</v>
      </c>
      <c r="O421" t="e">
        <f t="shared" si="25"/>
        <v>#N/A</v>
      </c>
      <c r="P421" t="e">
        <f t="shared" si="25"/>
        <v>#N/A</v>
      </c>
      <c r="Q421" t="e">
        <f t="shared" si="25"/>
        <v>#N/A</v>
      </c>
      <c r="R421" t="e">
        <f t="shared" si="25"/>
        <v>#N/A</v>
      </c>
      <c r="S421" t="e">
        <f t="shared" si="25"/>
        <v>#N/A</v>
      </c>
    </row>
    <row r="422" spans="1:19" x14ac:dyDescent="0.35">
      <c r="A422" t="s">
        <v>368</v>
      </c>
      <c r="B422" t="s">
        <v>423</v>
      </c>
      <c r="C422" t="s">
        <v>11</v>
      </c>
      <c r="D422">
        <v>201.93</v>
      </c>
      <c r="E422">
        <v>266.7</v>
      </c>
      <c r="F422">
        <v>99.925399999999996</v>
      </c>
      <c r="G422">
        <v>99.06</v>
      </c>
      <c r="J422">
        <v>7</v>
      </c>
      <c r="K422" t="e">
        <f t="shared" si="26"/>
        <v>#N/A</v>
      </c>
      <c r="L422">
        <f t="shared" si="25"/>
        <v>99.06</v>
      </c>
      <c r="M422" t="e">
        <f t="shared" si="25"/>
        <v>#N/A</v>
      </c>
      <c r="N422" t="e">
        <f t="shared" si="25"/>
        <v>#N/A</v>
      </c>
      <c r="O422" t="e">
        <f t="shared" si="25"/>
        <v>#N/A</v>
      </c>
      <c r="P422" t="e">
        <f t="shared" si="25"/>
        <v>#N/A</v>
      </c>
      <c r="Q422" t="e">
        <f t="shared" si="25"/>
        <v>#N/A</v>
      </c>
      <c r="R422" t="e">
        <f t="shared" si="25"/>
        <v>#N/A</v>
      </c>
      <c r="S422" t="e">
        <f t="shared" si="25"/>
        <v>#N/A</v>
      </c>
    </row>
    <row r="423" spans="1:19" x14ac:dyDescent="0.35">
      <c r="A423" t="s">
        <v>368</v>
      </c>
      <c r="B423" t="s">
        <v>424</v>
      </c>
      <c r="C423" t="s">
        <v>16</v>
      </c>
      <c r="D423">
        <v>184.785</v>
      </c>
      <c r="E423">
        <v>240.03</v>
      </c>
      <c r="F423">
        <v>86.986400000000003</v>
      </c>
      <c r="G423">
        <v>81.28</v>
      </c>
      <c r="J423">
        <v>7</v>
      </c>
      <c r="K423" t="e">
        <f t="shared" si="26"/>
        <v>#N/A</v>
      </c>
      <c r="L423" t="e">
        <f t="shared" si="25"/>
        <v>#N/A</v>
      </c>
      <c r="M423" t="e">
        <f t="shared" si="25"/>
        <v>#N/A</v>
      </c>
      <c r="N423">
        <f t="shared" si="25"/>
        <v>81.28</v>
      </c>
      <c r="O423" t="e">
        <f t="shared" si="25"/>
        <v>#N/A</v>
      </c>
      <c r="P423" t="e">
        <f t="shared" si="25"/>
        <v>#N/A</v>
      </c>
      <c r="Q423" t="e">
        <f t="shared" si="25"/>
        <v>#N/A</v>
      </c>
      <c r="R423" t="e">
        <f t="shared" si="25"/>
        <v>#N/A</v>
      </c>
      <c r="S423" t="e">
        <f t="shared" si="25"/>
        <v>#N/A</v>
      </c>
    </row>
    <row r="424" spans="1:19" x14ac:dyDescent="0.35">
      <c r="A424" t="s">
        <v>425</v>
      </c>
      <c r="B424" t="s">
        <v>426</v>
      </c>
      <c r="C424" t="s">
        <v>24</v>
      </c>
      <c r="D424">
        <v>194.94499999999999</v>
      </c>
      <c r="E424">
        <v>251.46</v>
      </c>
      <c r="F424">
        <v>105.2372</v>
      </c>
      <c r="G424">
        <v>102.87</v>
      </c>
      <c r="J424">
        <v>8</v>
      </c>
      <c r="K424" t="e">
        <f t="shared" si="26"/>
        <v>#N/A</v>
      </c>
      <c r="L424" t="e">
        <f t="shared" si="25"/>
        <v>#N/A</v>
      </c>
      <c r="M424" t="e">
        <f t="shared" si="25"/>
        <v>#N/A</v>
      </c>
      <c r="N424" t="e">
        <f t="shared" si="25"/>
        <v>#N/A</v>
      </c>
      <c r="O424" t="e">
        <f t="shared" si="25"/>
        <v>#N/A</v>
      </c>
      <c r="P424">
        <f t="shared" si="25"/>
        <v>102.87</v>
      </c>
      <c r="Q424" t="e">
        <f t="shared" si="25"/>
        <v>#N/A</v>
      </c>
      <c r="R424" t="e">
        <f t="shared" si="25"/>
        <v>#N/A</v>
      </c>
      <c r="S424" t="e">
        <f t="shared" si="25"/>
        <v>#N/A</v>
      </c>
    </row>
    <row r="425" spans="1:19" x14ac:dyDescent="0.35">
      <c r="A425" t="s">
        <v>425</v>
      </c>
      <c r="B425" t="s">
        <v>427</v>
      </c>
      <c r="C425" t="s">
        <v>14</v>
      </c>
      <c r="J425">
        <v>8</v>
      </c>
      <c r="K425" t="e">
        <f t="shared" si="26"/>
        <v>#N/A</v>
      </c>
      <c r="L425" t="e">
        <f t="shared" si="25"/>
        <v>#N/A</v>
      </c>
      <c r="M425" t="e">
        <f t="shared" si="25"/>
        <v>#N/A</v>
      </c>
      <c r="N425" t="e">
        <f t="shared" si="25"/>
        <v>#N/A</v>
      </c>
      <c r="O425" t="e">
        <f t="shared" si="25"/>
        <v>#N/A</v>
      </c>
      <c r="P425" t="e">
        <f t="shared" si="25"/>
        <v>#N/A</v>
      </c>
      <c r="Q425" t="e">
        <f t="shared" si="25"/>
        <v>#N/A</v>
      </c>
      <c r="R425" t="e">
        <f t="shared" si="25"/>
        <v>#N/A</v>
      </c>
      <c r="S425" t="e">
        <f t="shared" si="25"/>
        <v>#N/A</v>
      </c>
    </row>
    <row r="426" spans="1:19" x14ac:dyDescent="0.35">
      <c r="A426" t="s">
        <v>425</v>
      </c>
      <c r="B426" t="s">
        <v>428</v>
      </c>
      <c r="C426" t="s">
        <v>19</v>
      </c>
      <c r="D426">
        <v>196.215</v>
      </c>
      <c r="E426">
        <v>262.89</v>
      </c>
      <c r="F426">
        <v>89.619600000000005</v>
      </c>
      <c r="G426">
        <v>91.44</v>
      </c>
      <c r="J426">
        <v>8</v>
      </c>
      <c r="K426" t="e">
        <f t="shared" si="26"/>
        <v>#N/A</v>
      </c>
      <c r="L426" t="e">
        <f t="shared" si="25"/>
        <v>#N/A</v>
      </c>
      <c r="M426" t="e">
        <f t="shared" si="25"/>
        <v>#N/A</v>
      </c>
      <c r="N426" t="e">
        <f t="shared" si="25"/>
        <v>#N/A</v>
      </c>
      <c r="O426">
        <f t="shared" si="25"/>
        <v>91.44</v>
      </c>
      <c r="P426" t="e">
        <f t="shared" si="25"/>
        <v>#N/A</v>
      </c>
      <c r="Q426" t="e">
        <f t="shared" si="25"/>
        <v>#N/A</v>
      </c>
      <c r="R426" t="e">
        <f t="shared" si="25"/>
        <v>#N/A</v>
      </c>
      <c r="S426" t="e">
        <f t="shared" si="25"/>
        <v>#N/A</v>
      </c>
    </row>
    <row r="427" spans="1:19" x14ac:dyDescent="0.35">
      <c r="A427" t="s">
        <v>425</v>
      </c>
      <c r="B427" t="s">
        <v>429</v>
      </c>
      <c r="C427" t="s">
        <v>29</v>
      </c>
      <c r="D427">
        <v>198.755</v>
      </c>
      <c r="E427">
        <v>265.43</v>
      </c>
      <c r="F427">
        <v>93.433199999999999</v>
      </c>
      <c r="G427">
        <v>92.71</v>
      </c>
      <c r="J427">
        <v>8</v>
      </c>
      <c r="K427" t="e">
        <f t="shared" si="26"/>
        <v>#N/A</v>
      </c>
      <c r="L427" t="e">
        <f t="shared" si="25"/>
        <v>#N/A</v>
      </c>
      <c r="M427" t="e">
        <f t="shared" si="25"/>
        <v>#N/A</v>
      </c>
      <c r="N427" t="e">
        <f t="shared" si="25"/>
        <v>#N/A</v>
      </c>
      <c r="O427" t="e">
        <f t="shared" si="25"/>
        <v>#N/A</v>
      </c>
      <c r="P427" t="e">
        <f t="shared" si="25"/>
        <v>#N/A</v>
      </c>
      <c r="Q427">
        <f t="shared" si="25"/>
        <v>92.71</v>
      </c>
      <c r="R427" t="e">
        <f t="shared" si="25"/>
        <v>#N/A</v>
      </c>
      <c r="S427" t="e">
        <f t="shared" si="25"/>
        <v>#N/A</v>
      </c>
    </row>
    <row r="428" spans="1:19" x14ac:dyDescent="0.35">
      <c r="A428" t="s">
        <v>425</v>
      </c>
      <c r="B428" t="s">
        <v>430</v>
      </c>
      <c r="C428" t="s">
        <v>19</v>
      </c>
      <c r="D428">
        <v>192.405</v>
      </c>
      <c r="E428">
        <v>259.08</v>
      </c>
      <c r="F428">
        <v>85.805999999999997</v>
      </c>
      <c r="G428">
        <v>91.44</v>
      </c>
      <c r="J428">
        <v>8</v>
      </c>
      <c r="K428" t="e">
        <f t="shared" si="26"/>
        <v>#N/A</v>
      </c>
      <c r="L428" t="e">
        <f t="shared" si="25"/>
        <v>#N/A</v>
      </c>
      <c r="M428" t="e">
        <f t="shared" si="25"/>
        <v>#N/A</v>
      </c>
      <c r="N428" t="e">
        <f t="shared" si="25"/>
        <v>#N/A</v>
      </c>
      <c r="O428">
        <f t="shared" si="25"/>
        <v>91.44</v>
      </c>
      <c r="P428" t="e">
        <f t="shared" si="25"/>
        <v>#N/A</v>
      </c>
      <c r="Q428" t="e">
        <f t="shared" si="25"/>
        <v>#N/A</v>
      </c>
      <c r="R428" t="e">
        <f t="shared" si="25"/>
        <v>#N/A</v>
      </c>
      <c r="S428" t="e">
        <f t="shared" si="25"/>
        <v>#N/A</v>
      </c>
    </row>
    <row r="429" spans="1:19" x14ac:dyDescent="0.35">
      <c r="A429" t="s">
        <v>425</v>
      </c>
      <c r="B429" t="s">
        <v>431</v>
      </c>
      <c r="C429" t="s">
        <v>34</v>
      </c>
      <c r="D429">
        <v>188.595</v>
      </c>
      <c r="E429">
        <v>251.46</v>
      </c>
      <c r="F429">
        <v>81.175200000000004</v>
      </c>
      <c r="J429">
        <v>8</v>
      </c>
      <c r="K429" t="e">
        <f t="shared" si="26"/>
        <v>#N/A</v>
      </c>
      <c r="L429" t="e">
        <f t="shared" si="25"/>
        <v>#N/A</v>
      </c>
      <c r="M429" t="e">
        <f t="shared" si="25"/>
        <v>#N/A</v>
      </c>
      <c r="N429" t="e">
        <f t="shared" si="25"/>
        <v>#N/A</v>
      </c>
      <c r="O429" t="e">
        <f t="shared" si="25"/>
        <v>#N/A</v>
      </c>
      <c r="P429" t="e">
        <f t="shared" si="25"/>
        <v>#N/A</v>
      </c>
      <c r="Q429" t="e">
        <f t="shared" si="25"/>
        <v>#N/A</v>
      </c>
      <c r="R429" t="e">
        <f t="shared" si="25"/>
        <v>#N/A</v>
      </c>
      <c r="S429" t="e">
        <f t="shared" si="25"/>
        <v>#N/A</v>
      </c>
    </row>
    <row r="430" spans="1:19" x14ac:dyDescent="0.35">
      <c r="A430" t="s">
        <v>425</v>
      </c>
      <c r="B430" t="s">
        <v>432</v>
      </c>
      <c r="C430" t="s">
        <v>19</v>
      </c>
      <c r="D430">
        <v>191.77</v>
      </c>
      <c r="E430">
        <v>255.27</v>
      </c>
      <c r="F430">
        <v>85.896799999999999</v>
      </c>
      <c r="G430">
        <v>106.68</v>
      </c>
      <c r="J430">
        <v>8</v>
      </c>
      <c r="K430" t="e">
        <f t="shared" si="26"/>
        <v>#N/A</v>
      </c>
      <c r="L430" t="e">
        <f t="shared" si="25"/>
        <v>#N/A</v>
      </c>
      <c r="M430" t="e">
        <f t="shared" si="25"/>
        <v>#N/A</v>
      </c>
      <c r="N430" t="e">
        <f t="shared" si="25"/>
        <v>#N/A</v>
      </c>
      <c r="O430">
        <f t="shared" si="25"/>
        <v>106.68</v>
      </c>
      <c r="P430" t="e">
        <f t="shared" si="25"/>
        <v>#N/A</v>
      </c>
      <c r="Q430" t="e">
        <f t="shared" si="25"/>
        <v>#N/A</v>
      </c>
      <c r="R430" t="e">
        <f t="shared" si="25"/>
        <v>#N/A</v>
      </c>
      <c r="S430" t="e">
        <f t="shared" si="25"/>
        <v>#N/A</v>
      </c>
    </row>
    <row r="431" spans="1:19" x14ac:dyDescent="0.35">
      <c r="A431" t="s">
        <v>425</v>
      </c>
      <c r="B431" t="s">
        <v>433</v>
      </c>
      <c r="C431" t="s">
        <v>11</v>
      </c>
      <c r="D431">
        <v>204.47</v>
      </c>
      <c r="E431">
        <v>275.58999999999997</v>
      </c>
      <c r="F431">
        <v>109.77719999999999</v>
      </c>
      <c r="G431">
        <v>80.010000000000005</v>
      </c>
      <c r="J431">
        <v>8</v>
      </c>
      <c r="K431" t="e">
        <f t="shared" si="26"/>
        <v>#N/A</v>
      </c>
      <c r="L431">
        <f t="shared" si="25"/>
        <v>80.010000000000005</v>
      </c>
      <c r="M431" t="e">
        <f t="shared" si="25"/>
        <v>#N/A</v>
      </c>
      <c r="N431" t="e">
        <f t="shared" si="25"/>
        <v>#N/A</v>
      </c>
      <c r="O431" t="e">
        <f t="shared" si="25"/>
        <v>#N/A</v>
      </c>
      <c r="P431" t="e">
        <f t="shared" si="25"/>
        <v>#N/A</v>
      </c>
      <c r="Q431" t="e">
        <f t="shared" si="25"/>
        <v>#N/A</v>
      </c>
      <c r="R431" t="e">
        <f t="shared" si="25"/>
        <v>#N/A</v>
      </c>
      <c r="S431" t="e">
        <f t="shared" si="25"/>
        <v>#N/A</v>
      </c>
    </row>
    <row r="432" spans="1:19" x14ac:dyDescent="0.35">
      <c r="A432" t="s">
        <v>425</v>
      </c>
      <c r="B432" t="s">
        <v>434</v>
      </c>
      <c r="C432" t="s">
        <v>19</v>
      </c>
      <c r="D432">
        <v>189.86500000000001</v>
      </c>
      <c r="E432">
        <v>248.92</v>
      </c>
      <c r="F432">
        <v>91.254000000000005</v>
      </c>
      <c r="G432">
        <v>100.33</v>
      </c>
      <c r="J432">
        <v>8</v>
      </c>
      <c r="K432" t="e">
        <f t="shared" si="26"/>
        <v>#N/A</v>
      </c>
      <c r="L432" t="e">
        <f t="shared" si="25"/>
        <v>#N/A</v>
      </c>
      <c r="M432" t="e">
        <f t="shared" si="25"/>
        <v>#N/A</v>
      </c>
      <c r="N432" t="e">
        <f t="shared" si="25"/>
        <v>#N/A</v>
      </c>
      <c r="O432">
        <f t="shared" si="25"/>
        <v>100.33</v>
      </c>
      <c r="P432" t="e">
        <f t="shared" si="25"/>
        <v>#N/A</v>
      </c>
      <c r="Q432" t="e">
        <f t="shared" si="25"/>
        <v>#N/A</v>
      </c>
      <c r="R432" t="e">
        <f t="shared" si="25"/>
        <v>#N/A</v>
      </c>
      <c r="S432" t="e">
        <f t="shared" si="25"/>
        <v>#N/A</v>
      </c>
    </row>
    <row r="433" spans="1:19" x14ac:dyDescent="0.35">
      <c r="A433" t="s">
        <v>425</v>
      </c>
      <c r="B433" t="s">
        <v>435</v>
      </c>
      <c r="C433" t="s">
        <v>29</v>
      </c>
      <c r="D433">
        <v>201.93</v>
      </c>
      <c r="E433">
        <v>265.43</v>
      </c>
      <c r="F433">
        <v>94.976799999999997</v>
      </c>
      <c r="G433">
        <v>102.87</v>
      </c>
      <c r="J433">
        <v>8</v>
      </c>
      <c r="K433" t="e">
        <f t="shared" si="26"/>
        <v>#N/A</v>
      </c>
      <c r="L433" t="e">
        <f t="shared" si="25"/>
        <v>#N/A</v>
      </c>
      <c r="M433" t="e">
        <f t="shared" si="25"/>
        <v>#N/A</v>
      </c>
      <c r="N433" t="e">
        <f t="shared" si="25"/>
        <v>#N/A</v>
      </c>
      <c r="O433" t="e">
        <f t="shared" si="25"/>
        <v>#N/A</v>
      </c>
      <c r="P433" t="e">
        <f t="shared" si="25"/>
        <v>#N/A</v>
      </c>
      <c r="Q433">
        <f t="shared" si="25"/>
        <v>102.87</v>
      </c>
      <c r="R433" t="e">
        <f t="shared" si="25"/>
        <v>#N/A</v>
      </c>
      <c r="S433" t="e">
        <f t="shared" si="25"/>
        <v>#N/A</v>
      </c>
    </row>
    <row r="434" spans="1:19" x14ac:dyDescent="0.35">
      <c r="A434" t="s">
        <v>425</v>
      </c>
      <c r="B434" t="s">
        <v>436</v>
      </c>
      <c r="C434" t="s">
        <v>34</v>
      </c>
      <c r="D434">
        <v>188.595</v>
      </c>
      <c r="E434">
        <v>245.11</v>
      </c>
      <c r="F434">
        <v>89.438000000000002</v>
      </c>
      <c r="G434">
        <v>97.79</v>
      </c>
      <c r="J434">
        <v>8</v>
      </c>
      <c r="K434" t="e">
        <f t="shared" si="26"/>
        <v>#N/A</v>
      </c>
      <c r="L434" t="e">
        <f t="shared" si="25"/>
        <v>#N/A</v>
      </c>
      <c r="M434" t="e">
        <f t="shared" si="25"/>
        <v>#N/A</v>
      </c>
      <c r="N434" t="e">
        <f t="shared" si="25"/>
        <v>#N/A</v>
      </c>
      <c r="O434" t="e">
        <f t="shared" si="25"/>
        <v>#N/A</v>
      </c>
      <c r="P434" t="e">
        <f t="shared" si="25"/>
        <v>#N/A</v>
      </c>
      <c r="Q434" t="e">
        <f t="shared" si="25"/>
        <v>#N/A</v>
      </c>
      <c r="R434">
        <f t="shared" si="25"/>
        <v>97.79</v>
      </c>
      <c r="S434" t="e">
        <f t="shared" si="25"/>
        <v>#N/A</v>
      </c>
    </row>
    <row r="435" spans="1:19" x14ac:dyDescent="0.35">
      <c r="A435" t="s">
        <v>425</v>
      </c>
      <c r="B435" t="s">
        <v>437</v>
      </c>
      <c r="C435" t="s">
        <v>46</v>
      </c>
      <c r="D435">
        <v>194.94499999999999</v>
      </c>
      <c r="E435">
        <v>262.89</v>
      </c>
      <c r="F435">
        <v>91.980400000000003</v>
      </c>
      <c r="G435">
        <v>97.79</v>
      </c>
      <c r="J435">
        <v>8</v>
      </c>
      <c r="K435" t="e">
        <f t="shared" si="26"/>
        <v>#N/A</v>
      </c>
      <c r="L435" t="e">
        <f t="shared" si="25"/>
        <v>#N/A</v>
      </c>
      <c r="M435" t="e">
        <f t="shared" si="25"/>
        <v>#N/A</v>
      </c>
      <c r="N435" t="e">
        <f t="shared" si="25"/>
        <v>#N/A</v>
      </c>
      <c r="O435" t="e">
        <f t="shared" si="25"/>
        <v>#N/A</v>
      </c>
      <c r="P435" t="e">
        <f t="shared" si="25"/>
        <v>#N/A</v>
      </c>
      <c r="Q435" t="e">
        <f t="shared" si="25"/>
        <v>#N/A</v>
      </c>
      <c r="R435" t="e">
        <f t="shared" si="25"/>
        <v>#N/A</v>
      </c>
      <c r="S435">
        <f t="shared" si="25"/>
        <v>97.79</v>
      </c>
    </row>
    <row r="436" spans="1:19" x14ac:dyDescent="0.35">
      <c r="A436" t="s">
        <v>425</v>
      </c>
      <c r="B436" t="s">
        <v>438</v>
      </c>
      <c r="C436" t="s">
        <v>9</v>
      </c>
      <c r="D436">
        <v>210.185</v>
      </c>
      <c r="E436">
        <v>269.24</v>
      </c>
      <c r="F436">
        <v>104.42</v>
      </c>
      <c r="G436">
        <v>95.25</v>
      </c>
      <c r="J436">
        <v>8</v>
      </c>
      <c r="K436">
        <f t="shared" si="26"/>
        <v>95.25</v>
      </c>
      <c r="L436" t="e">
        <f t="shared" si="25"/>
        <v>#N/A</v>
      </c>
      <c r="M436" t="e">
        <f t="shared" si="25"/>
        <v>#N/A</v>
      </c>
      <c r="N436" t="e">
        <f t="shared" si="25"/>
        <v>#N/A</v>
      </c>
      <c r="O436" t="e">
        <f t="shared" si="25"/>
        <v>#N/A</v>
      </c>
      <c r="P436" t="e">
        <f t="shared" si="25"/>
        <v>#N/A</v>
      </c>
      <c r="Q436" t="e">
        <f t="shared" si="25"/>
        <v>#N/A</v>
      </c>
      <c r="R436" t="e">
        <f t="shared" si="25"/>
        <v>#N/A</v>
      </c>
      <c r="S436" t="e">
        <f t="shared" si="25"/>
        <v>#N/A</v>
      </c>
    </row>
    <row r="437" spans="1:19" x14ac:dyDescent="0.35">
      <c r="A437" t="s">
        <v>425</v>
      </c>
      <c r="B437" t="s">
        <v>439</v>
      </c>
      <c r="C437" t="s">
        <v>14</v>
      </c>
      <c r="D437">
        <v>209.55</v>
      </c>
      <c r="E437">
        <v>279.39999999999998</v>
      </c>
      <c r="F437">
        <v>119.3112</v>
      </c>
      <c r="G437">
        <v>76.2</v>
      </c>
      <c r="J437">
        <v>8</v>
      </c>
      <c r="K437" t="e">
        <f t="shared" si="26"/>
        <v>#N/A</v>
      </c>
      <c r="L437" t="e">
        <f t="shared" si="25"/>
        <v>#N/A</v>
      </c>
      <c r="M437">
        <f t="shared" si="25"/>
        <v>76.2</v>
      </c>
      <c r="N437" t="e">
        <f t="shared" si="25"/>
        <v>#N/A</v>
      </c>
      <c r="O437" t="e">
        <f t="shared" si="25"/>
        <v>#N/A</v>
      </c>
      <c r="P437" t="e">
        <f t="shared" si="25"/>
        <v>#N/A</v>
      </c>
      <c r="Q437" t="e">
        <f t="shared" si="25"/>
        <v>#N/A</v>
      </c>
      <c r="R437" t="e">
        <f t="shared" si="25"/>
        <v>#N/A</v>
      </c>
      <c r="S437" t="e">
        <f t="shared" si="25"/>
        <v>#N/A</v>
      </c>
    </row>
    <row r="438" spans="1:19" x14ac:dyDescent="0.35">
      <c r="A438" t="s">
        <v>425</v>
      </c>
      <c r="B438" t="s">
        <v>440</v>
      </c>
      <c r="C438" t="s">
        <v>16</v>
      </c>
      <c r="D438">
        <v>185.42</v>
      </c>
      <c r="E438">
        <v>248.92</v>
      </c>
      <c r="F438">
        <v>74.819199999999995</v>
      </c>
      <c r="G438">
        <v>86.36</v>
      </c>
      <c r="J438">
        <v>8</v>
      </c>
      <c r="K438" t="e">
        <f t="shared" si="26"/>
        <v>#N/A</v>
      </c>
      <c r="L438" t="e">
        <f t="shared" si="25"/>
        <v>#N/A</v>
      </c>
      <c r="M438" t="e">
        <f t="shared" si="25"/>
        <v>#N/A</v>
      </c>
      <c r="N438">
        <f t="shared" si="25"/>
        <v>86.36</v>
      </c>
      <c r="O438" t="e">
        <f t="shared" si="25"/>
        <v>#N/A</v>
      </c>
      <c r="P438" t="e">
        <f t="shared" si="25"/>
        <v>#N/A</v>
      </c>
      <c r="Q438" t="e">
        <f t="shared" si="25"/>
        <v>#N/A</v>
      </c>
      <c r="R438" t="e">
        <f t="shared" si="25"/>
        <v>#N/A</v>
      </c>
      <c r="S438" t="e">
        <f t="shared" si="25"/>
        <v>#N/A</v>
      </c>
    </row>
    <row r="439" spans="1:19" x14ac:dyDescent="0.35">
      <c r="A439" t="s">
        <v>425</v>
      </c>
      <c r="B439" t="s">
        <v>441</v>
      </c>
      <c r="C439" t="s">
        <v>24</v>
      </c>
      <c r="D439">
        <v>195.58</v>
      </c>
      <c r="E439">
        <v>264.16000000000003</v>
      </c>
      <c r="F439">
        <v>99.789199999999994</v>
      </c>
      <c r="G439">
        <v>81.28</v>
      </c>
      <c r="J439">
        <v>8</v>
      </c>
      <c r="K439" t="e">
        <f t="shared" si="26"/>
        <v>#N/A</v>
      </c>
      <c r="L439" t="e">
        <f t="shared" si="25"/>
        <v>#N/A</v>
      </c>
      <c r="M439" t="e">
        <f t="shared" si="25"/>
        <v>#N/A</v>
      </c>
      <c r="N439" t="e">
        <f t="shared" si="25"/>
        <v>#N/A</v>
      </c>
      <c r="O439" t="e">
        <f t="shared" si="25"/>
        <v>#N/A</v>
      </c>
      <c r="P439">
        <f t="shared" si="25"/>
        <v>81.28</v>
      </c>
      <c r="Q439" t="e">
        <f t="shared" si="25"/>
        <v>#N/A</v>
      </c>
      <c r="R439" t="e">
        <f t="shared" si="25"/>
        <v>#N/A</v>
      </c>
      <c r="S439" t="e">
        <f t="shared" si="25"/>
        <v>#N/A</v>
      </c>
    </row>
    <row r="440" spans="1:19" x14ac:dyDescent="0.35">
      <c r="A440" t="s">
        <v>425</v>
      </c>
      <c r="B440" t="s">
        <v>442</v>
      </c>
      <c r="C440" t="s">
        <v>14</v>
      </c>
      <c r="D440">
        <v>208.28</v>
      </c>
      <c r="E440">
        <v>276.86</v>
      </c>
      <c r="F440">
        <v>108.4152</v>
      </c>
      <c r="G440">
        <v>82.55</v>
      </c>
      <c r="J440">
        <v>8</v>
      </c>
      <c r="K440" t="e">
        <f t="shared" si="26"/>
        <v>#N/A</v>
      </c>
      <c r="L440" t="e">
        <f t="shared" si="25"/>
        <v>#N/A</v>
      </c>
      <c r="M440">
        <f t="shared" si="25"/>
        <v>82.55</v>
      </c>
      <c r="N440" t="e">
        <f t="shared" si="25"/>
        <v>#N/A</v>
      </c>
      <c r="O440" t="e">
        <f t="shared" si="25"/>
        <v>#N/A</v>
      </c>
      <c r="P440" t="e">
        <f t="shared" si="25"/>
        <v>#N/A</v>
      </c>
      <c r="Q440" t="e">
        <f t="shared" si="25"/>
        <v>#N/A</v>
      </c>
      <c r="R440" t="e">
        <f t="shared" si="25"/>
        <v>#N/A</v>
      </c>
      <c r="S440" t="e">
        <f t="shared" si="25"/>
        <v>#N/A</v>
      </c>
    </row>
    <row r="441" spans="1:19" x14ac:dyDescent="0.35">
      <c r="A441" t="s">
        <v>425</v>
      </c>
      <c r="B441" t="s">
        <v>443</v>
      </c>
      <c r="C441" t="s">
        <v>16</v>
      </c>
      <c r="D441">
        <v>186.69</v>
      </c>
      <c r="E441">
        <v>248.92</v>
      </c>
      <c r="F441">
        <v>80.902799999999999</v>
      </c>
      <c r="J441">
        <v>8</v>
      </c>
      <c r="K441" t="e">
        <f t="shared" si="26"/>
        <v>#N/A</v>
      </c>
      <c r="L441" t="e">
        <f t="shared" si="25"/>
        <v>#N/A</v>
      </c>
      <c r="M441" t="e">
        <f t="shared" si="25"/>
        <v>#N/A</v>
      </c>
      <c r="N441" t="e">
        <f t="shared" si="25"/>
        <v>#N/A</v>
      </c>
      <c r="O441" t="e">
        <f t="shared" si="25"/>
        <v>#N/A</v>
      </c>
      <c r="P441" t="e">
        <f t="shared" si="25"/>
        <v>#N/A</v>
      </c>
      <c r="Q441" t="e">
        <f t="shared" si="25"/>
        <v>#N/A</v>
      </c>
      <c r="R441" t="e">
        <f t="shared" si="25"/>
        <v>#N/A</v>
      </c>
      <c r="S441" t="e">
        <f t="shared" si="25"/>
        <v>#N/A</v>
      </c>
    </row>
    <row r="442" spans="1:19" x14ac:dyDescent="0.35">
      <c r="A442" t="s">
        <v>425</v>
      </c>
      <c r="B442" t="s">
        <v>444</v>
      </c>
      <c r="C442" t="s">
        <v>11</v>
      </c>
      <c r="D442">
        <v>205.10499999999999</v>
      </c>
      <c r="E442">
        <v>274.32</v>
      </c>
      <c r="F442">
        <v>108.86920000000001</v>
      </c>
      <c r="G442">
        <v>74.930000000000007</v>
      </c>
      <c r="J442">
        <v>8</v>
      </c>
      <c r="K442" t="e">
        <f t="shared" si="26"/>
        <v>#N/A</v>
      </c>
      <c r="L442">
        <f t="shared" si="25"/>
        <v>74.930000000000007</v>
      </c>
      <c r="M442" t="e">
        <f t="shared" si="25"/>
        <v>#N/A</v>
      </c>
      <c r="N442" t="e">
        <f t="shared" si="25"/>
        <v>#N/A</v>
      </c>
      <c r="O442" t="e">
        <f t="shared" si="25"/>
        <v>#N/A</v>
      </c>
      <c r="P442" t="e">
        <f t="shared" si="25"/>
        <v>#N/A</v>
      </c>
      <c r="Q442" t="e">
        <f t="shared" si="25"/>
        <v>#N/A</v>
      </c>
      <c r="R442" t="e">
        <f t="shared" si="25"/>
        <v>#N/A</v>
      </c>
      <c r="S442" t="e">
        <f t="shared" si="25"/>
        <v>#N/A</v>
      </c>
    </row>
    <row r="443" spans="1:19" x14ac:dyDescent="0.35">
      <c r="A443" t="s">
        <v>425</v>
      </c>
      <c r="B443" t="s">
        <v>445</v>
      </c>
      <c r="C443" t="s">
        <v>46</v>
      </c>
      <c r="D443">
        <v>194.31</v>
      </c>
      <c r="E443">
        <v>257.81</v>
      </c>
      <c r="F443">
        <v>95.703199999999995</v>
      </c>
      <c r="G443">
        <v>102.87</v>
      </c>
      <c r="J443">
        <v>8</v>
      </c>
      <c r="K443" t="e">
        <f t="shared" si="26"/>
        <v>#N/A</v>
      </c>
      <c r="L443" t="e">
        <f t="shared" si="25"/>
        <v>#N/A</v>
      </c>
      <c r="M443" t="e">
        <f t="shared" si="25"/>
        <v>#N/A</v>
      </c>
      <c r="N443" t="e">
        <f t="shared" si="25"/>
        <v>#N/A</v>
      </c>
      <c r="O443" t="e">
        <f t="shared" si="25"/>
        <v>#N/A</v>
      </c>
      <c r="P443" t="e">
        <f t="shared" si="25"/>
        <v>#N/A</v>
      </c>
      <c r="Q443" t="e">
        <f t="shared" si="25"/>
        <v>#N/A</v>
      </c>
      <c r="R443" t="e">
        <f t="shared" si="25"/>
        <v>#N/A</v>
      </c>
      <c r="S443">
        <f t="shared" si="25"/>
        <v>102.87</v>
      </c>
    </row>
    <row r="444" spans="1:19" x14ac:dyDescent="0.35">
      <c r="A444" t="s">
        <v>425</v>
      </c>
      <c r="B444" t="s">
        <v>446</v>
      </c>
      <c r="C444" t="s">
        <v>14</v>
      </c>
      <c r="D444">
        <v>207.64500000000001</v>
      </c>
      <c r="E444">
        <v>283.20999999999998</v>
      </c>
      <c r="F444">
        <v>104.2384</v>
      </c>
      <c r="J444">
        <v>8</v>
      </c>
      <c r="K444" t="e">
        <f t="shared" si="26"/>
        <v>#N/A</v>
      </c>
      <c r="L444" t="e">
        <f t="shared" si="25"/>
        <v>#N/A</v>
      </c>
      <c r="M444" t="e">
        <f t="shared" si="25"/>
        <v>#N/A</v>
      </c>
      <c r="N444" t="e">
        <f t="shared" si="25"/>
        <v>#N/A</v>
      </c>
      <c r="O444" t="e">
        <f t="shared" si="25"/>
        <v>#N/A</v>
      </c>
      <c r="P444" t="e">
        <f t="shared" si="25"/>
        <v>#N/A</v>
      </c>
      <c r="Q444" t="e">
        <f t="shared" si="25"/>
        <v>#N/A</v>
      </c>
      <c r="R444" t="e">
        <f t="shared" si="25"/>
        <v>#N/A</v>
      </c>
      <c r="S444" t="e">
        <f t="shared" si="25"/>
        <v>#N/A</v>
      </c>
    </row>
    <row r="445" spans="1:19" x14ac:dyDescent="0.35">
      <c r="A445" t="s">
        <v>425</v>
      </c>
      <c r="B445" t="s">
        <v>447</v>
      </c>
      <c r="C445" t="s">
        <v>11</v>
      </c>
      <c r="D445">
        <v>205.10499999999999</v>
      </c>
      <c r="E445">
        <v>276.86</v>
      </c>
      <c r="F445">
        <v>105.328</v>
      </c>
      <c r="G445">
        <v>86.36</v>
      </c>
      <c r="J445">
        <v>8</v>
      </c>
      <c r="K445" t="e">
        <f t="shared" si="26"/>
        <v>#N/A</v>
      </c>
      <c r="L445">
        <f t="shared" si="25"/>
        <v>86.36</v>
      </c>
      <c r="M445" t="e">
        <f t="shared" si="25"/>
        <v>#N/A</v>
      </c>
      <c r="N445" t="e">
        <f t="shared" si="25"/>
        <v>#N/A</v>
      </c>
      <c r="O445" t="e">
        <f t="shared" si="25"/>
        <v>#N/A</v>
      </c>
      <c r="P445" t="e">
        <f t="shared" si="25"/>
        <v>#N/A</v>
      </c>
      <c r="Q445" t="e">
        <f t="shared" si="25"/>
        <v>#N/A</v>
      </c>
      <c r="R445" t="e">
        <f t="shared" si="25"/>
        <v>#N/A</v>
      </c>
      <c r="S445" t="e">
        <f t="shared" si="25"/>
        <v>#N/A</v>
      </c>
    </row>
    <row r="446" spans="1:19" x14ac:dyDescent="0.35">
      <c r="A446" t="s">
        <v>425</v>
      </c>
      <c r="B446" t="s">
        <v>448</v>
      </c>
      <c r="C446" t="s">
        <v>16</v>
      </c>
      <c r="D446">
        <v>180.34</v>
      </c>
      <c r="E446">
        <v>240.03</v>
      </c>
      <c r="F446">
        <v>85.533600000000007</v>
      </c>
      <c r="G446">
        <v>102.87</v>
      </c>
      <c r="J446">
        <v>8</v>
      </c>
      <c r="K446" t="e">
        <f t="shared" si="26"/>
        <v>#N/A</v>
      </c>
      <c r="L446" t="e">
        <f t="shared" si="25"/>
        <v>#N/A</v>
      </c>
      <c r="M446" t="e">
        <f t="shared" si="25"/>
        <v>#N/A</v>
      </c>
      <c r="N446">
        <f t="shared" si="25"/>
        <v>102.87</v>
      </c>
      <c r="O446" t="e">
        <f t="shared" si="25"/>
        <v>#N/A</v>
      </c>
      <c r="P446" t="e">
        <f t="shared" si="25"/>
        <v>#N/A</v>
      </c>
      <c r="Q446" t="e">
        <f t="shared" si="25"/>
        <v>#N/A</v>
      </c>
      <c r="R446" t="e">
        <f t="shared" si="25"/>
        <v>#N/A</v>
      </c>
      <c r="S446" t="e">
        <f t="shared" si="25"/>
        <v>#N/A</v>
      </c>
    </row>
    <row r="447" spans="1:19" x14ac:dyDescent="0.35">
      <c r="A447" t="s">
        <v>425</v>
      </c>
      <c r="B447" t="s">
        <v>449</v>
      </c>
      <c r="C447" t="s">
        <v>11</v>
      </c>
      <c r="D447">
        <v>201.93</v>
      </c>
      <c r="E447">
        <v>271.77999999999997</v>
      </c>
      <c r="F447">
        <v>109.5048</v>
      </c>
      <c r="G447">
        <v>81.28</v>
      </c>
      <c r="J447">
        <v>8</v>
      </c>
      <c r="K447" t="e">
        <f t="shared" si="26"/>
        <v>#N/A</v>
      </c>
      <c r="L447">
        <f t="shared" si="25"/>
        <v>81.28</v>
      </c>
      <c r="M447" t="e">
        <f t="shared" si="25"/>
        <v>#N/A</v>
      </c>
      <c r="N447" t="e">
        <f t="shared" si="25"/>
        <v>#N/A</v>
      </c>
      <c r="O447" t="e">
        <f t="shared" si="25"/>
        <v>#N/A</v>
      </c>
      <c r="P447" t="e">
        <f t="shared" si="25"/>
        <v>#N/A</v>
      </c>
      <c r="Q447" t="e">
        <f t="shared" si="25"/>
        <v>#N/A</v>
      </c>
      <c r="R447" t="e">
        <f t="shared" si="25"/>
        <v>#N/A</v>
      </c>
      <c r="S447" t="e">
        <f t="shared" si="25"/>
        <v>#N/A</v>
      </c>
    </row>
    <row r="448" spans="1:19" x14ac:dyDescent="0.35">
      <c r="A448" t="s">
        <v>425</v>
      </c>
      <c r="B448" t="s">
        <v>450</v>
      </c>
      <c r="C448" t="s">
        <v>46</v>
      </c>
      <c r="D448">
        <v>193.04</v>
      </c>
      <c r="E448">
        <v>262.89</v>
      </c>
      <c r="F448">
        <v>86.623199999999997</v>
      </c>
      <c r="J448">
        <v>8</v>
      </c>
      <c r="K448" t="e">
        <f t="shared" si="26"/>
        <v>#N/A</v>
      </c>
      <c r="L448" t="e">
        <f t="shared" si="25"/>
        <v>#N/A</v>
      </c>
      <c r="M448" t="e">
        <f t="shared" si="25"/>
        <v>#N/A</v>
      </c>
      <c r="N448" t="e">
        <f t="shared" si="25"/>
        <v>#N/A</v>
      </c>
      <c r="O448" t="e">
        <f t="shared" si="25"/>
        <v>#N/A</v>
      </c>
      <c r="P448" t="e">
        <f t="shared" si="25"/>
        <v>#N/A</v>
      </c>
      <c r="Q448" t="e">
        <f t="shared" si="25"/>
        <v>#N/A</v>
      </c>
      <c r="R448" t="e">
        <f t="shared" si="25"/>
        <v>#N/A</v>
      </c>
      <c r="S448" t="e">
        <f t="shared" si="25"/>
        <v>#N/A</v>
      </c>
    </row>
    <row r="449" spans="1:19" x14ac:dyDescent="0.35">
      <c r="A449" t="s">
        <v>425</v>
      </c>
      <c r="B449" t="s">
        <v>451</v>
      </c>
      <c r="C449" t="s">
        <v>24</v>
      </c>
      <c r="D449">
        <v>197.48500000000001</v>
      </c>
      <c r="E449">
        <v>265.43</v>
      </c>
      <c r="F449">
        <v>91.163200000000003</v>
      </c>
      <c r="G449">
        <v>92.71</v>
      </c>
      <c r="J449">
        <v>8</v>
      </c>
      <c r="K449" t="e">
        <f t="shared" si="26"/>
        <v>#N/A</v>
      </c>
      <c r="L449" t="e">
        <f t="shared" si="25"/>
        <v>#N/A</v>
      </c>
      <c r="M449" t="e">
        <f t="shared" si="25"/>
        <v>#N/A</v>
      </c>
      <c r="N449" t="e">
        <f t="shared" si="25"/>
        <v>#N/A</v>
      </c>
      <c r="O449" t="e">
        <f t="shared" si="25"/>
        <v>#N/A</v>
      </c>
      <c r="P449">
        <f t="shared" si="25"/>
        <v>92.71</v>
      </c>
      <c r="Q449" t="e">
        <f t="shared" si="25"/>
        <v>#N/A</v>
      </c>
      <c r="R449" t="e">
        <f t="shared" si="25"/>
        <v>#N/A</v>
      </c>
      <c r="S449" t="e">
        <f t="shared" si="25"/>
        <v>#N/A</v>
      </c>
    </row>
    <row r="450" spans="1:19" x14ac:dyDescent="0.35">
      <c r="A450" t="s">
        <v>425</v>
      </c>
      <c r="B450" t="s">
        <v>452</v>
      </c>
      <c r="C450" t="s">
        <v>29</v>
      </c>
      <c r="D450">
        <v>200.66</v>
      </c>
      <c r="E450">
        <v>269.24</v>
      </c>
      <c r="F450">
        <v>100.1524</v>
      </c>
      <c r="G450">
        <v>81.28</v>
      </c>
      <c r="J450">
        <v>8</v>
      </c>
      <c r="K450" t="e">
        <f t="shared" si="26"/>
        <v>#N/A</v>
      </c>
      <c r="L450" t="e">
        <f t="shared" si="25"/>
        <v>#N/A</v>
      </c>
      <c r="M450" t="e">
        <f t="shared" si="25"/>
        <v>#N/A</v>
      </c>
      <c r="N450" t="e">
        <f t="shared" si="25"/>
        <v>#N/A</v>
      </c>
      <c r="O450" t="e">
        <f t="shared" si="25"/>
        <v>#N/A</v>
      </c>
      <c r="P450" t="e">
        <f t="shared" si="25"/>
        <v>#N/A</v>
      </c>
      <c r="Q450">
        <f t="shared" si="25"/>
        <v>81.28</v>
      </c>
      <c r="R450" t="e">
        <f t="shared" si="25"/>
        <v>#N/A</v>
      </c>
      <c r="S450" t="e">
        <f t="shared" si="25"/>
        <v>#N/A</v>
      </c>
    </row>
    <row r="451" spans="1:19" x14ac:dyDescent="0.35">
      <c r="A451" t="s">
        <v>425</v>
      </c>
      <c r="B451" t="s">
        <v>453</v>
      </c>
      <c r="C451" t="s">
        <v>14</v>
      </c>
      <c r="D451">
        <v>210.185</v>
      </c>
      <c r="E451">
        <v>280.67</v>
      </c>
      <c r="F451">
        <v>100.6972</v>
      </c>
      <c r="G451">
        <v>73.66</v>
      </c>
      <c r="J451">
        <v>8</v>
      </c>
      <c r="K451" t="e">
        <f t="shared" si="26"/>
        <v>#N/A</v>
      </c>
      <c r="L451" t="e">
        <f t="shared" si="25"/>
        <v>#N/A</v>
      </c>
      <c r="M451">
        <f t="shared" si="25"/>
        <v>73.66</v>
      </c>
      <c r="N451" t="e">
        <f t="shared" si="25"/>
        <v>#N/A</v>
      </c>
      <c r="O451" t="e">
        <f t="shared" si="25"/>
        <v>#N/A</v>
      </c>
      <c r="P451" t="e">
        <f t="shared" si="25"/>
        <v>#N/A</v>
      </c>
      <c r="Q451" t="e">
        <f t="shared" si="25"/>
        <v>#N/A</v>
      </c>
      <c r="R451" t="e">
        <f t="shared" si="25"/>
        <v>#N/A</v>
      </c>
      <c r="S451" t="e">
        <f t="shared" si="25"/>
        <v>#N/A</v>
      </c>
    </row>
    <row r="452" spans="1:19" x14ac:dyDescent="0.35">
      <c r="A452" t="s">
        <v>425</v>
      </c>
      <c r="B452" t="s">
        <v>454</v>
      </c>
      <c r="C452" t="s">
        <v>9</v>
      </c>
      <c r="D452">
        <v>210.185</v>
      </c>
      <c r="E452">
        <v>274.32</v>
      </c>
      <c r="F452">
        <v>106.236</v>
      </c>
      <c r="G452">
        <v>74.930000000000007</v>
      </c>
      <c r="J452">
        <v>8</v>
      </c>
      <c r="K452">
        <f t="shared" si="26"/>
        <v>74.930000000000007</v>
      </c>
      <c r="L452" t="e">
        <f t="shared" si="26"/>
        <v>#N/A</v>
      </c>
      <c r="M452" t="e">
        <f t="shared" si="26"/>
        <v>#N/A</v>
      </c>
      <c r="N452" t="e">
        <f t="shared" si="26"/>
        <v>#N/A</v>
      </c>
      <c r="O452" t="e">
        <f t="shared" si="26"/>
        <v>#N/A</v>
      </c>
      <c r="P452" t="e">
        <f t="shared" si="26"/>
        <v>#N/A</v>
      </c>
      <c r="Q452" t="e">
        <f t="shared" si="26"/>
        <v>#N/A</v>
      </c>
      <c r="R452" t="e">
        <f t="shared" si="26"/>
        <v>#N/A</v>
      </c>
      <c r="S452" t="e">
        <f t="shared" si="26"/>
        <v>#N/A</v>
      </c>
    </row>
    <row r="453" spans="1:19" x14ac:dyDescent="0.35">
      <c r="A453" t="s">
        <v>425</v>
      </c>
      <c r="B453" t="s">
        <v>455</v>
      </c>
      <c r="C453" t="s">
        <v>9</v>
      </c>
      <c r="D453">
        <v>205.10499999999999</v>
      </c>
      <c r="E453">
        <v>270.51</v>
      </c>
      <c r="F453">
        <v>109.68640000000001</v>
      </c>
      <c r="G453">
        <v>96.52</v>
      </c>
      <c r="J453">
        <v>8</v>
      </c>
      <c r="K453">
        <f t="shared" si="26"/>
        <v>96.52</v>
      </c>
      <c r="L453" t="e">
        <f t="shared" si="26"/>
        <v>#N/A</v>
      </c>
      <c r="M453" t="e">
        <f t="shared" si="26"/>
        <v>#N/A</v>
      </c>
      <c r="N453" t="e">
        <f t="shared" si="26"/>
        <v>#N/A</v>
      </c>
      <c r="O453" t="e">
        <f t="shared" si="26"/>
        <v>#N/A</v>
      </c>
      <c r="P453" t="e">
        <f t="shared" si="26"/>
        <v>#N/A</v>
      </c>
      <c r="Q453" t="e">
        <f t="shared" si="26"/>
        <v>#N/A</v>
      </c>
      <c r="R453" t="e">
        <f t="shared" si="26"/>
        <v>#N/A</v>
      </c>
      <c r="S453" t="e">
        <f t="shared" si="26"/>
        <v>#N/A</v>
      </c>
    </row>
    <row r="454" spans="1:19" x14ac:dyDescent="0.35">
      <c r="A454" t="s">
        <v>425</v>
      </c>
      <c r="B454" t="s">
        <v>456</v>
      </c>
      <c r="C454" t="s">
        <v>19</v>
      </c>
      <c r="D454">
        <v>194.31</v>
      </c>
      <c r="E454">
        <v>255.27</v>
      </c>
      <c r="F454">
        <v>92.434399999999997</v>
      </c>
      <c r="G454">
        <v>87.63</v>
      </c>
      <c r="J454">
        <v>8</v>
      </c>
      <c r="K454" t="e">
        <f t="shared" si="26"/>
        <v>#N/A</v>
      </c>
      <c r="L454" t="e">
        <f t="shared" si="26"/>
        <v>#N/A</v>
      </c>
      <c r="M454" t="e">
        <f t="shared" si="26"/>
        <v>#N/A</v>
      </c>
      <c r="N454" t="e">
        <f t="shared" si="26"/>
        <v>#N/A</v>
      </c>
      <c r="O454">
        <f t="shared" si="26"/>
        <v>87.63</v>
      </c>
      <c r="P454" t="e">
        <f t="shared" si="26"/>
        <v>#N/A</v>
      </c>
      <c r="Q454" t="e">
        <f t="shared" si="26"/>
        <v>#N/A</v>
      </c>
      <c r="R454" t="e">
        <f t="shared" si="26"/>
        <v>#N/A</v>
      </c>
      <c r="S454" t="e">
        <f t="shared" si="26"/>
        <v>#N/A</v>
      </c>
    </row>
    <row r="455" spans="1:19" x14ac:dyDescent="0.35">
      <c r="A455" t="s">
        <v>425</v>
      </c>
      <c r="B455" t="s">
        <v>457</v>
      </c>
      <c r="C455" t="s">
        <v>16</v>
      </c>
      <c r="D455">
        <v>193.04</v>
      </c>
      <c r="E455">
        <v>254</v>
      </c>
      <c r="F455">
        <v>85.896799999999999</v>
      </c>
      <c r="G455">
        <v>86.36</v>
      </c>
      <c r="J455">
        <v>8</v>
      </c>
      <c r="K455" t="e">
        <f t="shared" si="26"/>
        <v>#N/A</v>
      </c>
      <c r="L455" t="e">
        <f t="shared" si="26"/>
        <v>#N/A</v>
      </c>
      <c r="M455" t="e">
        <f t="shared" si="26"/>
        <v>#N/A</v>
      </c>
      <c r="N455">
        <f t="shared" si="26"/>
        <v>86.36</v>
      </c>
      <c r="O455" t="e">
        <f t="shared" si="26"/>
        <v>#N/A</v>
      </c>
      <c r="P455" t="e">
        <f t="shared" si="26"/>
        <v>#N/A</v>
      </c>
      <c r="Q455" t="e">
        <f t="shared" si="26"/>
        <v>#N/A</v>
      </c>
      <c r="R455" t="e">
        <f t="shared" si="26"/>
        <v>#N/A</v>
      </c>
      <c r="S455" t="e">
        <f t="shared" si="26"/>
        <v>#N/A</v>
      </c>
    </row>
    <row r="456" spans="1:19" x14ac:dyDescent="0.35">
      <c r="A456" t="s">
        <v>425</v>
      </c>
      <c r="B456" t="s">
        <v>458</v>
      </c>
      <c r="C456" t="s">
        <v>9</v>
      </c>
      <c r="D456">
        <v>211.45500000000001</v>
      </c>
      <c r="E456">
        <v>274.32</v>
      </c>
      <c r="F456">
        <v>108.14279999999999</v>
      </c>
      <c r="G456">
        <v>91.44</v>
      </c>
      <c r="J456">
        <v>8</v>
      </c>
      <c r="K456">
        <f t="shared" si="26"/>
        <v>91.44</v>
      </c>
      <c r="L456" t="e">
        <f t="shared" si="26"/>
        <v>#N/A</v>
      </c>
      <c r="M456" t="e">
        <f t="shared" si="26"/>
        <v>#N/A</v>
      </c>
      <c r="N456" t="e">
        <f t="shared" si="26"/>
        <v>#N/A</v>
      </c>
      <c r="O456" t="e">
        <f t="shared" si="26"/>
        <v>#N/A</v>
      </c>
      <c r="P456" t="e">
        <f t="shared" si="26"/>
        <v>#N/A</v>
      </c>
      <c r="Q456" t="e">
        <f t="shared" si="26"/>
        <v>#N/A</v>
      </c>
      <c r="R456" t="e">
        <f t="shared" si="26"/>
        <v>#N/A</v>
      </c>
      <c r="S456" t="e">
        <f t="shared" si="26"/>
        <v>#N/A</v>
      </c>
    </row>
    <row r="457" spans="1:19" x14ac:dyDescent="0.35">
      <c r="A457" t="s">
        <v>425</v>
      </c>
      <c r="B457" t="s">
        <v>459</v>
      </c>
      <c r="C457" t="s">
        <v>16</v>
      </c>
      <c r="D457">
        <v>194.94499999999999</v>
      </c>
      <c r="E457">
        <v>256.54000000000002</v>
      </c>
      <c r="F457">
        <v>83.717600000000004</v>
      </c>
      <c r="G457">
        <v>104.14</v>
      </c>
      <c r="J457">
        <v>8</v>
      </c>
      <c r="K457" t="e">
        <f t="shared" si="26"/>
        <v>#N/A</v>
      </c>
      <c r="L457" t="e">
        <f t="shared" si="26"/>
        <v>#N/A</v>
      </c>
      <c r="M457" t="e">
        <f t="shared" si="26"/>
        <v>#N/A</v>
      </c>
      <c r="N457">
        <f t="shared" si="26"/>
        <v>104.14</v>
      </c>
      <c r="O457" t="e">
        <f t="shared" si="26"/>
        <v>#N/A</v>
      </c>
      <c r="P457" t="e">
        <f t="shared" si="26"/>
        <v>#N/A</v>
      </c>
      <c r="Q457" t="e">
        <f t="shared" si="26"/>
        <v>#N/A</v>
      </c>
      <c r="R457" t="e">
        <f t="shared" si="26"/>
        <v>#N/A</v>
      </c>
      <c r="S457" t="e">
        <f t="shared" si="26"/>
        <v>#N/A</v>
      </c>
    </row>
    <row r="458" spans="1:19" x14ac:dyDescent="0.35">
      <c r="A458" t="s">
        <v>425</v>
      </c>
      <c r="B458" t="s">
        <v>460</v>
      </c>
      <c r="C458" t="s">
        <v>9</v>
      </c>
      <c r="D458">
        <v>208.91499999999999</v>
      </c>
      <c r="E458">
        <v>274.32</v>
      </c>
      <c r="F458">
        <v>104.5108</v>
      </c>
      <c r="G458">
        <v>85.09</v>
      </c>
      <c r="J458">
        <v>8</v>
      </c>
      <c r="K458">
        <f t="shared" si="26"/>
        <v>85.09</v>
      </c>
      <c r="L458" t="e">
        <f t="shared" si="26"/>
        <v>#N/A</v>
      </c>
      <c r="M458" t="e">
        <f t="shared" si="26"/>
        <v>#N/A</v>
      </c>
      <c r="N458" t="e">
        <f t="shared" si="26"/>
        <v>#N/A</v>
      </c>
      <c r="O458" t="e">
        <f t="shared" si="26"/>
        <v>#N/A</v>
      </c>
      <c r="P458" t="e">
        <f t="shared" si="26"/>
        <v>#N/A</v>
      </c>
      <c r="Q458" t="e">
        <f t="shared" si="26"/>
        <v>#N/A</v>
      </c>
      <c r="R458" t="e">
        <f t="shared" si="26"/>
        <v>#N/A</v>
      </c>
      <c r="S458" t="e">
        <f t="shared" si="26"/>
        <v>#N/A</v>
      </c>
    </row>
    <row r="459" spans="1:19" x14ac:dyDescent="0.35">
      <c r="A459" t="s">
        <v>425</v>
      </c>
      <c r="B459" t="s">
        <v>461</v>
      </c>
      <c r="C459" t="s">
        <v>16</v>
      </c>
      <c r="D459">
        <v>186.05500000000001</v>
      </c>
      <c r="E459">
        <v>248.92</v>
      </c>
      <c r="F459">
        <v>81.901600000000002</v>
      </c>
      <c r="G459">
        <v>85.09</v>
      </c>
      <c r="J459">
        <v>8</v>
      </c>
      <c r="K459" t="e">
        <f t="shared" si="26"/>
        <v>#N/A</v>
      </c>
      <c r="L459" t="e">
        <f t="shared" si="26"/>
        <v>#N/A</v>
      </c>
      <c r="M459" t="e">
        <f t="shared" si="26"/>
        <v>#N/A</v>
      </c>
      <c r="N459">
        <f t="shared" si="26"/>
        <v>85.09</v>
      </c>
      <c r="O459" t="e">
        <f t="shared" si="26"/>
        <v>#N/A</v>
      </c>
      <c r="P459" t="e">
        <f t="shared" si="26"/>
        <v>#N/A</v>
      </c>
      <c r="Q459" t="e">
        <f t="shared" si="26"/>
        <v>#N/A</v>
      </c>
      <c r="R459" t="e">
        <f t="shared" si="26"/>
        <v>#N/A</v>
      </c>
      <c r="S459" t="e">
        <f t="shared" si="26"/>
        <v>#N/A</v>
      </c>
    </row>
    <row r="460" spans="1:19" x14ac:dyDescent="0.35">
      <c r="A460" t="s">
        <v>425</v>
      </c>
      <c r="B460" t="s">
        <v>462</v>
      </c>
      <c r="C460" t="s">
        <v>16</v>
      </c>
      <c r="D460">
        <v>191.77</v>
      </c>
      <c r="E460">
        <v>248.92</v>
      </c>
      <c r="F460">
        <v>89.165599999999998</v>
      </c>
      <c r="J460">
        <v>8</v>
      </c>
      <c r="K460" t="e">
        <f t="shared" si="26"/>
        <v>#N/A</v>
      </c>
      <c r="L460" t="e">
        <f t="shared" si="26"/>
        <v>#N/A</v>
      </c>
      <c r="M460" t="e">
        <f t="shared" si="26"/>
        <v>#N/A</v>
      </c>
      <c r="N460" t="e">
        <f t="shared" si="26"/>
        <v>#N/A</v>
      </c>
      <c r="O460" t="e">
        <f t="shared" si="26"/>
        <v>#N/A</v>
      </c>
      <c r="P460" t="e">
        <f t="shared" si="26"/>
        <v>#N/A</v>
      </c>
      <c r="Q460" t="e">
        <f t="shared" si="26"/>
        <v>#N/A</v>
      </c>
      <c r="R460" t="e">
        <f t="shared" si="26"/>
        <v>#N/A</v>
      </c>
      <c r="S460" t="e">
        <f t="shared" si="26"/>
        <v>#N/A</v>
      </c>
    </row>
    <row r="461" spans="1:19" x14ac:dyDescent="0.35">
      <c r="A461" t="s">
        <v>425</v>
      </c>
      <c r="B461" t="s">
        <v>463</v>
      </c>
      <c r="C461" t="s">
        <v>14</v>
      </c>
      <c r="D461">
        <v>208.28</v>
      </c>
      <c r="E461">
        <v>279.39999999999998</v>
      </c>
      <c r="F461">
        <v>93.705600000000004</v>
      </c>
      <c r="J461">
        <v>8</v>
      </c>
      <c r="K461" t="e">
        <f t="shared" si="26"/>
        <v>#N/A</v>
      </c>
      <c r="L461" t="e">
        <f t="shared" si="26"/>
        <v>#N/A</v>
      </c>
      <c r="M461" t="e">
        <f t="shared" si="26"/>
        <v>#N/A</v>
      </c>
      <c r="N461" t="e">
        <f t="shared" si="26"/>
        <v>#N/A</v>
      </c>
      <c r="O461" t="e">
        <f t="shared" si="26"/>
        <v>#N/A</v>
      </c>
      <c r="P461" t="e">
        <f t="shared" si="26"/>
        <v>#N/A</v>
      </c>
      <c r="Q461" t="e">
        <f t="shared" si="26"/>
        <v>#N/A</v>
      </c>
      <c r="R461" t="e">
        <f t="shared" si="26"/>
        <v>#N/A</v>
      </c>
      <c r="S461" t="e">
        <f t="shared" si="26"/>
        <v>#N/A</v>
      </c>
    </row>
    <row r="462" spans="1:19" x14ac:dyDescent="0.35">
      <c r="A462" t="s">
        <v>425</v>
      </c>
      <c r="B462" t="s">
        <v>464</v>
      </c>
      <c r="C462" t="s">
        <v>9</v>
      </c>
      <c r="D462">
        <v>207.01</v>
      </c>
      <c r="E462">
        <v>276.86</v>
      </c>
      <c r="F462">
        <v>94.068799999999996</v>
      </c>
      <c r="G462">
        <v>87.63</v>
      </c>
      <c r="J462">
        <v>8</v>
      </c>
      <c r="K462">
        <f t="shared" si="26"/>
        <v>87.63</v>
      </c>
      <c r="L462" t="e">
        <f t="shared" si="26"/>
        <v>#N/A</v>
      </c>
      <c r="M462" t="e">
        <f t="shared" si="26"/>
        <v>#N/A</v>
      </c>
      <c r="N462" t="e">
        <f t="shared" si="26"/>
        <v>#N/A</v>
      </c>
      <c r="O462" t="e">
        <f t="shared" si="26"/>
        <v>#N/A</v>
      </c>
      <c r="P462" t="e">
        <f t="shared" si="26"/>
        <v>#N/A</v>
      </c>
      <c r="Q462" t="e">
        <f t="shared" si="26"/>
        <v>#N/A</v>
      </c>
      <c r="R462" t="e">
        <f t="shared" si="26"/>
        <v>#N/A</v>
      </c>
      <c r="S462" t="e">
        <f t="shared" si="26"/>
        <v>#N/A</v>
      </c>
    </row>
    <row r="463" spans="1:19" x14ac:dyDescent="0.35">
      <c r="A463" t="s">
        <v>425</v>
      </c>
      <c r="B463" t="s">
        <v>465</v>
      </c>
      <c r="C463" t="s">
        <v>24</v>
      </c>
      <c r="D463">
        <v>201.93</v>
      </c>
      <c r="E463">
        <v>267.97000000000003</v>
      </c>
      <c r="F463">
        <v>89.710400000000007</v>
      </c>
      <c r="G463">
        <v>91.44</v>
      </c>
      <c r="J463">
        <v>8</v>
      </c>
      <c r="K463" t="e">
        <f t="shared" si="26"/>
        <v>#N/A</v>
      </c>
      <c r="L463" t="e">
        <f t="shared" si="26"/>
        <v>#N/A</v>
      </c>
      <c r="M463" t="e">
        <f t="shared" si="26"/>
        <v>#N/A</v>
      </c>
      <c r="N463" t="e">
        <f t="shared" si="26"/>
        <v>#N/A</v>
      </c>
      <c r="O463" t="e">
        <f t="shared" si="26"/>
        <v>#N/A</v>
      </c>
      <c r="P463">
        <f t="shared" si="26"/>
        <v>91.44</v>
      </c>
      <c r="Q463" t="e">
        <f t="shared" si="26"/>
        <v>#N/A</v>
      </c>
      <c r="R463" t="e">
        <f t="shared" si="26"/>
        <v>#N/A</v>
      </c>
      <c r="S463" t="e">
        <f t="shared" si="26"/>
        <v>#N/A</v>
      </c>
    </row>
    <row r="464" spans="1:19" x14ac:dyDescent="0.35">
      <c r="A464" t="s">
        <v>425</v>
      </c>
      <c r="B464" t="s">
        <v>466</v>
      </c>
      <c r="C464" t="s">
        <v>16</v>
      </c>
      <c r="D464">
        <v>181.61</v>
      </c>
      <c r="E464">
        <v>236.22</v>
      </c>
      <c r="F464">
        <v>81.992400000000004</v>
      </c>
      <c r="G464">
        <v>105.41</v>
      </c>
      <c r="J464">
        <v>8</v>
      </c>
      <c r="K464" t="e">
        <f t="shared" si="26"/>
        <v>#N/A</v>
      </c>
      <c r="L464" t="e">
        <f t="shared" si="26"/>
        <v>#N/A</v>
      </c>
      <c r="M464" t="e">
        <f t="shared" si="26"/>
        <v>#N/A</v>
      </c>
      <c r="N464">
        <f t="shared" si="26"/>
        <v>105.41</v>
      </c>
      <c r="O464" t="e">
        <f t="shared" si="26"/>
        <v>#N/A</v>
      </c>
      <c r="P464" t="e">
        <f t="shared" si="26"/>
        <v>#N/A</v>
      </c>
      <c r="Q464" t="e">
        <f t="shared" si="26"/>
        <v>#N/A</v>
      </c>
      <c r="R464" t="e">
        <f t="shared" si="26"/>
        <v>#N/A</v>
      </c>
      <c r="S464" t="e">
        <f t="shared" si="26"/>
        <v>#N/A</v>
      </c>
    </row>
    <row r="465" spans="1:19" x14ac:dyDescent="0.35">
      <c r="A465" t="s">
        <v>425</v>
      </c>
      <c r="B465" t="s">
        <v>467</v>
      </c>
      <c r="C465" t="s">
        <v>16</v>
      </c>
      <c r="D465">
        <v>176.53</v>
      </c>
      <c r="E465">
        <v>233.68</v>
      </c>
      <c r="F465">
        <v>80.358000000000004</v>
      </c>
      <c r="G465">
        <v>97.79</v>
      </c>
      <c r="J465">
        <v>8</v>
      </c>
      <c r="K465" t="e">
        <f t="shared" si="26"/>
        <v>#N/A</v>
      </c>
      <c r="L465" t="e">
        <f t="shared" si="26"/>
        <v>#N/A</v>
      </c>
      <c r="M465" t="e">
        <f t="shared" si="26"/>
        <v>#N/A</v>
      </c>
      <c r="N465">
        <f t="shared" si="26"/>
        <v>97.79</v>
      </c>
      <c r="O465" t="e">
        <f t="shared" si="26"/>
        <v>#N/A</v>
      </c>
      <c r="P465" t="e">
        <f t="shared" si="26"/>
        <v>#N/A</v>
      </c>
      <c r="Q465" t="e">
        <f t="shared" si="26"/>
        <v>#N/A</v>
      </c>
      <c r="R465" t="e">
        <f t="shared" si="26"/>
        <v>#N/A</v>
      </c>
      <c r="S465" t="e">
        <f t="shared" si="26"/>
        <v>#N/A</v>
      </c>
    </row>
    <row r="466" spans="1:19" x14ac:dyDescent="0.35">
      <c r="A466" t="s">
        <v>425</v>
      </c>
      <c r="B466" t="s">
        <v>468</v>
      </c>
      <c r="C466" t="s">
        <v>16</v>
      </c>
      <c r="D466">
        <v>176.53</v>
      </c>
      <c r="E466">
        <v>228.6</v>
      </c>
      <c r="F466">
        <v>79.903999999999996</v>
      </c>
      <c r="J466">
        <v>8</v>
      </c>
      <c r="K466" t="e">
        <f t="shared" si="26"/>
        <v>#N/A</v>
      </c>
      <c r="L466" t="e">
        <f t="shared" si="26"/>
        <v>#N/A</v>
      </c>
      <c r="M466" t="e">
        <f t="shared" si="26"/>
        <v>#N/A</v>
      </c>
      <c r="N466" t="e">
        <f t="shared" si="26"/>
        <v>#N/A</v>
      </c>
      <c r="O466" t="e">
        <f t="shared" si="26"/>
        <v>#N/A</v>
      </c>
      <c r="P466" t="e">
        <f t="shared" si="26"/>
        <v>#N/A</v>
      </c>
      <c r="Q466" t="e">
        <f t="shared" si="26"/>
        <v>#N/A</v>
      </c>
      <c r="R466" t="e">
        <f t="shared" si="26"/>
        <v>#N/A</v>
      </c>
      <c r="S466" t="e">
        <f t="shared" si="26"/>
        <v>#N/A</v>
      </c>
    </row>
    <row r="467" spans="1:19" x14ac:dyDescent="0.35">
      <c r="A467" t="s">
        <v>425</v>
      </c>
      <c r="B467" t="s">
        <v>469</v>
      </c>
      <c r="C467" t="s">
        <v>16</v>
      </c>
      <c r="D467">
        <v>183.51499999999999</v>
      </c>
      <c r="E467">
        <v>245.11</v>
      </c>
      <c r="F467">
        <v>86.895600000000002</v>
      </c>
      <c r="G467">
        <v>101.6</v>
      </c>
      <c r="J467">
        <v>8</v>
      </c>
      <c r="K467" t="e">
        <f t="shared" si="26"/>
        <v>#N/A</v>
      </c>
      <c r="L467" t="e">
        <f t="shared" si="26"/>
        <v>#N/A</v>
      </c>
      <c r="M467" t="e">
        <f t="shared" si="26"/>
        <v>#N/A</v>
      </c>
      <c r="N467">
        <f t="shared" si="26"/>
        <v>101.6</v>
      </c>
      <c r="O467" t="e">
        <f t="shared" si="26"/>
        <v>#N/A</v>
      </c>
      <c r="P467" t="e">
        <f t="shared" si="26"/>
        <v>#N/A</v>
      </c>
      <c r="Q467" t="e">
        <f t="shared" si="26"/>
        <v>#N/A</v>
      </c>
      <c r="R467" t="e">
        <f t="shared" si="26"/>
        <v>#N/A</v>
      </c>
      <c r="S467" t="e">
        <f t="shared" si="26"/>
        <v>#N/A</v>
      </c>
    </row>
    <row r="468" spans="1:19" x14ac:dyDescent="0.35">
      <c r="A468" t="s">
        <v>425</v>
      </c>
      <c r="B468" t="s">
        <v>470</v>
      </c>
      <c r="C468" t="s">
        <v>46</v>
      </c>
      <c r="D468">
        <v>197.48500000000001</v>
      </c>
      <c r="E468">
        <v>259.08</v>
      </c>
      <c r="F468">
        <v>90.709199999999996</v>
      </c>
      <c r="G468">
        <v>92.71</v>
      </c>
      <c r="J468">
        <v>8</v>
      </c>
      <c r="K468" t="e">
        <f t="shared" si="26"/>
        <v>#N/A</v>
      </c>
      <c r="L468" t="e">
        <f t="shared" si="26"/>
        <v>#N/A</v>
      </c>
      <c r="M468" t="e">
        <f t="shared" si="26"/>
        <v>#N/A</v>
      </c>
      <c r="N468" t="e">
        <f t="shared" si="26"/>
        <v>#N/A</v>
      </c>
      <c r="O468" t="e">
        <f t="shared" si="26"/>
        <v>#N/A</v>
      </c>
      <c r="P468" t="e">
        <f t="shared" si="26"/>
        <v>#N/A</v>
      </c>
      <c r="Q468" t="e">
        <f t="shared" si="26"/>
        <v>#N/A</v>
      </c>
      <c r="R468" t="e">
        <f t="shared" si="26"/>
        <v>#N/A</v>
      </c>
      <c r="S468">
        <f t="shared" si="26"/>
        <v>92.71</v>
      </c>
    </row>
    <row r="469" spans="1:19" x14ac:dyDescent="0.35">
      <c r="A469" t="s">
        <v>425</v>
      </c>
      <c r="B469" t="s">
        <v>471</v>
      </c>
      <c r="C469" t="s">
        <v>11</v>
      </c>
      <c r="D469">
        <v>198.755</v>
      </c>
      <c r="E469">
        <v>267.97000000000003</v>
      </c>
      <c r="F469">
        <v>113.3184</v>
      </c>
      <c r="J469">
        <v>8</v>
      </c>
      <c r="K469" t="e">
        <f t="shared" si="26"/>
        <v>#N/A</v>
      </c>
      <c r="L469" t="e">
        <f t="shared" si="26"/>
        <v>#N/A</v>
      </c>
      <c r="M469" t="e">
        <f t="shared" si="26"/>
        <v>#N/A</v>
      </c>
      <c r="N469" t="e">
        <f t="shared" si="26"/>
        <v>#N/A</v>
      </c>
      <c r="O469" t="e">
        <f t="shared" si="26"/>
        <v>#N/A</v>
      </c>
      <c r="P469" t="e">
        <f t="shared" si="26"/>
        <v>#N/A</v>
      </c>
      <c r="Q469" t="e">
        <f t="shared" si="26"/>
        <v>#N/A</v>
      </c>
      <c r="R469" t="e">
        <f t="shared" si="26"/>
        <v>#N/A</v>
      </c>
      <c r="S469" t="e">
        <f t="shared" si="26"/>
        <v>#N/A</v>
      </c>
    </row>
    <row r="470" spans="1:19" x14ac:dyDescent="0.35">
      <c r="A470" t="s">
        <v>425</v>
      </c>
      <c r="B470" t="s">
        <v>472</v>
      </c>
      <c r="C470" t="s">
        <v>19</v>
      </c>
      <c r="D470">
        <v>194.94499999999999</v>
      </c>
      <c r="E470">
        <v>260.35000000000002</v>
      </c>
      <c r="F470">
        <v>89.528800000000004</v>
      </c>
      <c r="G470">
        <v>85.09</v>
      </c>
      <c r="J470">
        <v>8</v>
      </c>
      <c r="K470" t="e">
        <f t="shared" si="26"/>
        <v>#N/A</v>
      </c>
      <c r="L470" t="e">
        <f t="shared" si="26"/>
        <v>#N/A</v>
      </c>
      <c r="M470" t="e">
        <f t="shared" si="26"/>
        <v>#N/A</v>
      </c>
      <c r="N470" t="e">
        <f t="shared" si="26"/>
        <v>#N/A</v>
      </c>
      <c r="O470">
        <f t="shared" si="26"/>
        <v>85.09</v>
      </c>
      <c r="P470" t="e">
        <f t="shared" si="26"/>
        <v>#N/A</v>
      </c>
      <c r="Q470" t="e">
        <f t="shared" si="26"/>
        <v>#N/A</v>
      </c>
      <c r="R470" t="e">
        <f t="shared" si="26"/>
        <v>#N/A</v>
      </c>
      <c r="S470" t="e">
        <f t="shared" si="26"/>
        <v>#N/A</v>
      </c>
    </row>
    <row r="471" spans="1:19" x14ac:dyDescent="0.35">
      <c r="A471" t="s">
        <v>425</v>
      </c>
      <c r="B471" t="s">
        <v>473</v>
      </c>
      <c r="C471" t="s">
        <v>29</v>
      </c>
      <c r="D471">
        <v>198.755</v>
      </c>
      <c r="E471">
        <v>269.24</v>
      </c>
      <c r="F471">
        <v>94.704400000000007</v>
      </c>
      <c r="G471">
        <v>91.44</v>
      </c>
      <c r="J471">
        <v>8</v>
      </c>
      <c r="K471" t="e">
        <f t="shared" si="26"/>
        <v>#N/A</v>
      </c>
      <c r="L471" t="e">
        <f t="shared" si="26"/>
        <v>#N/A</v>
      </c>
      <c r="M471" t="e">
        <f t="shared" si="26"/>
        <v>#N/A</v>
      </c>
      <c r="N471" t="e">
        <f t="shared" si="26"/>
        <v>#N/A</v>
      </c>
      <c r="O471" t="e">
        <f t="shared" si="26"/>
        <v>#N/A</v>
      </c>
      <c r="P471" t="e">
        <f t="shared" si="26"/>
        <v>#N/A</v>
      </c>
      <c r="Q471">
        <f t="shared" si="26"/>
        <v>91.44</v>
      </c>
      <c r="R471" t="e">
        <f t="shared" si="26"/>
        <v>#N/A</v>
      </c>
      <c r="S471" t="e">
        <f t="shared" si="26"/>
        <v>#N/A</v>
      </c>
    </row>
    <row r="472" spans="1:19" x14ac:dyDescent="0.35">
      <c r="A472" t="s">
        <v>425</v>
      </c>
      <c r="B472" t="s">
        <v>474</v>
      </c>
      <c r="C472" t="s">
        <v>14</v>
      </c>
      <c r="D472">
        <v>214.63</v>
      </c>
      <c r="E472">
        <v>292.10000000000002</v>
      </c>
      <c r="F472">
        <v>107.8704</v>
      </c>
      <c r="G472">
        <v>73.66</v>
      </c>
      <c r="J472">
        <v>8</v>
      </c>
      <c r="K472" t="e">
        <f t="shared" si="26"/>
        <v>#N/A</v>
      </c>
      <c r="L472" t="e">
        <f t="shared" si="26"/>
        <v>#N/A</v>
      </c>
      <c r="M472">
        <f t="shared" si="26"/>
        <v>73.66</v>
      </c>
      <c r="N472" t="e">
        <f t="shared" si="26"/>
        <v>#N/A</v>
      </c>
      <c r="O472" t="e">
        <f t="shared" si="26"/>
        <v>#N/A</v>
      </c>
      <c r="P472" t="e">
        <f t="shared" si="26"/>
        <v>#N/A</v>
      </c>
      <c r="Q472" t="e">
        <f t="shared" si="26"/>
        <v>#N/A</v>
      </c>
      <c r="R472" t="e">
        <f t="shared" si="26"/>
        <v>#N/A</v>
      </c>
      <c r="S472" t="e">
        <f t="shared" si="26"/>
        <v>#N/A</v>
      </c>
    </row>
    <row r="473" spans="1:19" x14ac:dyDescent="0.35">
      <c r="A473" t="s">
        <v>425</v>
      </c>
      <c r="B473" t="s">
        <v>475</v>
      </c>
      <c r="C473" t="s">
        <v>11</v>
      </c>
      <c r="D473">
        <v>207.64500000000001</v>
      </c>
      <c r="E473">
        <v>279.39999999999998</v>
      </c>
      <c r="F473">
        <v>103.512</v>
      </c>
      <c r="J473">
        <v>8</v>
      </c>
      <c r="K473" t="e">
        <f t="shared" si="26"/>
        <v>#N/A</v>
      </c>
      <c r="L473" t="e">
        <f t="shared" si="26"/>
        <v>#N/A</v>
      </c>
      <c r="M473" t="e">
        <f t="shared" si="26"/>
        <v>#N/A</v>
      </c>
      <c r="N473" t="e">
        <f t="shared" si="26"/>
        <v>#N/A</v>
      </c>
      <c r="O473" t="e">
        <f t="shared" si="26"/>
        <v>#N/A</v>
      </c>
      <c r="P473" t="e">
        <f t="shared" si="26"/>
        <v>#N/A</v>
      </c>
      <c r="Q473" t="e">
        <f t="shared" si="26"/>
        <v>#N/A</v>
      </c>
      <c r="R473" t="e">
        <f t="shared" si="26"/>
        <v>#N/A</v>
      </c>
      <c r="S473" t="e">
        <f t="shared" si="26"/>
        <v>#N/A</v>
      </c>
    </row>
    <row r="474" spans="1:19" x14ac:dyDescent="0.35">
      <c r="A474" t="s">
        <v>425</v>
      </c>
      <c r="B474" t="s">
        <v>476</v>
      </c>
      <c r="C474" t="s">
        <v>19</v>
      </c>
      <c r="D474">
        <v>185.42</v>
      </c>
      <c r="E474">
        <v>247.65</v>
      </c>
      <c r="F474">
        <v>81.356800000000007</v>
      </c>
      <c r="J474">
        <v>8</v>
      </c>
      <c r="K474" t="e">
        <f t="shared" si="26"/>
        <v>#N/A</v>
      </c>
      <c r="L474" t="e">
        <f t="shared" si="26"/>
        <v>#N/A</v>
      </c>
      <c r="M474" t="e">
        <f t="shared" si="26"/>
        <v>#N/A</v>
      </c>
      <c r="N474" t="e">
        <f t="shared" si="26"/>
        <v>#N/A</v>
      </c>
      <c r="O474" t="e">
        <f t="shared" si="26"/>
        <v>#N/A</v>
      </c>
      <c r="P474" t="e">
        <f t="shared" si="26"/>
        <v>#N/A</v>
      </c>
      <c r="Q474" t="e">
        <f t="shared" si="26"/>
        <v>#N/A</v>
      </c>
      <c r="R474" t="e">
        <f t="shared" si="26"/>
        <v>#N/A</v>
      </c>
      <c r="S474" t="e">
        <f t="shared" si="26"/>
        <v>#N/A</v>
      </c>
    </row>
    <row r="475" spans="1:19" x14ac:dyDescent="0.35">
      <c r="A475" t="s">
        <v>425</v>
      </c>
      <c r="B475" t="s">
        <v>477</v>
      </c>
      <c r="C475" t="s">
        <v>46</v>
      </c>
      <c r="D475">
        <v>194.94499999999999</v>
      </c>
      <c r="E475">
        <v>265.43</v>
      </c>
      <c r="F475">
        <v>100.6972</v>
      </c>
      <c r="G475">
        <v>93.98</v>
      </c>
      <c r="J475">
        <v>8</v>
      </c>
      <c r="K475" t="e">
        <f t="shared" si="26"/>
        <v>#N/A</v>
      </c>
      <c r="L475" t="e">
        <f t="shared" si="26"/>
        <v>#N/A</v>
      </c>
      <c r="M475" t="e">
        <f t="shared" si="26"/>
        <v>#N/A</v>
      </c>
      <c r="N475" t="e">
        <f t="shared" si="26"/>
        <v>#N/A</v>
      </c>
      <c r="O475" t="e">
        <f t="shared" si="26"/>
        <v>#N/A</v>
      </c>
      <c r="P475" t="e">
        <f t="shared" si="26"/>
        <v>#N/A</v>
      </c>
      <c r="Q475" t="e">
        <f t="shared" si="26"/>
        <v>#N/A</v>
      </c>
      <c r="R475" t="e">
        <f t="shared" si="26"/>
        <v>#N/A</v>
      </c>
      <c r="S475">
        <f t="shared" si="26"/>
        <v>93.98</v>
      </c>
    </row>
    <row r="476" spans="1:19" x14ac:dyDescent="0.35">
      <c r="A476" t="s">
        <v>425</v>
      </c>
      <c r="B476" t="s">
        <v>478</v>
      </c>
      <c r="C476" t="s">
        <v>16</v>
      </c>
      <c r="D476">
        <v>178.435</v>
      </c>
      <c r="E476">
        <v>227.33</v>
      </c>
      <c r="F476">
        <v>77.543199999999999</v>
      </c>
      <c r="G476">
        <v>111.76</v>
      </c>
      <c r="J476">
        <v>8</v>
      </c>
      <c r="K476" t="e">
        <f t="shared" si="26"/>
        <v>#N/A</v>
      </c>
      <c r="L476" t="e">
        <f t="shared" si="26"/>
        <v>#N/A</v>
      </c>
      <c r="M476" t="e">
        <f t="shared" si="26"/>
        <v>#N/A</v>
      </c>
      <c r="N476">
        <f t="shared" si="26"/>
        <v>111.76</v>
      </c>
      <c r="O476" t="e">
        <f t="shared" si="26"/>
        <v>#N/A</v>
      </c>
      <c r="P476" t="e">
        <f t="shared" si="26"/>
        <v>#N/A</v>
      </c>
      <c r="Q476" t="e">
        <f t="shared" si="26"/>
        <v>#N/A</v>
      </c>
      <c r="R476" t="e">
        <f t="shared" si="26"/>
        <v>#N/A</v>
      </c>
      <c r="S476" t="e">
        <f t="shared" ref="L476:S508" si="27">IF($G476="", NA(),IF($C476=S$1,$G476,NA()))</f>
        <v>#N/A</v>
      </c>
    </row>
    <row r="477" spans="1:19" x14ac:dyDescent="0.35">
      <c r="A477" t="s">
        <v>425</v>
      </c>
      <c r="B477" t="s">
        <v>479</v>
      </c>
      <c r="C477" t="s">
        <v>24</v>
      </c>
      <c r="D477">
        <v>196.85</v>
      </c>
      <c r="E477">
        <v>261.62</v>
      </c>
      <c r="F477">
        <v>102.604</v>
      </c>
      <c r="G477">
        <v>95.25</v>
      </c>
      <c r="J477">
        <v>8</v>
      </c>
      <c r="K477" t="e">
        <f t="shared" ref="K477:K540" si="28">IF($G477="", NA(),IF($C477=K$1,$G477,NA()))</f>
        <v>#N/A</v>
      </c>
      <c r="L477" t="e">
        <f t="shared" si="27"/>
        <v>#N/A</v>
      </c>
      <c r="M477" t="e">
        <f t="shared" si="27"/>
        <v>#N/A</v>
      </c>
      <c r="N477" t="e">
        <f t="shared" si="27"/>
        <v>#N/A</v>
      </c>
      <c r="O477" t="e">
        <f t="shared" si="27"/>
        <v>#N/A</v>
      </c>
      <c r="P477">
        <f t="shared" si="27"/>
        <v>95.25</v>
      </c>
      <c r="Q477" t="e">
        <f t="shared" si="27"/>
        <v>#N/A</v>
      </c>
      <c r="R477" t="e">
        <f t="shared" si="27"/>
        <v>#N/A</v>
      </c>
      <c r="S477" t="e">
        <f t="shared" si="27"/>
        <v>#N/A</v>
      </c>
    </row>
    <row r="478" spans="1:19" x14ac:dyDescent="0.35">
      <c r="A478" t="s">
        <v>425</v>
      </c>
      <c r="B478" t="s">
        <v>480</v>
      </c>
      <c r="C478" t="s">
        <v>14</v>
      </c>
      <c r="D478">
        <v>210.185</v>
      </c>
      <c r="E478">
        <v>278.13</v>
      </c>
      <c r="F478">
        <v>115.54300000000001</v>
      </c>
      <c r="G478">
        <v>83.82</v>
      </c>
      <c r="J478">
        <v>8</v>
      </c>
      <c r="K478" t="e">
        <f t="shared" si="28"/>
        <v>#N/A</v>
      </c>
      <c r="L478" t="e">
        <f t="shared" si="27"/>
        <v>#N/A</v>
      </c>
      <c r="M478">
        <f t="shared" si="27"/>
        <v>83.82</v>
      </c>
      <c r="N478" t="e">
        <f t="shared" si="27"/>
        <v>#N/A</v>
      </c>
      <c r="O478" t="e">
        <f t="shared" si="27"/>
        <v>#N/A</v>
      </c>
      <c r="P478" t="e">
        <f t="shared" si="27"/>
        <v>#N/A</v>
      </c>
      <c r="Q478" t="e">
        <f t="shared" si="27"/>
        <v>#N/A</v>
      </c>
      <c r="R478" t="e">
        <f t="shared" si="27"/>
        <v>#N/A</v>
      </c>
      <c r="S478" t="e">
        <f t="shared" si="27"/>
        <v>#N/A</v>
      </c>
    </row>
    <row r="479" spans="1:19" x14ac:dyDescent="0.35">
      <c r="A479" t="s">
        <v>425</v>
      </c>
      <c r="B479" t="s">
        <v>481</v>
      </c>
      <c r="C479" t="s">
        <v>19</v>
      </c>
      <c r="D479">
        <v>194.31</v>
      </c>
      <c r="E479">
        <v>256.54000000000002</v>
      </c>
      <c r="F479">
        <v>90.527600000000007</v>
      </c>
      <c r="G479">
        <v>95.25</v>
      </c>
      <c r="J479">
        <v>8</v>
      </c>
      <c r="K479" t="e">
        <f t="shared" si="28"/>
        <v>#N/A</v>
      </c>
      <c r="L479" t="e">
        <f t="shared" si="27"/>
        <v>#N/A</v>
      </c>
      <c r="M479" t="e">
        <f t="shared" si="27"/>
        <v>#N/A</v>
      </c>
      <c r="N479" t="e">
        <f t="shared" si="27"/>
        <v>#N/A</v>
      </c>
      <c r="O479">
        <f t="shared" si="27"/>
        <v>95.25</v>
      </c>
      <c r="P479" t="e">
        <f t="shared" si="27"/>
        <v>#N/A</v>
      </c>
      <c r="Q479" t="e">
        <f t="shared" si="27"/>
        <v>#N/A</v>
      </c>
      <c r="R479" t="e">
        <f t="shared" si="27"/>
        <v>#N/A</v>
      </c>
      <c r="S479" t="e">
        <f t="shared" si="27"/>
        <v>#N/A</v>
      </c>
    </row>
    <row r="480" spans="1:19" x14ac:dyDescent="0.35">
      <c r="A480" t="s">
        <v>425</v>
      </c>
      <c r="B480" t="s">
        <v>482</v>
      </c>
      <c r="C480" t="s">
        <v>29</v>
      </c>
      <c r="D480">
        <v>201.93</v>
      </c>
      <c r="E480">
        <v>270.51</v>
      </c>
      <c r="F480">
        <v>107.32559999999999</v>
      </c>
      <c r="G480">
        <v>96.52</v>
      </c>
      <c r="J480">
        <v>8</v>
      </c>
      <c r="K480" t="e">
        <f t="shared" si="28"/>
        <v>#N/A</v>
      </c>
      <c r="L480" t="e">
        <f t="shared" si="27"/>
        <v>#N/A</v>
      </c>
      <c r="M480" t="e">
        <f t="shared" si="27"/>
        <v>#N/A</v>
      </c>
      <c r="N480" t="e">
        <f t="shared" si="27"/>
        <v>#N/A</v>
      </c>
      <c r="O480" t="e">
        <f t="shared" si="27"/>
        <v>#N/A</v>
      </c>
      <c r="P480" t="e">
        <f t="shared" si="27"/>
        <v>#N/A</v>
      </c>
      <c r="Q480">
        <f t="shared" si="27"/>
        <v>96.52</v>
      </c>
      <c r="R480" t="e">
        <f t="shared" si="27"/>
        <v>#N/A</v>
      </c>
      <c r="S480" t="e">
        <f t="shared" si="27"/>
        <v>#N/A</v>
      </c>
    </row>
    <row r="481" spans="1:19" x14ac:dyDescent="0.35">
      <c r="A481" t="s">
        <v>425</v>
      </c>
      <c r="B481" t="s">
        <v>483</v>
      </c>
      <c r="C481" t="s">
        <v>46</v>
      </c>
      <c r="D481">
        <v>198.12</v>
      </c>
      <c r="E481">
        <v>267.97000000000003</v>
      </c>
      <c r="F481">
        <v>89.982799999999997</v>
      </c>
      <c r="G481">
        <v>92.71</v>
      </c>
      <c r="J481">
        <v>8</v>
      </c>
      <c r="K481" t="e">
        <f t="shared" si="28"/>
        <v>#N/A</v>
      </c>
      <c r="L481" t="e">
        <f t="shared" si="27"/>
        <v>#N/A</v>
      </c>
      <c r="M481" t="e">
        <f t="shared" si="27"/>
        <v>#N/A</v>
      </c>
      <c r="N481" t="e">
        <f t="shared" si="27"/>
        <v>#N/A</v>
      </c>
      <c r="O481" t="e">
        <f t="shared" si="27"/>
        <v>#N/A</v>
      </c>
      <c r="P481" t="e">
        <f t="shared" si="27"/>
        <v>#N/A</v>
      </c>
      <c r="Q481" t="e">
        <f t="shared" si="27"/>
        <v>#N/A</v>
      </c>
      <c r="R481" t="e">
        <f t="shared" si="27"/>
        <v>#N/A</v>
      </c>
      <c r="S481">
        <f t="shared" si="27"/>
        <v>92.71</v>
      </c>
    </row>
    <row r="482" spans="1:19" x14ac:dyDescent="0.35">
      <c r="A482" t="s">
        <v>425</v>
      </c>
      <c r="B482" t="s">
        <v>484</v>
      </c>
      <c r="C482" t="s">
        <v>11</v>
      </c>
      <c r="D482">
        <v>200.02500000000001</v>
      </c>
      <c r="E482">
        <v>270.51</v>
      </c>
      <c r="F482">
        <v>107.0532</v>
      </c>
      <c r="G482">
        <v>92.71</v>
      </c>
      <c r="J482">
        <v>8</v>
      </c>
      <c r="K482" t="e">
        <f t="shared" si="28"/>
        <v>#N/A</v>
      </c>
      <c r="L482">
        <f t="shared" si="27"/>
        <v>92.71</v>
      </c>
      <c r="M482" t="e">
        <f t="shared" si="27"/>
        <v>#N/A</v>
      </c>
      <c r="N482" t="e">
        <f t="shared" si="27"/>
        <v>#N/A</v>
      </c>
      <c r="O482" t="e">
        <f t="shared" si="27"/>
        <v>#N/A</v>
      </c>
      <c r="P482" t="e">
        <f t="shared" si="27"/>
        <v>#N/A</v>
      </c>
      <c r="Q482" t="e">
        <f t="shared" si="27"/>
        <v>#N/A</v>
      </c>
      <c r="R482" t="e">
        <f t="shared" si="27"/>
        <v>#N/A</v>
      </c>
      <c r="S482" t="e">
        <f t="shared" si="27"/>
        <v>#N/A</v>
      </c>
    </row>
    <row r="483" spans="1:19" x14ac:dyDescent="0.35">
      <c r="A483" t="s">
        <v>425</v>
      </c>
      <c r="B483" t="s">
        <v>485</v>
      </c>
      <c r="C483" t="s">
        <v>16</v>
      </c>
      <c r="D483">
        <v>182.245</v>
      </c>
      <c r="E483">
        <v>247.65</v>
      </c>
      <c r="F483">
        <v>84.897999999999996</v>
      </c>
      <c r="G483">
        <v>92.71</v>
      </c>
      <c r="J483">
        <v>8</v>
      </c>
      <c r="K483" t="e">
        <f t="shared" si="28"/>
        <v>#N/A</v>
      </c>
      <c r="L483" t="e">
        <f t="shared" si="27"/>
        <v>#N/A</v>
      </c>
      <c r="M483" t="e">
        <f t="shared" si="27"/>
        <v>#N/A</v>
      </c>
      <c r="N483">
        <f t="shared" si="27"/>
        <v>92.71</v>
      </c>
      <c r="O483" t="e">
        <f t="shared" si="27"/>
        <v>#N/A</v>
      </c>
      <c r="P483" t="e">
        <f t="shared" si="27"/>
        <v>#N/A</v>
      </c>
      <c r="Q483" t="e">
        <f t="shared" si="27"/>
        <v>#N/A</v>
      </c>
      <c r="R483" t="e">
        <f t="shared" si="27"/>
        <v>#N/A</v>
      </c>
      <c r="S483" t="e">
        <f t="shared" si="27"/>
        <v>#N/A</v>
      </c>
    </row>
    <row r="484" spans="1:19" x14ac:dyDescent="0.35">
      <c r="A484" t="s">
        <v>425</v>
      </c>
      <c r="B484" t="s">
        <v>486</v>
      </c>
      <c r="C484" t="s">
        <v>19</v>
      </c>
      <c r="D484">
        <v>191.77</v>
      </c>
      <c r="E484">
        <v>255.27</v>
      </c>
      <c r="F484">
        <v>89.619600000000005</v>
      </c>
      <c r="G484">
        <v>95.25</v>
      </c>
      <c r="J484">
        <v>8</v>
      </c>
      <c r="K484" t="e">
        <f t="shared" si="28"/>
        <v>#N/A</v>
      </c>
      <c r="L484" t="e">
        <f t="shared" si="27"/>
        <v>#N/A</v>
      </c>
      <c r="M484" t="e">
        <f t="shared" si="27"/>
        <v>#N/A</v>
      </c>
      <c r="N484" t="e">
        <f t="shared" si="27"/>
        <v>#N/A</v>
      </c>
      <c r="O484">
        <f t="shared" si="27"/>
        <v>95.25</v>
      </c>
      <c r="P484" t="e">
        <f t="shared" si="27"/>
        <v>#N/A</v>
      </c>
      <c r="Q484" t="e">
        <f t="shared" si="27"/>
        <v>#N/A</v>
      </c>
      <c r="R484" t="e">
        <f t="shared" si="27"/>
        <v>#N/A</v>
      </c>
      <c r="S484" t="e">
        <f t="shared" si="27"/>
        <v>#N/A</v>
      </c>
    </row>
    <row r="485" spans="1:19" x14ac:dyDescent="0.35">
      <c r="A485" t="s">
        <v>425</v>
      </c>
      <c r="B485" t="s">
        <v>487</v>
      </c>
      <c r="C485" t="s">
        <v>19</v>
      </c>
      <c r="D485">
        <v>191.13499999999999</v>
      </c>
      <c r="E485">
        <v>255.27</v>
      </c>
      <c r="F485">
        <v>96.7928</v>
      </c>
      <c r="G485">
        <v>106.68</v>
      </c>
      <c r="J485">
        <v>8</v>
      </c>
      <c r="K485" t="e">
        <f t="shared" si="28"/>
        <v>#N/A</v>
      </c>
      <c r="L485" t="e">
        <f t="shared" si="27"/>
        <v>#N/A</v>
      </c>
      <c r="M485" t="e">
        <f t="shared" si="27"/>
        <v>#N/A</v>
      </c>
      <c r="N485" t="e">
        <f t="shared" si="27"/>
        <v>#N/A</v>
      </c>
      <c r="O485">
        <f t="shared" si="27"/>
        <v>106.68</v>
      </c>
      <c r="P485" t="e">
        <f t="shared" si="27"/>
        <v>#N/A</v>
      </c>
      <c r="Q485" t="e">
        <f t="shared" si="27"/>
        <v>#N/A</v>
      </c>
      <c r="R485" t="e">
        <f t="shared" si="27"/>
        <v>#N/A</v>
      </c>
      <c r="S485" t="e">
        <f t="shared" si="27"/>
        <v>#N/A</v>
      </c>
    </row>
    <row r="486" spans="1:19" x14ac:dyDescent="0.35">
      <c r="A486" t="s">
        <v>425</v>
      </c>
      <c r="B486" t="s">
        <v>488</v>
      </c>
      <c r="C486" t="s">
        <v>46</v>
      </c>
      <c r="D486">
        <v>197.48500000000001</v>
      </c>
      <c r="E486">
        <v>266.7</v>
      </c>
      <c r="F486">
        <v>95.521600000000007</v>
      </c>
      <c r="G486">
        <v>87.63</v>
      </c>
      <c r="J486">
        <v>8</v>
      </c>
      <c r="K486" t="e">
        <f t="shared" si="28"/>
        <v>#N/A</v>
      </c>
      <c r="L486" t="e">
        <f t="shared" si="27"/>
        <v>#N/A</v>
      </c>
      <c r="M486" t="e">
        <f t="shared" si="27"/>
        <v>#N/A</v>
      </c>
      <c r="N486" t="e">
        <f t="shared" si="27"/>
        <v>#N/A</v>
      </c>
      <c r="O486" t="e">
        <f t="shared" si="27"/>
        <v>#N/A</v>
      </c>
      <c r="P486" t="e">
        <f t="shared" si="27"/>
        <v>#N/A</v>
      </c>
      <c r="Q486" t="e">
        <f t="shared" si="27"/>
        <v>#N/A</v>
      </c>
      <c r="R486" t="e">
        <f t="shared" si="27"/>
        <v>#N/A</v>
      </c>
      <c r="S486">
        <f t="shared" si="27"/>
        <v>87.63</v>
      </c>
    </row>
    <row r="487" spans="1:19" x14ac:dyDescent="0.35">
      <c r="A487" t="s">
        <v>489</v>
      </c>
      <c r="B487" t="s">
        <v>490</v>
      </c>
      <c r="C487" t="s">
        <v>46</v>
      </c>
      <c r="D487">
        <v>193.04</v>
      </c>
      <c r="E487">
        <v>259.08</v>
      </c>
      <c r="F487">
        <v>97.428399999999996</v>
      </c>
      <c r="G487">
        <v>82.55</v>
      </c>
      <c r="J487">
        <v>9</v>
      </c>
      <c r="K487" t="e">
        <f t="shared" si="28"/>
        <v>#N/A</v>
      </c>
      <c r="L487" t="e">
        <f t="shared" si="27"/>
        <v>#N/A</v>
      </c>
      <c r="M487" t="e">
        <f t="shared" si="27"/>
        <v>#N/A</v>
      </c>
      <c r="N487" t="e">
        <f t="shared" si="27"/>
        <v>#N/A</v>
      </c>
      <c r="O487" t="e">
        <f t="shared" si="27"/>
        <v>#N/A</v>
      </c>
      <c r="P487" t="e">
        <f t="shared" si="27"/>
        <v>#N/A</v>
      </c>
      <c r="Q487" t="e">
        <f t="shared" si="27"/>
        <v>#N/A</v>
      </c>
      <c r="R487" t="e">
        <f t="shared" si="27"/>
        <v>#N/A</v>
      </c>
      <c r="S487">
        <f t="shared" si="27"/>
        <v>82.55</v>
      </c>
    </row>
    <row r="488" spans="1:19" x14ac:dyDescent="0.35">
      <c r="A488" t="s">
        <v>489</v>
      </c>
      <c r="B488" t="s">
        <v>491</v>
      </c>
      <c r="C488" t="s">
        <v>46</v>
      </c>
      <c r="D488">
        <v>195.58</v>
      </c>
      <c r="E488">
        <v>260.35000000000002</v>
      </c>
      <c r="F488">
        <v>79.177599999999998</v>
      </c>
      <c r="G488">
        <v>86.36</v>
      </c>
      <c r="J488">
        <v>9</v>
      </c>
      <c r="K488" t="e">
        <f t="shared" si="28"/>
        <v>#N/A</v>
      </c>
      <c r="L488" t="e">
        <f t="shared" si="27"/>
        <v>#N/A</v>
      </c>
      <c r="M488" t="e">
        <f t="shared" si="27"/>
        <v>#N/A</v>
      </c>
      <c r="N488" t="e">
        <f t="shared" si="27"/>
        <v>#N/A</v>
      </c>
      <c r="O488" t="e">
        <f t="shared" si="27"/>
        <v>#N/A</v>
      </c>
      <c r="P488" t="e">
        <f t="shared" si="27"/>
        <v>#N/A</v>
      </c>
      <c r="Q488" t="e">
        <f t="shared" si="27"/>
        <v>#N/A</v>
      </c>
      <c r="R488" t="e">
        <f t="shared" si="27"/>
        <v>#N/A</v>
      </c>
      <c r="S488">
        <f t="shared" si="27"/>
        <v>86.36</v>
      </c>
    </row>
    <row r="489" spans="1:19" x14ac:dyDescent="0.35">
      <c r="A489" t="s">
        <v>489</v>
      </c>
      <c r="B489" t="s">
        <v>492</v>
      </c>
      <c r="C489" t="s">
        <v>16</v>
      </c>
      <c r="D489">
        <v>189.86500000000001</v>
      </c>
      <c r="E489">
        <v>247.65</v>
      </c>
      <c r="F489">
        <v>80.358000000000004</v>
      </c>
      <c r="G489">
        <v>92.71</v>
      </c>
      <c r="J489">
        <v>9</v>
      </c>
      <c r="K489" t="e">
        <f t="shared" si="28"/>
        <v>#N/A</v>
      </c>
      <c r="L489" t="e">
        <f t="shared" si="27"/>
        <v>#N/A</v>
      </c>
      <c r="M489" t="e">
        <f t="shared" si="27"/>
        <v>#N/A</v>
      </c>
      <c r="N489">
        <f t="shared" si="27"/>
        <v>92.71</v>
      </c>
      <c r="O489" t="e">
        <f t="shared" si="27"/>
        <v>#N/A</v>
      </c>
      <c r="P489" t="e">
        <f t="shared" si="27"/>
        <v>#N/A</v>
      </c>
      <c r="Q489" t="e">
        <f t="shared" si="27"/>
        <v>#N/A</v>
      </c>
      <c r="R489" t="e">
        <f t="shared" si="27"/>
        <v>#N/A</v>
      </c>
      <c r="S489" t="e">
        <f t="shared" si="27"/>
        <v>#N/A</v>
      </c>
    </row>
    <row r="490" spans="1:19" x14ac:dyDescent="0.35">
      <c r="A490" t="s">
        <v>489</v>
      </c>
      <c r="B490" t="s">
        <v>493</v>
      </c>
      <c r="C490" t="s">
        <v>9</v>
      </c>
      <c r="D490">
        <v>211.45500000000001</v>
      </c>
      <c r="E490">
        <v>265.43</v>
      </c>
      <c r="F490">
        <v>112.31959999999999</v>
      </c>
      <c r="G490">
        <v>86.36</v>
      </c>
      <c r="J490">
        <v>9</v>
      </c>
      <c r="K490">
        <f t="shared" si="28"/>
        <v>86.36</v>
      </c>
      <c r="L490" t="e">
        <f t="shared" si="27"/>
        <v>#N/A</v>
      </c>
      <c r="M490" t="e">
        <f t="shared" si="27"/>
        <v>#N/A</v>
      </c>
      <c r="N490" t="e">
        <f t="shared" si="27"/>
        <v>#N/A</v>
      </c>
      <c r="O490" t="e">
        <f t="shared" si="27"/>
        <v>#N/A</v>
      </c>
      <c r="P490" t="e">
        <f t="shared" si="27"/>
        <v>#N/A</v>
      </c>
      <c r="Q490" t="e">
        <f t="shared" si="27"/>
        <v>#N/A</v>
      </c>
      <c r="R490" t="e">
        <f t="shared" si="27"/>
        <v>#N/A</v>
      </c>
      <c r="S490" t="e">
        <f t="shared" si="27"/>
        <v>#N/A</v>
      </c>
    </row>
    <row r="491" spans="1:19" x14ac:dyDescent="0.35">
      <c r="A491" t="s">
        <v>489</v>
      </c>
      <c r="B491" t="s">
        <v>494</v>
      </c>
      <c r="C491" t="s">
        <v>16</v>
      </c>
      <c r="D491">
        <v>179.07</v>
      </c>
      <c r="E491">
        <v>240.03</v>
      </c>
      <c r="F491">
        <v>84.807199999999995</v>
      </c>
      <c r="G491">
        <v>88.9</v>
      </c>
      <c r="J491">
        <v>9</v>
      </c>
      <c r="K491" t="e">
        <f t="shared" si="28"/>
        <v>#N/A</v>
      </c>
      <c r="L491" t="e">
        <f t="shared" si="27"/>
        <v>#N/A</v>
      </c>
      <c r="M491" t="e">
        <f t="shared" si="27"/>
        <v>#N/A</v>
      </c>
      <c r="N491">
        <f t="shared" si="27"/>
        <v>88.9</v>
      </c>
      <c r="O491" t="e">
        <f t="shared" si="27"/>
        <v>#N/A</v>
      </c>
      <c r="P491" t="e">
        <f t="shared" si="27"/>
        <v>#N/A</v>
      </c>
      <c r="Q491" t="e">
        <f t="shared" si="27"/>
        <v>#N/A</v>
      </c>
      <c r="R491" t="e">
        <f t="shared" si="27"/>
        <v>#N/A</v>
      </c>
      <c r="S491" t="e">
        <f t="shared" si="27"/>
        <v>#N/A</v>
      </c>
    </row>
    <row r="492" spans="1:19" x14ac:dyDescent="0.35">
      <c r="A492" t="s">
        <v>489</v>
      </c>
      <c r="B492" t="s">
        <v>495</v>
      </c>
      <c r="C492" t="s">
        <v>16</v>
      </c>
      <c r="D492">
        <v>194.94499999999999</v>
      </c>
      <c r="E492">
        <v>256.54000000000002</v>
      </c>
      <c r="F492">
        <v>92.252799999999993</v>
      </c>
      <c r="G492">
        <v>90.17</v>
      </c>
      <c r="J492">
        <v>9</v>
      </c>
      <c r="K492" t="e">
        <f t="shared" si="28"/>
        <v>#N/A</v>
      </c>
      <c r="L492" t="e">
        <f t="shared" si="27"/>
        <v>#N/A</v>
      </c>
      <c r="M492" t="e">
        <f t="shared" si="27"/>
        <v>#N/A</v>
      </c>
      <c r="N492">
        <f t="shared" si="27"/>
        <v>90.17</v>
      </c>
      <c r="O492" t="e">
        <f t="shared" si="27"/>
        <v>#N/A</v>
      </c>
      <c r="P492" t="e">
        <f t="shared" si="27"/>
        <v>#N/A</v>
      </c>
      <c r="Q492" t="e">
        <f t="shared" si="27"/>
        <v>#N/A</v>
      </c>
      <c r="R492" t="e">
        <f t="shared" si="27"/>
        <v>#N/A</v>
      </c>
      <c r="S492" t="e">
        <f t="shared" si="27"/>
        <v>#N/A</v>
      </c>
    </row>
    <row r="493" spans="1:19" x14ac:dyDescent="0.35">
      <c r="A493" t="s">
        <v>489</v>
      </c>
      <c r="B493" t="s">
        <v>482</v>
      </c>
      <c r="C493" t="s">
        <v>19</v>
      </c>
      <c r="D493">
        <v>196.215</v>
      </c>
      <c r="E493">
        <v>254</v>
      </c>
      <c r="F493">
        <v>98.245599999999996</v>
      </c>
      <c r="G493">
        <v>101.6</v>
      </c>
      <c r="J493">
        <v>9</v>
      </c>
      <c r="K493" t="e">
        <f t="shared" si="28"/>
        <v>#N/A</v>
      </c>
      <c r="L493" t="e">
        <f t="shared" si="27"/>
        <v>#N/A</v>
      </c>
      <c r="M493" t="e">
        <f t="shared" si="27"/>
        <v>#N/A</v>
      </c>
      <c r="N493" t="e">
        <f t="shared" si="27"/>
        <v>#N/A</v>
      </c>
      <c r="O493">
        <f t="shared" si="27"/>
        <v>101.6</v>
      </c>
      <c r="P493" t="e">
        <f t="shared" si="27"/>
        <v>#N/A</v>
      </c>
      <c r="Q493" t="e">
        <f t="shared" si="27"/>
        <v>#N/A</v>
      </c>
      <c r="R493" t="e">
        <f t="shared" si="27"/>
        <v>#N/A</v>
      </c>
      <c r="S493" t="e">
        <f t="shared" si="27"/>
        <v>#N/A</v>
      </c>
    </row>
    <row r="494" spans="1:19" x14ac:dyDescent="0.35">
      <c r="A494" t="s">
        <v>489</v>
      </c>
      <c r="B494" t="s">
        <v>496</v>
      </c>
      <c r="C494" t="s">
        <v>34</v>
      </c>
      <c r="D494">
        <v>199.39</v>
      </c>
      <c r="E494">
        <v>254</v>
      </c>
      <c r="F494">
        <v>91.072400000000002</v>
      </c>
      <c r="J494">
        <v>9</v>
      </c>
      <c r="K494" t="e">
        <f t="shared" si="28"/>
        <v>#N/A</v>
      </c>
      <c r="L494" t="e">
        <f t="shared" si="27"/>
        <v>#N/A</v>
      </c>
      <c r="M494" t="e">
        <f t="shared" si="27"/>
        <v>#N/A</v>
      </c>
      <c r="N494" t="e">
        <f t="shared" si="27"/>
        <v>#N/A</v>
      </c>
      <c r="O494" t="e">
        <f t="shared" si="27"/>
        <v>#N/A</v>
      </c>
      <c r="P494" t="e">
        <f t="shared" si="27"/>
        <v>#N/A</v>
      </c>
      <c r="Q494" t="e">
        <f t="shared" si="27"/>
        <v>#N/A</v>
      </c>
      <c r="R494" t="e">
        <f t="shared" si="27"/>
        <v>#N/A</v>
      </c>
      <c r="S494" t="e">
        <f t="shared" si="27"/>
        <v>#N/A</v>
      </c>
    </row>
    <row r="495" spans="1:19" x14ac:dyDescent="0.35">
      <c r="A495" t="s">
        <v>489</v>
      </c>
      <c r="B495" t="s">
        <v>497</v>
      </c>
      <c r="C495" t="s">
        <v>11</v>
      </c>
      <c r="D495">
        <v>202.565</v>
      </c>
      <c r="E495">
        <v>269.24</v>
      </c>
      <c r="F495">
        <v>110.8668</v>
      </c>
      <c r="G495">
        <v>90.17</v>
      </c>
      <c r="J495">
        <v>9</v>
      </c>
      <c r="K495" t="e">
        <f t="shared" si="28"/>
        <v>#N/A</v>
      </c>
      <c r="L495">
        <f t="shared" si="27"/>
        <v>90.17</v>
      </c>
      <c r="M495" t="e">
        <f t="shared" si="27"/>
        <v>#N/A</v>
      </c>
      <c r="N495" t="e">
        <f t="shared" si="27"/>
        <v>#N/A</v>
      </c>
      <c r="O495" t="e">
        <f t="shared" si="27"/>
        <v>#N/A</v>
      </c>
      <c r="P495" t="e">
        <f t="shared" si="27"/>
        <v>#N/A</v>
      </c>
      <c r="Q495" t="e">
        <f t="shared" si="27"/>
        <v>#N/A</v>
      </c>
      <c r="R495" t="e">
        <f t="shared" si="27"/>
        <v>#N/A</v>
      </c>
      <c r="S495" t="e">
        <f t="shared" si="27"/>
        <v>#N/A</v>
      </c>
    </row>
    <row r="496" spans="1:19" x14ac:dyDescent="0.35">
      <c r="A496" t="s">
        <v>489</v>
      </c>
      <c r="B496" t="s">
        <v>498</v>
      </c>
      <c r="C496" t="s">
        <v>46</v>
      </c>
      <c r="D496">
        <v>198.12</v>
      </c>
      <c r="E496">
        <v>255.27</v>
      </c>
      <c r="F496">
        <v>89.256399999999999</v>
      </c>
      <c r="G496">
        <v>95.25</v>
      </c>
      <c r="J496">
        <v>9</v>
      </c>
      <c r="K496" t="e">
        <f t="shared" si="28"/>
        <v>#N/A</v>
      </c>
      <c r="L496" t="e">
        <f t="shared" si="27"/>
        <v>#N/A</v>
      </c>
      <c r="M496" t="e">
        <f t="shared" si="27"/>
        <v>#N/A</v>
      </c>
      <c r="N496" t="e">
        <f t="shared" si="27"/>
        <v>#N/A</v>
      </c>
      <c r="O496" t="e">
        <f t="shared" si="27"/>
        <v>#N/A</v>
      </c>
      <c r="P496" t="e">
        <f t="shared" si="27"/>
        <v>#N/A</v>
      </c>
      <c r="Q496" t="e">
        <f t="shared" si="27"/>
        <v>#N/A</v>
      </c>
      <c r="R496" t="e">
        <f t="shared" si="27"/>
        <v>#N/A</v>
      </c>
      <c r="S496">
        <f t="shared" si="27"/>
        <v>95.25</v>
      </c>
    </row>
    <row r="497" spans="1:19" x14ac:dyDescent="0.35">
      <c r="A497" t="s">
        <v>489</v>
      </c>
      <c r="B497" t="s">
        <v>499</v>
      </c>
      <c r="C497" t="s">
        <v>29</v>
      </c>
      <c r="D497">
        <v>203.83500000000001</v>
      </c>
      <c r="E497">
        <v>271.77999999999997</v>
      </c>
      <c r="F497">
        <v>114.408</v>
      </c>
      <c r="G497">
        <v>87.63</v>
      </c>
      <c r="J497">
        <v>9</v>
      </c>
      <c r="K497" t="e">
        <f t="shared" si="28"/>
        <v>#N/A</v>
      </c>
      <c r="L497" t="e">
        <f t="shared" si="27"/>
        <v>#N/A</v>
      </c>
      <c r="M497" t="e">
        <f t="shared" si="27"/>
        <v>#N/A</v>
      </c>
      <c r="N497" t="e">
        <f t="shared" si="27"/>
        <v>#N/A</v>
      </c>
      <c r="O497" t="e">
        <f t="shared" si="27"/>
        <v>#N/A</v>
      </c>
      <c r="P497" t="e">
        <f t="shared" si="27"/>
        <v>#N/A</v>
      </c>
      <c r="Q497">
        <f t="shared" si="27"/>
        <v>87.63</v>
      </c>
      <c r="R497" t="e">
        <f t="shared" si="27"/>
        <v>#N/A</v>
      </c>
      <c r="S497" t="e">
        <f t="shared" si="27"/>
        <v>#N/A</v>
      </c>
    </row>
    <row r="498" spans="1:19" x14ac:dyDescent="0.35">
      <c r="A498" t="s">
        <v>489</v>
      </c>
      <c r="B498" t="s">
        <v>500</v>
      </c>
      <c r="C498" t="s">
        <v>16</v>
      </c>
      <c r="D498">
        <v>185.42</v>
      </c>
      <c r="E498">
        <v>240.03</v>
      </c>
      <c r="F498">
        <v>93.433199999999999</v>
      </c>
      <c r="G498">
        <v>82.55</v>
      </c>
      <c r="J498">
        <v>9</v>
      </c>
      <c r="K498" t="e">
        <f t="shared" si="28"/>
        <v>#N/A</v>
      </c>
      <c r="L498" t="e">
        <f t="shared" si="27"/>
        <v>#N/A</v>
      </c>
      <c r="M498" t="e">
        <f t="shared" si="27"/>
        <v>#N/A</v>
      </c>
      <c r="N498">
        <f t="shared" si="27"/>
        <v>82.55</v>
      </c>
      <c r="O498" t="e">
        <f t="shared" si="27"/>
        <v>#N/A</v>
      </c>
      <c r="P498" t="e">
        <f t="shared" si="27"/>
        <v>#N/A</v>
      </c>
      <c r="Q498" t="e">
        <f t="shared" si="27"/>
        <v>#N/A</v>
      </c>
      <c r="R498" t="e">
        <f t="shared" si="27"/>
        <v>#N/A</v>
      </c>
      <c r="S498" t="e">
        <f t="shared" si="27"/>
        <v>#N/A</v>
      </c>
    </row>
    <row r="499" spans="1:19" x14ac:dyDescent="0.35">
      <c r="A499" t="s">
        <v>489</v>
      </c>
      <c r="B499" t="s">
        <v>501</v>
      </c>
      <c r="C499" t="s">
        <v>11</v>
      </c>
      <c r="D499">
        <v>200.66</v>
      </c>
      <c r="E499">
        <v>265.43</v>
      </c>
      <c r="F499">
        <v>118.3124</v>
      </c>
      <c r="J499">
        <v>9</v>
      </c>
      <c r="K499" t="e">
        <f t="shared" si="28"/>
        <v>#N/A</v>
      </c>
      <c r="L499" t="e">
        <f t="shared" si="27"/>
        <v>#N/A</v>
      </c>
      <c r="M499" t="e">
        <f t="shared" si="27"/>
        <v>#N/A</v>
      </c>
      <c r="N499" t="e">
        <f t="shared" si="27"/>
        <v>#N/A</v>
      </c>
      <c r="O499" t="e">
        <f t="shared" si="27"/>
        <v>#N/A</v>
      </c>
      <c r="P499" t="e">
        <f t="shared" si="27"/>
        <v>#N/A</v>
      </c>
      <c r="Q499" t="e">
        <f t="shared" si="27"/>
        <v>#N/A</v>
      </c>
      <c r="R499" t="e">
        <f t="shared" si="27"/>
        <v>#N/A</v>
      </c>
      <c r="S499" t="e">
        <f t="shared" si="27"/>
        <v>#N/A</v>
      </c>
    </row>
    <row r="500" spans="1:19" x14ac:dyDescent="0.35">
      <c r="A500" t="s">
        <v>489</v>
      </c>
      <c r="B500" t="s">
        <v>502</v>
      </c>
      <c r="C500" t="s">
        <v>24</v>
      </c>
      <c r="D500">
        <v>201.29499999999999</v>
      </c>
      <c r="E500">
        <v>259.08</v>
      </c>
      <c r="F500">
        <v>98.971999999999994</v>
      </c>
      <c r="G500">
        <v>76.2</v>
      </c>
      <c r="J500">
        <v>9</v>
      </c>
      <c r="K500" t="e">
        <f t="shared" si="28"/>
        <v>#N/A</v>
      </c>
      <c r="L500" t="e">
        <f t="shared" si="27"/>
        <v>#N/A</v>
      </c>
      <c r="M500" t="e">
        <f t="shared" si="27"/>
        <v>#N/A</v>
      </c>
      <c r="N500" t="e">
        <f t="shared" si="27"/>
        <v>#N/A</v>
      </c>
      <c r="O500" t="e">
        <f t="shared" si="27"/>
        <v>#N/A</v>
      </c>
      <c r="P500">
        <f t="shared" si="27"/>
        <v>76.2</v>
      </c>
      <c r="Q500" t="e">
        <f t="shared" si="27"/>
        <v>#N/A</v>
      </c>
      <c r="R500" t="e">
        <f t="shared" si="27"/>
        <v>#N/A</v>
      </c>
      <c r="S500" t="e">
        <f t="shared" si="27"/>
        <v>#N/A</v>
      </c>
    </row>
    <row r="501" spans="1:19" x14ac:dyDescent="0.35">
      <c r="A501" t="s">
        <v>489</v>
      </c>
      <c r="B501" t="s">
        <v>503</v>
      </c>
      <c r="C501" t="s">
        <v>24</v>
      </c>
      <c r="D501">
        <v>205.10499999999999</v>
      </c>
      <c r="E501">
        <v>266.7</v>
      </c>
      <c r="F501">
        <v>99.2898</v>
      </c>
      <c r="G501">
        <v>91.44</v>
      </c>
      <c r="J501">
        <v>9</v>
      </c>
      <c r="K501" t="e">
        <f t="shared" si="28"/>
        <v>#N/A</v>
      </c>
      <c r="L501" t="e">
        <f t="shared" si="27"/>
        <v>#N/A</v>
      </c>
      <c r="M501" t="e">
        <f t="shared" si="27"/>
        <v>#N/A</v>
      </c>
      <c r="N501" t="e">
        <f t="shared" si="27"/>
        <v>#N/A</v>
      </c>
      <c r="O501" t="e">
        <f t="shared" si="27"/>
        <v>#N/A</v>
      </c>
      <c r="P501">
        <f t="shared" si="27"/>
        <v>91.44</v>
      </c>
      <c r="Q501" t="e">
        <f t="shared" si="27"/>
        <v>#N/A</v>
      </c>
      <c r="R501" t="e">
        <f t="shared" si="27"/>
        <v>#N/A</v>
      </c>
      <c r="S501" t="e">
        <f t="shared" si="27"/>
        <v>#N/A</v>
      </c>
    </row>
    <row r="502" spans="1:19" x14ac:dyDescent="0.35">
      <c r="A502" t="s">
        <v>489</v>
      </c>
      <c r="B502" t="s">
        <v>504</v>
      </c>
      <c r="C502" t="s">
        <v>11</v>
      </c>
      <c r="D502">
        <v>199.39</v>
      </c>
      <c r="E502">
        <v>270.51</v>
      </c>
      <c r="F502">
        <v>101.6052</v>
      </c>
      <c r="G502">
        <v>93.98</v>
      </c>
      <c r="J502">
        <v>9</v>
      </c>
      <c r="K502" t="e">
        <f t="shared" si="28"/>
        <v>#N/A</v>
      </c>
      <c r="L502">
        <f t="shared" si="27"/>
        <v>93.98</v>
      </c>
      <c r="M502" t="e">
        <f t="shared" si="27"/>
        <v>#N/A</v>
      </c>
      <c r="N502" t="e">
        <f t="shared" si="27"/>
        <v>#N/A</v>
      </c>
      <c r="O502" t="e">
        <f t="shared" si="27"/>
        <v>#N/A</v>
      </c>
      <c r="P502" t="e">
        <f t="shared" si="27"/>
        <v>#N/A</v>
      </c>
      <c r="Q502" t="e">
        <f t="shared" si="27"/>
        <v>#N/A</v>
      </c>
      <c r="R502" t="e">
        <f t="shared" si="27"/>
        <v>#N/A</v>
      </c>
      <c r="S502" t="e">
        <f t="shared" si="27"/>
        <v>#N/A</v>
      </c>
    </row>
    <row r="503" spans="1:19" x14ac:dyDescent="0.35">
      <c r="A503" t="s">
        <v>489</v>
      </c>
      <c r="B503" t="s">
        <v>505</v>
      </c>
      <c r="C503" t="s">
        <v>29</v>
      </c>
      <c r="D503">
        <v>208.91499999999999</v>
      </c>
      <c r="E503">
        <v>271.77999999999997</v>
      </c>
      <c r="F503">
        <v>106.1452</v>
      </c>
      <c r="G503">
        <v>97.79</v>
      </c>
      <c r="J503">
        <v>9</v>
      </c>
      <c r="K503" t="e">
        <f t="shared" si="28"/>
        <v>#N/A</v>
      </c>
      <c r="L503" t="e">
        <f t="shared" si="27"/>
        <v>#N/A</v>
      </c>
      <c r="M503" t="e">
        <f t="shared" si="27"/>
        <v>#N/A</v>
      </c>
      <c r="N503" t="e">
        <f t="shared" si="27"/>
        <v>#N/A</v>
      </c>
      <c r="O503" t="e">
        <f t="shared" si="27"/>
        <v>#N/A</v>
      </c>
      <c r="P503" t="e">
        <f t="shared" si="27"/>
        <v>#N/A</v>
      </c>
      <c r="Q503">
        <f t="shared" si="27"/>
        <v>97.79</v>
      </c>
      <c r="R503" t="e">
        <f t="shared" si="27"/>
        <v>#N/A</v>
      </c>
      <c r="S503" t="e">
        <f t="shared" si="27"/>
        <v>#N/A</v>
      </c>
    </row>
    <row r="504" spans="1:19" x14ac:dyDescent="0.35">
      <c r="A504" t="s">
        <v>489</v>
      </c>
      <c r="B504" t="s">
        <v>506</v>
      </c>
      <c r="C504" t="s">
        <v>19</v>
      </c>
      <c r="D504">
        <v>192.405</v>
      </c>
      <c r="E504">
        <v>251.46</v>
      </c>
      <c r="F504">
        <v>101.6052</v>
      </c>
      <c r="G504">
        <v>100.33</v>
      </c>
      <c r="J504">
        <v>9</v>
      </c>
      <c r="K504" t="e">
        <f t="shared" si="28"/>
        <v>#N/A</v>
      </c>
      <c r="L504" t="e">
        <f t="shared" si="27"/>
        <v>#N/A</v>
      </c>
      <c r="M504" t="e">
        <f t="shared" si="27"/>
        <v>#N/A</v>
      </c>
      <c r="N504" t="e">
        <f t="shared" si="27"/>
        <v>#N/A</v>
      </c>
      <c r="O504">
        <f t="shared" si="27"/>
        <v>100.33</v>
      </c>
      <c r="P504" t="e">
        <f t="shared" si="27"/>
        <v>#N/A</v>
      </c>
      <c r="Q504" t="e">
        <f t="shared" si="27"/>
        <v>#N/A</v>
      </c>
      <c r="R504" t="e">
        <f t="shared" si="27"/>
        <v>#N/A</v>
      </c>
      <c r="S504" t="e">
        <f t="shared" si="27"/>
        <v>#N/A</v>
      </c>
    </row>
    <row r="505" spans="1:19" x14ac:dyDescent="0.35">
      <c r="A505" t="s">
        <v>489</v>
      </c>
      <c r="B505" t="s">
        <v>507</v>
      </c>
      <c r="C505" t="s">
        <v>9</v>
      </c>
      <c r="D505">
        <v>209.55</v>
      </c>
      <c r="E505">
        <v>267.97000000000003</v>
      </c>
      <c r="F505">
        <v>114.5896</v>
      </c>
      <c r="G505">
        <v>102.87</v>
      </c>
      <c r="J505">
        <v>9</v>
      </c>
      <c r="K505">
        <f t="shared" si="28"/>
        <v>102.87</v>
      </c>
      <c r="L505" t="e">
        <f t="shared" si="27"/>
        <v>#N/A</v>
      </c>
      <c r="M505" t="e">
        <f t="shared" si="27"/>
        <v>#N/A</v>
      </c>
      <c r="N505" t="e">
        <f t="shared" si="27"/>
        <v>#N/A</v>
      </c>
      <c r="O505" t="e">
        <f t="shared" si="27"/>
        <v>#N/A</v>
      </c>
      <c r="P505" t="e">
        <f t="shared" si="27"/>
        <v>#N/A</v>
      </c>
      <c r="Q505" t="e">
        <f t="shared" si="27"/>
        <v>#N/A</v>
      </c>
      <c r="R505" t="e">
        <f t="shared" si="27"/>
        <v>#N/A</v>
      </c>
      <c r="S505" t="e">
        <f t="shared" si="27"/>
        <v>#N/A</v>
      </c>
    </row>
    <row r="506" spans="1:19" x14ac:dyDescent="0.35">
      <c r="A506" t="s">
        <v>489</v>
      </c>
      <c r="B506" t="s">
        <v>508</v>
      </c>
      <c r="C506" t="s">
        <v>11</v>
      </c>
      <c r="D506">
        <v>201.29499999999999</v>
      </c>
      <c r="E506">
        <v>264.16000000000003</v>
      </c>
      <c r="F506">
        <v>109.3232</v>
      </c>
      <c r="G506">
        <v>82.55</v>
      </c>
      <c r="J506">
        <v>9</v>
      </c>
      <c r="K506" t="e">
        <f t="shared" si="28"/>
        <v>#N/A</v>
      </c>
      <c r="L506">
        <f t="shared" si="27"/>
        <v>82.55</v>
      </c>
      <c r="M506" t="e">
        <f t="shared" si="27"/>
        <v>#N/A</v>
      </c>
      <c r="N506" t="e">
        <f t="shared" si="27"/>
        <v>#N/A</v>
      </c>
      <c r="O506" t="e">
        <f t="shared" si="27"/>
        <v>#N/A</v>
      </c>
      <c r="P506" t="e">
        <f t="shared" si="27"/>
        <v>#N/A</v>
      </c>
      <c r="Q506" t="e">
        <f t="shared" si="27"/>
        <v>#N/A</v>
      </c>
      <c r="R506" t="e">
        <f t="shared" si="27"/>
        <v>#N/A</v>
      </c>
      <c r="S506" t="e">
        <f t="shared" si="27"/>
        <v>#N/A</v>
      </c>
    </row>
    <row r="507" spans="1:19" x14ac:dyDescent="0.35">
      <c r="A507" t="s">
        <v>489</v>
      </c>
      <c r="B507" t="s">
        <v>509</v>
      </c>
      <c r="C507" t="s">
        <v>24</v>
      </c>
      <c r="D507">
        <v>197.48500000000001</v>
      </c>
      <c r="E507">
        <v>265.43</v>
      </c>
      <c r="F507">
        <v>105.69119999999999</v>
      </c>
      <c r="G507">
        <v>90.17</v>
      </c>
      <c r="J507">
        <v>9</v>
      </c>
      <c r="K507" t="e">
        <f t="shared" si="28"/>
        <v>#N/A</v>
      </c>
      <c r="L507" t="e">
        <f t="shared" si="27"/>
        <v>#N/A</v>
      </c>
      <c r="M507" t="e">
        <f t="shared" si="27"/>
        <v>#N/A</v>
      </c>
      <c r="N507" t="e">
        <f t="shared" si="27"/>
        <v>#N/A</v>
      </c>
      <c r="O507" t="e">
        <f t="shared" si="27"/>
        <v>#N/A</v>
      </c>
      <c r="P507">
        <f t="shared" si="27"/>
        <v>90.17</v>
      </c>
      <c r="Q507" t="e">
        <f t="shared" si="27"/>
        <v>#N/A</v>
      </c>
      <c r="R507" t="e">
        <f t="shared" si="27"/>
        <v>#N/A</v>
      </c>
      <c r="S507" t="e">
        <f t="shared" si="27"/>
        <v>#N/A</v>
      </c>
    </row>
    <row r="508" spans="1:19" x14ac:dyDescent="0.35">
      <c r="A508" t="s">
        <v>489</v>
      </c>
      <c r="B508" t="s">
        <v>510</v>
      </c>
      <c r="C508" t="s">
        <v>14</v>
      </c>
      <c r="D508">
        <v>212.72499999999999</v>
      </c>
      <c r="E508">
        <v>274.32</v>
      </c>
      <c r="F508">
        <v>113.4092</v>
      </c>
      <c r="G508">
        <v>82.55</v>
      </c>
      <c r="J508">
        <v>9</v>
      </c>
      <c r="K508" t="e">
        <f t="shared" si="28"/>
        <v>#N/A</v>
      </c>
      <c r="L508" t="e">
        <f t="shared" si="27"/>
        <v>#N/A</v>
      </c>
      <c r="M508">
        <f t="shared" si="27"/>
        <v>82.55</v>
      </c>
      <c r="N508" t="e">
        <f t="shared" si="27"/>
        <v>#N/A</v>
      </c>
      <c r="O508" t="e">
        <f t="shared" si="27"/>
        <v>#N/A</v>
      </c>
      <c r="P508" t="e">
        <f t="shared" si="27"/>
        <v>#N/A</v>
      </c>
      <c r="Q508" t="e">
        <f t="shared" si="27"/>
        <v>#N/A</v>
      </c>
      <c r="R508" t="e">
        <f t="shared" ref="L508:S540" si="29">IF($G508="", NA(),IF($C508=R$1,$G508,NA()))</f>
        <v>#N/A</v>
      </c>
      <c r="S508" t="e">
        <f t="shared" si="29"/>
        <v>#N/A</v>
      </c>
    </row>
    <row r="509" spans="1:19" x14ac:dyDescent="0.35">
      <c r="A509" t="s">
        <v>489</v>
      </c>
      <c r="B509" t="s">
        <v>511</v>
      </c>
      <c r="C509" t="s">
        <v>24</v>
      </c>
      <c r="D509">
        <v>201.29499999999999</v>
      </c>
      <c r="E509">
        <v>260.35000000000002</v>
      </c>
      <c r="F509">
        <v>93.796400000000006</v>
      </c>
      <c r="G509">
        <v>93.98</v>
      </c>
      <c r="J509">
        <v>9</v>
      </c>
      <c r="K509" t="e">
        <f t="shared" si="28"/>
        <v>#N/A</v>
      </c>
      <c r="L509" t="e">
        <f t="shared" si="29"/>
        <v>#N/A</v>
      </c>
      <c r="M509" t="e">
        <f t="shared" si="29"/>
        <v>#N/A</v>
      </c>
      <c r="N509" t="e">
        <f t="shared" si="29"/>
        <v>#N/A</v>
      </c>
      <c r="O509" t="e">
        <f t="shared" si="29"/>
        <v>#N/A</v>
      </c>
      <c r="P509">
        <f t="shared" si="29"/>
        <v>93.98</v>
      </c>
      <c r="Q509" t="e">
        <f t="shared" si="29"/>
        <v>#N/A</v>
      </c>
      <c r="R509" t="e">
        <f t="shared" si="29"/>
        <v>#N/A</v>
      </c>
      <c r="S509" t="e">
        <f t="shared" si="29"/>
        <v>#N/A</v>
      </c>
    </row>
    <row r="510" spans="1:19" x14ac:dyDescent="0.35">
      <c r="A510" t="s">
        <v>489</v>
      </c>
      <c r="B510" t="s">
        <v>512</v>
      </c>
      <c r="C510" t="s">
        <v>16</v>
      </c>
      <c r="D510">
        <v>185.42</v>
      </c>
      <c r="E510">
        <v>245.11</v>
      </c>
      <c r="F510">
        <v>81.629199999999997</v>
      </c>
      <c r="G510">
        <v>102.87</v>
      </c>
      <c r="J510">
        <v>9</v>
      </c>
      <c r="K510" t="e">
        <f t="shared" si="28"/>
        <v>#N/A</v>
      </c>
      <c r="L510" t="e">
        <f t="shared" si="29"/>
        <v>#N/A</v>
      </c>
      <c r="M510" t="e">
        <f t="shared" si="29"/>
        <v>#N/A</v>
      </c>
      <c r="N510">
        <f t="shared" si="29"/>
        <v>102.87</v>
      </c>
      <c r="O510" t="e">
        <f t="shared" si="29"/>
        <v>#N/A</v>
      </c>
      <c r="P510" t="e">
        <f t="shared" si="29"/>
        <v>#N/A</v>
      </c>
      <c r="Q510" t="e">
        <f t="shared" si="29"/>
        <v>#N/A</v>
      </c>
      <c r="R510" t="e">
        <f t="shared" si="29"/>
        <v>#N/A</v>
      </c>
      <c r="S510" t="e">
        <f t="shared" si="29"/>
        <v>#N/A</v>
      </c>
    </row>
    <row r="511" spans="1:19" x14ac:dyDescent="0.35">
      <c r="A511" t="s">
        <v>489</v>
      </c>
      <c r="B511" t="s">
        <v>513</v>
      </c>
      <c r="C511" t="s">
        <v>19</v>
      </c>
      <c r="D511">
        <v>188.595</v>
      </c>
      <c r="E511">
        <v>240.03</v>
      </c>
      <c r="F511">
        <v>85.442800000000005</v>
      </c>
      <c r="G511">
        <v>101.6</v>
      </c>
      <c r="J511">
        <v>9</v>
      </c>
      <c r="K511" t="e">
        <f t="shared" si="28"/>
        <v>#N/A</v>
      </c>
      <c r="L511" t="e">
        <f t="shared" si="29"/>
        <v>#N/A</v>
      </c>
      <c r="M511" t="e">
        <f t="shared" si="29"/>
        <v>#N/A</v>
      </c>
      <c r="N511" t="e">
        <f t="shared" si="29"/>
        <v>#N/A</v>
      </c>
      <c r="O511">
        <f t="shared" si="29"/>
        <v>101.6</v>
      </c>
      <c r="P511" t="e">
        <f t="shared" si="29"/>
        <v>#N/A</v>
      </c>
      <c r="Q511" t="e">
        <f t="shared" si="29"/>
        <v>#N/A</v>
      </c>
      <c r="R511" t="e">
        <f t="shared" si="29"/>
        <v>#N/A</v>
      </c>
      <c r="S511" t="e">
        <f t="shared" si="29"/>
        <v>#N/A</v>
      </c>
    </row>
    <row r="512" spans="1:19" x14ac:dyDescent="0.35">
      <c r="A512" t="s">
        <v>489</v>
      </c>
      <c r="B512" t="s">
        <v>514</v>
      </c>
      <c r="C512" t="s">
        <v>11</v>
      </c>
      <c r="D512">
        <v>204.47</v>
      </c>
      <c r="E512">
        <v>270.51</v>
      </c>
      <c r="F512">
        <v>109.3232</v>
      </c>
      <c r="G512">
        <v>80.010000000000005</v>
      </c>
      <c r="J512">
        <v>9</v>
      </c>
      <c r="K512" t="e">
        <f t="shared" si="28"/>
        <v>#N/A</v>
      </c>
      <c r="L512">
        <f t="shared" si="29"/>
        <v>80.010000000000005</v>
      </c>
      <c r="M512" t="e">
        <f t="shared" si="29"/>
        <v>#N/A</v>
      </c>
      <c r="N512" t="e">
        <f t="shared" si="29"/>
        <v>#N/A</v>
      </c>
      <c r="O512" t="e">
        <f t="shared" si="29"/>
        <v>#N/A</v>
      </c>
      <c r="P512" t="e">
        <f t="shared" si="29"/>
        <v>#N/A</v>
      </c>
      <c r="Q512" t="e">
        <f t="shared" si="29"/>
        <v>#N/A</v>
      </c>
      <c r="R512" t="e">
        <f t="shared" si="29"/>
        <v>#N/A</v>
      </c>
      <c r="S512" t="e">
        <f t="shared" si="29"/>
        <v>#N/A</v>
      </c>
    </row>
    <row r="513" spans="1:19" x14ac:dyDescent="0.35">
      <c r="A513" t="s">
        <v>489</v>
      </c>
      <c r="B513" t="s">
        <v>515</v>
      </c>
      <c r="C513" t="s">
        <v>19</v>
      </c>
      <c r="D513">
        <v>198.12</v>
      </c>
      <c r="E513">
        <v>264.16000000000003</v>
      </c>
      <c r="F513">
        <v>97.61</v>
      </c>
      <c r="G513">
        <v>88.9</v>
      </c>
      <c r="J513">
        <v>9</v>
      </c>
      <c r="K513" t="e">
        <f t="shared" si="28"/>
        <v>#N/A</v>
      </c>
      <c r="L513" t="e">
        <f t="shared" si="29"/>
        <v>#N/A</v>
      </c>
      <c r="M513" t="e">
        <f t="shared" si="29"/>
        <v>#N/A</v>
      </c>
      <c r="N513" t="e">
        <f t="shared" si="29"/>
        <v>#N/A</v>
      </c>
      <c r="O513">
        <f t="shared" si="29"/>
        <v>88.9</v>
      </c>
      <c r="P513" t="e">
        <f t="shared" si="29"/>
        <v>#N/A</v>
      </c>
      <c r="Q513" t="e">
        <f t="shared" si="29"/>
        <v>#N/A</v>
      </c>
      <c r="R513" t="e">
        <f t="shared" si="29"/>
        <v>#N/A</v>
      </c>
      <c r="S513" t="e">
        <f t="shared" si="29"/>
        <v>#N/A</v>
      </c>
    </row>
    <row r="514" spans="1:19" x14ac:dyDescent="0.35">
      <c r="A514" t="s">
        <v>489</v>
      </c>
      <c r="B514" t="s">
        <v>516</v>
      </c>
      <c r="C514" t="s">
        <v>19</v>
      </c>
      <c r="D514">
        <v>194.31</v>
      </c>
      <c r="E514">
        <v>248.92</v>
      </c>
      <c r="F514">
        <v>87.168000000000006</v>
      </c>
      <c r="G514">
        <v>92.71</v>
      </c>
      <c r="J514">
        <v>9</v>
      </c>
      <c r="K514" t="e">
        <f t="shared" si="28"/>
        <v>#N/A</v>
      </c>
      <c r="L514" t="e">
        <f t="shared" si="29"/>
        <v>#N/A</v>
      </c>
      <c r="M514" t="e">
        <f t="shared" si="29"/>
        <v>#N/A</v>
      </c>
      <c r="N514" t="e">
        <f t="shared" si="29"/>
        <v>#N/A</v>
      </c>
      <c r="O514">
        <f t="shared" si="29"/>
        <v>92.71</v>
      </c>
      <c r="P514" t="e">
        <f t="shared" si="29"/>
        <v>#N/A</v>
      </c>
      <c r="Q514" t="e">
        <f t="shared" si="29"/>
        <v>#N/A</v>
      </c>
      <c r="R514" t="e">
        <f t="shared" si="29"/>
        <v>#N/A</v>
      </c>
      <c r="S514" t="e">
        <f t="shared" si="29"/>
        <v>#N/A</v>
      </c>
    </row>
    <row r="515" spans="1:19" x14ac:dyDescent="0.35">
      <c r="A515" t="s">
        <v>489</v>
      </c>
      <c r="B515" t="s">
        <v>517</v>
      </c>
      <c r="C515" t="s">
        <v>24</v>
      </c>
      <c r="D515">
        <v>200.02500000000001</v>
      </c>
      <c r="E515">
        <v>261.62</v>
      </c>
      <c r="F515">
        <v>98.154799999999994</v>
      </c>
      <c r="G515">
        <v>78.739999999999995</v>
      </c>
      <c r="J515">
        <v>9</v>
      </c>
      <c r="K515" t="e">
        <f t="shared" si="28"/>
        <v>#N/A</v>
      </c>
      <c r="L515" t="e">
        <f t="shared" si="29"/>
        <v>#N/A</v>
      </c>
      <c r="M515" t="e">
        <f t="shared" si="29"/>
        <v>#N/A</v>
      </c>
      <c r="N515" t="e">
        <f t="shared" si="29"/>
        <v>#N/A</v>
      </c>
      <c r="O515" t="e">
        <f t="shared" si="29"/>
        <v>#N/A</v>
      </c>
      <c r="P515">
        <f t="shared" si="29"/>
        <v>78.739999999999995</v>
      </c>
      <c r="Q515" t="e">
        <f t="shared" si="29"/>
        <v>#N/A</v>
      </c>
      <c r="R515" t="e">
        <f t="shared" si="29"/>
        <v>#N/A</v>
      </c>
      <c r="S515" t="e">
        <f t="shared" si="29"/>
        <v>#N/A</v>
      </c>
    </row>
    <row r="516" spans="1:19" x14ac:dyDescent="0.35">
      <c r="A516" t="s">
        <v>489</v>
      </c>
      <c r="B516" t="s">
        <v>518</v>
      </c>
      <c r="C516" t="s">
        <v>19</v>
      </c>
      <c r="D516">
        <v>195.58</v>
      </c>
      <c r="E516">
        <v>251.46</v>
      </c>
      <c r="F516">
        <v>88.075999999999993</v>
      </c>
      <c r="G516">
        <v>92.71</v>
      </c>
      <c r="J516">
        <v>9</v>
      </c>
      <c r="K516" t="e">
        <f t="shared" si="28"/>
        <v>#N/A</v>
      </c>
      <c r="L516" t="e">
        <f t="shared" si="29"/>
        <v>#N/A</v>
      </c>
      <c r="M516" t="e">
        <f t="shared" si="29"/>
        <v>#N/A</v>
      </c>
      <c r="N516" t="e">
        <f t="shared" si="29"/>
        <v>#N/A</v>
      </c>
      <c r="O516">
        <f t="shared" si="29"/>
        <v>92.71</v>
      </c>
      <c r="P516" t="e">
        <f t="shared" si="29"/>
        <v>#N/A</v>
      </c>
      <c r="Q516" t="e">
        <f t="shared" si="29"/>
        <v>#N/A</v>
      </c>
      <c r="R516" t="e">
        <f t="shared" si="29"/>
        <v>#N/A</v>
      </c>
      <c r="S516" t="e">
        <f t="shared" si="29"/>
        <v>#N/A</v>
      </c>
    </row>
    <row r="517" spans="1:19" x14ac:dyDescent="0.35">
      <c r="A517" t="s">
        <v>489</v>
      </c>
      <c r="B517" t="s">
        <v>519</v>
      </c>
      <c r="C517" t="s">
        <v>11</v>
      </c>
      <c r="D517">
        <v>198.755</v>
      </c>
      <c r="E517">
        <v>266.7</v>
      </c>
      <c r="F517">
        <v>114.0448</v>
      </c>
      <c r="G517">
        <v>82.55</v>
      </c>
      <c r="J517">
        <v>9</v>
      </c>
      <c r="K517" t="e">
        <f t="shared" si="28"/>
        <v>#N/A</v>
      </c>
      <c r="L517">
        <f t="shared" si="29"/>
        <v>82.55</v>
      </c>
      <c r="M517" t="e">
        <f t="shared" si="29"/>
        <v>#N/A</v>
      </c>
      <c r="N517" t="e">
        <f t="shared" si="29"/>
        <v>#N/A</v>
      </c>
      <c r="O517" t="e">
        <f t="shared" si="29"/>
        <v>#N/A</v>
      </c>
      <c r="P517" t="e">
        <f t="shared" si="29"/>
        <v>#N/A</v>
      </c>
      <c r="Q517" t="e">
        <f t="shared" si="29"/>
        <v>#N/A</v>
      </c>
      <c r="R517" t="e">
        <f t="shared" si="29"/>
        <v>#N/A</v>
      </c>
      <c r="S517" t="e">
        <f t="shared" si="29"/>
        <v>#N/A</v>
      </c>
    </row>
    <row r="518" spans="1:19" x14ac:dyDescent="0.35">
      <c r="A518" t="s">
        <v>489</v>
      </c>
      <c r="B518" t="s">
        <v>520</v>
      </c>
      <c r="C518" t="s">
        <v>16</v>
      </c>
      <c r="D518">
        <v>191.13499999999999</v>
      </c>
      <c r="E518">
        <v>243.84</v>
      </c>
      <c r="F518">
        <v>90.073599999999999</v>
      </c>
      <c r="G518">
        <v>93.98</v>
      </c>
      <c r="J518">
        <v>9</v>
      </c>
      <c r="K518" t="e">
        <f t="shared" si="28"/>
        <v>#N/A</v>
      </c>
      <c r="L518" t="e">
        <f t="shared" si="29"/>
        <v>#N/A</v>
      </c>
      <c r="M518" t="e">
        <f t="shared" si="29"/>
        <v>#N/A</v>
      </c>
      <c r="N518">
        <f t="shared" si="29"/>
        <v>93.98</v>
      </c>
      <c r="O518" t="e">
        <f t="shared" si="29"/>
        <v>#N/A</v>
      </c>
      <c r="P518" t="e">
        <f t="shared" si="29"/>
        <v>#N/A</v>
      </c>
      <c r="Q518" t="e">
        <f t="shared" si="29"/>
        <v>#N/A</v>
      </c>
      <c r="R518" t="e">
        <f t="shared" si="29"/>
        <v>#N/A</v>
      </c>
      <c r="S518" t="e">
        <f t="shared" si="29"/>
        <v>#N/A</v>
      </c>
    </row>
    <row r="519" spans="1:19" x14ac:dyDescent="0.35">
      <c r="A519" t="s">
        <v>489</v>
      </c>
      <c r="B519" t="s">
        <v>521</v>
      </c>
      <c r="C519" t="s">
        <v>16</v>
      </c>
      <c r="D519">
        <v>185.42</v>
      </c>
      <c r="E519">
        <v>234.95</v>
      </c>
      <c r="F519">
        <v>87.531199999999998</v>
      </c>
      <c r="G519">
        <v>92.71</v>
      </c>
      <c r="J519">
        <v>9</v>
      </c>
      <c r="K519" t="e">
        <f t="shared" si="28"/>
        <v>#N/A</v>
      </c>
      <c r="L519" t="e">
        <f t="shared" si="29"/>
        <v>#N/A</v>
      </c>
      <c r="M519" t="e">
        <f t="shared" si="29"/>
        <v>#N/A</v>
      </c>
      <c r="N519">
        <f t="shared" si="29"/>
        <v>92.71</v>
      </c>
      <c r="O519" t="e">
        <f t="shared" si="29"/>
        <v>#N/A</v>
      </c>
      <c r="P519" t="e">
        <f t="shared" si="29"/>
        <v>#N/A</v>
      </c>
      <c r="Q519" t="e">
        <f t="shared" si="29"/>
        <v>#N/A</v>
      </c>
      <c r="R519" t="e">
        <f t="shared" si="29"/>
        <v>#N/A</v>
      </c>
      <c r="S519" t="e">
        <f t="shared" si="29"/>
        <v>#N/A</v>
      </c>
    </row>
    <row r="520" spans="1:19" x14ac:dyDescent="0.35">
      <c r="A520" t="s">
        <v>489</v>
      </c>
      <c r="B520" t="s">
        <v>522</v>
      </c>
      <c r="C520" t="s">
        <v>19</v>
      </c>
      <c r="D520">
        <v>191.13499999999999</v>
      </c>
      <c r="E520">
        <v>248.92</v>
      </c>
      <c r="F520">
        <v>96.248000000000005</v>
      </c>
      <c r="G520">
        <v>92.71</v>
      </c>
      <c r="J520">
        <v>9</v>
      </c>
      <c r="K520" t="e">
        <f t="shared" si="28"/>
        <v>#N/A</v>
      </c>
      <c r="L520" t="e">
        <f t="shared" si="29"/>
        <v>#N/A</v>
      </c>
      <c r="M520" t="e">
        <f t="shared" si="29"/>
        <v>#N/A</v>
      </c>
      <c r="N520" t="e">
        <f t="shared" si="29"/>
        <v>#N/A</v>
      </c>
      <c r="O520">
        <f t="shared" si="29"/>
        <v>92.71</v>
      </c>
      <c r="P520" t="e">
        <f t="shared" si="29"/>
        <v>#N/A</v>
      </c>
      <c r="Q520" t="e">
        <f t="shared" si="29"/>
        <v>#N/A</v>
      </c>
      <c r="R520" t="e">
        <f t="shared" si="29"/>
        <v>#N/A</v>
      </c>
      <c r="S520" t="e">
        <f t="shared" si="29"/>
        <v>#N/A</v>
      </c>
    </row>
    <row r="521" spans="1:19" x14ac:dyDescent="0.35">
      <c r="A521" t="s">
        <v>489</v>
      </c>
      <c r="B521" t="s">
        <v>523</v>
      </c>
      <c r="C521" t="s">
        <v>11</v>
      </c>
      <c r="D521">
        <v>205.74</v>
      </c>
      <c r="E521">
        <v>284.48</v>
      </c>
      <c r="F521">
        <v>98.063999999999993</v>
      </c>
      <c r="G521">
        <v>76.2</v>
      </c>
      <c r="J521">
        <v>9</v>
      </c>
      <c r="K521" t="e">
        <f t="shared" si="28"/>
        <v>#N/A</v>
      </c>
      <c r="L521">
        <f t="shared" si="29"/>
        <v>76.2</v>
      </c>
      <c r="M521" t="e">
        <f t="shared" si="29"/>
        <v>#N/A</v>
      </c>
      <c r="N521" t="e">
        <f t="shared" si="29"/>
        <v>#N/A</v>
      </c>
      <c r="O521" t="e">
        <f t="shared" si="29"/>
        <v>#N/A</v>
      </c>
      <c r="P521" t="e">
        <f t="shared" si="29"/>
        <v>#N/A</v>
      </c>
      <c r="Q521" t="e">
        <f t="shared" si="29"/>
        <v>#N/A</v>
      </c>
      <c r="R521" t="e">
        <f t="shared" si="29"/>
        <v>#N/A</v>
      </c>
      <c r="S521" t="e">
        <f t="shared" si="29"/>
        <v>#N/A</v>
      </c>
    </row>
    <row r="522" spans="1:19" x14ac:dyDescent="0.35">
      <c r="A522" t="s">
        <v>489</v>
      </c>
      <c r="B522" t="s">
        <v>524</v>
      </c>
      <c r="C522" t="s">
        <v>19</v>
      </c>
      <c r="D522">
        <v>193.04</v>
      </c>
      <c r="E522">
        <v>259.08</v>
      </c>
      <c r="F522">
        <v>81.356800000000007</v>
      </c>
      <c r="G522">
        <v>96.52</v>
      </c>
      <c r="J522">
        <v>9</v>
      </c>
      <c r="K522" t="e">
        <f t="shared" si="28"/>
        <v>#N/A</v>
      </c>
      <c r="L522" t="e">
        <f t="shared" si="29"/>
        <v>#N/A</v>
      </c>
      <c r="M522" t="e">
        <f t="shared" si="29"/>
        <v>#N/A</v>
      </c>
      <c r="N522" t="e">
        <f t="shared" si="29"/>
        <v>#N/A</v>
      </c>
      <c r="O522">
        <f t="shared" si="29"/>
        <v>96.52</v>
      </c>
      <c r="P522" t="e">
        <f t="shared" si="29"/>
        <v>#N/A</v>
      </c>
      <c r="Q522" t="e">
        <f t="shared" si="29"/>
        <v>#N/A</v>
      </c>
      <c r="R522" t="e">
        <f t="shared" si="29"/>
        <v>#N/A</v>
      </c>
      <c r="S522" t="e">
        <f t="shared" si="29"/>
        <v>#N/A</v>
      </c>
    </row>
    <row r="523" spans="1:19" x14ac:dyDescent="0.35">
      <c r="A523" t="s">
        <v>489</v>
      </c>
      <c r="B523" t="s">
        <v>525</v>
      </c>
      <c r="C523" t="s">
        <v>46</v>
      </c>
      <c r="D523">
        <v>198.12</v>
      </c>
      <c r="E523">
        <v>257.81</v>
      </c>
      <c r="F523">
        <v>96.611199999999997</v>
      </c>
      <c r="G523">
        <v>101.6</v>
      </c>
      <c r="J523">
        <v>9</v>
      </c>
      <c r="K523" t="e">
        <f t="shared" si="28"/>
        <v>#N/A</v>
      </c>
      <c r="L523" t="e">
        <f t="shared" si="29"/>
        <v>#N/A</v>
      </c>
      <c r="M523" t="e">
        <f t="shared" si="29"/>
        <v>#N/A</v>
      </c>
      <c r="N523" t="e">
        <f t="shared" si="29"/>
        <v>#N/A</v>
      </c>
      <c r="O523" t="e">
        <f t="shared" si="29"/>
        <v>#N/A</v>
      </c>
      <c r="P523" t="e">
        <f t="shared" si="29"/>
        <v>#N/A</v>
      </c>
      <c r="Q523" t="e">
        <f t="shared" si="29"/>
        <v>#N/A</v>
      </c>
      <c r="R523" t="e">
        <f t="shared" si="29"/>
        <v>#N/A</v>
      </c>
      <c r="S523">
        <f t="shared" si="29"/>
        <v>101.6</v>
      </c>
    </row>
    <row r="524" spans="1:19" x14ac:dyDescent="0.35">
      <c r="A524" t="s">
        <v>489</v>
      </c>
      <c r="B524" t="s">
        <v>526</v>
      </c>
      <c r="C524" t="s">
        <v>11</v>
      </c>
      <c r="D524">
        <v>202.565</v>
      </c>
      <c r="E524">
        <v>267.97000000000003</v>
      </c>
      <c r="F524">
        <v>121.7628</v>
      </c>
      <c r="G524">
        <v>78.739999999999995</v>
      </c>
      <c r="J524">
        <v>9</v>
      </c>
      <c r="K524" t="e">
        <f t="shared" si="28"/>
        <v>#N/A</v>
      </c>
      <c r="L524">
        <f t="shared" si="29"/>
        <v>78.739999999999995</v>
      </c>
      <c r="M524" t="e">
        <f t="shared" si="29"/>
        <v>#N/A</v>
      </c>
      <c r="N524" t="e">
        <f t="shared" si="29"/>
        <v>#N/A</v>
      </c>
      <c r="O524" t="e">
        <f t="shared" si="29"/>
        <v>#N/A</v>
      </c>
      <c r="P524" t="e">
        <f t="shared" si="29"/>
        <v>#N/A</v>
      </c>
      <c r="Q524" t="e">
        <f t="shared" si="29"/>
        <v>#N/A</v>
      </c>
      <c r="R524" t="e">
        <f t="shared" si="29"/>
        <v>#N/A</v>
      </c>
      <c r="S524" t="e">
        <f t="shared" si="29"/>
        <v>#N/A</v>
      </c>
    </row>
    <row r="525" spans="1:19" x14ac:dyDescent="0.35">
      <c r="A525" t="s">
        <v>489</v>
      </c>
      <c r="B525" t="s">
        <v>527</v>
      </c>
      <c r="C525" t="s">
        <v>34</v>
      </c>
      <c r="D525">
        <v>191.77</v>
      </c>
      <c r="E525">
        <v>248.92</v>
      </c>
      <c r="F525">
        <v>85.170400000000001</v>
      </c>
      <c r="J525">
        <v>9</v>
      </c>
      <c r="K525" t="e">
        <f t="shared" si="28"/>
        <v>#N/A</v>
      </c>
      <c r="L525" t="e">
        <f t="shared" si="29"/>
        <v>#N/A</v>
      </c>
      <c r="M525" t="e">
        <f t="shared" si="29"/>
        <v>#N/A</v>
      </c>
      <c r="N525" t="e">
        <f t="shared" si="29"/>
        <v>#N/A</v>
      </c>
      <c r="O525" t="e">
        <f t="shared" si="29"/>
        <v>#N/A</v>
      </c>
      <c r="P525" t="e">
        <f t="shared" si="29"/>
        <v>#N/A</v>
      </c>
      <c r="Q525" t="e">
        <f t="shared" si="29"/>
        <v>#N/A</v>
      </c>
      <c r="R525" t="e">
        <f t="shared" si="29"/>
        <v>#N/A</v>
      </c>
      <c r="S525" t="e">
        <f t="shared" si="29"/>
        <v>#N/A</v>
      </c>
    </row>
    <row r="526" spans="1:19" x14ac:dyDescent="0.35">
      <c r="A526" t="s">
        <v>489</v>
      </c>
      <c r="B526" t="s">
        <v>528</v>
      </c>
      <c r="C526" t="s">
        <v>24</v>
      </c>
      <c r="D526">
        <v>194.94499999999999</v>
      </c>
      <c r="E526">
        <v>252.73</v>
      </c>
      <c r="F526">
        <v>109.5048</v>
      </c>
      <c r="G526">
        <v>87.63</v>
      </c>
      <c r="J526">
        <v>9</v>
      </c>
      <c r="K526" t="e">
        <f t="shared" si="28"/>
        <v>#N/A</v>
      </c>
      <c r="L526" t="e">
        <f t="shared" si="29"/>
        <v>#N/A</v>
      </c>
      <c r="M526" t="e">
        <f t="shared" si="29"/>
        <v>#N/A</v>
      </c>
      <c r="N526" t="e">
        <f t="shared" si="29"/>
        <v>#N/A</v>
      </c>
      <c r="O526" t="e">
        <f t="shared" si="29"/>
        <v>#N/A</v>
      </c>
      <c r="P526">
        <f t="shared" si="29"/>
        <v>87.63</v>
      </c>
      <c r="Q526" t="e">
        <f t="shared" si="29"/>
        <v>#N/A</v>
      </c>
      <c r="R526" t="e">
        <f t="shared" si="29"/>
        <v>#N/A</v>
      </c>
      <c r="S526" t="e">
        <f t="shared" si="29"/>
        <v>#N/A</v>
      </c>
    </row>
    <row r="527" spans="1:19" x14ac:dyDescent="0.35">
      <c r="A527" t="s">
        <v>489</v>
      </c>
      <c r="B527" t="s">
        <v>529</v>
      </c>
      <c r="C527" t="s">
        <v>11</v>
      </c>
      <c r="D527">
        <v>203.2</v>
      </c>
      <c r="E527">
        <v>270.51</v>
      </c>
      <c r="F527">
        <v>98.699600000000004</v>
      </c>
      <c r="G527">
        <v>82.55</v>
      </c>
      <c r="J527">
        <v>9</v>
      </c>
      <c r="K527" t="e">
        <f t="shared" si="28"/>
        <v>#N/A</v>
      </c>
      <c r="L527">
        <f t="shared" si="29"/>
        <v>82.55</v>
      </c>
      <c r="M527" t="e">
        <f t="shared" si="29"/>
        <v>#N/A</v>
      </c>
      <c r="N527" t="e">
        <f t="shared" si="29"/>
        <v>#N/A</v>
      </c>
      <c r="O527" t="e">
        <f t="shared" si="29"/>
        <v>#N/A</v>
      </c>
      <c r="P527" t="e">
        <f t="shared" si="29"/>
        <v>#N/A</v>
      </c>
      <c r="Q527" t="e">
        <f t="shared" si="29"/>
        <v>#N/A</v>
      </c>
      <c r="R527" t="e">
        <f t="shared" si="29"/>
        <v>#N/A</v>
      </c>
      <c r="S527" t="e">
        <f t="shared" si="29"/>
        <v>#N/A</v>
      </c>
    </row>
    <row r="528" spans="1:19" x14ac:dyDescent="0.35">
      <c r="A528" t="s">
        <v>489</v>
      </c>
      <c r="B528" t="s">
        <v>530</v>
      </c>
      <c r="C528" t="s">
        <v>16</v>
      </c>
      <c r="D528">
        <v>185.42</v>
      </c>
      <c r="E528">
        <v>243.84</v>
      </c>
      <c r="F528">
        <v>91.889600000000002</v>
      </c>
      <c r="G528">
        <v>74.930000000000007</v>
      </c>
      <c r="J528">
        <v>9</v>
      </c>
      <c r="K528" t="e">
        <f t="shared" si="28"/>
        <v>#N/A</v>
      </c>
      <c r="L528" t="e">
        <f t="shared" si="29"/>
        <v>#N/A</v>
      </c>
      <c r="M528" t="e">
        <f t="shared" si="29"/>
        <v>#N/A</v>
      </c>
      <c r="N528">
        <f t="shared" si="29"/>
        <v>74.930000000000007</v>
      </c>
      <c r="O528" t="e">
        <f t="shared" si="29"/>
        <v>#N/A</v>
      </c>
      <c r="P528" t="e">
        <f t="shared" si="29"/>
        <v>#N/A</v>
      </c>
      <c r="Q528" t="e">
        <f t="shared" si="29"/>
        <v>#N/A</v>
      </c>
      <c r="R528" t="e">
        <f t="shared" si="29"/>
        <v>#N/A</v>
      </c>
      <c r="S528" t="e">
        <f t="shared" si="29"/>
        <v>#N/A</v>
      </c>
    </row>
    <row r="529" spans="1:19" x14ac:dyDescent="0.35">
      <c r="A529" t="s">
        <v>489</v>
      </c>
      <c r="B529" t="s">
        <v>531</v>
      </c>
      <c r="C529" t="s">
        <v>24</v>
      </c>
      <c r="D529">
        <v>200.02500000000001</v>
      </c>
      <c r="E529">
        <v>260.35000000000002</v>
      </c>
      <c r="F529">
        <v>93.524000000000001</v>
      </c>
      <c r="G529">
        <v>92.71</v>
      </c>
      <c r="J529">
        <v>9</v>
      </c>
      <c r="K529" t="e">
        <f t="shared" si="28"/>
        <v>#N/A</v>
      </c>
      <c r="L529" t="e">
        <f t="shared" si="29"/>
        <v>#N/A</v>
      </c>
      <c r="M529" t="e">
        <f t="shared" si="29"/>
        <v>#N/A</v>
      </c>
      <c r="N529" t="e">
        <f t="shared" si="29"/>
        <v>#N/A</v>
      </c>
      <c r="O529" t="e">
        <f t="shared" si="29"/>
        <v>#N/A</v>
      </c>
      <c r="P529">
        <f t="shared" si="29"/>
        <v>92.71</v>
      </c>
      <c r="Q529" t="e">
        <f t="shared" si="29"/>
        <v>#N/A</v>
      </c>
      <c r="R529" t="e">
        <f t="shared" si="29"/>
        <v>#N/A</v>
      </c>
      <c r="S529" t="e">
        <f t="shared" si="29"/>
        <v>#N/A</v>
      </c>
    </row>
    <row r="530" spans="1:19" x14ac:dyDescent="0.35">
      <c r="A530" t="s">
        <v>489</v>
      </c>
      <c r="B530" t="s">
        <v>532</v>
      </c>
      <c r="C530" t="s">
        <v>9</v>
      </c>
      <c r="D530">
        <v>208.28</v>
      </c>
      <c r="E530">
        <v>274.32</v>
      </c>
      <c r="F530">
        <v>109.5048</v>
      </c>
      <c r="G530">
        <v>74.930000000000007</v>
      </c>
      <c r="J530">
        <v>9</v>
      </c>
      <c r="K530">
        <f t="shared" si="28"/>
        <v>74.930000000000007</v>
      </c>
      <c r="L530" t="e">
        <f t="shared" si="29"/>
        <v>#N/A</v>
      </c>
      <c r="M530" t="e">
        <f t="shared" si="29"/>
        <v>#N/A</v>
      </c>
      <c r="N530" t="e">
        <f t="shared" si="29"/>
        <v>#N/A</v>
      </c>
      <c r="O530" t="e">
        <f t="shared" si="29"/>
        <v>#N/A</v>
      </c>
      <c r="P530" t="e">
        <f t="shared" si="29"/>
        <v>#N/A</v>
      </c>
      <c r="Q530" t="e">
        <f t="shared" si="29"/>
        <v>#N/A</v>
      </c>
      <c r="R530" t="e">
        <f t="shared" si="29"/>
        <v>#N/A</v>
      </c>
      <c r="S530" t="e">
        <f t="shared" si="29"/>
        <v>#N/A</v>
      </c>
    </row>
    <row r="531" spans="1:19" x14ac:dyDescent="0.35">
      <c r="A531" t="s">
        <v>489</v>
      </c>
      <c r="B531" t="s">
        <v>533</v>
      </c>
      <c r="C531" t="s">
        <v>46</v>
      </c>
      <c r="D531">
        <v>200.66</v>
      </c>
      <c r="E531">
        <v>257.81</v>
      </c>
      <c r="F531">
        <v>103.4212</v>
      </c>
      <c r="G531">
        <v>100.33</v>
      </c>
      <c r="J531">
        <v>9</v>
      </c>
      <c r="K531" t="e">
        <f t="shared" si="28"/>
        <v>#N/A</v>
      </c>
      <c r="L531" t="e">
        <f t="shared" si="29"/>
        <v>#N/A</v>
      </c>
      <c r="M531" t="e">
        <f t="shared" si="29"/>
        <v>#N/A</v>
      </c>
      <c r="N531" t="e">
        <f t="shared" si="29"/>
        <v>#N/A</v>
      </c>
      <c r="O531" t="e">
        <f t="shared" si="29"/>
        <v>#N/A</v>
      </c>
      <c r="P531" t="e">
        <f t="shared" si="29"/>
        <v>#N/A</v>
      </c>
      <c r="Q531" t="e">
        <f t="shared" si="29"/>
        <v>#N/A</v>
      </c>
      <c r="R531" t="e">
        <f t="shared" si="29"/>
        <v>#N/A</v>
      </c>
      <c r="S531">
        <f t="shared" si="29"/>
        <v>100.33</v>
      </c>
    </row>
    <row r="532" spans="1:19" x14ac:dyDescent="0.35">
      <c r="A532" t="s">
        <v>489</v>
      </c>
      <c r="B532" t="s">
        <v>534</v>
      </c>
      <c r="C532" t="s">
        <v>9</v>
      </c>
      <c r="D532">
        <v>207.64500000000001</v>
      </c>
      <c r="E532">
        <v>274.32</v>
      </c>
      <c r="F532">
        <v>119.9468</v>
      </c>
      <c r="G532">
        <v>85.09</v>
      </c>
      <c r="J532">
        <v>9</v>
      </c>
      <c r="K532">
        <f t="shared" si="28"/>
        <v>85.09</v>
      </c>
      <c r="L532" t="e">
        <f t="shared" si="29"/>
        <v>#N/A</v>
      </c>
      <c r="M532" t="e">
        <f t="shared" si="29"/>
        <v>#N/A</v>
      </c>
      <c r="N532" t="e">
        <f t="shared" si="29"/>
        <v>#N/A</v>
      </c>
      <c r="O532" t="e">
        <f t="shared" si="29"/>
        <v>#N/A</v>
      </c>
      <c r="P532" t="e">
        <f t="shared" si="29"/>
        <v>#N/A</v>
      </c>
      <c r="Q532" t="e">
        <f t="shared" si="29"/>
        <v>#N/A</v>
      </c>
      <c r="R532" t="e">
        <f t="shared" si="29"/>
        <v>#N/A</v>
      </c>
      <c r="S532" t="e">
        <f t="shared" si="29"/>
        <v>#N/A</v>
      </c>
    </row>
    <row r="533" spans="1:19" x14ac:dyDescent="0.35">
      <c r="A533" t="s">
        <v>489</v>
      </c>
      <c r="B533" t="s">
        <v>535</v>
      </c>
      <c r="C533" t="s">
        <v>14</v>
      </c>
      <c r="D533">
        <v>210.185</v>
      </c>
      <c r="E533">
        <v>279.39999999999998</v>
      </c>
      <c r="F533">
        <v>115.77</v>
      </c>
      <c r="G533">
        <v>78.739999999999995</v>
      </c>
      <c r="J533">
        <v>9</v>
      </c>
      <c r="K533" t="e">
        <f t="shared" si="28"/>
        <v>#N/A</v>
      </c>
      <c r="L533" t="e">
        <f t="shared" si="29"/>
        <v>#N/A</v>
      </c>
      <c r="M533">
        <f t="shared" si="29"/>
        <v>78.739999999999995</v>
      </c>
      <c r="N533" t="e">
        <f t="shared" si="29"/>
        <v>#N/A</v>
      </c>
      <c r="O533" t="e">
        <f t="shared" si="29"/>
        <v>#N/A</v>
      </c>
      <c r="P533" t="e">
        <f t="shared" si="29"/>
        <v>#N/A</v>
      </c>
      <c r="Q533" t="e">
        <f t="shared" si="29"/>
        <v>#N/A</v>
      </c>
      <c r="R533" t="e">
        <f t="shared" si="29"/>
        <v>#N/A</v>
      </c>
      <c r="S533" t="e">
        <f t="shared" si="29"/>
        <v>#N/A</v>
      </c>
    </row>
    <row r="534" spans="1:19" x14ac:dyDescent="0.35">
      <c r="A534" t="s">
        <v>489</v>
      </c>
      <c r="B534" t="s">
        <v>536</v>
      </c>
      <c r="C534" t="s">
        <v>11</v>
      </c>
      <c r="D534">
        <v>203.2</v>
      </c>
      <c r="E534">
        <v>262.89</v>
      </c>
      <c r="F534">
        <v>108.506</v>
      </c>
      <c r="G534">
        <v>86.36</v>
      </c>
      <c r="J534">
        <v>9</v>
      </c>
      <c r="K534" t="e">
        <f t="shared" si="28"/>
        <v>#N/A</v>
      </c>
      <c r="L534">
        <f t="shared" si="29"/>
        <v>86.36</v>
      </c>
      <c r="M534" t="e">
        <f t="shared" si="29"/>
        <v>#N/A</v>
      </c>
      <c r="N534" t="e">
        <f t="shared" si="29"/>
        <v>#N/A</v>
      </c>
      <c r="O534" t="e">
        <f t="shared" si="29"/>
        <v>#N/A</v>
      </c>
      <c r="P534" t="e">
        <f t="shared" si="29"/>
        <v>#N/A</v>
      </c>
      <c r="Q534" t="e">
        <f t="shared" si="29"/>
        <v>#N/A</v>
      </c>
      <c r="R534" t="e">
        <f t="shared" si="29"/>
        <v>#N/A</v>
      </c>
      <c r="S534" t="e">
        <f t="shared" si="29"/>
        <v>#N/A</v>
      </c>
    </row>
    <row r="535" spans="1:19" x14ac:dyDescent="0.35">
      <c r="A535" t="s">
        <v>489</v>
      </c>
      <c r="B535" t="s">
        <v>537</v>
      </c>
      <c r="C535" t="s">
        <v>29</v>
      </c>
      <c r="D535">
        <v>197.48500000000001</v>
      </c>
      <c r="E535">
        <v>266.7</v>
      </c>
      <c r="F535">
        <v>106.9624</v>
      </c>
      <c r="G535">
        <v>83.82</v>
      </c>
      <c r="J535">
        <v>9</v>
      </c>
      <c r="K535" t="e">
        <f t="shared" si="28"/>
        <v>#N/A</v>
      </c>
      <c r="L535" t="e">
        <f t="shared" si="29"/>
        <v>#N/A</v>
      </c>
      <c r="M535" t="e">
        <f t="shared" si="29"/>
        <v>#N/A</v>
      </c>
      <c r="N535" t="e">
        <f t="shared" si="29"/>
        <v>#N/A</v>
      </c>
      <c r="O535" t="e">
        <f t="shared" si="29"/>
        <v>#N/A</v>
      </c>
      <c r="P535" t="e">
        <f t="shared" si="29"/>
        <v>#N/A</v>
      </c>
      <c r="Q535">
        <f t="shared" si="29"/>
        <v>83.82</v>
      </c>
      <c r="R535" t="e">
        <f t="shared" si="29"/>
        <v>#N/A</v>
      </c>
      <c r="S535" t="e">
        <f t="shared" si="29"/>
        <v>#N/A</v>
      </c>
    </row>
    <row r="536" spans="1:19" x14ac:dyDescent="0.35">
      <c r="A536" t="s">
        <v>489</v>
      </c>
      <c r="B536" t="s">
        <v>538</v>
      </c>
      <c r="C536" t="s">
        <v>34</v>
      </c>
      <c r="D536">
        <v>191.13499999999999</v>
      </c>
      <c r="E536">
        <v>250.19</v>
      </c>
      <c r="F536">
        <v>90.527600000000007</v>
      </c>
      <c r="G536">
        <v>85.09</v>
      </c>
      <c r="J536">
        <v>9</v>
      </c>
      <c r="K536" t="e">
        <f t="shared" si="28"/>
        <v>#N/A</v>
      </c>
      <c r="L536" t="e">
        <f t="shared" si="29"/>
        <v>#N/A</v>
      </c>
      <c r="M536" t="e">
        <f t="shared" si="29"/>
        <v>#N/A</v>
      </c>
      <c r="N536" t="e">
        <f t="shared" si="29"/>
        <v>#N/A</v>
      </c>
      <c r="O536" t="e">
        <f t="shared" si="29"/>
        <v>#N/A</v>
      </c>
      <c r="P536" t="e">
        <f t="shared" si="29"/>
        <v>#N/A</v>
      </c>
      <c r="Q536" t="e">
        <f t="shared" si="29"/>
        <v>#N/A</v>
      </c>
      <c r="R536">
        <f t="shared" si="29"/>
        <v>85.09</v>
      </c>
      <c r="S536" t="e">
        <f t="shared" si="29"/>
        <v>#N/A</v>
      </c>
    </row>
    <row r="537" spans="1:19" x14ac:dyDescent="0.35">
      <c r="A537" t="s">
        <v>489</v>
      </c>
      <c r="B537" t="s">
        <v>539</v>
      </c>
      <c r="C537" t="s">
        <v>19</v>
      </c>
      <c r="D537">
        <v>189.23</v>
      </c>
      <c r="E537">
        <v>248.92</v>
      </c>
      <c r="F537">
        <v>100.334</v>
      </c>
      <c r="J537">
        <v>9</v>
      </c>
      <c r="K537" t="e">
        <f t="shared" si="28"/>
        <v>#N/A</v>
      </c>
      <c r="L537" t="e">
        <f t="shared" si="29"/>
        <v>#N/A</v>
      </c>
      <c r="M537" t="e">
        <f t="shared" si="29"/>
        <v>#N/A</v>
      </c>
      <c r="N537" t="e">
        <f t="shared" si="29"/>
        <v>#N/A</v>
      </c>
      <c r="O537" t="e">
        <f t="shared" si="29"/>
        <v>#N/A</v>
      </c>
      <c r="P537" t="e">
        <f t="shared" si="29"/>
        <v>#N/A</v>
      </c>
      <c r="Q537" t="e">
        <f t="shared" si="29"/>
        <v>#N/A</v>
      </c>
      <c r="R537" t="e">
        <f t="shared" si="29"/>
        <v>#N/A</v>
      </c>
      <c r="S537" t="e">
        <f t="shared" si="29"/>
        <v>#N/A</v>
      </c>
    </row>
    <row r="538" spans="1:19" x14ac:dyDescent="0.35">
      <c r="A538" t="s">
        <v>489</v>
      </c>
      <c r="B538" t="s">
        <v>540</v>
      </c>
      <c r="C538" t="s">
        <v>46</v>
      </c>
      <c r="D538">
        <v>198.12</v>
      </c>
      <c r="E538">
        <v>256.54000000000002</v>
      </c>
      <c r="F538">
        <v>105.9636</v>
      </c>
      <c r="G538">
        <v>93.98</v>
      </c>
      <c r="J538">
        <v>9</v>
      </c>
      <c r="K538" t="e">
        <f t="shared" si="28"/>
        <v>#N/A</v>
      </c>
      <c r="L538" t="e">
        <f t="shared" si="29"/>
        <v>#N/A</v>
      </c>
      <c r="M538" t="e">
        <f t="shared" si="29"/>
        <v>#N/A</v>
      </c>
      <c r="N538" t="e">
        <f t="shared" si="29"/>
        <v>#N/A</v>
      </c>
      <c r="O538" t="e">
        <f t="shared" si="29"/>
        <v>#N/A</v>
      </c>
      <c r="P538" t="e">
        <f t="shared" si="29"/>
        <v>#N/A</v>
      </c>
      <c r="Q538" t="e">
        <f t="shared" si="29"/>
        <v>#N/A</v>
      </c>
      <c r="R538" t="e">
        <f t="shared" si="29"/>
        <v>#N/A</v>
      </c>
      <c r="S538">
        <f t="shared" si="29"/>
        <v>93.98</v>
      </c>
    </row>
    <row r="539" spans="1:19" x14ac:dyDescent="0.35">
      <c r="A539" t="s">
        <v>489</v>
      </c>
      <c r="B539" t="s">
        <v>541</v>
      </c>
      <c r="C539" t="s">
        <v>19</v>
      </c>
      <c r="D539">
        <v>186.69</v>
      </c>
      <c r="E539">
        <v>243.84</v>
      </c>
      <c r="F539">
        <v>96.248000000000005</v>
      </c>
      <c r="G539">
        <v>105.41</v>
      </c>
      <c r="J539">
        <v>9</v>
      </c>
      <c r="K539" t="e">
        <f t="shared" si="28"/>
        <v>#N/A</v>
      </c>
      <c r="L539" t="e">
        <f t="shared" si="29"/>
        <v>#N/A</v>
      </c>
      <c r="M539" t="e">
        <f t="shared" si="29"/>
        <v>#N/A</v>
      </c>
      <c r="N539" t="e">
        <f t="shared" si="29"/>
        <v>#N/A</v>
      </c>
      <c r="O539">
        <f t="shared" si="29"/>
        <v>105.41</v>
      </c>
      <c r="P539" t="e">
        <f t="shared" si="29"/>
        <v>#N/A</v>
      </c>
      <c r="Q539" t="e">
        <f t="shared" si="29"/>
        <v>#N/A</v>
      </c>
      <c r="R539" t="e">
        <f t="shared" si="29"/>
        <v>#N/A</v>
      </c>
      <c r="S539" t="e">
        <f t="shared" si="29"/>
        <v>#N/A</v>
      </c>
    </row>
    <row r="540" spans="1:19" x14ac:dyDescent="0.35">
      <c r="A540" t="s">
        <v>489</v>
      </c>
      <c r="B540" t="s">
        <v>542</v>
      </c>
      <c r="C540" t="s">
        <v>16</v>
      </c>
      <c r="D540">
        <v>187.32499999999999</v>
      </c>
      <c r="E540">
        <v>242.57</v>
      </c>
      <c r="F540">
        <v>85.715199999999996</v>
      </c>
      <c r="G540">
        <v>100.33</v>
      </c>
      <c r="J540">
        <v>9</v>
      </c>
      <c r="K540" t="e">
        <f t="shared" si="28"/>
        <v>#N/A</v>
      </c>
      <c r="L540" t="e">
        <f t="shared" si="29"/>
        <v>#N/A</v>
      </c>
      <c r="M540" t="e">
        <f t="shared" si="29"/>
        <v>#N/A</v>
      </c>
      <c r="N540">
        <f t="shared" si="29"/>
        <v>100.33</v>
      </c>
      <c r="O540" t="e">
        <f t="shared" si="29"/>
        <v>#N/A</v>
      </c>
      <c r="P540" t="e">
        <f t="shared" si="29"/>
        <v>#N/A</v>
      </c>
      <c r="Q540" t="e">
        <f t="shared" ref="L540:S572" si="30">IF($G540="", NA(),IF($C540=Q$1,$G540,NA()))</f>
        <v>#N/A</v>
      </c>
      <c r="R540" t="e">
        <f t="shared" si="30"/>
        <v>#N/A</v>
      </c>
      <c r="S540" t="e">
        <f t="shared" si="30"/>
        <v>#N/A</v>
      </c>
    </row>
    <row r="541" spans="1:19" x14ac:dyDescent="0.35">
      <c r="A541" t="s">
        <v>489</v>
      </c>
      <c r="B541" t="s">
        <v>543</v>
      </c>
      <c r="C541" t="s">
        <v>19</v>
      </c>
      <c r="D541">
        <v>191.13499999999999</v>
      </c>
      <c r="E541">
        <v>254</v>
      </c>
      <c r="F541">
        <v>91.617199999999997</v>
      </c>
      <c r="G541">
        <v>99.06</v>
      </c>
      <c r="J541">
        <v>9</v>
      </c>
      <c r="K541" t="e">
        <f t="shared" ref="K541:K604" si="31">IF($G541="", NA(),IF($C541=K$1,$G541,NA()))</f>
        <v>#N/A</v>
      </c>
      <c r="L541" t="e">
        <f t="shared" si="30"/>
        <v>#N/A</v>
      </c>
      <c r="M541" t="e">
        <f t="shared" si="30"/>
        <v>#N/A</v>
      </c>
      <c r="N541" t="e">
        <f t="shared" si="30"/>
        <v>#N/A</v>
      </c>
      <c r="O541">
        <f t="shared" si="30"/>
        <v>99.06</v>
      </c>
      <c r="P541" t="e">
        <f t="shared" si="30"/>
        <v>#N/A</v>
      </c>
      <c r="Q541" t="e">
        <f t="shared" si="30"/>
        <v>#N/A</v>
      </c>
      <c r="R541" t="e">
        <f t="shared" si="30"/>
        <v>#N/A</v>
      </c>
      <c r="S541" t="e">
        <f t="shared" si="30"/>
        <v>#N/A</v>
      </c>
    </row>
    <row r="542" spans="1:19" x14ac:dyDescent="0.35">
      <c r="A542" t="s">
        <v>489</v>
      </c>
      <c r="B542" t="s">
        <v>544</v>
      </c>
      <c r="C542" t="s">
        <v>11</v>
      </c>
      <c r="D542">
        <v>205.10499999999999</v>
      </c>
      <c r="E542">
        <v>275.58999999999997</v>
      </c>
      <c r="F542">
        <v>104.3292</v>
      </c>
      <c r="G542">
        <v>82.55</v>
      </c>
      <c r="J542">
        <v>9</v>
      </c>
      <c r="K542" t="e">
        <f t="shared" si="31"/>
        <v>#N/A</v>
      </c>
      <c r="L542">
        <f t="shared" si="30"/>
        <v>82.55</v>
      </c>
      <c r="M542" t="e">
        <f t="shared" si="30"/>
        <v>#N/A</v>
      </c>
      <c r="N542" t="e">
        <f t="shared" si="30"/>
        <v>#N/A</v>
      </c>
      <c r="O542" t="e">
        <f t="shared" si="30"/>
        <v>#N/A</v>
      </c>
      <c r="P542" t="e">
        <f t="shared" si="30"/>
        <v>#N/A</v>
      </c>
      <c r="Q542" t="e">
        <f t="shared" si="30"/>
        <v>#N/A</v>
      </c>
      <c r="R542" t="e">
        <f t="shared" si="30"/>
        <v>#N/A</v>
      </c>
      <c r="S542" t="e">
        <f t="shared" si="30"/>
        <v>#N/A</v>
      </c>
    </row>
    <row r="543" spans="1:19" x14ac:dyDescent="0.35">
      <c r="A543" t="s">
        <v>489</v>
      </c>
      <c r="B543" t="s">
        <v>545</v>
      </c>
      <c r="C543" t="s">
        <v>34</v>
      </c>
      <c r="D543">
        <v>191.77</v>
      </c>
      <c r="E543">
        <v>245.11</v>
      </c>
      <c r="F543">
        <v>92.071200000000005</v>
      </c>
      <c r="G543">
        <v>95.25</v>
      </c>
      <c r="J543">
        <v>9</v>
      </c>
      <c r="K543" t="e">
        <f t="shared" si="31"/>
        <v>#N/A</v>
      </c>
      <c r="L543" t="e">
        <f t="shared" si="30"/>
        <v>#N/A</v>
      </c>
      <c r="M543" t="e">
        <f t="shared" si="30"/>
        <v>#N/A</v>
      </c>
      <c r="N543" t="e">
        <f t="shared" si="30"/>
        <v>#N/A</v>
      </c>
      <c r="O543" t="e">
        <f t="shared" si="30"/>
        <v>#N/A</v>
      </c>
      <c r="P543" t="e">
        <f t="shared" si="30"/>
        <v>#N/A</v>
      </c>
      <c r="Q543" t="e">
        <f t="shared" si="30"/>
        <v>#N/A</v>
      </c>
      <c r="R543">
        <f t="shared" si="30"/>
        <v>95.25</v>
      </c>
      <c r="S543" t="e">
        <f t="shared" si="30"/>
        <v>#N/A</v>
      </c>
    </row>
    <row r="544" spans="1:19" x14ac:dyDescent="0.35">
      <c r="A544" t="s">
        <v>489</v>
      </c>
      <c r="B544" t="s">
        <v>546</v>
      </c>
      <c r="C544" t="s">
        <v>11</v>
      </c>
      <c r="D544">
        <v>207.01</v>
      </c>
      <c r="E544">
        <v>270.51</v>
      </c>
      <c r="F544">
        <v>105.69119999999999</v>
      </c>
      <c r="G544">
        <v>95.25</v>
      </c>
      <c r="J544">
        <v>9</v>
      </c>
      <c r="K544" t="e">
        <f t="shared" si="31"/>
        <v>#N/A</v>
      </c>
      <c r="L544">
        <f t="shared" si="30"/>
        <v>95.25</v>
      </c>
      <c r="M544" t="e">
        <f t="shared" si="30"/>
        <v>#N/A</v>
      </c>
      <c r="N544" t="e">
        <f t="shared" si="30"/>
        <v>#N/A</v>
      </c>
      <c r="O544" t="e">
        <f t="shared" si="30"/>
        <v>#N/A</v>
      </c>
      <c r="P544" t="e">
        <f t="shared" si="30"/>
        <v>#N/A</v>
      </c>
      <c r="Q544" t="e">
        <f t="shared" si="30"/>
        <v>#N/A</v>
      </c>
      <c r="R544" t="e">
        <f t="shared" si="30"/>
        <v>#N/A</v>
      </c>
      <c r="S544" t="e">
        <f t="shared" si="30"/>
        <v>#N/A</v>
      </c>
    </row>
    <row r="545" spans="1:19" x14ac:dyDescent="0.35">
      <c r="A545" t="s">
        <v>489</v>
      </c>
      <c r="B545" t="s">
        <v>547</v>
      </c>
      <c r="C545" t="s">
        <v>9</v>
      </c>
      <c r="D545">
        <v>206.375</v>
      </c>
      <c r="E545">
        <v>274.32</v>
      </c>
      <c r="F545">
        <v>100.6972</v>
      </c>
      <c r="J545">
        <v>9</v>
      </c>
      <c r="K545" t="e">
        <f t="shared" si="31"/>
        <v>#N/A</v>
      </c>
      <c r="L545" t="e">
        <f t="shared" si="30"/>
        <v>#N/A</v>
      </c>
      <c r="M545" t="e">
        <f t="shared" si="30"/>
        <v>#N/A</v>
      </c>
      <c r="N545" t="e">
        <f t="shared" si="30"/>
        <v>#N/A</v>
      </c>
      <c r="O545" t="e">
        <f t="shared" si="30"/>
        <v>#N/A</v>
      </c>
      <c r="P545" t="e">
        <f t="shared" si="30"/>
        <v>#N/A</v>
      </c>
      <c r="Q545" t="e">
        <f t="shared" si="30"/>
        <v>#N/A</v>
      </c>
      <c r="R545" t="e">
        <f t="shared" si="30"/>
        <v>#N/A</v>
      </c>
      <c r="S545" t="e">
        <f t="shared" si="30"/>
        <v>#N/A</v>
      </c>
    </row>
    <row r="546" spans="1:19" x14ac:dyDescent="0.35">
      <c r="A546" t="s">
        <v>489</v>
      </c>
      <c r="B546" t="s">
        <v>548</v>
      </c>
      <c r="C546" t="s">
        <v>11</v>
      </c>
      <c r="D546">
        <v>204.47</v>
      </c>
      <c r="E546">
        <v>271.77999999999997</v>
      </c>
      <c r="F546">
        <v>106.236</v>
      </c>
      <c r="G546">
        <v>77.47</v>
      </c>
      <c r="J546">
        <v>9</v>
      </c>
      <c r="K546" t="e">
        <f t="shared" si="31"/>
        <v>#N/A</v>
      </c>
      <c r="L546">
        <f t="shared" si="30"/>
        <v>77.47</v>
      </c>
      <c r="M546" t="e">
        <f t="shared" si="30"/>
        <v>#N/A</v>
      </c>
      <c r="N546" t="e">
        <f t="shared" si="30"/>
        <v>#N/A</v>
      </c>
      <c r="O546" t="e">
        <f t="shared" si="30"/>
        <v>#N/A</v>
      </c>
      <c r="P546" t="e">
        <f t="shared" si="30"/>
        <v>#N/A</v>
      </c>
      <c r="Q546" t="e">
        <f t="shared" si="30"/>
        <v>#N/A</v>
      </c>
      <c r="R546" t="e">
        <f t="shared" si="30"/>
        <v>#N/A</v>
      </c>
      <c r="S546" t="e">
        <f t="shared" si="30"/>
        <v>#N/A</v>
      </c>
    </row>
    <row r="547" spans="1:19" x14ac:dyDescent="0.35">
      <c r="A547" t="s">
        <v>489</v>
      </c>
      <c r="B547" t="s">
        <v>549</v>
      </c>
      <c r="C547" t="s">
        <v>14</v>
      </c>
      <c r="D547">
        <v>207.64500000000001</v>
      </c>
      <c r="E547">
        <v>278.13</v>
      </c>
      <c r="F547">
        <v>126.48439999999999</v>
      </c>
      <c r="G547">
        <v>85.09</v>
      </c>
      <c r="J547">
        <v>9</v>
      </c>
      <c r="K547" t="e">
        <f t="shared" si="31"/>
        <v>#N/A</v>
      </c>
      <c r="L547" t="e">
        <f t="shared" si="30"/>
        <v>#N/A</v>
      </c>
      <c r="M547">
        <f t="shared" si="30"/>
        <v>85.09</v>
      </c>
      <c r="N547" t="e">
        <f t="shared" si="30"/>
        <v>#N/A</v>
      </c>
      <c r="O547" t="e">
        <f t="shared" si="30"/>
        <v>#N/A</v>
      </c>
      <c r="P547" t="e">
        <f t="shared" si="30"/>
        <v>#N/A</v>
      </c>
      <c r="Q547" t="e">
        <f t="shared" si="30"/>
        <v>#N/A</v>
      </c>
      <c r="R547" t="e">
        <f t="shared" si="30"/>
        <v>#N/A</v>
      </c>
      <c r="S547" t="e">
        <f t="shared" si="30"/>
        <v>#N/A</v>
      </c>
    </row>
    <row r="548" spans="1:19" x14ac:dyDescent="0.35">
      <c r="A548" t="s">
        <v>550</v>
      </c>
      <c r="B548" t="s">
        <v>551</v>
      </c>
      <c r="C548" t="s">
        <v>19</v>
      </c>
      <c r="D548">
        <v>195.58</v>
      </c>
      <c r="E548">
        <v>262.89</v>
      </c>
      <c r="F548">
        <v>87.440399999999997</v>
      </c>
      <c r="G548">
        <v>91.44</v>
      </c>
      <c r="J548">
        <v>10</v>
      </c>
      <c r="K548" t="e">
        <f t="shared" si="31"/>
        <v>#N/A</v>
      </c>
      <c r="L548" t="e">
        <f t="shared" si="30"/>
        <v>#N/A</v>
      </c>
      <c r="M548" t="e">
        <f t="shared" si="30"/>
        <v>#N/A</v>
      </c>
      <c r="N548" t="e">
        <f t="shared" si="30"/>
        <v>#N/A</v>
      </c>
      <c r="O548">
        <f t="shared" si="30"/>
        <v>91.44</v>
      </c>
      <c r="P548" t="e">
        <f t="shared" si="30"/>
        <v>#N/A</v>
      </c>
      <c r="Q548" t="e">
        <f t="shared" si="30"/>
        <v>#N/A</v>
      </c>
      <c r="R548" t="e">
        <f t="shared" si="30"/>
        <v>#N/A</v>
      </c>
      <c r="S548" t="e">
        <f t="shared" si="30"/>
        <v>#N/A</v>
      </c>
    </row>
    <row r="549" spans="1:19" x14ac:dyDescent="0.35">
      <c r="A549" t="s">
        <v>550</v>
      </c>
      <c r="B549" t="s">
        <v>552</v>
      </c>
      <c r="C549" t="s">
        <v>16</v>
      </c>
      <c r="D549">
        <v>186.05500000000001</v>
      </c>
      <c r="E549">
        <v>245.11</v>
      </c>
      <c r="F549">
        <v>89.710400000000007</v>
      </c>
      <c r="G549">
        <v>93.98</v>
      </c>
      <c r="J549">
        <v>10</v>
      </c>
      <c r="K549" t="e">
        <f t="shared" si="31"/>
        <v>#N/A</v>
      </c>
      <c r="L549" t="e">
        <f t="shared" si="30"/>
        <v>#N/A</v>
      </c>
      <c r="M549" t="e">
        <f t="shared" si="30"/>
        <v>#N/A</v>
      </c>
      <c r="N549">
        <f t="shared" si="30"/>
        <v>93.98</v>
      </c>
      <c r="O549" t="e">
        <f t="shared" si="30"/>
        <v>#N/A</v>
      </c>
      <c r="P549" t="e">
        <f t="shared" si="30"/>
        <v>#N/A</v>
      </c>
      <c r="Q549" t="e">
        <f t="shared" si="30"/>
        <v>#N/A</v>
      </c>
      <c r="R549" t="e">
        <f t="shared" si="30"/>
        <v>#N/A</v>
      </c>
      <c r="S549" t="e">
        <f t="shared" si="30"/>
        <v>#N/A</v>
      </c>
    </row>
    <row r="550" spans="1:19" x14ac:dyDescent="0.35">
      <c r="A550" t="s">
        <v>550</v>
      </c>
      <c r="B550" t="s">
        <v>553</v>
      </c>
      <c r="C550" t="s">
        <v>16</v>
      </c>
      <c r="D550">
        <v>186.69</v>
      </c>
      <c r="E550">
        <v>250.19</v>
      </c>
      <c r="F550">
        <v>80.267200000000003</v>
      </c>
      <c r="G550">
        <v>95.25</v>
      </c>
      <c r="J550">
        <v>10</v>
      </c>
      <c r="K550" t="e">
        <f t="shared" si="31"/>
        <v>#N/A</v>
      </c>
      <c r="L550" t="e">
        <f t="shared" si="30"/>
        <v>#N/A</v>
      </c>
      <c r="M550" t="e">
        <f t="shared" si="30"/>
        <v>#N/A</v>
      </c>
      <c r="N550">
        <f t="shared" si="30"/>
        <v>95.25</v>
      </c>
      <c r="O550" t="e">
        <f t="shared" si="30"/>
        <v>#N/A</v>
      </c>
      <c r="P550" t="e">
        <f t="shared" si="30"/>
        <v>#N/A</v>
      </c>
      <c r="Q550" t="e">
        <f t="shared" si="30"/>
        <v>#N/A</v>
      </c>
      <c r="R550" t="e">
        <f t="shared" si="30"/>
        <v>#N/A</v>
      </c>
      <c r="S550" t="e">
        <f t="shared" si="30"/>
        <v>#N/A</v>
      </c>
    </row>
    <row r="551" spans="1:19" x14ac:dyDescent="0.35">
      <c r="A551" t="s">
        <v>550</v>
      </c>
      <c r="B551" t="s">
        <v>554</v>
      </c>
      <c r="C551" t="s">
        <v>24</v>
      </c>
      <c r="D551">
        <v>205.10499999999999</v>
      </c>
      <c r="E551">
        <v>265.43</v>
      </c>
      <c r="F551">
        <v>100.4248</v>
      </c>
      <c r="G551">
        <v>80.010000000000005</v>
      </c>
      <c r="J551">
        <v>10</v>
      </c>
      <c r="K551" t="e">
        <f t="shared" si="31"/>
        <v>#N/A</v>
      </c>
      <c r="L551" t="e">
        <f t="shared" si="30"/>
        <v>#N/A</v>
      </c>
      <c r="M551" t="e">
        <f t="shared" si="30"/>
        <v>#N/A</v>
      </c>
      <c r="N551" t="e">
        <f t="shared" si="30"/>
        <v>#N/A</v>
      </c>
      <c r="O551" t="e">
        <f t="shared" si="30"/>
        <v>#N/A</v>
      </c>
      <c r="P551">
        <f t="shared" si="30"/>
        <v>80.010000000000005</v>
      </c>
      <c r="Q551" t="e">
        <f t="shared" si="30"/>
        <v>#N/A</v>
      </c>
      <c r="R551" t="e">
        <f t="shared" si="30"/>
        <v>#N/A</v>
      </c>
      <c r="S551" t="e">
        <f t="shared" si="30"/>
        <v>#N/A</v>
      </c>
    </row>
    <row r="552" spans="1:19" x14ac:dyDescent="0.35">
      <c r="A552" t="s">
        <v>550</v>
      </c>
      <c r="B552" t="s">
        <v>555</v>
      </c>
      <c r="C552" t="s">
        <v>34</v>
      </c>
      <c r="D552">
        <v>186.69</v>
      </c>
      <c r="E552">
        <v>245.11</v>
      </c>
      <c r="F552">
        <v>98.245599999999996</v>
      </c>
      <c r="G552">
        <v>86.36</v>
      </c>
      <c r="J552">
        <v>10</v>
      </c>
      <c r="K552" t="e">
        <f t="shared" si="31"/>
        <v>#N/A</v>
      </c>
      <c r="L552" t="e">
        <f t="shared" si="30"/>
        <v>#N/A</v>
      </c>
      <c r="M552" t="e">
        <f t="shared" si="30"/>
        <v>#N/A</v>
      </c>
      <c r="N552" t="e">
        <f t="shared" si="30"/>
        <v>#N/A</v>
      </c>
      <c r="O552" t="e">
        <f t="shared" si="30"/>
        <v>#N/A</v>
      </c>
      <c r="P552" t="e">
        <f t="shared" si="30"/>
        <v>#N/A</v>
      </c>
      <c r="Q552" t="e">
        <f t="shared" si="30"/>
        <v>#N/A</v>
      </c>
      <c r="R552">
        <f t="shared" si="30"/>
        <v>86.36</v>
      </c>
      <c r="S552" t="e">
        <f t="shared" si="30"/>
        <v>#N/A</v>
      </c>
    </row>
    <row r="553" spans="1:19" x14ac:dyDescent="0.35">
      <c r="A553" t="s">
        <v>550</v>
      </c>
      <c r="B553" t="s">
        <v>556</v>
      </c>
      <c r="C553" t="s">
        <v>24</v>
      </c>
      <c r="D553">
        <v>202.565</v>
      </c>
      <c r="E553">
        <v>262.89</v>
      </c>
      <c r="F553">
        <v>104.5108</v>
      </c>
      <c r="G553">
        <v>95.25</v>
      </c>
      <c r="J553">
        <v>10</v>
      </c>
      <c r="K553" t="e">
        <f t="shared" si="31"/>
        <v>#N/A</v>
      </c>
      <c r="L553" t="e">
        <f t="shared" si="30"/>
        <v>#N/A</v>
      </c>
      <c r="M553" t="e">
        <f t="shared" si="30"/>
        <v>#N/A</v>
      </c>
      <c r="N553" t="e">
        <f t="shared" si="30"/>
        <v>#N/A</v>
      </c>
      <c r="O553" t="e">
        <f t="shared" si="30"/>
        <v>#N/A</v>
      </c>
      <c r="P553">
        <f t="shared" si="30"/>
        <v>95.25</v>
      </c>
      <c r="Q553" t="e">
        <f t="shared" si="30"/>
        <v>#N/A</v>
      </c>
      <c r="R553" t="e">
        <f t="shared" si="30"/>
        <v>#N/A</v>
      </c>
      <c r="S553" t="e">
        <f t="shared" si="30"/>
        <v>#N/A</v>
      </c>
    </row>
    <row r="554" spans="1:19" x14ac:dyDescent="0.35">
      <c r="A554" t="s">
        <v>550</v>
      </c>
      <c r="B554" t="s">
        <v>557</v>
      </c>
      <c r="C554" t="s">
        <v>16</v>
      </c>
      <c r="D554">
        <v>187.96</v>
      </c>
      <c r="E554">
        <v>251.46</v>
      </c>
      <c r="F554">
        <v>84.534800000000004</v>
      </c>
      <c r="G554">
        <v>88.9</v>
      </c>
      <c r="J554">
        <v>10</v>
      </c>
      <c r="K554" t="e">
        <f t="shared" si="31"/>
        <v>#N/A</v>
      </c>
      <c r="L554" t="e">
        <f t="shared" si="30"/>
        <v>#N/A</v>
      </c>
      <c r="M554" t="e">
        <f t="shared" si="30"/>
        <v>#N/A</v>
      </c>
      <c r="N554">
        <f t="shared" si="30"/>
        <v>88.9</v>
      </c>
      <c r="O554" t="e">
        <f t="shared" si="30"/>
        <v>#N/A</v>
      </c>
      <c r="P554" t="e">
        <f t="shared" si="30"/>
        <v>#N/A</v>
      </c>
      <c r="Q554" t="e">
        <f t="shared" si="30"/>
        <v>#N/A</v>
      </c>
      <c r="R554" t="e">
        <f t="shared" si="30"/>
        <v>#N/A</v>
      </c>
      <c r="S554" t="e">
        <f t="shared" si="30"/>
        <v>#N/A</v>
      </c>
    </row>
    <row r="555" spans="1:19" x14ac:dyDescent="0.35">
      <c r="A555" t="s">
        <v>550</v>
      </c>
      <c r="B555" t="s">
        <v>558</v>
      </c>
      <c r="C555" t="s">
        <v>34</v>
      </c>
      <c r="D555">
        <v>191.13499999999999</v>
      </c>
      <c r="E555">
        <v>259.08</v>
      </c>
      <c r="F555">
        <v>86.26</v>
      </c>
      <c r="G555">
        <v>81.28</v>
      </c>
      <c r="J555">
        <v>10</v>
      </c>
      <c r="K555" t="e">
        <f t="shared" si="31"/>
        <v>#N/A</v>
      </c>
      <c r="L555" t="e">
        <f t="shared" si="30"/>
        <v>#N/A</v>
      </c>
      <c r="M555" t="e">
        <f t="shared" si="30"/>
        <v>#N/A</v>
      </c>
      <c r="N555" t="e">
        <f t="shared" si="30"/>
        <v>#N/A</v>
      </c>
      <c r="O555" t="e">
        <f t="shared" si="30"/>
        <v>#N/A</v>
      </c>
      <c r="P555" t="e">
        <f t="shared" si="30"/>
        <v>#N/A</v>
      </c>
      <c r="Q555" t="e">
        <f t="shared" si="30"/>
        <v>#N/A</v>
      </c>
      <c r="R555">
        <f t="shared" si="30"/>
        <v>81.28</v>
      </c>
      <c r="S555" t="e">
        <f t="shared" si="30"/>
        <v>#N/A</v>
      </c>
    </row>
    <row r="556" spans="1:19" x14ac:dyDescent="0.35">
      <c r="A556" t="s">
        <v>550</v>
      </c>
      <c r="B556" t="s">
        <v>559</v>
      </c>
      <c r="C556" t="s">
        <v>19</v>
      </c>
      <c r="D556">
        <v>194.94499999999999</v>
      </c>
      <c r="E556">
        <v>256.54000000000002</v>
      </c>
      <c r="F556">
        <v>98.154799999999994</v>
      </c>
      <c r="G556">
        <v>83.82</v>
      </c>
      <c r="J556">
        <v>10</v>
      </c>
      <c r="K556" t="e">
        <f t="shared" si="31"/>
        <v>#N/A</v>
      </c>
      <c r="L556" t="e">
        <f t="shared" si="30"/>
        <v>#N/A</v>
      </c>
      <c r="M556" t="e">
        <f t="shared" si="30"/>
        <v>#N/A</v>
      </c>
      <c r="N556" t="e">
        <f t="shared" si="30"/>
        <v>#N/A</v>
      </c>
      <c r="O556">
        <f t="shared" si="30"/>
        <v>83.82</v>
      </c>
      <c r="P556" t="e">
        <f t="shared" si="30"/>
        <v>#N/A</v>
      </c>
      <c r="Q556" t="e">
        <f t="shared" si="30"/>
        <v>#N/A</v>
      </c>
      <c r="R556" t="e">
        <f t="shared" si="30"/>
        <v>#N/A</v>
      </c>
      <c r="S556" t="e">
        <f t="shared" si="30"/>
        <v>#N/A</v>
      </c>
    </row>
    <row r="557" spans="1:19" x14ac:dyDescent="0.35">
      <c r="A557" t="s">
        <v>550</v>
      </c>
      <c r="B557" t="s">
        <v>560</v>
      </c>
      <c r="C557" t="s">
        <v>46</v>
      </c>
      <c r="D557">
        <v>195.58</v>
      </c>
      <c r="E557">
        <v>262.89</v>
      </c>
      <c r="F557">
        <v>91.7988</v>
      </c>
      <c r="G557">
        <v>78.739999999999995</v>
      </c>
      <c r="J557">
        <v>10</v>
      </c>
      <c r="K557" t="e">
        <f t="shared" si="31"/>
        <v>#N/A</v>
      </c>
      <c r="L557" t="e">
        <f t="shared" si="30"/>
        <v>#N/A</v>
      </c>
      <c r="M557" t="e">
        <f t="shared" si="30"/>
        <v>#N/A</v>
      </c>
      <c r="N557" t="e">
        <f t="shared" si="30"/>
        <v>#N/A</v>
      </c>
      <c r="O557" t="e">
        <f t="shared" si="30"/>
        <v>#N/A</v>
      </c>
      <c r="P557" t="e">
        <f t="shared" si="30"/>
        <v>#N/A</v>
      </c>
      <c r="Q557" t="e">
        <f t="shared" si="30"/>
        <v>#N/A</v>
      </c>
      <c r="R557" t="e">
        <f t="shared" si="30"/>
        <v>#N/A</v>
      </c>
      <c r="S557">
        <f t="shared" si="30"/>
        <v>78.739999999999995</v>
      </c>
    </row>
    <row r="558" spans="1:19" x14ac:dyDescent="0.35">
      <c r="A558" t="s">
        <v>550</v>
      </c>
      <c r="B558" t="s">
        <v>561</v>
      </c>
      <c r="C558" t="s">
        <v>16</v>
      </c>
      <c r="D558">
        <v>187.32499999999999</v>
      </c>
      <c r="E558">
        <v>252.73</v>
      </c>
      <c r="F558">
        <v>92.616</v>
      </c>
      <c r="G558">
        <v>83.82</v>
      </c>
      <c r="J558">
        <v>10</v>
      </c>
      <c r="K558" t="e">
        <f t="shared" si="31"/>
        <v>#N/A</v>
      </c>
      <c r="L558" t="e">
        <f t="shared" si="30"/>
        <v>#N/A</v>
      </c>
      <c r="M558" t="e">
        <f t="shared" si="30"/>
        <v>#N/A</v>
      </c>
      <c r="N558">
        <f t="shared" si="30"/>
        <v>83.82</v>
      </c>
      <c r="O558" t="e">
        <f t="shared" si="30"/>
        <v>#N/A</v>
      </c>
      <c r="P558" t="e">
        <f t="shared" si="30"/>
        <v>#N/A</v>
      </c>
      <c r="Q558" t="e">
        <f t="shared" si="30"/>
        <v>#N/A</v>
      </c>
      <c r="R558" t="e">
        <f t="shared" si="30"/>
        <v>#N/A</v>
      </c>
      <c r="S558" t="e">
        <f t="shared" si="30"/>
        <v>#N/A</v>
      </c>
    </row>
    <row r="559" spans="1:19" x14ac:dyDescent="0.35">
      <c r="A559" t="s">
        <v>550</v>
      </c>
      <c r="B559" t="s">
        <v>562</v>
      </c>
      <c r="C559" t="s">
        <v>29</v>
      </c>
      <c r="D559">
        <v>201.29499999999999</v>
      </c>
      <c r="E559">
        <v>274.32</v>
      </c>
      <c r="F559">
        <v>112.7736</v>
      </c>
      <c r="G559">
        <v>87.63</v>
      </c>
      <c r="J559">
        <v>10</v>
      </c>
      <c r="K559" t="e">
        <f t="shared" si="31"/>
        <v>#N/A</v>
      </c>
      <c r="L559" t="e">
        <f t="shared" si="30"/>
        <v>#N/A</v>
      </c>
      <c r="M559" t="e">
        <f t="shared" si="30"/>
        <v>#N/A</v>
      </c>
      <c r="N559" t="e">
        <f t="shared" si="30"/>
        <v>#N/A</v>
      </c>
      <c r="O559" t="e">
        <f t="shared" si="30"/>
        <v>#N/A</v>
      </c>
      <c r="P559" t="e">
        <f t="shared" si="30"/>
        <v>#N/A</v>
      </c>
      <c r="Q559">
        <f t="shared" si="30"/>
        <v>87.63</v>
      </c>
      <c r="R559" t="e">
        <f t="shared" si="30"/>
        <v>#N/A</v>
      </c>
      <c r="S559" t="e">
        <f t="shared" si="30"/>
        <v>#N/A</v>
      </c>
    </row>
    <row r="560" spans="1:19" x14ac:dyDescent="0.35">
      <c r="A560" t="s">
        <v>550</v>
      </c>
      <c r="B560" t="s">
        <v>563</v>
      </c>
      <c r="C560" t="s">
        <v>19</v>
      </c>
      <c r="D560">
        <v>189.23</v>
      </c>
      <c r="E560">
        <v>252.73</v>
      </c>
      <c r="F560">
        <v>86.895600000000002</v>
      </c>
      <c r="G560">
        <v>87.63</v>
      </c>
      <c r="J560">
        <v>10</v>
      </c>
      <c r="K560" t="e">
        <f t="shared" si="31"/>
        <v>#N/A</v>
      </c>
      <c r="L560" t="e">
        <f t="shared" si="30"/>
        <v>#N/A</v>
      </c>
      <c r="M560" t="e">
        <f t="shared" si="30"/>
        <v>#N/A</v>
      </c>
      <c r="N560" t="e">
        <f t="shared" si="30"/>
        <v>#N/A</v>
      </c>
      <c r="O560">
        <f t="shared" si="30"/>
        <v>87.63</v>
      </c>
      <c r="P560" t="e">
        <f t="shared" si="30"/>
        <v>#N/A</v>
      </c>
      <c r="Q560" t="e">
        <f t="shared" si="30"/>
        <v>#N/A</v>
      </c>
      <c r="R560" t="e">
        <f t="shared" si="30"/>
        <v>#N/A</v>
      </c>
      <c r="S560" t="e">
        <f t="shared" si="30"/>
        <v>#N/A</v>
      </c>
    </row>
    <row r="561" spans="1:19" x14ac:dyDescent="0.35">
      <c r="A561" t="s">
        <v>550</v>
      </c>
      <c r="B561" t="s">
        <v>564</v>
      </c>
      <c r="C561" t="s">
        <v>9</v>
      </c>
      <c r="D561">
        <v>207.64500000000001</v>
      </c>
      <c r="E561">
        <v>278.13</v>
      </c>
      <c r="F561">
        <v>117.6768</v>
      </c>
      <c r="G561">
        <v>82.55</v>
      </c>
      <c r="J561">
        <v>10</v>
      </c>
      <c r="K561">
        <f t="shared" si="31"/>
        <v>82.55</v>
      </c>
      <c r="L561" t="e">
        <f t="shared" si="30"/>
        <v>#N/A</v>
      </c>
      <c r="M561" t="e">
        <f t="shared" si="30"/>
        <v>#N/A</v>
      </c>
      <c r="N561" t="e">
        <f t="shared" si="30"/>
        <v>#N/A</v>
      </c>
      <c r="O561" t="e">
        <f t="shared" si="30"/>
        <v>#N/A</v>
      </c>
      <c r="P561" t="e">
        <f t="shared" si="30"/>
        <v>#N/A</v>
      </c>
      <c r="Q561" t="e">
        <f t="shared" si="30"/>
        <v>#N/A</v>
      </c>
      <c r="R561" t="e">
        <f t="shared" si="30"/>
        <v>#N/A</v>
      </c>
      <c r="S561" t="e">
        <f t="shared" si="30"/>
        <v>#N/A</v>
      </c>
    </row>
    <row r="562" spans="1:19" x14ac:dyDescent="0.35">
      <c r="A562" t="s">
        <v>550</v>
      </c>
      <c r="B562" t="s">
        <v>565</v>
      </c>
      <c r="C562" t="s">
        <v>9</v>
      </c>
      <c r="D562">
        <v>203.2</v>
      </c>
      <c r="E562">
        <v>270.51</v>
      </c>
      <c r="F562">
        <v>114.77119999999999</v>
      </c>
      <c r="G562">
        <v>91.44</v>
      </c>
      <c r="J562">
        <v>10</v>
      </c>
      <c r="K562">
        <f t="shared" si="31"/>
        <v>91.44</v>
      </c>
      <c r="L562" t="e">
        <f t="shared" si="30"/>
        <v>#N/A</v>
      </c>
      <c r="M562" t="e">
        <f t="shared" si="30"/>
        <v>#N/A</v>
      </c>
      <c r="N562" t="e">
        <f t="shared" si="30"/>
        <v>#N/A</v>
      </c>
      <c r="O562" t="e">
        <f t="shared" si="30"/>
        <v>#N/A</v>
      </c>
      <c r="P562" t="e">
        <f t="shared" si="30"/>
        <v>#N/A</v>
      </c>
      <c r="Q562" t="e">
        <f t="shared" si="30"/>
        <v>#N/A</v>
      </c>
      <c r="R562" t="e">
        <f t="shared" si="30"/>
        <v>#N/A</v>
      </c>
      <c r="S562" t="e">
        <f t="shared" si="30"/>
        <v>#N/A</v>
      </c>
    </row>
    <row r="563" spans="1:19" x14ac:dyDescent="0.35">
      <c r="A563" t="s">
        <v>550</v>
      </c>
      <c r="B563" t="s">
        <v>566</v>
      </c>
      <c r="C563" t="s">
        <v>34</v>
      </c>
      <c r="D563">
        <v>193.67500000000001</v>
      </c>
      <c r="E563">
        <v>252.73</v>
      </c>
      <c r="F563">
        <v>100.6972</v>
      </c>
      <c r="G563">
        <v>106.68</v>
      </c>
      <c r="J563">
        <v>10</v>
      </c>
      <c r="K563" t="e">
        <f t="shared" si="31"/>
        <v>#N/A</v>
      </c>
      <c r="L563" t="e">
        <f t="shared" si="30"/>
        <v>#N/A</v>
      </c>
      <c r="M563" t="e">
        <f t="shared" si="30"/>
        <v>#N/A</v>
      </c>
      <c r="N563" t="e">
        <f t="shared" si="30"/>
        <v>#N/A</v>
      </c>
      <c r="O563" t="e">
        <f t="shared" si="30"/>
        <v>#N/A</v>
      </c>
      <c r="P563" t="e">
        <f t="shared" si="30"/>
        <v>#N/A</v>
      </c>
      <c r="Q563" t="e">
        <f t="shared" si="30"/>
        <v>#N/A</v>
      </c>
      <c r="R563">
        <f t="shared" si="30"/>
        <v>106.68</v>
      </c>
      <c r="S563" t="e">
        <f t="shared" si="30"/>
        <v>#N/A</v>
      </c>
    </row>
    <row r="564" spans="1:19" x14ac:dyDescent="0.35">
      <c r="A564" t="s">
        <v>550</v>
      </c>
      <c r="B564" t="s">
        <v>567</v>
      </c>
      <c r="C564" t="s">
        <v>16</v>
      </c>
      <c r="D564">
        <v>174.625</v>
      </c>
      <c r="E564">
        <v>232.41</v>
      </c>
      <c r="F564">
        <v>84.444000000000003</v>
      </c>
      <c r="G564">
        <v>101.6</v>
      </c>
      <c r="J564">
        <v>10</v>
      </c>
      <c r="K564" t="e">
        <f t="shared" si="31"/>
        <v>#N/A</v>
      </c>
      <c r="L564" t="e">
        <f t="shared" si="30"/>
        <v>#N/A</v>
      </c>
      <c r="M564" t="e">
        <f t="shared" si="30"/>
        <v>#N/A</v>
      </c>
      <c r="N564">
        <f t="shared" si="30"/>
        <v>101.6</v>
      </c>
      <c r="O564" t="e">
        <f t="shared" si="30"/>
        <v>#N/A</v>
      </c>
      <c r="P564" t="e">
        <f t="shared" si="30"/>
        <v>#N/A</v>
      </c>
      <c r="Q564" t="e">
        <f t="shared" si="30"/>
        <v>#N/A</v>
      </c>
      <c r="R564" t="e">
        <f t="shared" si="30"/>
        <v>#N/A</v>
      </c>
      <c r="S564" t="e">
        <f t="shared" si="30"/>
        <v>#N/A</v>
      </c>
    </row>
    <row r="565" spans="1:19" x14ac:dyDescent="0.35">
      <c r="A565" t="s">
        <v>550</v>
      </c>
      <c r="B565" t="s">
        <v>568</v>
      </c>
      <c r="C565" t="s">
        <v>11</v>
      </c>
      <c r="D565">
        <v>205.74</v>
      </c>
      <c r="E565">
        <v>273.05</v>
      </c>
      <c r="F565">
        <v>99.789199999999994</v>
      </c>
      <c r="G565">
        <v>96.52</v>
      </c>
      <c r="J565">
        <v>10</v>
      </c>
      <c r="K565" t="e">
        <f t="shared" si="31"/>
        <v>#N/A</v>
      </c>
      <c r="L565">
        <f t="shared" si="30"/>
        <v>96.52</v>
      </c>
      <c r="M565" t="e">
        <f t="shared" si="30"/>
        <v>#N/A</v>
      </c>
      <c r="N565" t="e">
        <f t="shared" si="30"/>
        <v>#N/A</v>
      </c>
      <c r="O565" t="e">
        <f t="shared" si="30"/>
        <v>#N/A</v>
      </c>
      <c r="P565" t="e">
        <f t="shared" si="30"/>
        <v>#N/A</v>
      </c>
      <c r="Q565" t="e">
        <f t="shared" si="30"/>
        <v>#N/A</v>
      </c>
      <c r="R565" t="e">
        <f t="shared" si="30"/>
        <v>#N/A</v>
      </c>
      <c r="S565" t="e">
        <f t="shared" si="30"/>
        <v>#N/A</v>
      </c>
    </row>
    <row r="566" spans="1:19" x14ac:dyDescent="0.35">
      <c r="A566" t="s">
        <v>550</v>
      </c>
      <c r="B566" t="s">
        <v>569</v>
      </c>
      <c r="C566" t="s">
        <v>16</v>
      </c>
      <c r="D566">
        <v>184.785</v>
      </c>
      <c r="E566">
        <v>245.11</v>
      </c>
      <c r="F566">
        <v>88.983999999999995</v>
      </c>
      <c r="G566">
        <v>83.82</v>
      </c>
      <c r="J566">
        <v>10</v>
      </c>
      <c r="K566" t="e">
        <f t="shared" si="31"/>
        <v>#N/A</v>
      </c>
      <c r="L566" t="e">
        <f t="shared" si="30"/>
        <v>#N/A</v>
      </c>
      <c r="M566" t="e">
        <f t="shared" si="30"/>
        <v>#N/A</v>
      </c>
      <c r="N566">
        <f t="shared" si="30"/>
        <v>83.82</v>
      </c>
      <c r="O566" t="e">
        <f t="shared" si="30"/>
        <v>#N/A</v>
      </c>
      <c r="P566" t="e">
        <f t="shared" si="30"/>
        <v>#N/A</v>
      </c>
      <c r="Q566" t="e">
        <f t="shared" si="30"/>
        <v>#N/A</v>
      </c>
      <c r="R566" t="e">
        <f t="shared" si="30"/>
        <v>#N/A</v>
      </c>
      <c r="S566" t="e">
        <f t="shared" si="30"/>
        <v>#N/A</v>
      </c>
    </row>
    <row r="567" spans="1:19" x14ac:dyDescent="0.35">
      <c r="A567" t="s">
        <v>550</v>
      </c>
      <c r="B567" t="s">
        <v>570</v>
      </c>
      <c r="C567" t="s">
        <v>11</v>
      </c>
      <c r="D567">
        <v>199.39</v>
      </c>
      <c r="E567">
        <v>270.51</v>
      </c>
      <c r="F567">
        <v>109.68640000000001</v>
      </c>
      <c r="G567">
        <v>77.47</v>
      </c>
      <c r="J567">
        <v>10</v>
      </c>
      <c r="K567" t="e">
        <f t="shared" si="31"/>
        <v>#N/A</v>
      </c>
      <c r="L567">
        <f t="shared" si="30"/>
        <v>77.47</v>
      </c>
      <c r="M567" t="e">
        <f t="shared" si="30"/>
        <v>#N/A</v>
      </c>
      <c r="N567" t="e">
        <f t="shared" si="30"/>
        <v>#N/A</v>
      </c>
      <c r="O567" t="e">
        <f t="shared" si="30"/>
        <v>#N/A</v>
      </c>
      <c r="P567" t="e">
        <f t="shared" si="30"/>
        <v>#N/A</v>
      </c>
      <c r="Q567" t="e">
        <f t="shared" si="30"/>
        <v>#N/A</v>
      </c>
      <c r="R567" t="e">
        <f t="shared" si="30"/>
        <v>#N/A</v>
      </c>
      <c r="S567" t="e">
        <f t="shared" si="30"/>
        <v>#N/A</v>
      </c>
    </row>
    <row r="568" spans="1:19" x14ac:dyDescent="0.35">
      <c r="A568" t="s">
        <v>550</v>
      </c>
      <c r="B568" t="s">
        <v>571</v>
      </c>
      <c r="C568" t="s">
        <v>24</v>
      </c>
      <c r="D568">
        <v>198.12</v>
      </c>
      <c r="E568">
        <v>270.51</v>
      </c>
      <c r="F568">
        <v>94.068799999999996</v>
      </c>
      <c r="G568">
        <v>85.09</v>
      </c>
      <c r="J568">
        <v>10</v>
      </c>
      <c r="K568" t="e">
        <f t="shared" si="31"/>
        <v>#N/A</v>
      </c>
      <c r="L568" t="e">
        <f t="shared" si="30"/>
        <v>#N/A</v>
      </c>
      <c r="M568" t="e">
        <f t="shared" si="30"/>
        <v>#N/A</v>
      </c>
      <c r="N568" t="e">
        <f t="shared" si="30"/>
        <v>#N/A</v>
      </c>
      <c r="O568" t="e">
        <f t="shared" si="30"/>
        <v>#N/A</v>
      </c>
      <c r="P568">
        <f t="shared" si="30"/>
        <v>85.09</v>
      </c>
      <c r="Q568" t="e">
        <f t="shared" si="30"/>
        <v>#N/A</v>
      </c>
      <c r="R568" t="e">
        <f t="shared" si="30"/>
        <v>#N/A</v>
      </c>
      <c r="S568" t="e">
        <f t="shared" si="30"/>
        <v>#N/A</v>
      </c>
    </row>
    <row r="569" spans="1:19" x14ac:dyDescent="0.35">
      <c r="A569" t="s">
        <v>550</v>
      </c>
      <c r="B569" t="s">
        <v>572</v>
      </c>
      <c r="C569" t="s">
        <v>9</v>
      </c>
      <c r="D569">
        <v>205.74</v>
      </c>
      <c r="E569">
        <v>280.67</v>
      </c>
      <c r="F569">
        <v>119.1296</v>
      </c>
      <c r="G569">
        <v>85.09</v>
      </c>
      <c r="J569">
        <v>10</v>
      </c>
      <c r="K569">
        <f t="shared" si="31"/>
        <v>85.09</v>
      </c>
      <c r="L569" t="e">
        <f t="shared" si="30"/>
        <v>#N/A</v>
      </c>
      <c r="M569" t="e">
        <f t="shared" si="30"/>
        <v>#N/A</v>
      </c>
      <c r="N569" t="e">
        <f t="shared" si="30"/>
        <v>#N/A</v>
      </c>
      <c r="O569" t="e">
        <f t="shared" si="30"/>
        <v>#N/A</v>
      </c>
      <c r="P569" t="e">
        <f t="shared" si="30"/>
        <v>#N/A</v>
      </c>
      <c r="Q569" t="e">
        <f t="shared" si="30"/>
        <v>#N/A</v>
      </c>
      <c r="R569" t="e">
        <f t="shared" si="30"/>
        <v>#N/A</v>
      </c>
      <c r="S569" t="e">
        <f t="shared" si="30"/>
        <v>#N/A</v>
      </c>
    </row>
    <row r="570" spans="1:19" x14ac:dyDescent="0.35">
      <c r="A570" t="s">
        <v>550</v>
      </c>
      <c r="B570" t="s">
        <v>573</v>
      </c>
      <c r="C570" t="s">
        <v>24</v>
      </c>
      <c r="D570">
        <v>198.12</v>
      </c>
      <c r="E570">
        <v>257.81</v>
      </c>
      <c r="F570">
        <v>100.8788</v>
      </c>
      <c r="G570">
        <v>99.06</v>
      </c>
      <c r="J570">
        <v>10</v>
      </c>
      <c r="K570" t="e">
        <f t="shared" si="31"/>
        <v>#N/A</v>
      </c>
      <c r="L570" t="e">
        <f t="shared" si="30"/>
        <v>#N/A</v>
      </c>
      <c r="M570" t="e">
        <f t="shared" si="30"/>
        <v>#N/A</v>
      </c>
      <c r="N570" t="e">
        <f t="shared" si="30"/>
        <v>#N/A</v>
      </c>
      <c r="O570" t="e">
        <f t="shared" si="30"/>
        <v>#N/A</v>
      </c>
      <c r="P570">
        <f t="shared" si="30"/>
        <v>99.06</v>
      </c>
      <c r="Q570" t="e">
        <f t="shared" si="30"/>
        <v>#N/A</v>
      </c>
      <c r="R570" t="e">
        <f t="shared" si="30"/>
        <v>#N/A</v>
      </c>
      <c r="S570" t="e">
        <f t="shared" si="30"/>
        <v>#N/A</v>
      </c>
    </row>
    <row r="571" spans="1:19" x14ac:dyDescent="0.35">
      <c r="A571" t="s">
        <v>550</v>
      </c>
      <c r="B571" t="s">
        <v>574</v>
      </c>
      <c r="C571" t="s">
        <v>19</v>
      </c>
      <c r="D571">
        <v>196.215</v>
      </c>
      <c r="E571">
        <v>251.46</v>
      </c>
      <c r="F571">
        <v>89.256399999999999</v>
      </c>
      <c r="G571">
        <v>88.9</v>
      </c>
      <c r="J571">
        <v>10</v>
      </c>
      <c r="K571" t="e">
        <f t="shared" si="31"/>
        <v>#N/A</v>
      </c>
      <c r="L571" t="e">
        <f t="shared" si="30"/>
        <v>#N/A</v>
      </c>
      <c r="M571" t="e">
        <f t="shared" si="30"/>
        <v>#N/A</v>
      </c>
      <c r="N571" t="e">
        <f t="shared" si="30"/>
        <v>#N/A</v>
      </c>
      <c r="O571">
        <f t="shared" si="30"/>
        <v>88.9</v>
      </c>
      <c r="P571" t="e">
        <f t="shared" si="30"/>
        <v>#N/A</v>
      </c>
      <c r="Q571" t="e">
        <f t="shared" si="30"/>
        <v>#N/A</v>
      </c>
      <c r="R571" t="e">
        <f t="shared" si="30"/>
        <v>#N/A</v>
      </c>
      <c r="S571" t="e">
        <f t="shared" si="30"/>
        <v>#N/A</v>
      </c>
    </row>
    <row r="572" spans="1:19" x14ac:dyDescent="0.35">
      <c r="A572" t="s">
        <v>550</v>
      </c>
      <c r="B572" t="s">
        <v>575</v>
      </c>
      <c r="C572" t="s">
        <v>11</v>
      </c>
      <c r="D572">
        <v>208.28</v>
      </c>
      <c r="E572">
        <v>267.97000000000003</v>
      </c>
      <c r="F572">
        <v>101.33280000000001</v>
      </c>
      <c r="G572">
        <v>92.71</v>
      </c>
      <c r="J572">
        <v>10</v>
      </c>
      <c r="K572" t="e">
        <f t="shared" si="31"/>
        <v>#N/A</v>
      </c>
      <c r="L572">
        <f t="shared" si="30"/>
        <v>92.71</v>
      </c>
      <c r="M572" t="e">
        <f t="shared" si="30"/>
        <v>#N/A</v>
      </c>
      <c r="N572" t="e">
        <f t="shared" si="30"/>
        <v>#N/A</v>
      </c>
      <c r="O572" t="e">
        <f t="shared" si="30"/>
        <v>#N/A</v>
      </c>
      <c r="P572" t="e">
        <f t="shared" ref="L572:S604" si="32">IF($G572="", NA(),IF($C572=P$1,$G572,NA()))</f>
        <v>#N/A</v>
      </c>
      <c r="Q572" t="e">
        <f t="shared" si="32"/>
        <v>#N/A</v>
      </c>
      <c r="R572" t="e">
        <f t="shared" si="32"/>
        <v>#N/A</v>
      </c>
      <c r="S572" t="e">
        <f t="shared" si="32"/>
        <v>#N/A</v>
      </c>
    </row>
    <row r="573" spans="1:19" x14ac:dyDescent="0.35">
      <c r="A573" t="s">
        <v>550</v>
      </c>
      <c r="B573" t="s">
        <v>576</v>
      </c>
      <c r="C573" t="s">
        <v>24</v>
      </c>
      <c r="D573">
        <v>200.02500000000001</v>
      </c>
      <c r="E573">
        <v>264.16000000000003</v>
      </c>
      <c r="F573">
        <v>103.6936</v>
      </c>
      <c r="G573">
        <v>81.28</v>
      </c>
      <c r="J573">
        <v>10</v>
      </c>
      <c r="K573" t="e">
        <f t="shared" si="31"/>
        <v>#N/A</v>
      </c>
      <c r="L573" t="e">
        <f t="shared" si="32"/>
        <v>#N/A</v>
      </c>
      <c r="M573" t="e">
        <f t="shared" si="32"/>
        <v>#N/A</v>
      </c>
      <c r="N573" t="e">
        <f t="shared" si="32"/>
        <v>#N/A</v>
      </c>
      <c r="O573" t="e">
        <f t="shared" si="32"/>
        <v>#N/A</v>
      </c>
      <c r="P573">
        <f t="shared" si="32"/>
        <v>81.28</v>
      </c>
      <c r="Q573" t="e">
        <f t="shared" si="32"/>
        <v>#N/A</v>
      </c>
      <c r="R573" t="e">
        <f t="shared" si="32"/>
        <v>#N/A</v>
      </c>
      <c r="S573" t="e">
        <f t="shared" si="32"/>
        <v>#N/A</v>
      </c>
    </row>
    <row r="574" spans="1:19" x14ac:dyDescent="0.35">
      <c r="A574" t="s">
        <v>550</v>
      </c>
      <c r="B574" t="s">
        <v>577</v>
      </c>
      <c r="C574" t="s">
        <v>11</v>
      </c>
      <c r="D574">
        <v>202.565</v>
      </c>
      <c r="E574">
        <v>270.51</v>
      </c>
      <c r="F574">
        <v>112.22880000000001</v>
      </c>
      <c r="G574">
        <v>77.47</v>
      </c>
      <c r="J574">
        <v>10</v>
      </c>
      <c r="K574" t="e">
        <f t="shared" si="31"/>
        <v>#N/A</v>
      </c>
      <c r="L574">
        <f t="shared" si="32"/>
        <v>77.47</v>
      </c>
      <c r="M574" t="e">
        <f t="shared" si="32"/>
        <v>#N/A</v>
      </c>
      <c r="N574" t="e">
        <f t="shared" si="32"/>
        <v>#N/A</v>
      </c>
      <c r="O574" t="e">
        <f t="shared" si="32"/>
        <v>#N/A</v>
      </c>
      <c r="P574" t="e">
        <f t="shared" si="32"/>
        <v>#N/A</v>
      </c>
      <c r="Q574" t="e">
        <f t="shared" si="32"/>
        <v>#N/A</v>
      </c>
      <c r="R574" t="e">
        <f t="shared" si="32"/>
        <v>#N/A</v>
      </c>
      <c r="S574" t="e">
        <f t="shared" si="32"/>
        <v>#N/A</v>
      </c>
    </row>
    <row r="575" spans="1:19" x14ac:dyDescent="0.35">
      <c r="A575" t="s">
        <v>550</v>
      </c>
      <c r="B575" t="s">
        <v>578</v>
      </c>
      <c r="C575" t="s">
        <v>34</v>
      </c>
      <c r="D575">
        <v>187.32499999999999</v>
      </c>
      <c r="E575">
        <v>248.92</v>
      </c>
      <c r="F575">
        <v>88.348399999999998</v>
      </c>
      <c r="G575">
        <v>106.68</v>
      </c>
      <c r="J575">
        <v>10</v>
      </c>
      <c r="K575" t="e">
        <f t="shared" si="31"/>
        <v>#N/A</v>
      </c>
      <c r="L575" t="e">
        <f t="shared" si="32"/>
        <v>#N/A</v>
      </c>
      <c r="M575" t="e">
        <f t="shared" si="32"/>
        <v>#N/A</v>
      </c>
      <c r="N575" t="e">
        <f t="shared" si="32"/>
        <v>#N/A</v>
      </c>
      <c r="O575" t="e">
        <f t="shared" si="32"/>
        <v>#N/A</v>
      </c>
      <c r="P575" t="e">
        <f t="shared" si="32"/>
        <v>#N/A</v>
      </c>
      <c r="Q575" t="e">
        <f t="shared" si="32"/>
        <v>#N/A</v>
      </c>
      <c r="R575">
        <f t="shared" si="32"/>
        <v>106.68</v>
      </c>
      <c r="S575" t="e">
        <f t="shared" si="32"/>
        <v>#N/A</v>
      </c>
    </row>
    <row r="576" spans="1:19" x14ac:dyDescent="0.35">
      <c r="A576" t="s">
        <v>550</v>
      </c>
      <c r="B576" t="s">
        <v>579</v>
      </c>
      <c r="C576" t="s">
        <v>29</v>
      </c>
      <c r="D576">
        <v>203.2</v>
      </c>
      <c r="E576">
        <v>269.24</v>
      </c>
      <c r="F576">
        <v>103.512</v>
      </c>
      <c r="G576">
        <v>83.82</v>
      </c>
      <c r="J576">
        <v>10</v>
      </c>
      <c r="K576" t="e">
        <f t="shared" si="31"/>
        <v>#N/A</v>
      </c>
      <c r="L576" t="e">
        <f t="shared" si="32"/>
        <v>#N/A</v>
      </c>
      <c r="M576" t="e">
        <f t="shared" si="32"/>
        <v>#N/A</v>
      </c>
      <c r="N576" t="e">
        <f t="shared" si="32"/>
        <v>#N/A</v>
      </c>
      <c r="O576" t="e">
        <f t="shared" si="32"/>
        <v>#N/A</v>
      </c>
      <c r="P576" t="e">
        <f t="shared" si="32"/>
        <v>#N/A</v>
      </c>
      <c r="Q576">
        <f t="shared" si="32"/>
        <v>83.82</v>
      </c>
      <c r="R576" t="e">
        <f t="shared" si="32"/>
        <v>#N/A</v>
      </c>
      <c r="S576" t="e">
        <f t="shared" si="32"/>
        <v>#N/A</v>
      </c>
    </row>
    <row r="577" spans="1:19" x14ac:dyDescent="0.35">
      <c r="A577" t="s">
        <v>550</v>
      </c>
      <c r="B577" t="s">
        <v>580</v>
      </c>
      <c r="C577" t="s">
        <v>24</v>
      </c>
      <c r="D577">
        <v>198.12</v>
      </c>
      <c r="E577">
        <v>269.24</v>
      </c>
      <c r="F577">
        <v>103.2396</v>
      </c>
      <c r="G577">
        <v>81.28</v>
      </c>
      <c r="J577">
        <v>10</v>
      </c>
      <c r="K577" t="e">
        <f t="shared" si="31"/>
        <v>#N/A</v>
      </c>
      <c r="L577" t="e">
        <f t="shared" si="32"/>
        <v>#N/A</v>
      </c>
      <c r="M577" t="e">
        <f t="shared" si="32"/>
        <v>#N/A</v>
      </c>
      <c r="N577" t="e">
        <f t="shared" si="32"/>
        <v>#N/A</v>
      </c>
      <c r="O577" t="e">
        <f t="shared" si="32"/>
        <v>#N/A</v>
      </c>
      <c r="P577">
        <f t="shared" si="32"/>
        <v>81.28</v>
      </c>
      <c r="Q577" t="e">
        <f t="shared" si="32"/>
        <v>#N/A</v>
      </c>
      <c r="R577" t="e">
        <f t="shared" si="32"/>
        <v>#N/A</v>
      </c>
      <c r="S577" t="e">
        <f t="shared" si="32"/>
        <v>#N/A</v>
      </c>
    </row>
    <row r="578" spans="1:19" x14ac:dyDescent="0.35">
      <c r="A578" t="s">
        <v>550</v>
      </c>
      <c r="B578" t="s">
        <v>581</v>
      </c>
      <c r="C578" t="s">
        <v>9</v>
      </c>
      <c r="D578">
        <v>208.28</v>
      </c>
      <c r="E578">
        <v>278.13</v>
      </c>
      <c r="F578">
        <v>98.518000000000001</v>
      </c>
      <c r="G578">
        <v>91.44</v>
      </c>
      <c r="J578">
        <v>10</v>
      </c>
      <c r="K578">
        <f t="shared" si="31"/>
        <v>91.44</v>
      </c>
      <c r="L578" t="e">
        <f t="shared" si="32"/>
        <v>#N/A</v>
      </c>
      <c r="M578" t="e">
        <f t="shared" si="32"/>
        <v>#N/A</v>
      </c>
      <c r="N578" t="e">
        <f t="shared" si="32"/>
        <v>#N/A</v>
      </c>
      <c r="O578" t="e">
        <f t="shared" si="32"/>
        <v>#N/A</v>
      </c>
      <c r="P578" t="e">
        <f t="shared" si="32"/>
        <v>#N/A</v>
      </c>
      <c r="Q578" t="e">
        <f t="shared" si="32"/>
        <v>#N/A</v>
      </c>
      <c r="R578" t="e">
        <f t="shared" si="32"/>
        <v>#N/A</v>
      </c>
      <c r="S578" t="e">
        <f t="shared" si="32"/>
        <v>#N/A</v>
      </c>
    </row>
    <row r="579" spans="1:19" x14ac:dyDescent="0.35">
      <c r="A579" t="s">
        <v>550</v>
      </c>
      <c r="B579" t="s">
        <v>582</v>
      </c>
      <c r="C579" t="s">
        <v>16</v>
      </c>
      <c r="D579">
        <v>181.61</v>
      </c>
      <c r="E579">
        <v>232.41</v>
      </c>
      <c r="F579">
        <v>83.536000000000001</v>
      </c>
      <c r="G579">
        <v>100.33</v>
      </c>
      <c r="J579">
        <v>10</v>
      </c>
      <c r="K579" t="e">
        <f t="shared" si="31"/>
        <v>#N/A</v>
      </c>
      <c r="L579" t="e">
        <f t="shared" si="32"/>
        <v>#N/A</v>
      </c>
      <c r="M579" t="e">
        <f t="shared" si="32"/>
        <v>#N/A</v>
      </c>
      <c r="N579">
        <f t="shared" si="32"/>
        <v>100.33</v>
      </c>
      <c r="O579" t="e">
        <f t="shared" si="32"/>
        <v>#N/A</v>
      </c>
      <c r="P579" t="e">
        <f t="shared" si="32"/>
        <v>#N/A</v>
      </c>
      <c r="Q579" t="e">
        <f t="shared" si="32"/>
        <v>#N/A</v>
      </c>
      <c r="R579" t="e">
        <f t="shared" si="32"/>
        <v>#N/A</v>
      </c>
      <c r="S579" t="e">
        <f t="shared" si="32"/>
        <v>#N/A</v>
      </c>
    </row>
    <row r="580" spans="1:19" x14ac:dyDescent="0.35">
      <c r="A580" t="s">
        <v>550</v>
      </c>
      <c r="B580" t="s">
        <v>583</v>
      </c>
      <c r="C580" t="s">
        <v>11</v>
      </c>
      <c r="D580">
        <v>198.12</v>
      </c>
      <c r="E580">
        <v>274.32</v>
      </c>
      <c r="F580">
        <v>101.9684</v>
      </c>
      <c r="G580">
        <v>88.9</v>
      </c>
      <c r="J580">
        <v>10</v>
      </c>
      <c r="K580" t="e">
        <f t="shared" si="31"/>
        <v>#N/A</v>
      </c>
      <c r="L580">
        <f t="shared" si="32"/>
        <v>88.9</v>
      </c>
      <c r="M580" t="e">
        <f t="shared" si="32"/>
        <v>#N/A</v>
      </c>
      <c r="N580" t="e">
        <f t="shared" si="32"/>
        <v>#N/A</v>
      </c>
      <c r="O580" t="e">
        <f t="shared" si="32"/>
        <v>#N/A</v>
      </c>
      <c r="P580" t="e">
        <f t="shared" si="32"/>
        <v>#N/A</v>
      </c>
      <c r="Q580" t="e">
        <f t="shared" si="32"/>
        <v>#N/A</v>
      </c>
      <c r="R580" t="e">
        <f t="shared" si="32"/>
        <v>#N/A</v>
      </c>
      <c r="S580" t="e">
        <f t="shared" si="32"/>
        <v>#N/A</v>
      </c>
    </row>
    <row r="581" spans="1:19" x14ac:dyDescent="0.35">
      <c r="A581" t="s">
        <v>550</v>
      </c>
      <c r="B581" t="s">
        <v>584</v>
      </c>
      <c r="C581" t="s">
        <v>19</v>
      </c>
      <c r="D581">
        <v>197.48500000000001</v>
      </c>
      <c r="E581">
        <v>262.89</v>
      </c>
      <c r="F581">
        <v>93.342399999999998</v>
      </c>
      <c r="G581">
        <v>80.010000000000005</v>
      </c>
      <c r="J581">
        <v>10</v>
      </c>
      <c r="K581" t="e">
        <f t="shared" si="31"/>
        <v>#N/A</v>
      </c>
      <c r="L581" t="e">
        <f t="shared" si="32"/>
        <v>#N/A</v>
      </c>
      <c r="M581" t="e">
        <f t="shared" si="32"/>
        <v>#N/A</v>
      </c>
      <c r="N581" t="e">
        <f t="shared" si="32"/>
        <v>#N/A</v>
      </c>
      <c r="O581">
        <f t="shared" si="32"/>
        <v>80.010000000000005</v>
      </c>
      <c r="P581" t="e">
        <f t="shared" si="32"/>
        <v>#N/A</v>
      </c>
      <c r="Q581" t="e">
        <f t="shared" si="32"/>
        <v>#N/A</v>
      </c>
      <c r="R581" t="e">
        <f t="shared" si="32"/>
        <v>#N/A</v>
      </c>
      <c r="S581" t="e">
        <f t="shared" si="32"/>
        <v>#N/A</v>
      </c>
    </row>
    <row r="582" spans="1:19" x14ac:dyDescent="0.35">
      <c r="A582" t="s">
        <v>550</v>
      </c>
      <c r="B582" t="s">
        <v>585</v>
      </c>
      <c r="C582" t="s">
        <v>24</v>
      </c>
      <c r="D582">
        <v>201.93</v>
      </c>
      <c r="E582">
        <v>269.24</v>
      </c>
      <c r="F582">
        <v>103.512</v>
      </c>
      <c r="G582">
        <v>76.2</v>
      </c>
      <c r="J582">
        <v>10</v>
      </c>
      <c r="K582" t="e">
        <f t="shared" si="31"/>
        <v>#N/A</v>
      </c>
      <c r="L582" t="e">
        <f t="shared" si="32"/>
        <v>#N/A</v>
      </c>
      <c r="M582" t="e">
        <f t="shared" si="32"/>
        <v>#N/A</v>
      </c>
      <c r="N582" t="e">
        <f t="shared" si="32"/>
        <v>#N/A</v>
      </c>
      <c r="O582" t="e">
        <f t="shared" si="32"/>
        <v>#N/A</v>
      </c>
      <c r="P582">
        <f t="shared" si="32"/>
        <v>76.2</v>
      </c>
      <c r="Q582" t="e">
        <f t="shared" si="32"/>
        <v>#N/A</v>
      </c>
      <c r="R582" t="e">
        <f t="shared" si="32"/>
        <v>#N/A</v>
      </c>
      <c r="S582" t="e">
        <f t="shared" si="32"/>
        <v>#N/A</v>
      </c>
    </row>
    <row r="583" spans="1:19" x14ac:dyDescent="0.35">
      <c r="A583" t="s">
        <v>550</v>
      </c>
      <c r="B583" t="s">
        <v>586</v>
      </c>
      <c r="C583" t="s">
        <v>16</v>
      </c>
      <c r="D583">
        <v>187.32499999999999</v>
      </c>
      <c r="E583">
        <v>251.46</v>
      </c>
      <c r="F583">
        <v>86.713999999999999</v>
      </c>
      <c r="J583">
        <v>10</v>
      </c>
      <c r="K583" t="e">
        <f t="shared" si="31"/>
        <v>#N/A</v>
      </c>
      <c r="L583" t="e">
        <f t="shared" si="32"/>
        <v>#N/A</v>
      </c>
      <c r="M583" t="e">
        <f t="shared" si="32"/>
        <v>#N/A</v>
      </c>
      <c r="N583" t="e">
        <f t="shared" si="32"/>
        <v>#N/A</v>
      </c>
      <c r="O583" t="e">
        <f t="shared" si="32"/>
        <v>#N/A</v>
      </c>
      <c r="P583" t="e">
        <f t="shared" si="32"/>
        <v>#N/A</v>
      </c>
      <c r="Q583" t="e">
        <f t="shared" si="32"/>
        <v>#N/A</v>
      </c>
      <c r="R583" t="e">
        <f t="shared" si="32"/>
        <v>#N/A</v>
      </c>
      <c r="S583" t="e">
        <f t="shared" si="32"/>
        <v>#N/A</v>
      </c>
    </row>
    <row r="584" spans="1:19" x14ac:dyDescent="0.35">
      <c r="A584" t="s">
        <v>550</v>
      </c>
      <c r="B584" t="s">
        <v>587</v>
      </c>
      <c r="C584" t="s">
        <v>19</v>
      </c>
      <c r="D584">
        <v>190.5</v>
      </c>
      <c r="E584">
        <v>256.54000000000002</v>
      </c>
      <c r="F584">
        <v>85.261200000000002</v>
      </c>
      <c r="G584">
        <v>78.739999999999995</v>
      </c>
      <c r="J584">
        <v>10</v>
      </c>
      <c r="K584" t="e">
        <f t="shared" si="31"/>
        <v>#N/A</v>
      </c>
      <c r="L584" t="e">
        <f t="shared" si="32"/>
        <v>#N/A</v>
      </c>
      <c r="M584" t="e">
        <f t="shared" si="32"/>
        <v>#N/A</v>
      </c>
      <c r="N584" t="e">
        <f t="shared" si="32"/>
        <v>#N/A</v>
      </c>
      <c r="O584">
        <f t="shared" si="32"/>
        <v>78.739999999999995</v>
      </c>
      <c r="P584" t="e">
        <f t="shared" si="32"/>
        <v>#N/A</v>
      </c>
      <c r="Q584" t="e">
        <f t="shared" si="32"/>
        <v>#N/A</v>
      </c>
      <c r="R584" t="e">
        <f t="shared" si="32"/>
        <v>#N/A</v>
      </c>
      <c r="S584" t="e">
        <f t="shared" si="32"/>
        <v>#N/A</v>
      </c>
    </row>
    <row r="585" spans="1:19" x14ac:dyDescent="0.35">
      <c r="A585" t="s">
        <v>550</v>
      </c>
      <c r="B585" t="s">
        <v>588</v>
      </c>
      <c r="C585" t="s">
        <v>19</v>
      </c>
      <c r="D585">
        <v>193.04</v>
      </c>
      <c r="E585">
        <v>257.81</v>
      </c>
      <c r="F585">
        <v>89.982799999999997</v>
      </c>
      <c r="G585">
        <v>90.17</v>
      </c>
      <c r="J585">
        <v>10</v>
      </c>
      <c r="K585" t="e">
        <f t="shared" si="31"/>
        <v>#N/A</v>
      </c>
      <c r="L585" t="e">
        <f t="shared" si="32"/>
        <v>#N/A</v>
      </c>
      <c r="M585" t="e">
        <f t="shared" si="32"/>
        <v>#N/A</v>
      </c>
      <c r="N585" t="e">
        <f t="shared" si="32"/>
        <v>#N/A</v>
      </c>
      <c r="O585">
        <f t="shared" si="32"/>
        <v>90.17</v>
      </c>
      <c r="P585" t="e">
        <f t="shared" si="32"/>
        <v>#N/A</v>
      </c>
      <c r="Q585" t="e">
        <f t="shared" si="32"/>
        <v>#N/A</v>
      </c>
      <c r="R585" t="e">
        <f t="shared" si="32"/>
        <v>#N/A</v>
      </c>
      <c r="S585" t="e">
        <f t="shared" si="32"/>
        <v>#N/A</v>
      </c>
    </row>
    <row r="586" spans="1:19" x14ac:dyDescent="0.35">
      <c r="A586" t="s">
        <v>550</v>
      </c>
      <c r="B586" t="s">
        <v>589</v>
      </c>
      <c r="C586" t="s">
        <v>11</v>
      </c>
      <c r="D586">
        <v>201.93</v>
      </c>
      <c r="E586">
        <v>273.05</v>
      </c>
      <c r="F586">
        <v>101.242</v>
      </c>
      <c r="G586">
        <v>92.71</v>
      </c>
      <c r="J586">
        <v>10</v>
      </c>
      <c r="K586" t="e">
        <f t="shared" si="31"/>
        <v>#N/A</v>
      </c>
      <c r="L586">
        <f t="shared" si="32"/>
        <v>92.71</v>
      </c>
      <c r="M586" t="e">
        <f t="shared" si="32"/>
        <v>#N/A</v>
      </c>
      <c r="N586" t="e">
        <f t="shared" si="32"/>
        <v>#N/A</v>
      </c>
      <c r="O586" t="e">
        <f t="shared" si="32"/>
        <v>#N/A</v>
      </c>
      <c r="P586" t="e">
        <f t="shared" si="32"/>
        <v>#N/A</v>
      </c>
      <c r="Q586" t="e">
        <f t="shared" si="32"/>
        <v>#N/A</v>
      </c>
      <c r="R586" t="e">
        <f t="shared" si="32"/>
        <v>#N/A</v>
      </c>
      <c r="S586" t="e">
        <f t="shared" si="32"/>
        <v>#N/A</v>
      </c>
    </row>
    <row r="587" spans="1:19" x14ac:dyDescent="0.35">
      <c r="A587" t="s">
        <v>550</v>
      </c>
      <c r="B587" t="s">
        <v>590</v>
      </c>
      <c r="C587" t="s">
        <v>29</v>
      </c>
      <c r="D587">
        <v>200.66</v>
      </c>
      <c r="E587">
        <v>267.97000000000003</v>
      </c>
      <c r="F587">
        <v>104.2384</v>
      </c>
      <c r="G587">
        <v>83.82</v>
      </c>
      <c r="J587">
        <v>10</v>
      </c>
      <c r="K587" t="e">
        <f t="shared" si="31"/>
        <v>#N/A</v>
      </c>
      <c r="L587" t="e">
        <f t="shared" si="32"/>
        <v>#N/A</v>
      </c>
      <c r="M587" t="e">
        <f t="shared" si="32"/>
        <v>#N/A</v>
      </c>
      <c r="N587" t="e">
        <f t="shared" si="32"/>
        <v>#N/A</v>
      </c>
      <c r="O587" t="e">
        <f t="shared" si="32"/>
        <v>#N/A</v>
      </c>
      <c r="P587" t="e">
        <f t="shared" si="32"/>
        <v>#N/A</v>
      </c>
      <c r="Q587">
        <f t="shared" si="32"/>
        <v>83.82</v>
      </c>
      <c r="R587" t="e">
        <f t="shared" si="32"/>
        <v>#N/A</v>
      </c>
      <c r="S587" t="e">
        <f t="shared" si="32"/>
        <v>#N/A</v>
      </c>
    </row>
    <row r="588" spans="1:19" x14ac:dyDescent="0.35">
      <c r="A588" t="s">
        <v>550</v>
      </c>
      <c r="B588" t="s">
        <v>591</v>
      </c>
      <c r="C588" t="s">
        <v>11</v>
      </c>
      <c r="D588">
        <v>202.565</v>
      </c>
      <c r="E588">
        <v>270.51</v>
      </c>
      <c r="F588">
        <v>109.3232</v>
      </c>
      <c r="G588">
        <v>80.010000000000005</v>
      </c>
      <c r="J588">
        <v>10</v>
      </c>
      <c r="K588" t="e">
        <f t="shared" si="31"/>
        <v>#N/A</v>
      </c>
      <c r="L588">
        <f t="shared" si="32"/>
        <v>80.010000000000005</v>
      </c>
      <c r="M588" t="e">
        <f t="shared" si="32"/>
        <v>#N/A</v>
      </c>
      <c r="N588" t="e">
        <f t="shared" si="32"/>
        <v>#N/A</v>
      </c>
      <c r="O588" t="e">
        <f t="shared" si="32"/>
        <v>#N/A</v>
      </c>
      <c r="P588" t="e">
        <f t="shared" si="32"/>
        <v>#N/A</v>
      </c>
      <c r="Q588" t="e">
        <f t="shared" si="32"/>
        <v>#N/A</v>
      </c>
      <c r="R588" t="e">
        <f t="shared" si="32"/>
        <v>#N/A</v>
      </c>
      <c r="S588" t="e">
        <f t="shared" si="32"/>
        <v>#N/A</v>
      </c>
    </row>
    <row r="589" spans="1:19" x14ac:dyDescent="0.35">
      <c r="A589" t="s">
        <v>550</v>
      </c>
      <c r="B589" t="s">
        <v>592</v>
      </c>
      <c r="C589" t="s">
        <v>19</v>
      </c>
      <c r="D589">
        <v>193.67500000000001</v>
      </c>
      <c r="E589">
        <v>256.54000000000002</v>
      </c>
      <c r="F589">
        <v>88.348399999999998</v>
      </c>
      <c r="G589">
        <v>97.79</v>
      </c>
      <c r="J589">
        <v>10</v>
      </c>
      <c r="K589" t="e">
        <f t="shared" si="31"/>
        <v>#N/A</v>
      </c>
      <c r="L589" t="e">
        <f t="shared" si="32"/>
        <v>#N/A</v>
      </c>
      <c r="M589" t="e">
        <f t="shared" si="32"/>
        <v>#N/A</v>
      </c>
      <c r="N589" t="e">
        <f t="shared" si="32"/>
        <v>#N/A</v>
      </c>
      <c r="O589">
        <f t="shared" si="32"/>
        <v>97.79</v>
      </c>
      <c r="P589" t="e">
        <f t="shared" si="32"/>
        <v>#N/A</v>
      </c>
      <c r="Q589" t="e">
        <f t="shared" si="32"/>
        <v>#N/A</v>
      </c>
      <c r="R589" t="e">
        <f t="shared" si="32"/>
        <v>#N/A</v>
      </c>
      <c r="S589" t="e">
        <f t="shared" si="32"/>
        <v>#N/A</v>
      </c>
    </row>
    <row r="590" spans="1:19" x14ac:dyDescent="0.35">
      <c r="A590" t="s">
        <v>550</v>
      </c>
      <c r="B590" t="s">
        <v>593</v>
      </c>
      <c r="C590" t="s">
        <v>9</v>
      </c>
      <c r="D590">
        <v>204.47</v>
      </c>
      <c r="E590">
        <v>273.05</v>
      </c>
      <c r="F590">
        <v>107.8704</v>
      </c>
      <c r="G590">
        <v>87.63</v>
      </c>
      <c r="J590">
        <v>10</v>
      </c>
      <c r="K590">
        <f t="shared" si="31"/>
        <v>87.63</v>
      </c>
      <c r="L590" t="e">
        <f t="shared" si="32"/>
        <v>#N/A</v>
      </c>
      <c r="M590" t="e">
        <f t="shared" si="32"/>
        <v>#N/A</v>
      </c>
      <c r="N590" t="e">
        <f t="shared" si="32"/>
        <v>#N/A</v>
      </c>
      <c r="O590" t="e">
        <f t="shared" si="32"/>
        <v>#N/A</v>
      </c>
      <c r="P590" t="e">
        <f t="shared" si="32"/>
        <v>#N/A</v>
      </c>
      <c r="Q590" t="e">
        <f t="shared" si="32"/>
        <v>#N/A</v>
      </c>
      <c r="R590" t="e">
        <f t="shared" si="32"/>
        <v>#N/A</v>
      </c>
      <c r="S590" t="e">
        <f t="shared" si="32"/>
        <v>#N/A</v>
      </c>
    </row>
    <row r="591" spans="1:19" x14ac:dyDescent="0.35">
      <c r="A591" t="s">
        <v>550</v>
      </c>
      <c r="B591" t="s">
        <v>594</v>
      </c>
      <c r="C591" t="s">
        <v>9</v>
      </c>
      <c r="D591">
        <v>208.91499999999999</v>
      </c>
      <c r="E591">
        <v>285.75</v>
      </c>
      <c r="F591">
        <v>117.9492</v>
      </c>
      <c r="G591">
        <v>63.5</v>
      </c>
      <c r="J591">
        <v>10</v>
      </c>
      <c r="K591">
        <f t="shared" si="31"/>
        <v>63.5</v>
      </c>
      <c r="L591" t="e">
        <f t="shared" si="32"/>
        <v>#N/A</v>
      </c>
      <c r="M591" t="e">
        <f t="shared" si="32"/>
        <v>#N/A</v>
      </c>
      <c r="N591" t="e">
        <f t="shared" si="32"/>
        <v>#N/A</v>
      </c>
      <c r="O591" t="e">
        <f t="shared" si="32"/>
        <v>#N/A</v>
      </c>
      <c r="P591" t="e">
        <f t="shared" si="32"/>
        <v>#N/A</v>
      </c>
      <c r="Q591" t="e">
        <f t="shared" si="32"/>
        <v>#N/A</v>
      </c>
      <c r="R591" t="e">
        <f t="shared" si="32"/>
        <v>#N/A</v>
      </c>
      <c r="S591" t="e">
        <f t="shared" si="32"/>
        <v>#N/A</v>
      </c>
    </row>
    <row r="592" spans="1:19" x14ac:dyDescent="0.35">
      <c r="A592" t="s">
        <v>550</v>
      </c>
      <c r="B592" t="s">
        <v>595</v>
      </c>
      <c r="C592" t="s">
        <v>16</v>
      </c>
      <c r="D592">
        <v>186.69</v>
      </c>
      <c r="E592">
        <v>251.46</v>
      </c>
      <c r="F592">
        <v>85.170400000000001</v>
      </c>
      <c r="G592">
        <v>86.36</v>
      </c>
      <c r="J592">
        <v>10</v>
      </c>
      <c r="K592" t="e">
        <f t="shared" si="31"/>
        <v>#N/A</v>
      </c>
      <c r="L592" t="e">
        <f t="shared" si="32"/>
        <v>#N/A</v>
      </c>
      <c r="M592" t="e">
        <f t="shared" si="32"/>
        <v>#N/A</v>
      </c>
      <c r="N592">
        <f t="shared" si="32"/>
        <v>86.36</v>
      </c>
      <c r="O592" t="e">
        <f t="shared" si="32"/>
        <v>#N/A</v>
      </c>
      <c r="P592" t="e">
        <f t="shared" si="32"/>
        <v>#N/A</v>
      </c>
      <c r="Q592" t="e">
        <f t="shared" si="32"/>
        <v>#N/A</v>
      </c>
      <c r="R592" t="e">
        <f t="shared" si="32"/>
        <v>#N/A</v>
      </c>
      <c r="S592" t="e">
        <f t="shared" si="32"/>
        <v>#N/A</v>
      </c>
    </row>
    <row r="593" spans="1:19" x14ac:dyDescent="0.35">
      <c r="A593" t="s">
        <v>550</v>
      </c>
      <c r="B593" t="s">
        <v>596</v>
      </c>
      <c r="C593" t="s">
        <v>16</v>
      </c>
      <c r="D593">
        <v>183.51499999999999</v>
      </c>
      <c r="E593">
        <v>242.57</v>
      </c>
      <c r="F593">
        <v>79.177599999999998</v>
      </c>
      <c r="G593">
        <v>97.79</v>
      </c>
      <c r="J593">
        <v>10</v>
      </c>
      <c r="K593" t="e">
        <f t="shared" si="31"/>
        <v>#N/A</v>
      </c>
      <c r="L593" t="e">
        <f t="shared" si="32"/>
        <v>#N/A</v>
      </c>
      <c r="M593" t="e">
        <f t="shared" si="32"/>
        <v>#N/A</v>
      </c>
      <c r="N593">
        <f t="shared" si="32"/>
        <v>97.79</v>
      </c>
      <c r="O593" t="e">
        <f t="shared" si="32"/>
        <v>#N/A</v>
      </c>
      <c r="P593" t="e">
        <f t="shared" si="32"/>
        <v>#N/A</v>
      </c>
      <c r="Q593" t="e">
        <f t="shared" si="32"/>
        <v>#N/A</v>
      </c>
      <c r="R593" t="e">
        <f t="shared" si="32"/>
        <v>#N/A</v>
      </c>
      <c r="S593" t="e">
        <f t="shared" si="32"/>
        <v>#N/A</v>
      </c>
    </row>
    <row r="594" spans="1:19" x14ac:dyDescent="0.35">
      <c r="A594" t="s">
        <v>550</v>
      </c>
      <c r="B594" t="s">
        <v>597</v>
      </c>
      <c r="C594" t="s">
        <v>11</v>
      </c>
      <c r="D594">
        <v>203.83500000000001</v>
      </c>
      <c r="E594">
        <v>270.51</v>
      </c>
      <c r="F594">
        <v>109.77719999999999</v>
      </c>
      <c r="G594">
        <v>83.82</v>
      </c>
      <c r="J594">
        <v>10</v>
      </c>
      <c r="K594" t="e">
        <f t="shared" si="31"/>
        <v>#N/A</v>
      </c>
      <c r="L594">
        <f t="shared" si="32"/>
        <v>83.82</v>
      </c>
      <c r="M594" t="e">
        <f t="shared" si="32"/>
        <v>#N/A</v>
      </c>
      <c r="N594" t="e">
        <f t="shared" si="32"/>
        <v>#N/A</v>
      </c>
      <c r="O594" t="e">
        <f t="shared" si="32"/>
        <v>#N/A</v>
      </c>
      <c r="P594" t="e">
        <f t="shared" si="32"/>
        <v>#N/A</v>
      </c>
      <c r="Q594" t="e">
        <f t="shared" si="32"/>
        <v>#N/A</v>
      </c>
      <c r="R594" t="e">
        <f t="shared" si="32"/>
        <v>#N/A</v>
      </c>
      <c r="S594" t="e">
        <f t="shared" si="32"/>
        <v>#N/A</v>
      </c>
    </row>
    <row r="595" spans="1:19" x14ac:dyDescent="0.35">
      <c r="A595" t="s">
        <v>550</v>
      </c>
      <c r="B595" t="s">
        <v>598</v>
      </c>
      <c r="C595" t="s">
        <v>19</v>
      </c>
      <c r="D595">
        <v>197.48500000000001</v>
      </c>
      <c r="E595">
        <v>262.89</v>
      </c>
      <c r="F595">
        <v>92.888400000000004</v>
      </c>
      <c r="G595">
        <v>91.44</v>
      </c>
      <c r="J595">
        <v>10</v>
      </c>
      <c r="K595" t="e">
        <f t="shared" si="31"/>
        <v>#N/A</v>
      </c>
      <c r="L595" t="e">
        <f t="shared" si="32"/>
        <v>#N/A</v>
      </c>
      <c r="M595" t="e">
        <f t="shared" si="32"/>
        <v>#N/A</v>
      </c>
      <c r="N595" t="e">
        <f t="shared" si="32"/>
        <v>#N/A</v>
      </c>
      <c r="O595">
        <f t="shared" si="32"/>
        <v>91.44</v>
      </c>
      <c r="P595" t="e">
        <f t="shared" si="32"/>
        <v>#N/A</v>
      </c>
      <c r="Q595" t="e">
        <f t="shared" si="32"/>
        <v>#N/A</v>
      </c>
      <c r="R595" t="e">
        <f t="shared" si="32"/>
        <v>#N/A</v>
      </c>
      <c r="S595" t="e">
        <f t="shared" si="32"/>
        <v>#N/A</v>
      </c>
    </row>
    <row r="596" spans="1:19" x14ac:dyDescent="0.35">
      <c r="A596" t="s">
        <v>550</v>
      </c>
      <c r="B596" t="s">
        <v>599</v>
      </c>
      <c r="C596" t="s">
        <v>16</v>
      </c>
      <c r="D596">
        <v>185.42</v>
      </c>
      <c r="E596">
        <v>245.11</v>
      </c>
      <c r="F596">
        <v>94.885999999999996</v>
      </c>
      <c r="G596">
        <v>99.06</v>
      </c>
      <c r="J596">
        <v>10</v>
      </c>
      <c r="K596" t="e">
        <f t="shared" si="31"/>
        <v>#N/A</v>
      </c>
      <c r="L596" t="e">
        <f t="shared" si="32"/>
        <v>#N/A</v>
      </c>
      <c r="M596" t="e">
        <f t="shared" si="32"/>
        <v>#N/A</v>
      </c>
      <c r="N596">
        <f t="shared" si="32"/>
        <v>99.06</v>
      </c>
      <c r="O596" t="e">
        <f t="shared" si="32"/>
        <v>#N/A</v>
      </c>
      <c r="P596" t="e">
        <f t="shared" si="32"/>
        <v>#N/A</v>
      </c>
      <c r="Q596" t="e">
        <f t="shared" si="32"/>
        <v>#N/A</v>
      </c>
      <c r="R596" t="e">
        <f t="shared" si="32"/>
        <v>#N/A</v>
      </c>
      <c r="S596" t="e">
        <f t="shared" si="32"/>
        <v>#N/A</v>
      </c>
    </row>
    <row r="597" spans="1:19" x14ac:dyDescent="0.35">
      <c r="A597" t="s">
        <v>550</v>
      </c>
      <c r="B597" t="s">
        <v>600</v>
      </c>
      <c r="C597" t="s">
        <v>29</v>
      </c>
      <c r="D597">
        <v>199.39</v>
      </c>
      <c r="E597">
        <v>262.89</v>
      </c>
      <c r="F597">
        <v>101.1512</v>
      </c>
      <c r="G597">
        <v>95.25</v>
      </c>
      <c r="J597">
        <v>10</v>
      </c>
      <c r="K597" t="e">
        <f t="shared" si="31"/>
        <v>#N/A</v>
      </c>
      <c r="L597" t="e">
        <f t="shared" si="32"/>
        <v>#N/A</v>
      </c>
      <c r="M597" t="e">
        <f t="shared" si="32"/>
        <v>#N/A</v>
      </c>
      <c r="N597" t="e">
        <f t="shared" si="32"/>
        <v>#N/A</v>
      </c>
      <c r="O597" t="e">
        <f t="shared" si="32"/>
        <v>#N/A</v>
      </c>
      <c r="P597" t="e">
        <f t="shared" si="32"/>
        <v>#N/A</v>
      </c>
      <c r="Q597">
        <f t="shared" si="32"/>
        <v>95.25</v>
      </c>
      <c r="R597" t="e">
        <f t="shared" si="32"/>
        <v>#N/A</v>
      </c>
      <c r="S597" t="e">
        <f t="shared" si="32"/>
        <v>#N/A</v>
      </c>
    </row>
    <row r="598" spans="1:19" x14ac:dyDescent="0.35">
      <c r="A598" t="s">
        <v>550</v>
      </c>
      <c r="B598" t="s">
        <v>601</v>
      </c>
      <c r="C598" t="s">
        <v>19</v>
      </c>
      <c r="D598">
        <v>190.5</v>
      </c>
      <c r="E598">
        <v>261.62</v>
      </c>
      <c r="F598">
        <v>93.07</v>
      </c>
      <c r="G598">
        <v>102.87</v>
      </c>
      <c r="J598">
        <v>10</v>
      </c>
      <c r="K598" t="e">
        <f t="shared" si="31"/>
        <v>#N/A</v>
      </c>
      <c r="L598" t="e">
        <f t="shared" si="32"/>
        <v>#N/A</v>
      </c>
      <c r="M598" t="e">
        <f t="shared" si="32"/>
        <v>#N/A</v>
      </c>
      <c r="N598" t="e">
        <f t="shared" si="32"/>
        <v>#N/A</v>
      </c>
      <c r="O598">
        <f t="shared" si="32"/>
        <v>102.87</v>
      </c>
      <c r="P598" t="e">
        <f t="shared" si="32"/>
        <v>#N/A</v>
      </c>
      <c r="Q598" t="e">
        <f t="shared" si="32"/>
        <v>#N/A</v>
      </c>
      <c r="R598" t="e">
        <f t="shared" si="32"/>
        <v>#N/A</v>
      </c>
      <c r="S598" t="e">
        <f t="shared" si="32"/>
        <v>#N/A</v>
      </c>
    </row>
    <row r="599" spans="1:19" x14ac:dyDescent="0.35">
      <c r="A599" t="s">
        <v>550</v>
      </c>
      <c r="B599" t="s">
        <v>602</v>
      </c>
      <c r="C599" t="s">
        <v>11</v>
      </c>
      <c r="D599">
        <v>204.47</v>
      </c>
      <c r="E599">
        <v>273.05</v>
      </c>
      <c r="F599">
        <v>108.506</v>
      </c>
      <c r="G599">
        <v>77.47</v>
      </c>
      <c r="J599">
        <v>10</v>
      </c>
      <c r="K599" t="e">
        <f t="shared" si="31"/>
        <v>#N/A</v>
      </c>
      <c r="L599">
        <f t="shared" si="32"/>
        <v>77.47</v>
      </c>
      <c r="M599" t="e">
        <f t="shared" si="32"/>
        <v>#N/A</v>
      </c>
      <c r="N599" t="e">
        <f t="shared" si="32"/>
        <v>#N/A</v>
      </c>
      <c r="O599" t="e">
        <f t="shared" si="32"/>
        <v>#N/A</v>
      </c>
      <c r="P599" t="e">
        <f t="shared" si="32"/>
        <v>#N/A</v>
      </c>
      <c r="Q599" t="e">
        <f t="shared" si="32"/>
        <v>#N/A</v>
      </c>
      <c r="R599" t="e">
        <f t="shared" si="32"/>
        <v>#N/A</v>
      </c>
      <c r="S599" t="e">
        <f t="shared" si="32"/>
        <v>#N/A</v>
      </c>
    </row>
    <row r="600" spans="1:19" x14ac:dyDescent="0.35">
      <c r="A600" t="s">
        <v>550</v>
      </c>
      <c r="B600" t="s">
        <v>603</v>
      </c>
      <c r="C600" t="s">
        <v>11</v>
      </c>
      <c r="D600">
        <v>201.93</v>
      </c>
      <c r="E600">
        <v>275.58999999999997</v>
      </c>
      <c r="F600">
        <v>103.2396</v>
      </c>
      <c r="G600">
        <v>88.9</v>
      </c>
      <c r="J600">
        <v>10</v>
      </c>
      <c r="K600" t="e">
        <f t="shared" si="31"/>
        <v>#N/A</v>
      </c>
      <c r="L600">
        <f t="shared" si="32"/>
        <v>88.9</v>
      </c>
      <c r="M600" t="e">
        <f t="shared" si="32"/>
        <v>#N/A</v>
      </c>
      <c r="N600" t="e">
        <f t="shared" si="32"/>
        <v>#N/A</v>
      </c>
      <c r="O600" t="e">
        <f t="shared" si="32"/>
        <v>#N/A</v>
      </c>
      <c r="P600" t="e">
        <f t="shared" si="32"/>
        <v>#N/A</v>
      </c>
      <c r="Q600" t="e">
        <f t="shared" si="32"/>
        <v>#N/A</v>
      </c>
      <c r="R600" t="e">
        <f t="shared" si="32"/>
        <v>#N/A</v>
      </c>
      <c r="S600" t="e">
        <f t="shared" si="32"/>
        <v>#N/A</v>
      </c>
    </row>
    <row r="601" spans="1:19" x14ac:dyDescent="0.35">
      <c r="A601" t="s">
        <v>550</v>
      </c>
      <c r="B601" t="s">
        <v>604</v>
      </c>
      <c r="C601" t="s">
        <v>24</v>
      </c>
      <c r="D601">
        <v>200.02500000000001</v>
      </c>
      <c r="E601">
        <v>266.7</v>
      </c>
      <c r="F601">
        <v>84.807199999999995</v>
      </c>
      <c r="G601">
        <v>93.98</v>
      </c>
      <c r="J601">
        <v>10</v>
      </c>
      <c r="K601" t="e">
        <f t="shared" si="31"/>
        <v>#N/A</v>
      </c>
      <c r="L601" t="e">
        <f t="shared" si="32"/>
        <v>#N/A</v>
      </c>
      <c r="M601" t="e">
        <f t="shared" si="32"/>
        <v>#N/A</v>
      </c>
      <c r="N601" t="e">
        <f t="shared" si="32"/>
        <v>#N/A</v>
      </c>
      <c r="O601" t="e">
        <f t="shared" si="32"/>
        <v>#N/A</v>
      </c>
      <c r="P601">
        <f t="shared" si="32"/>
        <v>93.98</v>
      </c>
      <c r="Q601" t="e">
        <f t="shared" si="32"/>
        <v>#N/A</v>
      </c>
      <c r="R601" t="e">
        <f t="shared" si="32"/>
        <v>#N/A</v>
      </c>
      <c r="S601" t="e">
        <f t="shared" si="32"/>
        <v>#N/A</v>
      </c>
    </row>
    <row r="602" spans="1:19" x14ac:dyDescent="0.35">
      <c r="A602" t="s">
        <v>605</v>
      </c>
      <c r="B602" t="s">
        <v>606</v>
      </c>
      <c r="C602" t="s">
        <v>19</v>
      </c>
      <c r="D602">
        <v>196.215</v>
      </c>
      <c r="E602">
        <v>266.7</v>
      </c>
      <c r="F602">
        <v>95.430800000000005</v>
      </c>
      <c r="G602">
        <v>92.71</v>
      </c>
      <c r="K602" t="e">
        <f t="shared" si="31"/>
        <v>#N/A</v>
      </c>
      <c r="L602" t="e">
        <f t="shared" si="32"/>
        <v>#N/A</v>
      </c>
      <c r="M602" t="e">
        <f t="shared" si="32"/>
        <v>#N/A</v>
      </c>
      <c r="N602" t="e">
        <f t="shared" si="32"/>
        <v>#N/A</v>
      </c>
      <c r="O602">
        <f t="shared" si="32"/>
        <v>92.71</v>
      </c>
      <c r="P602" t="e">
        <f t="shared" si="32"/>
        <v>#N/A</v>
      </c>
      <c r="Q602" t="e">
        <f t="shared" si="32"/>
        <v>#N/A</v>
      </c>
      <c r="R602" t="e">
        <f t="shared" si="32"/>
        <v>#N/A</v>
      </c>
      <c r="S602" t="e">
        <f t="shared" si="32"/>
        <v>#N/A</v>
      </c>
    </row>
    <row r="603" spans="1:19" x14ac:dyDescent="0.35">
      <c r="A603" t="s">
        <v>605</v>
      </c>
      <c r="B603" t="s">
        <v>607</v>
      </c>
      <c r="C603" t="s">
        <v>34</v>
      </c>
      <c r="D603">
        <v>189.23</v>
      </c>
      <c r="E603">
        <v>252.73</v>
      </c>
      <c r="F603">
        <v>94.613600000000005</v>
      </c>
      <c r="G603">
        <v>80.010000000000005</v>
      </c>
      <c r="K603" t="e">
        <f t="shared" si="31"/>
        <v>#N/A</v>
      </c>
      <c r="L603" t="e">
        <f t="shared" si="32"/>
        <v>#N/A</v>
      </c>
      <c r="M603" t="e">
        <f t="shared" si="32"/>
        <v>#N/A</v>
      </c>
      <c r="N603" t="e">
        <f t="shared" si="32"/>
        <v>#N/A</v>
      </c>
      <c r="O603" t="e">
        <f t="shared" si="32"/>
        <v>#N/A</v>
      </c>
      <c r="P603" t="e">
        <f t="shared" si="32"/>
        <v>#N/A</v>
      </c>
      <c r="Q603" t="e">
        <f t="shared" si="32"/>
        <v>#N/A</v>
      </c>
      <c r="R603">
        <f t="shared" si="32"/>
        <v>80.010000000000005</v>
      </c>
      <c r="S603" t="e">
        <f t="shared" si="32"/>
        <v>#N/A</v>
      </c>
    </row>
    <row r="604" spans="1:19" x14ac:dyDescent="0.35">
      <c r="A604" t="s">
        <v>605</v>
      </c>
      <c r="B604" t="s">
        <v>608</v>
      </c>
      <c r="C604" t="s">
        <v>24</v>
      </c>
      <c r="D604">
        <v>198.755</v>
      </c>
      <c r="E604">
        <v>269.24</v>
      </c>
      <c r="F604">
        <v>93.705600000000004</v>
      </c>
      <c r="G604">
        <v>93.98</v>
      </c>
      <c r="K604" t="e">
        <f t="shared" si="31"/>
        <v>#N/A</v>
      </c>
      <c r="L604" t="e">
        <f t="shared" si="32"/>
        <v>#N/A</v>
      </c>
      <c r="M604" t="e">
        <f t="shared" si="32"/>
        <v>#N/A</v>
      </c>
      <c r="N604" t="e">
        <f t="shared" si="32"/>
        <v>#N/A</v>
      </c>
      <c r="O604" t="e">
        <f t="shared" ref="L604:S636" si="33">IF($G604="", NA(),IF($C604=O$1,$G604,NA()))</f>
        <v>#N/A</v>
      </c>
      <c r="P604">
        <f t="shared" si="33"/>
        <v>93.98</v>
      </c>
      <c r="Q604" t="e">
        <f t="shared" si="33"/>
        <v>#N/A</v>
      </c>
      <c r="R604" t="e">
        <f t="shared" si="33"/>
        <v>#N/A</v>
      </c>
      <c r="S604" t="e">
        <f t="shared" si="33"/>
        <v>#N/A</v>
      </c>
    </row>
    <row r="605" spans="1:19" x14ac:dyDescent="0.35">
      <c r="A605" t="s">
        <v>605</v>
      </c>
      <c r="B605" t="s">
        <v>609</v>
      </c>
      <c r="C605" t="s">
        <v>11</v>
      </c>
      <c r="D605">
        <v>198.755</v>
      </c>
      <c r="E605">
        <v>269.24</v>
      </c>
      <c r="F605">
        <v>107.0532</v>
      </c>
      <c r="G605">
        <v>91.44</v>
      </c>
      <c r="K605" t="e">
        <f t="shared" ref="K605:K668" si="34">IF($G605="", NA(),IF($C605=K$1,$G605,NA()))</f>
        <v>#N/A</v>
      </c>
      <c r="L605">
        <f t="shared" si="33"/>
        <v>91.44</v>
      </c>
      <c r="M605" t="e">
        <f t="shared" si="33"/>
        <v>#N/A</v>
      </c>
      <c r="N605" t="e">
        <f t="shared" si="33"/>
        <v>#N/A</v>
      </c>
      <c r="O605" t="e">
        <f t="shared" si="33"/>
        <v>#N/A</v>
      </c>
      <c r="P605" t="e">
        <f t="shared" si="33"/>
        <v>#N/A</v>
      </c>
      <c r="Q605" t="e">
        <f t="shared" si="33"/>
        <v>#N/A</v>
      </c>
      <c r="R605" t="e">
        <f t="shared" si="33"/>
        <v>#N/A</v>
      </c>
      <c r="S605" t="e">
        <f t="shared" si="33"/>
        <v>#N/A</v>
      </c>
    </row>
    <row r="606" spans="1:19" x14ac:dyDescent="0.35">
      <c r="A606" t="s">
        <v>605</v>
      </c>
      <c r="B606" t="s">
        <v>610</v>
      </c>
      <c r="C606" t="s">
        <v>34</v>
      </c>
      <c r="D606">
        <v>192.405</v>
      </c>
      <c r="E606">
        <v>256.54000000000002</v>
      </c>
      <c r="F606">
        <v>91.980400000000003</v>
      </c>
      <c r="G606">
        <v>101.6</v>
      </c>
      <c r="K606" t="e">
        <f t="shared" si="34"/>
        <v>#N/A</v>
      </c>
      <c r="L606" t="e">
        <f t="shared" si="33"/>
        <v>#N/A</v>
      </c>
      <c r="M606" t="e">
        <f t="shared" si="33"/>
        <v>#N/A</v>
      </c>
      <c r="N606" t="e">
        <f t="shared" si="33"/>
        <v>#N/A</v>
      </c>
      <c r="O606" t="e">
        <f t="shared" si="33"/>
        <v>#N/A</v>
      </c>
      <c r="P606" t="e">
        <f t="shared" si="33"/>
        <v>#N/A</v>
      </c>
      <c r="Q606" t="e">
        <f t="shared" si="33"/>
        <v>#N/A</v>
      </c>
      <c r="R606">
        <f t="shared" si="33"/>
        <v>101.6</v>
      </c>
      <c r="S606" t="e">
        <f t="shared" si="33"/>
        <v>#N/A</v>
      </c>
    </row>
    <row r="607" spans="1:19" x14ac:dyDescent="0.35">
      <c r="A607" t="s">
        <v>605</v>
      </c>
      <c r="B607" t="s">
        <v>611</v>
      </c>
      <c r="C607" t="s">
        <v>19</v>
      </c>
      <c r="D607">
        <v>194.94499999999999</v>
      </c>
      <c r="E607">
        <v>255.27</v>
      </c>
      <c r="F607">
        <v>95.34</v>
      </c>
      <c r="G607">
        <v>81.28</v>
      </c>
      <c r="K607" t="e">
        <f t="shared" si="34"/>
        <v>#N/A</v>
      </c>
      <c r="L607" t="e">
        <f t="shared" si="33"/>
        <v>#N/A</v>
      </c>
      <c r="M607" t="e">
        <f t="shared" si="33"/>
        <v>#N/A</v>
      </c>
      <c r="N607" t="e">
        <f t="shared" si="33"/>
        <v>#N/A</v>
      </c>
      <c r="O607">
        <f t="shared" si="33"/>
        <v>81.28</v>
      </c>
      <c r="P607" t="e">
        <f t="shared" si="33"/>
        <v>#N/A</v>
      </c>
      <c r="Q607" t="e">
        <f t="shared" si="33"/>
        <v>#N/A</v>
      </c>
      <c r="R607" t="e">
        <f t="shared" si="33"/>
        <v>#N/A</v>
      </c>
      <c r="S607" t="e">
        <f t="shared" si="33"/>
        <v>#N/A</v>
      </c>
    </row>
    <row r="608" spans="1:19" x14ac:dyDescent="0.35">
      <c r="A608" t="s">
        <v>605</v>
      </c>
      <c r="B608" t="s">
        <v>612</v>
      </c>
      <c r="C608" t="s">
        <v>24</v>
      </c>
      <c r="D608">
        <v>199.39</v>
      </c>
      <c r="E608">
        <v>273.05</v>
      </c>
      <c r="F608">
        <v>96.7928</v>
      </c>
      <c r="G608">
        <v>95.25</v>
      </c>
      <c r="K608" t="e">
        <f t="shared" si="34"/>
        <v>#N/A</v>
      </c>
      <c r="L608" t="e">
        <f t="shared" si="33"/>
        <v>#N/A</v>
      </c>
      <c r="M608" t="e">
        <f t="shared" si="33"/>
        <v>#N/A</v>
      </c>
      <c r="N608" t="e">
        <f t="shared" si="33"/>
        <v>#N/A</v>
      </c>
      <c r="O608" t="e">
        <f t="shared" si="33"/>
        <v>#N/A</v>
      </c>
      <c r="P608">
        <f t="shared" si="33"/>
        <v>95.25</v>
      </c>
      <c r="Q608" t="e">
        <f t="shared" si="33"/>
        <v>#N/A</v>
      </c>
      <c r="R608" t="e">
        <f t="shared" si="33"/>
        <v>#N/A</v>
      </c>
      <c r="S608" t="e">
        <f t="shared" si="33"/>
        <v>#N/A</v>
      </c>
    </row>
    <row r="609" spans="1:19" x14ac:dyDescent="0.35">
      <c r="A609" t="s">
        <v>605</v>
      </c>
      <c r="B609" t="s">
        <v>613</v>
      </c>
      <c r="C609" t="s">
        <v>14</v>
      </c>
      <c r="D609">
        <v>212.09</v>
      </c>
      <c r="E609">
        <v>287.02</v>
      </c>
      <c r="F609">
        <v>107.7796</v>
      </c>
      <c r="G609">
        <v>66.040000000000006</v>
      </c>
      <c r="K609" t="e">
        <f t="shared" si="34"/>
        <v>#N/A</v>
      </c>
      <c r="L609" t="e">
        <f t="shared" si="33"/>
        <v>#N/A</v>
      </c>
      <c r="M609">
        <f t="shared" si="33"/>
        <v>66.040000000000006</v>
      </c>
      <c r="N609" t="e">
        <f t="shared" si="33"/>
        <v>#N/A</v>
      </c>
      <c r="O609" t="e">
        <f t="shared" si="33"/>
        <v>#N/A</v>
      </c>
      <c r="P609" t="e">
        <f t="shared" si="33"/>
        <v>#N/A</v>
      </c>
      <c r="Q609" t="e">
        <f t="shared" si="33"/>
        <v>#N/A</v>
      </c>
      <c r="R609" t="e">
        <f t="shared" si="33"/>
        <v>#N/A</v>
      </c>
      <c r="S609" t="e">
        <f t="shared" si="33"/>
        <v>#N/A</v>
      </c>
    </row>
    <row r="610" spans="1:19" x14ac:dyDescent="0.35">
      <c r="A610" t="s">
        <v>605</v>
      </c>
      <c r="B610" t="s">
        <v>614</v>
      </c>
      <c r="C610" t="s">
        <v>16</v>
      </c>
      <c r="D610">
        <v>178.435</v>
      </c>
      <c r="E610">
        <v>238.76</v>
      </c>
      <c r="F610">
        <v>98.608800000000002</v>
      </c>
      <c r="G610">
        <v>83.82</v>
      </c>
      <c r="K610" t="e">
        <f t="shared" si="34"/>
        <v>#N/A</v>
      </c>
      <c r="L610" t="e">
        <f t="shared" si="33"/>
        <v>#N/A</v>
      </c>
      <c r="M610" t="e">
        <f t="shared" si="33"/>
        <v>#N/A</v>
      </c>
      <c r="N610">
        <f t="shared" si="33"/>
        <v>83.82</v>
      </c>
      <c r="O610" t="e">
        <f t="shared" si="33"/>
        <v>#N/A</v>
      </c>
      <c r="P610" t="e">
        <f t="shared" si="33"/>
        <v>#N/A</v>
      </c>
      <c r="Q610" t="e">
        <f t="shared" si="33"/>
        <v>#N/A</v>
      </c>
      <c r="R610" t="e">
        <f t="shared" si="33"/>
        <v>#N/A</v>
      </c>
      <c r="S610" t="e">
        <f t="shared" si="33"/>
        <v>#N/A</v>
      </c>
    </row>
    <row r="611" spans="1:19" x14ac:dyDescent="0.35">
      <c r="A611" t="s">
        <v>605</v>
      </c>
      <c r="B611" t="s">
        <v>615</v>
      </c>
      <c r="C611" t="s">
        <v>11</v>
      </c>
      <c r="D611">
        <v>209.55</v>
      </c>
      <c r="E611">
        <v>279.39999999999998</v>
      </c>
      <c r="F611">
        <v>104.5108</v>
      </c>
      <c r="G611">
        <v>72.39</v>
      </c>
      <c r="K611" t="e">
        <f t="shared" si="34"/>
        <v>#N/A</v>
      </c>
      <c r="L611">
        <f t="shared" si="33"/>
        <v>72.39</v>
      </c>
      <c r="M611" t="e">
        <f t="shared" si="33"/>
        <v>#N/A</v>
      </c>
      <c r="N611" t="e">
        <f t="shared" si="33"/>
        <v>#N/A</v>
      </c>
      <c r="O611" t="e">
        <f t="shared" si="33"/>
        <v>#N/A</v>
      </c>
      <c r="P611" t="e">
        <f t="shared" si="33"/>
        <v>#N/A</v>
      </c>
      <c r="Q611" t="e">
        <f t="shared" si="33"/>
        <v>#N/A</v>
      </c>
      <c r="R611" t="e">
        <f t="shared" si="33"/>
        <v>#N/A</v>
      </c>
      <c r="S611" t="e">
        <f t="shared" si="33"/>
        <v>#N/A</v>
      </c>
    </row>
    <row r="612" spans="1:19" x14ac:dyDescent="0.35">
      <c r="A612" t="s">
        <v>605</v>
      </c>
      <c r="B612" t="s">
        <v>616</v>
      </c>
      <c r="C612" t="s">
        <v>24</v>
      </c>
      <c r="D612">
        <v>202.565</v>
      </c>
      <c r="E612">
        <v>271.77999999999997</v>
      </c>
      <c r="F612">
        <v>97.337599999999995</v>
      </c>
      <c r="K612" t="e">
        <f t="shared" si="34"/>
        <v>#N/A</v>
      </c>
      <c r="L612" t="e">
        <f t="shared" si="33"/>
        <v>#N/A</v>
      </c>
      <c r="M612" t="e">
        <f t="shared" si="33"/>
        <v>#N/A</v>
      </c>
      <c r="N612" t="e">
        <f t="shared" si="33"/>
        <v>#N/A</v>
      </c>
      <c r="O612" t="e">
        <f t="shared" si="33"/>
        <v>#N/A</v>
      </c>
      <c r="P612" t="e">
        <f t="shared" si="33"/>
        <v>#N/A</v>
      </c>
      <c r="Q612" t="e">
        <f t="shared" si="33"/>
        <v>#N/A</v>
      </c>
      <c r="R612" t="e">
        <f t="shared" si="33"/>
        <v>#N/A</v>
      </c>
      <c r="S612" t="e">
        <f t="shared" si="33"/>
        <v>#N/A</v>
      </c>
    </row>
    <row r="613" spans="1:19" x14ac:dyDescent="0.35">
      <c r="A613" t="s">
        <v>605</v>
      </c>
      <c r="B613" t="s">
        <v>617</v>
      </c>
      <c r="C613" t="s">
        <v>11</v>
      </c>
      <c r="D613">
        <v>203.2</v>
      </c>
      <c r="E613">
        <v>271.77999999999997</v>
      </c>
      <c r="F613">
        <v>108.7784</v>
      </c>
      <c r="G613">
        <v>85.09</v>
      </c>
      <c r="K613" t="e">
        <f t="shared" si="34"/>
        <v>#N/A</v>
      </c>
      <c r="L613">
        <f t="shared" si="33"/>
        <v>85.09</v>
      </c>
      <c r="M613" t="e">
        <f t="shared" si="33"/>
        <v>#N/A</v>
      </c>
      <c r="N613" t="e">
        <f t="shared" si="33"/>
        <v>#N/A</v>
      </c>
      <c r="O613" t="e">
        <f t="shared" si="33"/>
        <v>#N/A</v>
      </c>
      <c r="P613" t="e">
        <f t="shared" si="33"/>
        <v>#N/A</v>
      </c>
      <c r="Q613" t="e">
        <f t="shared" si="33"/>
        <v>#N/A</v>
      </c>
      <c r="R613" t="e">
        <f t="shared" si="33"/>
        <v>#N/A</v>
      </c>
      <c r="S613" t="e">
        <f t="shared" si="33"/>
        <v>#N/A</v>
      </c>
    </row>
    <row r="614" spans="1:19" x14ac:dyDescent="0.35">
      <c r="A614" t="s">
        <v>605</v>
      </c>
      <c r="B614" t="s">
        <v>618</v>
      </c>
      <c r="C614" t="s">
        <v>16</v>
      </c>
      <c r="D614">
        <v>193.04</v>
      </c>
      <c r="E614">
        <v>261.62</v>
      </c>
      <c r="F614">
        <v>94.795199999999994</v>
      </c>
      <c r="G614">
        <v>81.28</v>
      </c>
      <c r="K614" t="e">
        <f t="shared" si="34"/>
        <v>#N/A</v>
      </c>
      <c r="L614" t="e">
        <f t="shared" si="33"/>
        <v>#N/A</v>
      </c>
      <c r="M614" t="e">
        <f t="shared" si="33"/>
        <v>#N/A</v>
      </c>
      <c r="N614">
        <f t="shared" si="33"/>
        <v>81.28</v>
      </c>
      <c r="O614" t="e">
        <f t="shared" si="33"/>
        <v>#N/A</v>
      </c>
      <c r="P614" t="e">
        <f t="shared" si="33"/>
        <v>#N/A</v>
      </c>
      <c r="Q614" t="e">
        <f t="shared" si="33"/>
        <v>#N/A</v>
      </c>
      <c r="R614" t="e">
        <f t="shared" si="33"/>
        <v>#N/A</v>
      </c>
      <c r="S614" t="e">
        <f t="shared" si="33"/>
        <v>#N/A</v>
      </c>
    </row>
    <row r="615" spans="1:19" x14ac:dyDescent="0.35">
      <c r="A615" t="s">
        <v>605</v>
      </c>
      <c r="B615" t="s">
        <v>619</v>
      </c>
      <c r="C615" t="s">
        <v>19</v>
      </c>
      <c r="D615">
        <v>193.04</v>
      </c>
      <c r="E615">
        <v>259.08</v>
      </c>
      <c r="F615">
        <v>84.035399999999996</v>
      </c>
      <c r="K615" t="e">
        <f t="shared" si="34"/>
        <v>#N/A</v>
      </c>
      <c r="L615" t="e">
        <f t="shared" si="33"/>
        <v>#N/A</v>
      </c>
      <c r="M615" t="e">
        <f t="shared" si="33"/>
        <v>#N/A</v>
      </c>
      <c r="N615" t="e">
        <f t="shared" si="33"/>
        <v>#N/A</v>
      </c>
      <c r="O615" t="e">
        <f t="shared" si="33"/>
        <v>#N/A</v>
      </c>
      <c r="P615" t="e">
        <f t="shared" si="33"/>
        <v>#N/A</v>
      </c>
      <c r="Q615" t="e">
        <f t="shared" si="33"/>
        <v>#N/A</v>
      </c>
      <c r="R615" t="e">
        <f t="shared" si="33"/>
        <v>#N/A</v>
      </c>
      <c r="S615" t="e">
        <f t="shared" si="33"/>
        <v>#N/A</v>
      </c>
    </row>
    <row r="616" spans="1:19" x14ac:dyDescent="0.35">
      <c r="A616" t="s">
        <v>605</v>
      </c>
      <c r="B616" t="s">
        <v>620</v>
      </c>
      <c r="C616" t="s">
        <v>11</v>
      </c>
      <c r="D616">
        <v>198.12</v>
      </c>
      <c r="E616">
        <v>269.24</v>
      </c>
      <c r="F616">
        <v>109.0508</v>
      </c>
      <c r="G616">
        <v>72.39</v>
      </c>
      <c r="K616" t="e">
        <f t="shared" si="34"/>
        <v>#N/A</v>
      </c>
      <c r="L616">
        <f t="shared" si="33"/>
        <v>72.39</v>
      </c>
      <c r="M616" t="e">
        <f t="shared" si="33"/>
        <v>#N/A</v>
      </c>
      <c r="N616" t="e">
        <f t="shared" si="33"/>
        <v>#N/A</v>
      </c>
      <c r="O616" t="e">
        <f t="shared" si="33"/>
        <v>#N/A</v>
      </c>
      <c r="P616" t="e">
        <f t="shared" si="33"/>
        <v>#N/A</v>
      </c>
      <c r="Q616" t="e">
        <f t="shared" si="33"/>
        <v>#N/A</v>
      </c>
      <c r="R616" t="e">
        <f t="shared" si="33"/>
        <v>#N/A</v>
      </c>
      <c r="S616" t="e">
        <f t="shared" si="33"/>
        <v>#N/A</v>
      </c>
    </row>
    <row r="617" spans="1:19" x14ac:dyDescent="0.35">
      <c r="A617" t="s">
        <v>605</v>
      </c>
      <c r="B617" t="s">
        <v>621</v>
      </c>
      <c r="C617" t="s">
        <v>29</v>
      </c>
      <c r="D617">
        <v>201.93</v>
      </c>
      <c r="E617">
        <v>265.43</v>
      </c>
      <c r="F617">
        <v>98.881200000000007</v>
      </c>
      <c r="G617">
        <v>95.25</v>
      </c>
      <c r="K617" t="e">
        <f t="shared" si="34"/>
        <v>#N/A</v>
      </c>
      <c r="L617" t="e">
        <f t="shared" si="33"/>
        <v>#N/A</v>
      </c>
      <c r="M617" t="e">
        <f t="shared" si="33"/>
        <v>#N/A</v>
      </c>
      <c r="N617" t="e">
        <f t="shared" si="33"/>
        <v>#N/A</v>
      </c>
      <c r="O617" t="e">
        <f t="shared" si="33"/>
        <v>#N/A</v>
      </c>
      <c r="P617" t="e">
        <f t="shared" si="33"/>
        <v>#N/A</v>
      </c>
      <c r="Q617">
        <f t="shared" si="33"/>
        <v>95.25</v>
      </c>
      <c r="R617" t="e">
        <f t="shared" si="33"/>
        <v>#N/A</v>
      </c>
      <c r="S617" t="e">
        <f t="shared" si="33"/>
        <v>#N/A</v>
      </c>
    </row>
    <row r="618" spans="1:19" x14ac:dyDescent="0.35">
      <c r="A618" t="s">
        <v>605</v>
      </c>
      <c r="B618" t="s">
        <v>622</v>
      </c>
      <c r="C618" t="s">
        <v>46</v>
      </c>
      <c r="D618">
        <v>194.31</v>
      </c>
      <c r="E618">
        <v>259.08</v>
      </c>
      <c r="F618">
        <v>102.5132</v>
      </c>
      <c r="G618">
        <v>91.44</v>
      </c>
      <c r="K618" t="e">
        <f t="shared" si="34"/>
        <v>#N/A</v>
      </c>
      <c r="L618" t="e">
        <f t="shared" si="33"/>
        <v>#N/A</v>
      </c>
      <c r="M618" t="e">
        <f t="shared" si="33"/>
        <v>#N/A</v>
      </c>
      <c r="N618" t="e">
        <f t="shared" si="33"/>
        <v>#N/A</v>
      </c>
      <c r="O618" t="e">
        <f t="shared" si="33"/>
        <v>#N/A</v>
      </c>
      <c r="P618" t="e">
        <f t="shared" si="33"/>
        <v>#N/A</v>
      </c>
      <c r="Q618" t="e">
        <f t="shared" si="33"/>
        <v>#N/A</v>
      </c>
      <c r="R618" t="e">
        <f t="shared" si="33"/>
        <v>#N/A</v>
      </c>
      <c r="S618">
        <f t="shared" si="33"/>
        <v>91.44</v>
      </c>
    </row>
    <row r="619" spans="1:19" x14ac:dyDescent="0.35">
      <c r="A619" t="s">
        <v>605</v>
      </c>
      <c r="B619" t="s">
        <v>623</v>
      </c>
      <c r="C619" t="s">
        <v>9</v>
      </c>
      <c r="D619">
        <v>206.375</v>
      </c>
      <c r="E619">
        <v>284.48</v>
      </c>
      <c r="F619">
        <v>100.9696</v>
      </c>
      <c r="G619">
        <v>71.12</v>
      </c>
      <c r="K619">
        <f t="shared" si="34"/>
        <v>71.12</v>
      </c>
      <c r="L619" t="e">
        <f t="shared" si="33"/>
        <v>#N/A</v>
      </c>
      <c r="M619" t="e">
        <f t="shared" si="33"/>
        <v>#N/A</v>
      </c>
      <c r="N619" t="e">
        <f t="shared" si="33"/>
        <v>#N/A</v>
      </c>
      <c r="O619" t="e">
        <f t="shared" si="33"/>
        <v>#N/A</v>
      </c>
      <c r="P619" t="e">
        <f t="shared" si="33"/>
        <v>#N/A</v>
      </c>
      <c r="Q619" t="e">
        <f t="shared" si="33"/>
        <v>#N/A</v>
      </c>
      <c r="R619" t="e">
        <f t="shared" si="33"/>
        <v>#N/A</v>
      </c>
      <c r="S619" t="e">
        <f t="shared" si="33"/>
        <v>#N/A</v>
      </c>
    </row>
    <row r="620" spans="1:19" x14ac:dyDescent="0.35">
      <c r="A620" t="s">
        <v>605</v>
      </c>
      <c r="B620" t="s">
        <v>624</v>
      </c>
      <c r="C620" t="s">
        <v>19</v>
      </c>
      <c r="D620">
        <v>194.31</v>
      </c>
      <c r="E620">
        <v>261.62</v>
      </c>
      <c r="F620">
        <v>103.05800000000001</v>
      </c>
      <c r="G620">
        <v>83.82</v>
      </c>
      <c r="K620" t="e">
        <f t="shared" si="34"/>
        <v>#N/A</v>
      </c>
      <c r="L620" t="e">
        <f t="shared" si="33"/>
        <v>#N/A</v>
      </c>
      <c r="M620" t="e">
        <f t="shared" si="33"/>
        <v>#N/A</v>
      </c>
      <c r="N620" t="e">
        <f t="shared" si="33"/>
        <v>#N/A</v>
      </c>
      <c r="O620">
        <f t="shared" si="33"/>
        <v>83.82</v>
      </c>
      <c r="P620" t="e">
        <f t="shared" si="33"/>
        <v>#N/A</v>
      </c>
      <c r="Q620" t="e">
        <f t="shared" si="33"/>
        <v>#N/A</v>
      </c>
      <c r="R620" t="e">
        <f t="shared" si="33"/>
        <v>#N/A</v>
      </c>
      <c r="S620" t="e">
        <f t="shared" si="33"/>
        <v>#N/A</v>
      </c>
    </row>
    <row r="621" spans="1:19" x14ac:dyDescent="0.35">
      <c r="A621" t="s">
        <v>605</v>
      </c>
      <c r="B621" t="s">
        <v>625</v>
      </c>
      <c r="C621" t="s">
        <v>9</v>
      </c>
      <c r="D621">
        <v>204.47</v>
      </c>
      <c r="E621">
        <v>278.13</v>
      </c>
      <c r="F621">
        <v>137.0172</v>
      </c>
      <c r="G621">
        <v>72.39</v>
      </c>
      <c r="K621">
        <f t="shared" si="34"/>
        <v>72.39</v>
      </c>
      <c r="L621" t="e">
        <f t="shared" si="33"/>
        <v>#N/A</v>
      </c>
      <c r="M621" t="e">
        <f t="shared" si="33"/>
        <v>#N/A</v>
      </c>
      <c r="N621" t="e">
        <f t="shared" si="33"/>
        <v>#N/A</v>
      </c>
      <c r="O621" t="e">
        <f t="shared" si="33"/>
        <v>#N/A</v>
      </c>
      <c r="P621" t="e">
        <f t="shared" si="33"/>
        <v>#N/A</v>
      </c>
      <c r="Q621" t="e">
        <f t="shared" si="33"/>
        <v>#N/A</v>
      </c>
      <c r="R621" t="e">
        <f t="shared" si="33"/>
        <v>#N/A</v>
      </c>
      <c r="S621" t="e">
        <f t="shared" si="33"/>
        <v>#N/A</v>
      </c>
    </row>
    <row r="622" spans="1:19" x14ac:dyDescent="0.35">
      <c r="A622" t="s">
        <v>605</v>
      </c>
      <c r="B622" t="s">
        <v>626</v>
      </c>
      <c r="C622" t="s">
        <v>19</v>
      </c>
      <c r="D622">
        <v>190.5</v>
      </c>
      <c r="E622">
        <v>256.54000000000002</v>
      </c>
      <c r="F622">
        <v>90.073599999999999</v>
      </c>
      <c r="G622">
        <v>87.63</v>
      </c>
      <c r="K622" t="e">
        <f t="shared" si="34"/>
        <v>#N/A</v>
      </c>
      <c r="L622" t="e">
        <f t="shared" si="33"/>
        <v>#N/A</v>
      </c>
      <c r="M622" t="e">
        <f t="shared" si="33"/>
        <v>#N/A</v>
      </c>
      <c r="N622" t="e">
        <f t="shared" si="33"/>
        <v>#N/A</v>
      </c>
      <c r="O622">
        <f t="shared" si="33"/>
        <v>87.63</v>
      </c>
      <c r="P622" t="e">
        <f t="shared" si="33"/>
        <v>#N/A</v>
      </c>
      <c r="Q622" t="e">
        <f t="shared" si="33"/>
        <v>#N/A</v>
      </c>
      <c r="R622" t="e">
        <f t="shared" si="33"/>
        <v>#N/A</v>
      </c>
      <c r="S622" t="e">
        <f t="shared" si="33"/>
        <v>#N/A</v>
      </c>
    </row>
    <row r="623" spans="1:19" x14ac:dyDescent="0.35">
      <c r="A623" t="s">
        <v>605</v>
      </c>
      <c r="B623" t="s">
        <v>627</v>
      </c>
      <c r="C623" t="s">
        <v>34</v>
      </c>
      <c r="D623">
        <v>194.94499999999999</v>
      </c>
      <c r="E623">
        <v>251.46</v>
      </c>
      <c r="F623">
        <v>81.72</v>
      </c>
      <c r="K623" t="e">
        <f t="shared" si="34"/>
        <v>#N/A</v>
      </c>
      <c r="L623" t="e">
        <f t="shared" si="33"/>
        <v>#N/A</v>
      </c>
      <c r="M623" t="e">
        <f t="shared" si="33"/>
        <v>#N/A</v>
      </c>
      <c r="N623" t="e">
        <f t="shared" si="33"/>
        <v>#N/A</v>
      </c>
      <c r="O623" t="e">
        <f t="shared" si="33"/>
        <v>#N/A</v>
      </c>
      <c r="P623" t="e">
        <f t="shared" si="33"/>
        <v>#N/A</v>
      </c>
      <c r="Q623" t="e">
        <f t="shared" si="33"/>
        <v>#N/A</v>
      </c>
      <c r="R623" t="e">
        <f t="shared" si="33"/>
        <v>#N/A</v>
      </c>
      <c r="S623" t="e">
        <f t="shared" si="33"/>
        <v>#N/A</v>
      </c>
    </row>
    <row r="624" spans="1:19" x14ac:dyDescent="0.35">
      <c r="A624" t="s">
        <v>605</v>
      </c>
      <c r="B624" t="s">
        <v>628</v>
      </c>
      <c r="C624" t="s">
        <v>16</v>
      </c>
      <c r="D624">
        <v>189.86500000000001</v>
      </c>
      <c r="E624">
        <v>257.81</v>
      </c>
      <c r="F624">
        <v>88.802400000000006</v>
      </c>
      <c r="G624">
        <v>99.06</v>
      </c>
      <c r="K624" t="e">
        <f t="shared" si="34"/>
        <v>#N/A</v>
      </c>
      <c r="L624" t="e">
        <f t="shared" si="33"/>
        <v>#N/A</v>
      </c>
      <c r="M624" t="e">
        <f t="shared" si="33"/>
        <v>#N/A</v>
      </c>
      <c r="N624">
        <f t="shared" si="33"/>
        <v>99.06</v>
      </c>
      <c r="O624" t="e">
        <f t="shared" si="33"/>
        <v>#N/A</v>
      </c>
      <c r="P624" t="e">
        <f t="shared" si="33"/>
        <v>#N/A</v>
      </c>
      <c r="Q624" t="e">
        <f t="shared" si="33"/>
        <v>#N/A</v>
      </c>
      <c r="R624" t="e">
        <f t="shared" si="33"/>
        <v>#N/A</v>
      </c>
      <c r="S624" t="e">
        <f t="shared" si="33"/>
        <v>#N/A</v>
      </c>
    </row>
    <row r="625" spans="1:19" x14ac:dyDescent="0.35">
      <c r="A625" t="s">
        <v>605</v>
      </c>
      <c r="B625" t="s">
        <v>629</v>
      </c>
      <c r="C625" t="s">
        <v>14</v>
      </c>
      <c r="D625">
        <v>212.09</v>
      </c>
      <c r="E625">
        <v>287.02</v>
      </c>
      <c r="F625">
        <v>110.8668</v>
      </c>
      <c r="K625" t="e">
        <f t="shared" si="34"/>
        <v>#N/A</v>
      </c>
      <c r="L625" t="e">
        <f t="shared" si="33"/>
        <v>#N/A</v>
      </c>
      <c r="M625" t="e">
        <f t="shared" si="33"/>
        <v>#N/A</v>
      </c>
      <c r="N625" t="e">
        <f t="shared" si="33"/>
        <v>#N/A</v>
      </c>
      <c r="O625" t="e">
        <f t="shared" si="33"/>
        <v>#N/A</v>
      </c>
      <c r="P625" t="e">
        <f t="shared" si="33"/>
        <v>#N/A</v>
      </c>
      <c r="Q625" t="e">
        <f t="shared" si="33"/>
        <v>#N/A</v>
      </c>
      <c r="R625" t="e">
        <f t="shared" si="33"/>
        <v>#N/A</v>
      </c>
      <c r="S625" t="e">
        <f t="shared" si="33"/>
        <v>#N/A</v>
      </c>
    </row>
    <row r="626" spans="1:19" x14ac:dyDescent="0.35">
      <c r="A626" t="s">
        <v>605</v>
      </c>
      <c r="B626" t="s">
        <v>630</v>
      </c>
      <c r="C626" t="s">
        <v>9</v>
      </c>
      <c r="D626">
        <v>203.83500000000001</v>
      </c>
      <c r="E626">
        <v>278.13</v>
      </c>
      <c r="F626">
        <v>95.430800000000005</v>
      </c>
      <c r="G626">
        <v>82.55</v>
      </c>
      <c r="K626">
        <f t="shared" si="34"/>
        <v>82.55</v>
      </c>
      <c r="L626" t="e">
        <f t="shared" si="33"/>
        <v>#N/A</v>
      </c>
      <c r="M626" t="e">
        <f t="shared" si="33"/>
        <v>#N/A</v>
      </c>
      <c r="N626" t="e">
        <f t="shared" si="33"/>
        <v>#N/A</v>
      </c>
      <c r="O626" t="e">
        <f t="shared" si="33"/>
        <v>#N/A</v>
      </c>
      <c r="P626" t="e">
        <f t="shared" si="33"/>
        <v>#N/A</v>
      </c>
      <c r="Q626" t="e">
        <f t="shared" si="33"/>
        <v>#N/A</v>
      </c>
      <c r="R626" t="e">
        <f t="shared" si="33"/>
        <v>#N/A</v>
      </c>
      <c r="S626" t="e">
        <f t="shared" si="33"/>
        <v>#N/A</v>
      </c>
    </row>
    <row r="627" spans="1:19" x14ac:dyDescent="0.35">
      <c r="A627" t="s">
        <v>605</v>
      </c>
      <c r="B627" t="s">
        <v>631</v>
      </c>
      <c r="C627" t="s">
        <v>24</v>
      </c>
      <c r="D627">
        <v>194.94499999999999</v>
      </c>
      <c r="E627">
        <v>264.16000000000003</v>
      </c>
      <c r="F627">
        <v>94.250399999999999</v>
      </c>
      <c r="G627">
        <v>90.17</v>
      </c>
      <c r="K627" t="e">
        <f t="shared" si="34"/>
        <v>#N/A</v>
      </c>
      <c r="L627" t="e">
        <f t="shared" si="33"/>
        <v>#N/A</v>
      </c>
      <c r="M627" t="e">
        <f t="shared" si="33"/>
        <v>#N/A</v>
      </c>
      <c r="N627" t="e">
        <f t="shared" si="33"/>
        <v>#N/A</v>
      </c>
      <c r="O627" t="e">
        <f t="shared" si="33"/>
        <v>#N/A</v>
      </c>
      <c r="P627">
        <f t="shared" si="33"/>
        <v>90.17</v>
      </c>
      <c r="Q627" t="e">
        <f t="shared" si="33"/>
        <v>#N/A</v>
      </c>
      <c r="R627" t="e">
        <f t="shared" si="33"/>
        <v>#N/A</v>
      </c>
      <c r="S627" t="e">
        <f t="shared" si="33"/>
        <v>#N/A</v>
      </c>
    </row>
    <row r="628" spans="1:19" x14ac:dyDescent="0.35">
      <c r="A628" t="s">
        <v>605</v>
      </c>
      <c r="B628" t="s">
        <v>632</v>
      </c>
      <c r="C628" t="s">
        <v>9</v>
      </c>
      <c r="D628">
        <v>209.55</v>
      </c>
      <c r="E628">
        <v>287.02</v>
      </c>
      <c r="F628">
        <v>102.8764</v>
      </c>
      <c r="G628">
        <v>80.010000000000005</v>
      </c>
      <c r="K628">
        <f t="shared" si="34"/>
        <v>80.010000000000005</v>
      </c>
      <c r="L628" t="e">
        <f t="shared" si="33"/>
        <v>#N/A</v>
      </c>
      <c r="M628" t="e">
        <f t="shared" si="33"/>
        <v>#N/A</v>
      </c>
      <c r="N628" t="e">
        <f t="shared" si="33"/>
        <v>#N/A</v>
      </c>
      <c r="O628" t="e">
        <f t="shared" si="33"/>
        <v>#N/A</v>
      </c>
      <c r="P628" t="e">
        <f t="shared" si="33"/>
        <v>#N/A</v>
      </c>
      <c r="Q628" t="e">
        <f t="shared" si="33"/>
        <v>#N/A</v>
      </c>
      <c r="R628" t="e">
        <f t="shared" si="33"/>
        <v>#N/A</v>
      </c>
      <c r="S628" t="e">
        <f t="shared" si="33"/>
        <v>#N/A</v>
      </c>
    </row>
    <row r="629" spans="1:19" x14ac:dyDescent="0.35">
      <c r="A629" t="s">
        <v>605</v>
      </c>
      <c r="B629" t="s">
        <v>633</v>
      </c>
      <c r="C629" t="s">
        <v>34</v>
      </c>
      <c r="D629">
        <v>195.58</v>
      </c>
      <c r="E629">
        <v>256.54000000000002</v>
      </c>
      <c r="F629">
        <v>95.703199999999995</v>
      </c>
      <c r="K629" t="e">
        <f t="shared" si="34"/>
        <v>#N/A</v>
      </c>
      <c r="L629" t="e">
        <f t="shared" si="33"/>
        <v>#N/A</v>
      </c>
      <c r="M629" t="e">
        <f t="shared" si="33"/>
        <v>#N/A</v>
      </c>
      <c r="N629" t="e">
        <f t="shared" si="33"/>
        <v>#N/A</v>
      </c>
      <c r="O629" t="e">
        <f t="shared" si="33"/>
        <v>#N/A</v>
      </c>
      <c r="P629" t="e">
        <f t="shared" si="33"/>
        <v>#N/A</v>
      </c>
      <c r="Q629" t="e">
        <f t="shared" si="33"/>
        <v>#N/A</v>
      </c>
      <c r="R629" t="e">
        <f t="shared" si="33"/>
        <v>#N/A</v>
      </c>
      <c r="S629" t="e">
        <f t="shared" si="33"/>
        <v>#N/A</v>
      </c>
    </row>
    <row r="630" spans="1:19" x14ac:dyDescent="0.35">
      <c r="A630" t="s">
        <v>605</v>
      </c>
      <c r="B630" t="s">
        <v>634</v>
      </c>
      <c r="C630" t="s">
        <v>9</v>
      </c>
      <c r="D630">
        <v>207.64500000000001</v>
      </c>
      <c r="E630">
        <v>275.58999999999997</v>
      </c>
      <c r="F630">
        <v>111.9564</v>
      </c>
      <c r="G630">
        <v>73.66</v>
      </c>
      <c r="K630">
        <f t="shared" si="34"/>
        <v>73.66</v>
      </c>
      <c r="L630" t="e">
        <f t="shared" si="33"/>
        <v>#N/A</v>
      </c>
      <c r="M630" t="e">
        <f t="shared" si="33"/>
        <v>#N/A</v>
      </c>
      <c r="N630" t="e">
        <f t="shared" si="33"/>
        <v>#N/A</v>
      </c>
      <c r="O630" t="e">
        <f t="shared" si="33"/>
        <v>#N/A</v>
      </c>
      <c r="P630" t="e">
        <f t="shared" si="33"/>
        <v>#N/A</v>
      </c>
      <c r="Q630" t="e">
        <f t="shared" si="33"/>
        <v>#N/A</v>
      </c>
      <c r="R630" t="e">
        <f t="shared" si="33"/>
        <v>#N/A</v>
      </c>
      <c r="S630" t="e">
        <f t="shared" si="33"/>
        <v>#N/A</v>
      </c>
    </row>
    <row r="631" spans="1:19" x14ac:dyDescent="0.35">
      <c r="A631" t="s">
        <v>605</v>
      </c>
      <c r="B631" t="s">
        <v>635</v>
      </c>
      <c r="C631" t="s">
        <v>24</v>
      </c>
      <c r="D631">
        <v>200.02500000000001</v>
      </c>
      <c r="E631">
        <v>261.62</v>
      </c>
      <c r="F631">
        <v>95.793999999999997</v>
      </c>
      <c r="G631">
        <v>87.63</v>
      </c>
      <c r="K631" t="e">
        <f t="shared" si="34"/>
        <v>#N/A</v>
      </c>
      <c r="L631" t="e">
        <f t="shared" si="33"/>
        <v>#N/A</v>
      </c>
      <c r="M631" t="e">
        <f t="shared" si="33"/>
        <v>#N/A</v>
      </c>
      <c r="N631" t="e">
        <f t="shared" si="33"/>
        <v>#N/A</v>
      </c>
      <c r="O631" t="e">
        <f t="shared" si="33"/>
        <v>#N/A</v>
      </c>
      <c r="P631">
        <f t="shared" si="33"/>
        <v>87.63</v>
      </c>
      <c r="Q631" t="e">
        <f t="shared" si="33"/>
        <v>#N/A</v>
      </c>
      <c r="R631" t="e">
        <f t="shared" si="33"/>
        <v>#N/A</v>
      </c>
      <c r="S631" t="e">
        <f t="shared" si="33"/>
        <v>#N/A</v>
      </c>
    </row>
    <row r="632" spans="1:19" x14ac:dyDescent="0.35">
      <c r="A632" t="s">
        <v>605</v>
      </c>
      <c r="B632" t="s">
        <v>636</v>
      </c>
      <c r="C632" t="s">
        <v>11</v>
      </c>
      <c r="D632">
        <v>201.93</v>
      </c>
      <c r="E632">
        <v>273.05</v>
      </c>
      <c r="F632">
        <v>105.9636</v>
      </c>
      <c r="G632">
        <v>80.010000000000005</v>
      </c>
      <c r="K632" t="e">
        <f t="shared" si="34"/>
        <v>#N/A</v>
      </c>
      <c r="L632">
        <f t="shared" si="33"/>
        <v>80.010000000000005</v>
      </c>
      <c r="M632" t="e">
        <f t="shared" si="33"/>
        <v>#N/A</v>
      </c>
      <c r="N632" t="e">
        <f t="shared" si="33"/>
        <v>#N/A</v>
      </c>
      <c r="O632" t="e">
        <f t="shared" si="33"/>
        <v>#N/A</v>
      </c>
      <c r="P632" t="e">
        <f t="shared" si="33"/>
        <v>#N/A</v>
      </c>
      <c r="Q632" t="e">
        <f t="shared" si="33"/>
        <v>#N/A</v>
      </c>
      <c r="R632" t="e">
        <f t="shared" si="33"/>
        <v>#N/A</v>
      </c>
      <c r="S632" t="e">
        <f t="shared" si="33"/>
        <v>#N/A</v>
      </c>
    </row>
    <row r="633" spans="1:19" x14ac:dyDescent="0.35">
      <c r="A633" t="s">
        <v>605</v>
      </c>
      <c r="B633" t="s">
        <v>637</v>
      </c>
      <c r="C633" t="s">
        <v>19</v>
      </c>
      <c r="D633">
        <v>197.48500000000001</v>
      </c>
      <c r="E633">
        <v>262.89</v>
      </c>
      <c r="F633">
        <v>97.065200000000004</v>
      </c>
      <c r="G633">
        <v>87.63</v>
      </c>
      <c r="K633" t="e">
        <f t="shared" si="34"/>
        <v>#N/A</v>
      </c>
      <c r="L633" t="e">
        <f t="shared" si="33"/>
        <v>#N/A</v>
      </c>
      <c r="M633" t="e">
        <f t="shared" si="33"/>
        <v>#N/A</v>
      </c>
      <c r="N633" t="e">
        <f t="shared" si="33"/>
        <v>#N/A</v>
      </c>
      <c r="O633">
        <f t="shared" si="33"/>
        <v>87.63</v>
      </c>
      <c r="P633" t="e">
        <f t="shared" si="33"/>
        <v>#N/A</v>
      </c>
      <c r="Q633" t="e">
        <f t="shared" si="33"/>
        <v>#N/A</v>
      </c>
      <c r="R633" t="e">
        <f t="shared" si="33"/>
        <v>#N/A</v>
      </c>
      <c r="S633" t="e">
        <f t="shared" si="33"/>
        <v>#N/A</v>
      </c>
    </row>
    <row r="634" spans="1:19" x14ac:dyDescent="0.35">
      <c r="A634" t="s">
        <v>605</v>
      </c>
      <c r="B634" t="s">
        <v>638</v>
      </c>
      <c r="C634" t="s">
        <v>16</v>
      </c>
      <c r="D634">
        <v>183.51499999999999</v>
      </c>
      <c r="E634">
        <v>248.92</v>
      </c>
      <c r="F634">
        <v>86.986400000000003</v>
      </c>
      <c r="K634" t="e">
        <f t="shared" si="34"/>
        <v>#N/A</v>
      </c>
      <c r="L634" t="e">
        <f t="shared" si="33"/>
        <v>#N/A</v>
      </c>
      <c r="M634" t="e">
        <f t="shared" si="33"/>
        <v>#N/A</v>
      </c>
      <c r="N634" t="e">
        <f t="shared" si="33"/>
        <v>#N/A</v>
      </c>
      <c r="O634" t="e">
        <f t="shared" si="33"/>
        <v>#N/A</v>
      </c>
      <c r="P634" t="e">
        <f t="shared" si="33"/>
        <v>#N/A</v>
      </c>
      <c r="Q634" t="e">
        <f t="shared" si="33"/>
        <v>#N/A</v>
      </c>
      <c r="R634" t="e">
        <f t="shared" si="33"/>
        <v>#N/A</v>
      </c>
      <c r="S634" t="e">
        <f t="shared" si="33"/>
        <v>#N/A</v>
      </c>
    </row>
    <row r="635" spans="1:19" x14ac:dyDescent="0.35">
      <c r="A635" t="s">
        <v>605</v>
      </c>
      <c r="B635" t="s">
        <v>639</v>
      </c>
      <c r="C635" t="s">
        <v>11</v>
      </c>
      <c r="D635">
        <v>205.10499999999999</v>
      </c>
      <c r="E635">
        <v>270.51</v>
      </c>
      <c r="F635">
        <v>107.7796</v>
      </c>
      <c r="G635">
        <v>85.09</v>
      </c>
      <c r="K635" t="e">
        <f t="shared" si="34"/>
        <v>#N/A</v>
      </c>
      <c r="L635">
        <f t="shared" si="33"/>
        <v>85.09</v>
      </c>
      <c r="M635" t="e">
        <f t="shared" si="33"/>
        <v>#N/A</v>
      </c>
      <c r="N635" t="e">
        <f t="shared" si="33"/>
        <v>#N/A</v>
      </c>
      <c r="O635" t="e">
        <f t="shared" si="33"/>
        <v>#N/A</v>
      </c>
      <c r="P635" t="e">
        <f t="shared" si="33"/>
        <v>#N/A</v>
      </c>
      <c r="Q635" t="e">
        <f t="shared" si="33"/>
        <v>#N/A</v>
      </c>
      <c r="R635" t="e">
        <f t="shared" si="33"/>
        <v>#N/A</v>
      </c>
      <c r="S635" t="e">
        <f t="shared" si="33"/>
        <v>#N/A</v>
      </c>
    </row>
    <row r="636" spans="1:19" x14ac:dyDescent="0.35">
      <c r="A636" t="s">
        <v>605</v>
      </c>
      <c r="B636" t="s">
        <v>640</v>
      </c>
      <c r="C636" t="s">
        <v>11</v>
      </c>
      <c r="D636">
        <v>205.74</v>
      </c>
      <c r="E636">
        <v>274.32</v>
      </c>
      <c r="F636">
        <v>102.8764</v>
      </c>
      <c r="G636">
        <v>91.44</v>
      </c>
      <c r="K636" t="e">
        <f t="shared" si="34"/>
        <v>#N/A</v>
      </c>
      <c r="L636">
        <f t="shared" si="33"/>
        <v>91.44</v>
      </c>
      <c r="M636" t="e">
        <f t="shared" si="33"/>
        <v>#N/A</v>
      </c>
      <c r="N636" t="e">
        <f t="shared" ref="L636:S668" si="35">IF($G636="", NA(),IF($C636=N$1,$G636,NA()))</f>
        <v>#N/A</v>
      </c>
      <c r="O636" t="e">
        <f t="shared" si="35"/>
        <v>#N/A</v>
      </c>
      <c r="P636" t="e">
        <f t="shared" si="35"/>
        <v>#N/A</v>
      </c>
      <c r="Q636" t="e">
        <f t="shared" si="35"/>
        <v>#N/A</v>
      </c>
      <c r="R636" t="e">
        <f t="shared" si="35"/>
        <v>#N/A</v>
      </c>
      <c r="S636" t="e">
        <f t="shared" si="35"/>
        <v>#N/A</v>
      </c>
    </row>
    <row r="637" spans="1:19" x14ac:dyDescent="0.35">
      <c r="A637" t="s">
        <v>605</v>
      </c>
      <c r="B637" t="s">
        <v>641</v>
      </c>
      <c r="C637" t="s">
        <v>19</v>
      </c>
      <c r="D637">
        <v>191.13499999999999</v>
      </c>
      <c r="E637">
        <v>256.54000000000002</v>
      </c>
      <c r="F637">
        <v>98.063999999999993</v>
      </c>
      <c r="G637">
        <v>82.55</v>
      </c>
      <c r="K637" t="e">
        <f t="shared" si="34"/>
        <v>#N/A</v>
      </c>
      <c r="L637" t="e">
        <f t="shared" si="35"/>
        <v>#N/A</v>
      </c>
      <c r="M637" t="e">
        <f t="shared" si="35"/>
        <v>#N/A</v>
      </c>
      <c r="N637" t="e">
        <f t="shared" si="35"/>
        <v>#N/A</v>
      </c>
      <c r="O637">
        <f t="shared" si="35"/>
        <v>82.55</v>
      </c>
      <c r="P637" t="e">
        <f t="shared" si="35"/>
        <v>#N/A</v>
      </c>
      <c r="Q637" t="e">
        <f t="shared" si="35"/>
        <v>#N/A</v>
      </c>
      <c r="R637" t="e">
        <f t="shared" si="35"/>
        <v>#N/A</v>
      </c>
      <c r="S637" t="e">
        <f t="shared" si="35"/>
        <v>#N/A</v>
      </c>
    </row>
    <row r="638" spans="1:19" x14ac:dyDescent="0.35">
      <c r="A638" t="s">
        <v>605</v>
      </c>
      <c r="B638" t="s">
        <v>642</v>
      </c>
      <c r="C638" t="s">
        <v>9</v>
      </c>
      <c r="D638">
        <v>207.01</v>
      </c>
      <c r="E638">
        <v>281.94</v>
      </c>
      <c r="F638">
        <v>137.38040000000001</v>
      </c>
      <c r="K638" t="e">
        <f t="shared" si="34"/>
        <v>#N/A</v>
      </c>
      <c r="L638" t="e">
        <f t="shared" si="35"/>
        <v>#N/A</v>
      </c>
      <c r="M638" t="e">
        <f t="shared" si="35"/>
        <v>#N/A</v>
      </c>
      <c r="N638" t="e">
        <f t="shared" si="35"/>
        <v>#N/A</v>
      </c>
      <c r="O638" t="e">
        <f t="shared" si="35"/>
        <v>#N/A</v>
      </c>
      <c r="P638" t="e">
        <f t="shared" si="35"/>
        <v>#N/A</v>
      </c>
      <c r="Q638" t="e">
        <f t="shared" si="35"/>
        <v>#N/A</v>
      </c>
      <c r="R638" t="e">
        <f t="shared" si="35"/>
        <v>#N/A</v>
      </c>
      <c r="S638" t="e">
        <f t="shared" si="35"/>
        <v>#N/A</v>
      </c>
    </row>
    <row r="639" spans="1:19" x14ac:dyDescent="0.35">
      <c r="A639" t="s">
        <v>605</v>
      </c>
      <c r="B639" t="s">
        <v>643</v>
      </c>
      <c r="C639" t="s">
        <v>24</v>
      </c>
      <c r="D639">
        <v>200.66</v>
      </c>
      <c r="E639">
        <v>273.05</v>
      </c>
      <c r="F639">
        <v>94.341200000000001</v>
      </c>
      <c r="G639">
        <v>81.28</v>
      </c>
      <c r="K639" t="e">
        <f t="shared" si="34"/>
        <v>#N/A</v>
      </c>
      <c r="L639" t="e">
        <f t="shared" si="35"/>
        <v>#N/A</v>
      </c>
      <c r="M639" t="e">
        <f t="shared" si="35"/>
        <v>#N/A</v>
      </c>
      <c r="N639" t="e">
        <f t="shared" si="35"/>
        <v>#N/A</v>
      </c>
      <c r="O639" t="e">
        <f t="shared" si="35"/>
        <v>#N/A</v>
      </c>
      <c r="P639">
        <f t="shared" si="35"/>
        <v>81.28</v>
      </c>
      <c r="Q639" t="e">
        <f t="shared" si="35"/>
        <v>#N/A</v>
      </c>
      <c r="R639" t="e">
        <f t="shared" si="35"/>
        <v>#N/A</v>
      </c>
      <c r="S639" t="e">
        <f t="shared" si="35"/>
        <v>#N/A</v>
      </c>
    </row>
    <row r="640" spans="1:19" x14ac:dyDescent="0.35">
      <c r="A640" t="s">
        <v>605</v>
      </c>
      <c r="B640" t="s">
        <v>644</v>
      </c>
      <c r="C640" t="s">
        <v>11</v>
      </c>
      <c r="D640">
        <v>205.10499999999999</v>
      </c>
      <c r="E640">
        <v>279.39999999999998</v>
      </c>
      <c r="F640">
        <v>111.32080000000001</v>
      </c>
      <c r="G640">
        <v>90.17</v>
      </c>
      <c r="K640" t="e">
        <f t="shared" si="34"/>
        <v>#N/A</v>
      </c>
      <c r="L640">
        <f t="shared" si="35"/>
        <v>90.17</v>
      </c>
      <c r="M640" t="e">
        <f t="shared" si="35"/>
        <v>#N/A</v>
      </c>
      <c r="N640" t="e">
        <f t="shared" si="35"/>
        <v>#N/A</v>
      </c>
      <c r="O640" t="e">
        <f t="shared" si="35"/>
        <v>#N/A</v>
      </c>
      <c r="P640" t="e">
        <f t="shared" si="35"/>
        <v>#N/A</v>
      </c>
      <c r="Q640" t="e">
        <f t="shared" si="35"/>
        <v>#N/A</v>
      </c>
      <c r="R640" t="e">
        <f t="shared" si="35"/>
        <v>#N/A</v>
      </c>
      <c r="S640" t="e">
        <f t="shared" si="35"/>
        <v>#N/A</v>
      </c>
    </row>
    <row r="641" spans="1:19" x14ac:dyDescent="0.35">
      <c r="A641" t="s">
        <v>605</v>
      </c>
      <c r="B641" t="s">
        <v>645</v>
      </c>
      <c r="C641" t="s">
        <v>11</v>
      </c>
      <c r="D641">
        <v>203.83500000000001</v>
      </c>
      <c r="E641">
        <v>273.05</v>
      </c>
      <c r="F641">
        <v>127.12</v>
      </c>
      <c r="G641">
        <v>77.47</v>
      </c>
      <c r="K641" t="e">
        <f t="shared" si="34"/>
        <v>#N/A</v>
      </c>
      <c r="L641">
        <f t="shared" si="35"/>
        <v>77.47</v>
      </c>
      <c r="M641" t="e">
        <f t="shared" si="35"/>
        <v>#N/A</v>
      </c>
      <c r="N641" t="e">
        <f t="shared" si="35"/>
        <v>#N/A</v>
      </c>
      <c r="O641" t="e">
        <f t="shared" si="35"/>
        <v>#N/A</v>
      </c>
      <c r="P641" t="e">
        <f t="shared" si="35"/>
        <v>#N/A</v>
      </c>
      <c r="Q641" t="e">
        <f t="shared" si="35"/>
        <v>#N/A</v>
      </c>
      <c r="R641" t="e">
        <f t="shared" si="35"/>
        <v>#N/A</v>
      </c>
      <c r="S641" t="e">
        <f t="shared" si="35"/>
        <v>#N/A</v>
      </c>
    </row>
    <row r="642" spans="1:19" x14ac:dyDescent="0.35">
      <c r="A642" t="s">
        <v>605</v>
      </c>
      <c r="B642" t="s">
        <v>646</v>
      </c>
      <c r="C642" t="s">
        <v>14</v>
      </c>
      <c r="D642">
        <v>207.01</v>
      </c>
      <c r="E642">
        <v>287.02</v>
      </c>
      <c r="F642">
        <v>132.47720000000001</v>
      </c>
      <c r="G642">
        <v>69.849999999999994</v>
      </c>
      <c r="K642" t="e">
        <f t="shared" si="34"/>
        <v>#N/A</v>
      </c>
      <c r="L642" t="e">
        <f t="shared" si="35"/>
        <v>#N/A</v>
      </c>
      <c r="M642">
        <f t="shared" si="35"/>
        <v>69.849999999999994</v>
      </c>
      <c r="N642" t="e">
        <f t="shared" si="35"/>
        <v>#N/A</v>
      </c>
      <c r="O642" t="e">
        <f t="shared" si="35"/>
        <v>#N/A</v>
      </c>
      <c r="P642" t="e">
        <f t="shared" si="35"/>
        <v>#N/A</v>
      </c>
      <c r="Q642" t="e">
        <f t="shared" si="35"/>
        <v>#N/A</v>
      </c>
      <c r="R642" t="e">
        <f t="shared" si="35"/>
        <v>#N/A</v>
      </c>
      <c r="S642" t="e">
        <f t="shared" si="35"/>
        <v>#N/A</v>
      </c>
    </row>
    <row r="643" spans="1:19" x14ac:dyDescent="0.35">
      <c r="A643" t="s">
        <v>605</v>
      </c>
      <c r="B643" t="s">
        <v>647</v>
      </c>
      <c r="C643" t="s">
        <v>46</v>
      </c>
      <c r="D643">
        <v>196.215</v>
      </c>
      <c r="E643">
        <v>265.43</v>
      </c>
      <c r="F643">
        <v>92.434399999999997</v>
      </c>
      <c r="G643">
        <v>86.36</v>
      </c>
      <c r="K643" t="e">
        <f t="shared" si="34"/>
        <v>#N/A</v>
      </c>
      <c r="L643" t="e">
        <f t="shared" si="35"/>
        <v>#N/A</v>
      </c>
      <c r="M643" t="e">
        <f t="shared" si="35"/>
        <v>#N/A</v>
      </c>
      <c r="N643" t="e">
        <f t="shared" si="35"/>
        <v>#N/A</v>
      </c>
      <c r="O643" t="e">
        <f t="shared" si="35"/>
        <v>#N/A</v>
      </c>
      <c r="P643" t="e">
        <f t="shared" si="35"/>
        <v>#N/A</v>
      </c>
      <c r="Q643" t="e">
        <f t="shared" si="35"/>
        <v>#N/A</v>
      </c>
      <c r="R643" t="e">
        <f t="shared" si="35"/>
        <v>#N/A</v>
      </c>
      <c r="S643">
        <f t="shared" si="35"/>
        <v>86.36</v>
      </c>
    </row>
    <row r="644" spans="1:19" x14ac:dyDescent="0.35">
      <c r="A644" t="s">
        <v>605</v>
      </c>
      <c r="B644" t="s">
        <v>648</v>
      </c>
      <c r="C644" t="s">
        <v>14</v>
      </c>
      <c r="D644">
        <v>205.10499999999999</v>
      </c>
      <c r="E644">
        <v>280.67</v>
      </c>
      <c r="F644">
        <v>122.21680000000001</v>
      </c>
      <c r="G644">
        <v>77.47</v>
      </c>
      <c r="K644" t="e">
        <f t="shared" si="34"/>
        <v>#N/A</v>
      </c>
      <c r="L644" t="e">
        <f t="shared" si="35"/>
        <v>#N/A</v>
      </c>
      <c r="M644">
        <f t="shared" si="35"/>
        <v>77.47</v>
      </c>
      <c r="N644" t="e">
        <f t="shared" si="35"/>
        <v>#N/A</v>
      </c>
      <c r="O644" t="e">
        <f t="shared" si="35"/>
        <v>#N/A</v>
      </c>
      <c r="P644" t="e">
        <f t="shared" si="35"/>
        <v>#N/A</v>
      </c>
      <c r="Q644" t="e">
        <f t="shared" si="35"/>
        <v>#N/A</v>
      </c>
      <c r="R644" t="e">
        <f t="shared" si="35"/>
        <v>#N/A</v>
      </c>
      <c r="S644" t="e">
        <f t="shared" si="35"/>
        <v>#N/A</v>
      </c>
    </row>
    <row r="645" spans="1:19" x14ac:dyDescent="0.35">
      <c r="A645" t="s">
        <v>605</v>
      </c>
      <c r="B645" t="s">
        <v>649</v>
      </c>
      <c r="C645" t="s">
        <v>24</v>
      </c>
      <c r="D645">
        <v>198.755</v>
      </c>
      <c r="E645">
        <v>271.77999999999997</v>
      </c>
      <c r="F645">
        <v>102.8764</v>
      </c>
      <c r="G645">
        <v>83.82</v>
      </c>
      <c r="K645" t="e">
        <f t="shared" si="34"/>
        <v>#N/A</v>
      </c>
      <c r="L645" t="e">
        <f t="shared" si="35"/>
        <v>#N/A</v>
      </c>
      <c r="M645" t="e">
        <f t="shared" si="35"/>
        <v>#N/A</v>
      </c>
      <c r="N645" t="e">
        <f t="shared" si="35"/>
        <v>#N/A</v>
      </c>
      <c r="O645" t="e">
        <f t="shared" si="35"/>
        <v>#N/A</v>
      </c>
      <c r="P645">
        <f t="shared" si="35"/>
        <v>83.82</v>
      </c>
      <c r="Q645" t="e">
        <f t="shared" si="35"/>
        <v>#N/A</v>
      </c>
      <c r="R645" t="e">
        <f t="shared" si="35"/>
        <v>#N/A</v>
      </c>
      <c r="S645" t="e">
        <f t="shared" si="35"/>
        <v>#N/A</v>
      </c>
    </row>
    <row r="646" spans="1:19" x14ac:dyDescent="0.35">
      <c r="A646" t="s">
        <v>605</v>
      </c>
      <c r="B646" t="s">
        <v>650</v>
      </c>
      <c r="C646" t="s">
        <v>29</v>
      </c>
      <c r="D646">
        <v>204.47</v>
      </c>
      <c r="E646">
        <v>276.86</v>
      </c>
      <c r="F646">
        <v>103.96599999999999</v>
      </c>
      <c r="G646">
        <v>88.9</v>
      </c>
      <c r="K646" t="e">
        <f t="shared" si="34"/>
        <v>#N/A</v>
      </c>
      <c r="L646" t="e">
        <f t="shared" si="35"/>
        <v>#N/A</v>
      </c>
      <c r="M646" t="e">
        <f t="shared" si="35"/>
        <v>#N/A</v>
      </c>
      <c r="N646" t="e">
        <f t="shared" si="35"/>
        <v>#N/A</v>
      </c>
      <c r="O646" t="e">
        <f t="shared" si="35"/>
        <v>#N/A</v>
      </c>
      <c r="P646" t="e">
        <f t="shared" si="35"/>
        <v>#N/A</v>
      </c>
      <c r="Q646">
        <f t="shared" si="35"/>
        <v>88.9</v>
      </c>
      <c r="R646" t="e">
        <f t="shared" si="35"/>
        <v>#N/A</v>
      </c>
      <c r="S646" t="e">
        <f t="shared" si="35"/>
        <v>#N/A</v>
      </c>
    </row>
    <row r="647" spans="1:19" x14ac:dyDescent="0.35">
      <c r="A647" t="s">
        <v>605</v>
      </c>
      <c r="B647" t="s">
        <v>651</v>
      </c>
      <c r="C647" t="s">
        <v>14</v>
      </c>
      <c r="D647">
        <v>205.74</v>
      </c>
      <c r="E647">
        <v>283.20999999999998</v>
      </c>
      <c r="F647">
        <v>107.14400000000001</v>
      </c>
      <c r="G647">
        <v>71.12</v>
      </c>
      <c r="K647" t="e">
        <f t="shared" si="34"/>
        <v>#N/A</v>
      </c>
      <c r="L647" t="e">
        <f t="shared" si="35"/>
        <v>#N/A</v>
      </c>
      <c r="M647">
        <f t="shared" si="35"/>
        <v>71.12</v>
      </c>
      <c r="N647" t="e">
        <f t="shared" si="35"/>
        <v>#N/A</v>
      </c>
      <c r="O647" t="e">
        <f t="shared" si="35"/>
        <v>#N/A</v>
      </c>
      <c r="P647" t="e">
        <f t="shared" si="35"/>
        <v>#N/A</v>
      </c>
      <c r="Q647" t="e">
        <f t="shared" si="35"/>
        <v>#N/A</v>
      </c>
      <c r="R647" t="e">
        <f t="shared" si="35"/>
        <v>#N/A</v>
      </c>
      <c r="S647" t="e">
        <f t="shared" si="35"/>
        <v>#N/A</v>
      </c>
    </row>
    <row r="648" spans="1:19" x14ac:dyDescent="0.35">
      <c r="A648" t="s">
        <v>605</v>
      </c>
      <c r="B648" t="s">
        <v>652</v>
      </c>
      <c r="C648" t="s">
        <v>24</v>
      </c>
      <c r="D648">
        <v>203.83500000000001</v>
      </c>
      <c r="E648">
        <v>273.05</v>
      </c>
      <c r="F648">
        <v>105.1464</v>
      </c>
      <c r="G648">
        <v>77.47</v>
      </c>
      <c r="K648" t="e">
        <f t="shared" si="34"/>
        <v>#N/A</v>
      </c>
      <c r="L648" t="e">
        <f t="shared" si="35"/>
        <v>#N/A</v>
      </c>
      <c r="M648" t="e">
        <f t="shared" si="35"/>
        <v>#N/A</v>
      </c>
      <c r="N648" t="e">
        <f t="shared" si="35"/>
        <v>#N/A</v>
      </c>
      <c r="O648" t="e">
        <f t="shared" si="35"/>
        <v>#N/A</v>
      </c>
      <c r="P648">
        <f t="shared" si="35"/>
        <v>77.47</v>
      </c>
      <c r="Q648" t="e">
        <f t="shared" si="35"/>
        <v>#N/A</v>
      </c>
      <c r="R648" t="e">
        <f t="shared" si="35"/>
        <v>#N/A</v>
      </c>
      <c r="S648" t="e">
        <f t="shared" si="35"/>
        <v>#N/A</v>
      </c>
    </row>
    <row r="649" spans="1:19" x14ac:dyDescent="0.35">
      <c r="A649" t="s">
        <v>605</v>
      </c>
      <c r="B649" t="s">
        <v>653</v>
      </c>
      <c r="C649" t="s">
        <v>34</v>
      </c>
      <c r="D649">
        <v>187.96</v>
      </c>
      <c r="E649">
        <v>250.19</v>
      </c>
      <c r="F649">
        <v>81.901600000000002</v>
      </c>
      <c r="G649">
        <v>95.25</v>
      </c>
      <c r="K649" t="e">
        <f t="shared" si="34"/>
        <v>#N/A</v>
      </c>
      <c r="L649" t="e">
        <f t="shared" si="35"/>
        <v>#N/A</v>
      </c>
      <c r="M649" t="e">
        <f t="shared" si="35"/>
        <v>#N/A</v>
      </c>
      <c r="N649" t="e">
        <f t="shared" si="35"/>
        <v>#N/A</v>
      </c>
      <c r="O649" t="e">
        <f t="shared" si="35"/>
        <v>#N/A</v>
      </c>
      <c r="P649" t="e">
        <f t="shared" si="35"/>
        <v>#N/A</v>
      </c>
      <c r="Q649" t="e">
        <f t="shared" si="35"/>
        <v>#N/A</v>
      </c>
      <c r="R649">
        <f t="shared" si="35"/>
        <v>95.25</v>
      </c>
      <c r="S649" t="e">
        <f t="shared" si="35"/>
        <v>#N/A</v>
      </c>
    </row>
    <row r="650" spans="1:19" x14ac:dyDescent="0.35">
      <c r="A650" t="s">
        <v>605</v>
      </c>
      <c r="B650" t="s">
        <v>654</v>
      </c>
      <c r="C650" t="s">
        <v>14</v>
      </c>
      <c r="D650">
        <v>208.91499999999999</v>
      </c>
      <c r="E650">
        <v>278.13</v>
      </c>
      <c r="F650">
        <v>121.7628</v>
      </c>
      <c r="G650">
        <v>67.31</v>
      </c>
      <c r="K650" t="e">
        <f t="shared" si="34"/>
        <v>#N/A</v>
      </c>
      <c r="L650" t="e">
        <f t="shared" si="35"/>
        <v>#N/A</v>
      </c>
      <c r="M650">
        <f t="shared" si="35"/>
        <v>67.31</v>
      </c>
      <c r="N650" t="e">
        <f t="shared" si="35"/>
        <v>#N/A</v>
      </c>
      <c r="O650" t="e">
        <f t="shared" si="35"/>
        <v>#N/A</v>
      </c>
      <c r="P650" t="e">
        <f t="shared" si="35"/>
        <v>#N/A</v>
      </c>
      <c r="Q650" t="e">
        <f t="shared" si="35"/>
        <v>#N/A</v>
      </c>
      <c r="R650" t="e">
        <f t="shared" si="35"/>
        <v>#N/A</v>
      </c>
      <c r="S650" t="e">
        <f t="shared" si="35"/>
        <v>#N/A</v>
      </c>
    </row>
    <row r="651" spans="1:19" x14ac:dyDescent="0.35">
      <c r="A651" t="s">
        <v>605</v>
      </c>
      <c r="B651" t="s">
        <v>655</v>
      </c>
      <c r="C651" t="s">
        <v>34</v>
      </c>
      <c r="D651">
        <v>187.96</v>
      </c>
      <c r="E651">
        <v>252.73</v>
      </c>
      <c r="F651">
        <v>88.620800000000003</v>
      </c>
      <c r="G651">
        <v>97.79</v>
      </c>
      <c r="K651" t="e">
        <f t="shared" si="34"/>
        <v>#N/A</v>
      </c>
      <c r="L651" t="e">
        <f t="shared" si="35"/>
        <v>#N/A</v>
      </c>
      <c r="M651" t="e">
        <f t="shared" si="35"/>
        <v>#N/A</v>
      </c>
      <c r="N651" t="e">
        <f t="shared" si="35"/>
        <v>#N/A</v>
      </c>
      <c r="O651" t="e">
        <f t="shared" si="35"/>
        <v>#N/A</v>
      </c>
      <c r="P651" t="e">
        <f t="shared" si="35"/>
        <v>#N/A</v>
      </c>
      <c r="Q651" t="e">
        <f t="shared" si="35"/>
        <v>#N/A</v>
      </c>
      <c r="R651">
        <f t="shared" si="35"/>
        <v>97.79</v>
      </c>
      <c r="S651" t="e">
        <f t="shared" si="35"/>
        <v>#N/A</v>
      </c>
    </row>
    <row r="652" spans="1:19" x14ac:dyDescent="0.35">
      <c r="A652" t="s">
        <v>605</v>
      </c>
      <c r="B652" t="s">
        <v>656</v>
      </c>
      <c r="C652" t="s">
        <v>19</v>
      </c>
      <c r="D652">
        <v>193.67500000000001</v>
      </c>
      <c r="E652">
        <v>254</v>
      </c>
      <c r="F652">
        <v>86.986400000000003</v>
      </c>
      <c r="G652">
        <v>77.47</v>
      </c>
      <c r="K652" t="e">
        <f t="shared" si="34"/>
        <v>#N/A</v>
      </c>
      <c r="L652" t="e">
        <f t="shared" si="35"/>
        <v>#N/A</v>
      </c>
      <c r="M652" t="e">
        <f t="shared" si="35"/>
        <v>#N/A</v>
      </c>
      <c r="N652" t="e">
        <f t="shared" si="35"/>
        <v>#N/A</v>
      </c>
      <c r="O652">
        <f t="shared" si="35"/>
        <v>77.47</v>
      </c>
      <c r="P652" t="e">
        <f t="shared" si="35"/>
        <v>#N/A</v>
      </c>
      <c r="Q652" t="e">
        <f t="shared" si="35"/>
        <v>#N/A</v>
      </c>
      <c r="R652" t="e">
        <f t="shared" si="35"/>
        <v>#N/A</v>
      </c>
      <c r="S652" t="e">
        <f t="shared" si="35"/>
        <v>#N/A</v>
      </c>
    </row>
    <row r="653" spans="1:19" x14ac:dyDescent="0.35">
      <c r="A653" t="s">
        <v>605</v>
      </c>
      <c r="B653" t="s">
        <v>657</v>
      </c>
      <c r="C653" t="s">
        <v>24</v>
      </c>
      <c r="D653">
        <v>201.29499999999999</v>
      </c>
      <c r="E653">
        <v>275.58999999999997</v>
      </c>
      <c r="F653">
        <v>98.063999999999993</v>
      </c>
      <c r="G653">
        <v>85.09</v>
      </c>
      <c r="K653" t="e">
        <f t="shared" si="34"/>
        <v>#N/A</v>
      </c>
      <c r="L653" t="e">
        <f t="shared" si="35"/>
        <v>#N/A</v>
      </c>
      <c r="M653" t="e">
        <f t="shared" si="35"/>
        <v>#N/A</v>
      </c>
      <c r="N653" t="e">
        <f t="shared" si="35"/>
        <v>#N/A</v>
      </c>
      <c r="O653" t="e">
        <f t="shared" si="35"/>
        <v>#N/A</v>
      </c>
      <c r="P653">
        <f t="shared" si="35"/>
        <v>85.09</v>
      </c>
      <c r="Q653" t="e">
        <f t="shared" si="35"/>
        <v>#N/A</v>
      </c>
      <c r="R653" t="e">
        <f t="shared" si="35"/>
        <v>#N/A</v>
      </c>
      <c r="S653" t="e">
        <f t="shared" si="35"/>
        <v>#N/A</v>
      </c>
    </row>
    <row r="654" spans="1:19" x14ac:dyDescent="0.35">
      <c r="A654" t="s">
        <v>658</v>
      </c>
      <c r="B654" t="s">
        <v>659</v>
      </c>
      <c r="C654" t="s">
        <v>16</v>
      </c>
      <c r="D654">
        <v>184.15</v>
      </c>
      <c r="E654">
        <v>246.38</v>
      </c>
      <c r="F654">
        <v>87.531199999999998</v>
      </c>
      <c r="G654">
        <v>78.739999999999995</v>
      </c>
      <c r="K654" t="e">
        <f t="shared" si="34"/>
        <v>#N/A</v>
      </c>
      <c r="L654" t="e">
        <f t="shared" si="35"/>
        <v>#N/A</v>
      </c>
      <c r="M654" t="e">
        <f t="shared" si="35"/>
        <v>#N/A</v>
      </c>
      <c r="N654">
        <f t="shared" si="35"/>
        <v>78.739999999999995</v>
      </c>
      <c r="O654" t="e">
        <f t="shared" si="35"/>
        <v>#N/A</v>
      </c>
      <c r="P654" t="e">
        <f t="shared" si="35"/>
        <v>#N/A</v>
      </c>
      <c r="Q654" t="e">
        <f t="shared" si="35"/>
        <v>#N/A</v>
      </c>
      <c r="R654" t="e">
        <f t="shared" si="35"/>
        <v>#N/A</v>
      </c>
      <c r="S654" t="e">
        <f t="shared" si="35"/>
        <v>#N/A</v>
      </c>
    </row>
    <row r="655" spans="1:19" x14ac:dyDescent="0.35">
      <c r="A655" t="s">
        <v>658</v>
      </c>
      <c r="B655" t="s">
        <v>660</v>
      </c>
      <c r="C655" t="s">
        <v>29</v>
      </c>
      <c r="D655">
        <v>207.64500000000001</v>
      </c>
      <c r="E655">
        <v>279.39999999999998</v>
      </c>
      <c r="F655">
        <v>87.077200000000005</v>
      </c>
      <c r="G655">
        <v>71.12</v>
      </c>
      <c r="K655" t="e">
        <f t="shared" si="34"/>
        <v>#N/A</v>
      </c>
      <c r="L655" t="e">
        <f t="shared" si="35"/>
        <v>#N/A</v>
      </c>
      <c r="M655" t="e">
        <f t="shared" si="35"/>
        <v>#N/A</v>
      </c>
      <c r="N655" t="e">
        <f t="shared" si="35"/>
        <v>#N/A</v>
      </c>
      <c r="O655" t="e">
        <f t="shared" si="35"/>
        <v>#N/A</v>
      </c>
      <c r="P655" t="e">
        <f t="shared" si="35"/>
        <v>#N/A</v>
      </c>
      <c r="Q655">
        <f t="shared" si="35"/>
        <v>71.12</v>
      </c>
      <c r="R655" t="e">
        <f t="shared" si="35"/>
        <v>#N/A</v>
      </c>
      <c r="S655" t="e">
        <f t="shared" si="35"/>
        <v>#N/A</v>
      </c>
    </row>
    <row r="656" spans="1:19" x14ac:dyDescent="0.35">
      <c r="A656" t="s">
        <v>658</v>
      </c>
      <c r="B656" t="s">
        <v>661</v>
      </c>
      <c r="C656" t="s">
        <v>11</v>
      </c>
      <c r="D656">
        <v>204.47</v>
      </c>
      <c r="E656">
        <v>266.7</v>
      </c>
      <c r="F656">
        <v>112.7736</v>
      </c>
      <c r="G656">
        <v>90.17</v>
      </c>
      <c r="K656" t="e">
        <f t="shared" si="34"/>
        <v>#N/A</v>
      </c>
      <c r="L656">
        <f t="shared" si="35"/>
        <v>90.17</v>
      </c>
      <c r="M656" t="e">
        <f t="shared" si="35"/>
        <v>#N/A</v>
      </c>
      <c r="N656" t="e">
        <f t="shared" si="35"/>
        <v>#N/A</v>
      </c>
      <c r="O656" t="e">
        <f t="shared" si="35"/>
        <v>#N/A</v>
      </c>
      <c r="P656" t="e">
        <f t="shared" si="35"/>
        <v>#N/A</v>
      </c>
      <c r="Q656" t="e">
        <f t="shared" si="35"/>
        <v>#N/A</v>
      </c>
      <c r="R656" t="e">
        <f t="shared" si="35"/>
        <v>#N/A</v>
      </c>
      <c r="S656" t="e">
        <f t="shared" si="35"/>
        <v>#N/A</v>
      </c>
    </row>
    <row r="657" spans="1:19" x14ac:dyDescent="0.35">
      <c r="A657" t="s">
        <v>658</v>
      </c>
      <c r="B657" t="s">
        <v>662</v>
      </c>
      <c r="C657" t="s">
        <v>14</v>
      </c>
      <c r="D657">
        <v>212.72499999999999</v>
      </c>
      <c r="E657">
        <v>281.94</v>
      </c>
      <c r="F657">
        <v>117.22280000000001</v>
      </c>
      <c r="G657">
        <v>82.55</v>
      </c>
      <c r="K657" t="e">
        <f t="shared" si="34"/>
        <v>#N/A</v>
      </c>
      <c r="L657" t="e">
        <f t="shared" si="35"/>
        <v>#N/A</v>
      </c>
      <c r="M657">
        <f t="shared" si="35"/>
        <v>82.55</v>
      </c>
      <c r="N657" t="e">
        <f t="shared" si="35"/>
        <v>#N/A</v>
      </c>
      <c r="O657" t="e">
        <f t="shared" si="35"/>
        <v>#N/A</v>
      </c>
      <c r="P657" t="e">
        <f t="shared" si="35"/>
        <v>#N/A</v>
      </c>
      <c r="Q657" t="e">
        <f t="shared" si="35"/>
        <v>#N/A</v>
      </c>
      <c r="R657" t="e">
        <f t="shared" si="35"/>
        <v>#N/A</v>
      </c>
      <c r="S657" t="e">
        <f t="shared" si="35"/>
        <v>#N/A</v>
      </c>
    </row>
    <row r="658" spans="1:19" x14ac:dyDescent="0.35">
      <c r="A658" t="s">
        <v>658</v>
      </c>
      <c r="B658" t="s">
        <v>663</v>
      </c>
      <c r="C658" t="s">
        <v>46</v>
      </c>
      <c r="D658">
        <v>198.755</v>
      </c>
      <c r="E658">
        <v>256.54000000000002</v>
      </c>
      <c r="F658">
        <v>93.705600000000004</v>
      </c>
      <c r="G658">
        <v>97.79</v>
      </c>
      <c r="K658" t="e">
        <f t="shared" si="34"/>
        <v>#N/A</v>
      </c>
      <c r="L658" t="e">
        <f t="shared" si="35"/>
        <v>#N/A</v>
      </c>
      <c r="M658" t="e">
        <f t="shared" si="35"/>
        <v>#N/A</v>
      </c>
      <c r="N658" t="e">
        <f t="shared" si="35"/>
        <v>#N/A</v>
      </c>
      <c r="O658" t="e">
        <f t="shared" si="35"/>
        <v>#N/A</v>
      </c>
      <c r="P658" t="e">
        <f t="shared" si="35"/>
        <v>#N/A</v>
      </c>
      <c r="Q658" t="e">
        <f t="shared" si="35"/>
        <v>#N/A</v>
      </c>
      <c r="R658" t="e">
        <f t="shared" si="35"/>
        <v>#N/A</v>
      </c>
      <c r="S658">
        <f t="shared" si="35"/>
        <v>97.79</v>
      </c>
    </row>
    <row r="659" spans="1:19" x14ac:dyDescent="0.35">
      <c r="A659" t="s">
        <v>658</v>
      </c>
      <c r="B659" t="s">
        <v>664</v>
      </c>
      <c r="C659" t="s">
        <v>24</v>
      </c>
      <c r="D659">
        <v>201.29499999999999</v>
      </c>
      <c r="E659">
        <v>270.51</v>
      </c>
      <c r="F659">
        <v>110.322</v>
      </c>
      <c r="G659">
        <v>87.63</v>
      </c>
      <c r="K659" t="e">
        <f t="shared" si="34"/>
        <v>#N/A</v>
      </c>
      <c r="L659" t="e">
        <f t="shared" si="35"/>
        <v>#N/A</v>
      </c>
      <c r="M659" t="e">
        <f t="shared" si="35"/>
        <v>#N/A</v>
      </c>
      <c r="N659" t="e">
        <f t="shared" si="35"/>
        <v>#N/A</v>
      </c>
      <c r="O659" t="e">
        <f t="shared" si="35"/>
        <v>#N/A</v>
      </c>
      <c r="P659">
        <f t="shared" si="35"/>
        <v>87.63</v>
      </c>
      <c r="Q659" t="e">
        <f t="shared" si="35"/>
        <v>#N/A</v>
      </c>
      <c r="R659" t="e">
        <f t="shared" si="35"/>
        <v>#N/A</v>
      </c>
      <c r="S659" t="e">
        <f t="shared" si="35"/>
        <v>#N/A</v>
      </c>
    </row>
    <row r="660" spans="1:19" x14ac:dyDescent="0.35">
      <c r="A660" t="s">
        <v>658</v>
      </c>
      <c r="B660" t="s">
        <v>665</v>
      </c>
      <c r="C660" t="s">
        <v>46</v>
      </c>
      <c r="D660">
        <v>196.215</v>
      </c>
      <c r="E660">
        <v>261.62</v>
      </c>
      <c r="F660">
        <v>94.432000000000002</v>
      </c>
      <c r="G660">
        <v>83.82</v>
      </c>
      <c r="K660" t="e">
        <f t="shared" si="34"/>
        <v>#N/A</v>
      </c>
      <c r="L660" t="e">
        <f t="shared" si="35"/>
        <v>#N/A</v>
      </c>
      <c r="M660" t="e">
        <f t="shared" si="35"/>
        <v>#N/A</v>
      </c>
      <c r="N660" t="e">
        <f t="shared" si="35"/>
        <v>#N/A</v>
      </c>
      <c r="O660" t="e">
        <f t="shared" si="35"/>
        <v>#N/A</v>
      </c>
      <c r="P660" t="e">
        <f t="shared" si="35"/>
        <v>#N/A</v>
      </c>
      <c r="Q660" t="e">
        <f t="shared" si="35"/>
        <v>#N/A</v>
      </c>
      <c r="R660" t="e">
        <f t="shared" si="35"/>
        <v>#N/A</v>
      </c>
      <c r="S660">
        <f t="shared" si="35"/>
        <v>83.82</v>
      </c>
    </row>
    <row r="661" spans="1:19" x14ac:dyDescent="0.35">
      <c r="A661" t="s">
        <v>658</v>
      </c>
      <c r="B661" t="s">
        <v>666</v>
      </c>
      <c r="C661" t="s">
        <v>11</v>
      </c>
      <c r="D661">
        <v>200.66</v>
      </c>
      <c r="E661">
        <v>270.51</v>
      </c>
      <c r="F661">
        <v>103.2396</v>
      </c>
      <c r="G661">
        <v>88.9</v>
      </c>
      <c r="K661" t="e">
        <f t="shared" si="34"/>
        <v>#N/A</v>
      </c>
      <c r="L661">
        <f t="shared" si="35"/>
        <v>88.9</v>
      </c>
      <c r="M661" t="e">
        <f t="shared" si="35"/>
        <v>#N/A</v>
      </c>
      <c r="N661" t="e">
        <f t="shared" si="35"/>
        <v>#N/A</v>
      </c>
      <c r="O661" t="e">
        <f t="shared" si="35"/>
        <v>#N/A</v>
      </c>
      <c r="P661" t="e">
        <f t="shared" si="35"/>
        <v>#N/A</v>
      </c>
      <c r="Q661" t="e">
        <f t="shared" si="35"/>
        <v>#N/A</v>
      </c>
      <c r="R661" t="e">
        <f t="shared" si="35"/>
        <v>#N/A</v>
      </c>
      <c r="S661" t="e">
        <f t="shared" si="35"/>
        <v>#N/A</v>
      </c>
    </row>
    <row r="662" spans="1:19" x14ac:dyDescent="0.35">
      <c r="A662" t="s">
        <v>658</v>
      </c>
      <c r="B662" t="s">
        <v>667</v>
      </c>
      <c r="C662" t="s">
        <v>16</v>
      </c>
      <c r="D662">
        <v>183.51499999999999</v>
      </c>
      <c r="E662">
        <v>245.11</v>
      </c>
      <c r="F662">
        <v>75.454800000000006</v>
      </c>
      <c r="G662">
        <v>85.09</v>
      </c>
      <c r="K662" t="e">
        <f t="shared" si="34"/>
        <v>#N/A</v>
      </c>
      <c r="L662" t="e">
        <f t="shared" si="35"/>
        <v>#N/A</v>
      </c>
      <c r="M662" t="e">
        <f t="shared" si="35"/>
        <v>#N/A</v>
      </c>
      <c r="N662">
        <f t="shared" si="35"/>
        <v>85.09</v>
      </c>
      <c r="O662" t="e">
        <f t="shared" si="35"/>
        <v>#N/A</v>
      </c>
      <c r="P662" t="e">
        <f t="shared" si="35"/>
        <v>#N/A</v>
      </c>
      <c r="Q662" t="e">
        <f t="shared" si="35"/>
        <v>#N/A</v>
      </c>
      <c r="R662" t="e">
        <f t="shared" si="35"/>
        <v>#N/A</v>
      </c>
      <c r="S662" t="e">
        <f t="shared" si="35"/>
        <v>#N/A</v>
      </c>
    </row>
    <row r="663" spans="1:19" x14ac:dyDescent="0.35">
      <c r="A663" t="s">
        <v>658</v>
      </c>
      <c r="B663" t="s">
        <v>668</v>
      </c>
      <c r="C663" t="s">
        <v>11</v>
      </c>
      <c r="D663">
        <v>196.215</v>
      </c>
      <c r="E663">
        <v>270.51</v>
      </c>
      <c r="F663">
        <v>125.57640000000001</v>
      </c>
      <c r="G663">
        <v>83.82</v>
      </c>
      <c r="K663" t="e">
        <f t="shared" si="34"/>
        <v>#N/A</v>
      </c>
      <c r="L663">
        <f t="shared" si="35"/>
        <v>83.82</v>
      </c>
      <c r="M663" t="e">
        <f t="shared" si="35"/>
        <v>#N/A</v>
      </c>
      <c r="N663" t="e">
        <f t="shared" si="35"/>
        <v>#N/A</v>
      </c>
      <c r="O663" t="e">
        <f t="shared" si="35"/>
        <v>#N/A</v>
      </c>
      <c r="P663" t="e">
        <f t="shared" si="35"/>
        <v>#N/A</v>
      </c>
      <c r="Q663" t="e">
        <f t="shared" si="35"/>
        <v>#N/A</v>
      </c>
      <c r="R663" t="e">
        <f t="shared" si="35"/>
        <v>#N/A</v>
      </c>
      <c r="S663" t="e">
        <f t="shared" si="35"/>
        <v>#N/A</v>
      </c>
    </row>
    <row r="664" spans="1:19" x14ac:dyDescent="0.35">
      <c r="A664" t="s">
        <v>658</v>
      </c>
      <c r="B664" t="s">
        <v>669</v>
      </c>
      <c r="C664" t="s">
        <v>46</v>
      </c>
      <c r="D664">
        <v>196.85</v>
      </c>
      <c r="E664">
        <v>260.35000000000002</v>
      </c>
      <c r="F664">
        <v>95.884799999999998</v>
      </c>
      <c r="G664">
        <v>97.79</v>
      </c>
      <c r="K664" t="e">
        <f t="shared" si="34"/>
        <v>#N/A</v>
      </c>
      <c r="L664" t="e">
        <f t="shared" si="35"/>
        <v>#N/A</v>
      </c>
      <c r="M664" t="e">
        <f t="shared" si="35"/>
        <v>#N/A</v>
      </c>
      <c r="N664" t="e">
        <f t="shared" si="35"/>
        <v>#N/A</v>
      </c>
      <c r="O664" t="e">
        <f t="shared" si="35"/>
        <v>#N/A</v>
      </c>
      <c r="P664" t="e">
        <f t="shared" si="35"/>
        <v>#N/A</v>
      </c>
      <c r="Q664" t="e">
        <f t="shared" si="35"/>
        <v>#N/A</v>
      </c>
      <c r="R664" t="e">
        <f t="shared" si="35"/>
        <v>#N/A</v>
      </c>
      <c r="S664">
        <f t="shared" si="35"/>
        <v>97.79</v>
      </c>
    </row>
    <row r="665" spans="1:19" x14ac:dyDescent="0.35">
      <c r="A665" t="s">
        <v>658</v>
      </c>
      <c r="B665" t="s">
        <v>670</v>
      </c>
      <c r="C665" t="s">
        <v>29</v>
      </c>
      <c r="D665">
        <v>198.755</v>
      </c>
      <c r="E665">
        <v>266.7</v>
      </c>
      <c r="F665">
        <v>94.068799999999996</v>
      </c>
      <c r="K665" t="e">
        <f t="shared" si="34"/>
        <v>#N/A</v>
      </c>
      <c r="L665" t="e">
        <f t="shared" si="35"/>
        <v>#N/A</v>
      </c>
      <c r="M665" t="e">
        <f t="shared" si="35"/>
        <v>#N/A</v>
      </c>
      <c r="N665" t="e">
        <f t="shared" si="35"/>
        <v>#N/A</v>
      </c>
      <c r="O665" t="e">
        <f t="shared" si="35"/>
        <v>#N/A</v>
      </c>
      <c r="P665" t="e">
        <f t="shared" si="35"/>
        <v>#N/A</v>
      </c>
      <c r="Q665" t="e">
        <f t="shared" si="35"/>
        <v>#N/A</v>
      </c>
      <c r="R665" t="e">
        <f t="shared" si="35"/>
        <v>#N/A</v>
      </c>
      <c r="S665" t="e">
        <f t="shared" si="35"/>
        <v>#N/A</v>
      </c>
    </row>
    <row r="666" spans="1:19" x14ac:dyDescent="0.35">
      <c r="A666" t="s">
        <v>658</v>
      </c>
      <c r="B666" t="s">
        <v>671</v>
      </c>
      <c r="C666" t="s">
        <v>29</v>
      </c>
      <c r="D666">
        <v>201.93</v>
      </c>
      <c r="E666">
        <v>273.05</v>
      </c>
      <c r="F666">
        <v>101.9684</v>
      </c>
      <c r="G666">
        <v>90.17</v>
      </c>
      <c r="K666" t="e">
        <f t="shared" si="34"/>
        <v>#N/A</v>
      </c>
      <c r="L666" t="e">
        <f t="shared" si="35"/>
        <v>#N/A</v>
      </c>
      <c r="M666" t="e">
        <f t="shared" si="35"/>
        <v>#N/A</v>
      </c>
      <c r="N666" t="e">
        <f t="shared" si="35"/>
        <v>#N/A</v>
      </c>
      <c r="O666" t="e">
        <f t="shared" si="35"/>
        <v>#N/A</v>
      </c>
      <c r="P666" t="e">
        <f t="shared" si="35"/>
        <v>#N/A</v>
      </c>
      <c r="Q666">
        <f t="shared" si="35"/>
        <v>90.17</v>
      </c>
      <c r="R666" t="e">
        <f t="shared" si="35"/>
        <v>#N/A</v>
      </c>
      <c r="S666" t="e">
        <f t="shared" si="35"/>
        <v>#N/A</v>
      </c>
    </row>
    <row r="667" spans="1:19" x14ac:dyDescent="0.35">
      <c r="A667" t="s">
        <v>658</v>
      </c>
      <c r="B667" t="s">
        <v>672</v>
      </c>
      <c r="C667" t="s">
        <v>19</v>
      </c>
      <c r="D667">
        <v>193.67500000000001</v>
      </c>
      <c r="E667">
        <v>260.35000000000002</v>
      </c>
      <c r="F667">
        <v>95.703199999999995</v>
      </c>
      <c r="G667">
        <v>85.09</v>
      </c>
      <c r="K667" t="e">
        <f t="shared" si="34"/>
        <v>#N/A</v>
      </c>
      <c r="L667" t="e">
        <f t="shared" si="35"/>
        <v>#N/A</v>
      </c>
      <c r="M667" t="e">
        <f t="shared" si="35"/>
        <v>#N/A</v>
      </c>
      <c r="N667" t="e">
        <f t="shared" si="35"/>
        <v>#N/A</v>
      </c>
      <c r="O667">
        <f t="shared" si="35"/>
        <v>85.09</v>
      </c>
      <c r="P667" t="e">
        <f t="shared" si="35"/>
        <v>#N/A</v>
      </c>
      <c r="Q667" t="e">
        <f t="shared" si="35"/>
        <v>#N/A</v>
      </c>
      <c r="R667" t="e">
        <f t="shared" si="35"/>
        <v>#N/A</v>
      </c>
      <c r="S667" t="e">
        <f t="shared" si="35"/>
        <v>#N/A</v>
      </c>
    </row>
    <row r="668" spans="1:19" x14ac:dyDescent="0.35">
      <c r="A668" t="s">
        <v>658</v>
      </c>
      <c r="B668" t="s">
        <v>673</v>
      </c>
      <c r="C668" t="s">
        <v>29</v>
      </c>
      <c r="D668">
        <v>204.47</v>
      </c>
      <c r="E668">
        <v>278.13</v>
      </c>
      <c r="F668">
        <v>103.6936</v>
      </c>
      <c r="G668">
        <v>83.82</v>
      </c>
      <c r="K668" t="e">
        <f t="shared" si="34"/>
        <v>#N/A</v>
      </c>
      <c r="L668" t="e">
        <f t="shared" si="35"/>
        <v>#N/A</v>
      </c>
      <c r="M668" t="e">
        <f t="shared" ref="L668:S699" si="36">IF($G668="", NA(),IF($C668=M$1,$G668,NA()))</f>
        <v>#N/A</v>
      </c>
      <c r="N668" t="e">
        <f t="shared" si="36"/>
        <v>#N/A</v>
      </c>
      <c r="O668" t="e">
        <f t="shared" si="36"/>
        <v>#N/A</v>
      </c>
      <c r="P668" t="e">
        <f t="shared" si="36"/>
        <v>#N/A</v>
      </c>
      <c r="Q668">
        <f t="shared" si="36"/>
        <v>83.82</v>
      </c>
      <c r="R668" t="e">
        <f t="shared" si="36"/>
        <v>#N/A</v>
      </c>
      <c r="S668" t="e">
        <f t="shared" si="36"/>
        <v>#N/A</v>
      </c>
    </row>
    <row r="669" spans="1:19" x14ac:dyDescent="0.35">
      <c r="A669" t="s">
        <v>658</v>
      </c>
      <c r="B669" t="s">
        <v>674</v>
      </c>
      <c r="C669" t="s">
        <v>16</v>
      </c>
      <c r="D669">
        <v>188.595</v>
      </c>
      <c r="E669">
        <v>246.38</v>
      </c>
      <c r="F669">
        <v>74.2744</v>
      </c>
      <c r="G669">
        <v>80.010000000000005</v>
      </c>
      <c r="K669" t="e">
        <f t="shared" ref="K669:S724" si="37">IF($G669="", NA(),IF($C669=K$1,$G669,NA()))</f>
        <v>#N/A</v>
      </c>
      <c r="L669" t="e">
        <f t="shared" si="36"/>
        <v>#N/A</v>
      </c>
      <c r="M669" t="e">
        <f t="shared" si="36"/>
        <v>#N/A</v>
      </c>
      <c r="N669">
        <f t="shared" si="36"/>
        <v>80.010000000000005</v>
      </c>
      <c r="O669" t="e">
        <f t="shared" si="36"/>
        <v>#N/A</v>
      </c>
      <c r="P669" t="e">
        <f t="shared" si="36"/>
        <v>#N/A</v>
      </c>
      <c r="Q669" t="e">
        <f t="shared" si="36"/>
        <v>#N/A</v>
      </c>
      <c r="R669" t="e">
        <f t="shared" si="36"/>
        <v>#N/A</v>
      </c>
      <c r="S669" t="e">
        <f t="shared" si="36"/>
        <v>#N/A</v>
      </c>
    </row>
    <row r="670" spans="1:19" x14ac:dyDescent="0.35">
      <c r="A670" t="s">
        <v>658</v>
      </c>
      <c r="B670" t="s">
        <v>675</v>
      </c>
      <c r="C670" t="s">
        <v>46</v>
      </c>
      <c r="D670">
        <v>193.04</v>
      </c>
      <c r="E670">
        <v>260.35000000000002</v>
      </c>
      <c r="F670">
        <v>97.428399999999996</v>
      </c>
      <c r="G670">
        <v>88.9</v>
      </c>
      <c r="K670" t="e">
        <f t="shared" si="37"/>
        <v>#N/A</v>
      </c>
      <c r="L670" t="e">
        <f t="shared" si="36"/>
        <v>#N/A</v>
      </c>
      <c r="M670" t="e">
        <f t="shared" si="36"/>
        <v>#N/A</v>
      </c>
      <c r="N670" t="e">
        <f t="shared" si="36"/>
        <v>#N/A</v>
      </c>
      <c r="O670" t="e">
        <f t="shared" si="36"/>
        <v>#N/A</v>
      </c>
      <c r="P670" t="e">
        <f t="shared" si="36"/>
        <v>#N/A</v>
      </c>
      <c r="Q670" t="e">
        <f t="shared" si="36"/>
        <v>#N/A</v>
      </c>
      <c r="R670" t="e">
        <f t="shared" si="36"/>
        <v>#N/A</v>
      </c>
      <c r="S670">
        <f t="shared" si="36"/>
        <v>88.9</v>
      </c>
    </row>
    <row r="671" spans="1:19" x14ac:dyDescent="0.35">
      <c r="A671" t="s">
        <v>658</v>
      </c>
      <c r="B671" t="s">
        <v>676</v>
      </c>
      <c r="C671" t="s">
        <v>14</v>
      </c>
      <c r="D671">
        <v>216.535</v>
      </c>
      <c r="E671">
        <v>287.02</v>
      </c>
      <c r="F671">
        <v>121.30880000000001</v>
      </c>
      <c r="K671" t="e">
        <f t="shared" si="37"/>
        <v>#N/A</v>
      </c>
      <c r="L671" t="e">
        <f t="shared" si="36"/>
        <v>#N/A</v>
      </c>
      <c r="M671" t="e">
        <f t="shared" si="36"/>
        <v>#N/A</v>
      </c>
      <c r="N671" t="e">
        <f t="shared" si="36"/>
        <v>#N/A</v>
      </c>
      <c r="O671" t="e">
        <f t="shared" si="36"/>
        <v>#N/A</v>
      </c>
      <c r="P671" t="e">
        <f t="shared" si="36"/>
        <v>#N/A</v>
      </c>
      <c r="Q671" t="e">
        <f t="shared" si="36"/>
        <v>#N/A</v>
      </c>
      <c r="R671" t="e">
        <f t="shared" si="36"/>
        <v>#N/A</v>
      </c>
      <c r="S671" t="e">
        <f t="shared" si="36"/>
        <v>#N/A</v>
      </c>
    </row>
    <row r="672" spans="1:19" x14ac:dyDescent="0.35">
      <c r="A672" t="s">
        <v>658</v>
      </c>
      <c r="B672" t="s">
        <v>677</v>
      </c>
      <c r="C672" t="s">
        <v>34</v>
      </c>
      <c r="D672">
        <v>182.245</v>
      </c>
      <c r="E672">
        <v>243.84</v>
      </c>
      <c r="F672">
        <v>84.080799999999996</v>
      </c>
      <c r="G672">
        <v>92.71</v>
      </c>
      <c r="K672" t="e">
        <f t="shared" si="37"/>
        <v>#N/A</v>
      </c>
      <c r="L672" t="e">
        <f t="shared" si="36"/>
        <v>#N/A</v>
      </c>
      <c r="M672" t="e">
        <f t="shared" si="36"/>
        <v>#N/A</v>
      </c>
      <c r="N672" t="e">
        <f t="shared" si="36"/>
        <v>#N/A</v>
      </c>
      <c r="O672" t="e">
        <f t="shared" si="36"/>
        <v>#N/A</v>
      </c>
      <c r="P672" t="e">
        <f t="shared" si="36"/>
        <v>#N/A</v>
      </c>
      <c r="Q672" t="e">
        <f t="shared" si="36"/>
        <v>#N/A</v>
      </c>
      <c r="R672">
        <f t="shared" si="36"/>
        <v>92.71</v>
      </c>
      <c r="S672" t="e">
        <f t="shared" si="36"/>
        <v>#N/A</v>
      </c>
    </row>
    <row r="673" spans="1:19" x14ac:dyDescent="0.35">
      <c r="A673" t="s">
        <v>658</v>
      </c>
      <c r="B673" t="s">
        <v>678</v>
      </c>
      <c r="C673" t="s">
        <v>19</v>
      </c>
      <c r="D673">
        <v>193.04</v>
      </c>
      <c r="E673">
        <v>262.89</v>
      </c>
      <c r="F673">
        <v>100.788</v>
      </c>
      <c r="G673">
        <v>93.98</v>
      </c>
      <c r="K673" t="e">
        <f t="shared" si="37"/>
        <v>#N/A</v>
      </c>
      <c r="L673" t="e">
        <f t="shared" si="36"/>
        <v>#N/A</v>
      </c>
      <c r="M673" t="e">
        <f t="shared" si="36"/>
        <v>#N/A</v>
      </c>
      <c r="N673" t="e">
        <f t="shared" si="36"/>
        <v>#N/A</v>
      </c>
      <c r="O673">
        <f t="shared" si="36"/>
        <v>93.98</v>
      </c>
      <c r="P673" t="e">
        <f t="shared" si="36"/>
        <v>#N/A</v>
      </c>
      <c r="Q673" t="e">
        <f t="shared" si="36"/>
        <v>#N/A</v>
      </c>
      <c r="R673" t="e">
        <f t="shared" si="36"/>
        <v>#N/A</v>
      </c>
      <c r="S673" t="e">
        <f t="shared" si="36"/>
        <v>#N/A</v>
      </c>
    </row>
    <row r="674" spans="1:19" x14ac:dyDescent="0.35">
      <c r="A674" t="s">
        <v>658</v>
      </c>
      <c r="B674" t="s">
        <v>679</v>
      </c>
      <c r="C674" t="s">
        <v>29</v>
      </c>
      <c r="D674">
        <v>200.66</v>
      </c>
      <c r="E674">
        <v>267.97000000000003</v>
      </c>
      <c r="F674">
        <v>116.7688</v>
      </c>
      <c r="G674">
        <v>88.9</v>
      </c>
      <c r="K674" t="e">
        <f t="shared" si="37"/>
        <v>#N/A</v>
      </c>
      <c r="L674" t="e">
        <f t="shared" si="36"/>
        <v>#N/A</v>
      </c>
      <c r="M674" t="e">
        <f t="shared" si="36"/>
        <v>#N/A</v>
      </c>
      <c r="N674" t="e">
        <f t="shared" si="36"/>
        <v>#N/A</v>
      </c>
      <c r="O674" t="e">
        <f t="shared" si="36"/>
        <v>#N/A</v>
      </c>
      <c r="P674" t="e">
        <f t="shared" si="36"/>
        <v>#N/A</v>
      </c>
      <c r="Q674">
        <f t="shared" si="36"/>
        <v>88.9</v>
      </c>
      <c r="R674" t="e">
        <f t="shared" si="36"/>
        <v>#N/A</v>
      </c>
      <c r="S674" t="e">
        <f t="shared" si="36"/>
        <v>#N/A</v>
      </c>
    </row>
    <row r="675" spans="1:19" x14ac:dyDescent="0.35">
      <c r="A675" t="s">
        <v>658</v>
      </c>
      <c r="B675" t="s">
        <v>680</v>
      </c>
      <c r="C675" t="s">
        <v>11</v>
      </c>
      <c r="D675">
        <v>196.215</v>
      </c>
      <c r="E675">
        <v>273.05</v>
      </c>
      <c r="F675">
        <v>107.23480000000001</v>
      </c>
      <c r="G675">
        <v>80.010000000000005</v>
      </c>
      <c r="K675" t="e">
        <f t="shared" si="37"/>
        <v>#N/A</v>
      </c>
      <c r="L675">
        <f t="shared" si="36"/>
        <v>80.010000000000005</v>
      </c>
      <c r="M675" t="e">
        <f t="shared" si="36"/>
        <v>#N/A</v>
      </c>
      <c r="N675" t="e">
        <f t="shared" si="36"/>
        <v>#N/A</v>
      </c>
      <c r="O675" t="e">
        <f t="shared" si="36"/>
        <v>#N/A</v>
      </c>
      <c r="P675" t="e">
        <f t="shared" si="36"/>
        <v>#N/A</v>
      </c>
      <c r="Q675" t="e">
        <f t="shared" si="36"/>
        <v>#N/A</v>
      </c>
      <c r="R675" t="e">
        <f t="shared" si="36"/>
        <v>#N/A</v>
      </c>
      <c r="S675" t="e">
        <f t="shared" si="36"/>
        <v>#N/A</v>
      </c>
    </row>
    <row r="676" spans="1:19" x14ac:dyDescent="0.35">
      <c r="A676" t="s">
        <v>658</v>
      </c>
      <c r="B676" t="s">
        <v>681</v>
      </c>
      <c r="C676" t="s">
        <v>11</v>
      </c>
      <c r="D676">
        <v>205.10499999999999</v>
      </c>
      <c r="E676">
        <v>271.77999999999997</v>
      </c>
      <c r="F676">
        <v>108.7784</v>
      </c>
      <c r="G676">
        <v>88.9</v>
      </c>
      <c r="K676" t="e">
        <f t="shared" si="37"/>
        <v>#N/A</v>
      </c>
      <c r="L676">
        <f t="shared" si="36"/>
        <v>88.9</v>
      </c>
      <c r="M676" t="e">
        <f t="shared" si="36"/>
        <v>#N/A</v>
      </c>
      <c r="N676" t="e">
        <f t="shared" si="36"/>
        <v>#N/A</v>
      </c>
      <c r="O676" t="e">
        <f t="shared" si="36"/>
        <v>#N/A</v>
      </c>
      <c r="P676" t="e">
        <f t="shared" si="36"/>
        <v>#N/A</v>
      </c>
      <c r="Q676" t="e">
        <f t="shared" si="36"/>
        <v>#N/A</v>
      </c>
      <c r="R676" t="e">
        <f t="shared" si="36"/>
        <v>#N/A</v>
      </c>
      <c r="S676" t="e">
        <f t="shared" si="36"/>
        <v>#N/A</v>
      </c>
    </row>
    <row r="677" spans="1:19" x14ac:dyDescent="0.35">
      <c r="A677" t="s">
        <v>658</v>
      </c>
      <c r="B677" t="s">
        <v>682</v>
      </c>
      <c r="C677" t="s">
        <v>16</v>
      </c>
      <c r="D677">
        <v>183.51499999999999</v>
      </c>
      <c r="E677">
        <v>250.19</v>
      </c>
      <c r="F677">
        <v>79.540800000000004</v>
      </c>
      <c r="G677">
        <v>92.71</v>
      </c>
      <c r="K677" t="e">
        <f t="shared" si="37"/>
        <v>#N/A</v>
      </c>
      <c r="L677" t="e">
        <f t="shared" si="36"/>
        <v>#N/A</v>
      </c>
      <c r="M677" t="e">
        <f t="shared" si="36"/>
        <v>#N/A</v>
      </c>
      <c r="N677">
        <f t="shared" si="36"/>
        <v>92.71</v>
      </c>
      <c r="O677" t="e">
        <f t="shared" si="36"/>
        <v>#N/A</v>
      </c>
      <c r="P677" t="e">
        <f t="shared" si="36"/>
        <v>#N/A</v>
      </c>
      <c r="Q677" t="e">
        <f t="shared" si="36"/>
        <v>#N/A</v>
      </c>
      <c r="R677" t="e">
        <f t="shared" si="36"/>
        <v>#N/A</v>
      </c>
      <c r="S677" t="e">
        <f t="shared" si="36"/>
        <v>#N/A</v>
      </c>
    </row>
    <row r="678" spans="1:19" x14ac:dyDescent="0.35">
      <c r="A678" t="s">
        <v>658</v>
      </c>
      <c r="B678" t="s">
        <v>683</v>
      </c>
      <c r="C678" t="s">
        <v>19</v>
      </c>
      <c r="D678">
        <v>186.69</v>
      </c>
      <c r="E678">
        <v>252.73</v>
      </c>
      <c r="F678">
        <v>86.441599999999994</v>
      </c>
      <c r="G678">
        <v>92.71</v>
      </c>
      <c r="K678" t="e">
        <f t="shared" si="37"/>
        <v>#N/A</v>
      </c>
      <c r="L678" t="e">
        <f t="shared" si="36"/>
        <v>#N/A</v>
      </c>
      <c r="M678" t="e">
        <f t="shared" si="36"/>
        <v>#N/A</v>
      </c>
      <c r="N678" t="e">
        <f t="shared" si="36"/>
        <v>#N/A</v>
      </c>
      <c r="O678">
        <f t="shared" si="36"/>
        <v>92.71</v>
      </c>
      <c r="P678" t="e">
        <f t="shared" si="36"/>
        <v>#N/A</v>
      </c>
      <c r="Q678" t="e">
        <f t="shared" si="36"/>
        <v>#N/A</v>
      </c>
      <c r="R678" t="e">
        <f t="shared" si="36"/>
        <v>#N/A</v>
      </c>
      <c r="S678" t="e">
        <f t="shared" si="36"/>
        <v>#N/A</v>
      </c>
    </row>
    <row r="679" spans="1:19" x14ac:dyDescent="0.35">
      <c r="A679" t="s">
        <v>658</v>
      </c>
      <c r="B679" t="s">
        <v>684</v>
      </c>
      <c r="C679" t="s">
        <v>19</v>
      </c>
      <c r="D679">
        <v>191.77</v>
      </c>
      <c r="E679">
        <v>256.54000000000002</v>
      </c>
      <c r="F679">
        <v>94.159599999999998</v>
      </c>
      <c r="G679">
        <v>95.25</v>
      </c>
      <c r="K679" t="e">
        <f t="shared" si="37"/>
        <v>#N/A</v>
      </c>
      <c r="L679" t="e">
        <f t="shared" si="36"/>
        <v>#N/A</v>
      </c>
      <c r="M679" t="e">
        <f t="shared" si="36"/>
        <v>#N/A</v>
      </c>
      <c r="N679" t="e">
        <f t="shared" si="36"/>
        <v>#N/A</v>
      </c>
      <c r="O679">
        <f t="shared" si="36"/>
        <v>95.25</v>
      </c>
      <c r="P679" t="e">
        <f t="shared" si="36"/>
        <v>#N/A</v>
      </c>
      <c r="Q679" t="e">
        <f t="shared" si="36"/>
        <v>#N/A</v>
      </c>
      <c r="R679" t="e">
        <f t="shared" si="36"/>
        <v>#N/A</v>
      </c>
      <c r="S679" t="e">
        <f t="shared" si="36"/>
        <v>#N/A</v>
      </c>
    </row>
    <row r="680" spans="1:19" x14ac:dyDescent="0.35">
      <c r="A680" t="s">
        <v>658</v>
      </c>
      <c r="B680" t="s">
        <v>685</v>
      </c>
      <c r="C680" t="s">
        <v>19</v>
      </c>
      <c r="D680">
        <v>190.5</v>
      </c>
      <c r="E680">
        <v>248.92</v>
      </c>
      <c r="F680">
        <v>95.9756</v>
      </c>
      <c r="G680">
        <v>93.98</v>
      </c>
      <c r="K680" t="e">
        <f t="shared" si="37"/>
        <v>#N/A</v>
      </c>
      <c r="L680" t="e">
        <f t="shared" si="36"/>
        <v>#N/A</v>
      </c>
      <c r="M680" t="e">
        <f t="shared" si="36"/>
        <v>#N/A</v>
      </c>
      <c r="N680" t="e">
        <f t="shared" si="36"/>
        <v>#N/A</v>
      </c>
      <c r="O680">
        <f t="shared" si="36"/>
        <v>93.98</v>
      </c>
      <c r="P680" t="e">
        <f t="shared" si="36"/>
        <v>#N/A</v>
      </c>
      <c r="Q680" t="e">
        <f t="shared" si="36"/>
        <v>#N/A</v>
      </c>
      <c r="R680" t="e">
        <f t="shared" si="36"/>
        <v>#N/A</v>
      </c>
      <c r="S680" t="e">
        <f t="shared" si="36"/>
        <v>#N/A</v>
      </c>
    </row>
    <row r="681" spans="1:19" x14ac:dyDescent="0.35">
      <c r="A681" t="s">
        <v>658</v>
      </c>
      <c r="B681" t="s">
        <v>686</v>
      </c>
      <c r="C681" t="s">
        <v>24</v>
      </c>
      <c r="D681">
        <v>202.565</v>
      </c>
      <c r="E681">
        <v>266.7</v>
      </c>
      <c r="F681">
        <v>94.976799999999997</v>
      </c>
      <c r="G681">
        <v>78.739999999999995</v>
      </c>
      <c r="K681" t="e">
        <f t="shared" si="37"/>
        <v>#N/A</v>
      </c>
      <c r="L681" t="e">
        <f t="shared" si="36"/>
        <v>#N/A</v>
      </c>
      <c r="M681" t="e">
        <f t="shared" si="36"/>
        <v>#N/A</v>
      </c>
      <c r="N681" t="e">
        <f t="shared" si="36"/>
        <v>#N/A</v>
      </c>
      <c r="O681" t="e">
        <f t="shared" si="36"/>
        <v>#N/A</v>
      </c>
      <c r="P681">
        <f t="shared" si="36"/>
        <v>78.739999999999995</v>
      </c>
      <c r="Q681" t="e">
        <f t="shared" si="36"/>
        <v>#N/A</v>
      </c>
      <c r="R681" t="e">
        <f t="shared" si="36"/>
        <v>#N/A</v>
      </c>
      <c r="S681" t="e">
        <f t="shared" si="36"/>
        <v>#N/A</v>
      </c>
    </row>
    <row r="682" spans="1:19" x14ac:dyDescent="0.35">
      <c r="A682" t="s">
        <v>658</v>
      </c>
      <c r="B682" t="s">
        <v>687</v>
      </c>
      <c r="C682" t="s">
        <v>16</v>
      </c>
      <c r="D682">
        <v>180.97499999999999</v>
      </c>
      <c r="E682">
        <v>242.57</v>
      </c>
      <c r="F682">
        <v>88.802400000000006</v>
      </c>
      <c r="G682">
        <v>101.6</v>
      </c>
      <c r="K682" t="e">
        <f t="shared" si="37"/>
        <v>#N/A</v>
      </c>
      <c r="L682" t="e">
        <f t="shared" si="36"/>
        <v>#N/A</v>
      </c>
      <c r="M682" t="e">
        <f t="shared" si="36"/>
        <v>#N/A</v>
      </c>
      <c r="N682">
        <f t="shared" si="36"/>
        <v>101.6</v>
      </c>
      <c r="O682" t="e">
        <f t="shared" si="36"/>
        <v>#N/A</v>
      </c>
      <c r="P682" t="e">
        <f t="shared" si="36"/>
        <v>#N/A</v>
      </c>
      <c r="Q682" t="e">
        <f t="shared" si="36"/>
        <v>#N/A</v>
      </c>
      <c r="R682" t="e">
        <f t="shared" si="36"/>
        <v>#N/A</v>
      </c>
      <c r="S682" t="e">
        <f t="shared" si="36"/>
        <v>#N/A</v>
      </c>
    </row>
    <row r="683" spans="1:19" x14ac:dyDescent="0.35">
      <c r="A683" t="s">
        <v>658</v>
      </c>
      <c r="B683" t="s">
        <v>688</v>
      </c>
      <c r="C683" t="s">
        <v>9</v>
      </c>
      <c r="D683">
        <v>206.375</v>
      </c>
      <c r="E683">
        <v>274.32</v>
      </c>
      <c r="F683">
        <v>105.50960000000001</v>
      </c>
      <c r="G683">
        <v>88.9</v>
      </c>
      <c r="K683">
        <f t="shared" si="37"/>
        <v>88.9</v>
      </c>
      <c r="L683" t="e">
        <f t="shared" si="36"/>
        <v>#N/A</v>
      </c>
      <c r="M683" t="e">
        <f t="shared" si="36"/>
        <v>#N/A</v>
      </c>
      <c r="N683" t="e">
        <f t="shared" si="36"/>
        <v>#N/A</v>
      </c>
      <c r="O683" t="e">
        <f t="shared" si="36"/>
        <v>#N/A</v>
      </c>
      <c r="P683" t="e">
        <f t="shared" si="36"/>
        <v>#N/A</v>
      </c>
      <c r="Q683" t="e">
        <f t="shared" si="36"/>
        <v>#N/A</v>
      </c>
      <c r="R683" t="e">
        <f t="shared" si="36"/>
        <v>#N/A</v>
      </c>
      <c r="S683" t="e">
        <f t="shared" si="36"/>
        <v>#N/A</v>
      </c>
    </row>
    <row r="684" spans="1:19" x14ac:dyDescent="0.35">
      <c r="A684" t="s">
        <v>658</v>
      </c>
      <c r="B684" t="s">
        <v>689</v>
      </c>
      <c r="C684" t="s">
        <v>9</v>
      </c>
      <c r="D684">
        <v>208.28</v>
      </c>
      <c r="E684">
        <v>274.32</v>
      </c>
      <c r="F684">
        <v>111.7748</v>
      </c>
      <c r="G684">
        <v>86.36</v>
      </c>
      <c r="K684">
        <f t="shared" si="37"/>
        <v>86.36</v>
      </c>
      <c r="L684" t="e">
        <f t="shared" si="36"/>
        <v>#N/A</v>
      </c>
      <c r="M684" t="e">
        <f t="shared" si="36"/>
        <v>#N/A</v>
      </c>
      <c r="N684" t="e">
        <f t="shared" si="36"/>
        <v>#N/A</v>
      </c>
      <c r="O684" t="e">
        <f t="shared" si="36"/>
        <v>#N/A</v>
      </c>
      <c r="P684" t="e">
        <f t="shared" si="36"/>
        <v>#N/A</v>
      </c>
      <c r="Q684" t="e">
        <f t="shared" si="36"/>
        <v>#N/A</v>
      </c>
      <c r="R684" t="e">
        <f t="shared" si="36"/>
        <v>#N/A</v>
      </c>
      <c r="S684" t="e">
        <f t="shared" si="36"/>
        <v>#N/A</v>
      </c>
    </row>
    <row r="685" spans="1:19" x14ac:dyDescent="0.35">
      <c r="A685" t="s">
        <v>658</v>
      </c>
      <c r="B685" t="s">
        <v>690</v>
      </c>
      <c r="C685" t="s">
        <v>34</v>
      </c>
      <c r="D685">
        <v>191.13499999999999</v>
      </c>
      <c r="E685">
        <v>255.27</v>
      </c>
      <c r="F685">
        <v>90.346000000000004</v>
      </c>
      <c r="G685">
        <v>86.36</v>
      </c>
      <c r="K685" t="e">
        <f t="shared" si="37"/>
        <v>#N/A</v>
      </c>
      <c r="L685" t="e">
        <f t="shared" si="36"/>
        <v>#N/A</v>
      </c>
      <c r="M685" t="e">
        <f t="shared" si="36"/>
        <v>#N/A</v>
      </c>
      <c r="N685" t="e">
        <f t="shared" si="36"/>
        <v>#N/A</v>
      </c>
      <c r="O685" t="e">
        <f t="shared" si="36"/>
        <v>#N/A</v>
      </c>
      <c r="P685" t="e">
        <f t="shared" si="36"/>
        <v>#N/A</v>
      </c>
      <c r="Q685" t="e">
        <f t="shared" si="36"/>
        <v>#N/A</v>
      </c>
      <c r="R685">
        <f t="shared" si="36"/>
        <v>86.36</v>
      </c>
      <c r="S685" t="e">
        <f t="shared" si="36"/>
        <v>#N/A</v>
      </c>
    </row>
    <row r="686" spans="1:19" x14ac:dyDescent="0.35">
      <c r="A686" t="s">
        <v>658</v>
      </c>
      <c r="B686" t="s">
        <v>341</v>
      </c>
      <c r="C686" t="s">
        <v>19</v>
      </c>
      <c r="D686">
        <v>189.86500000000001</v>
      </c>
      <c r="E686">
        <v>251.46</v>
      </c>
      <c r="F686">
        <v>88.257599999999996</v>
      </c>
      <c r="G686">
        <v>83.82</v>
      </c>
      <c r="K686" t="e">
        <f t="shared" si="37"/>
        <v>#N/A</v>
      </c>
      <c r="L686" t="e">
        <f t="shared" si="36"/>
        <v>#N/A</v>
      </c>
      <c r="M686" t="e">
        <f t="shared" si="36"/>
        <v>#N/A</v>
      </c>
      <c r="N686" t="e">
        <f t="shared" si="36"/>
        <v>#N/A</v>
      </c>
      <c r="O686">
        <f t="shared" si="36"/>
        <v>83.82</v>
      </c>
      <c r="P686" t="e">
        <f t="shared" si="36"/>
        <v>#N/A</v>
      </c>
      <c r="Q686" t="e">
        <f t="shared" si="36"/>
        <v>#N/A</v>
      </c>
      <c r="R686" t="e">
        <f t="shared" si="36"/>
        <v>#N/A</v>
      </c>
      <c r="S686" t="e">
        <f t="shared" si="36"/>
        <v>#N/A</v>
      </c>
    </row>
    <row r="687" spans="1:19" x14ac:dyDescent="0.35">
      <c r="A687" t="s">
        <v>658</v>
      </c>
      <c r="B687" t="s">
        <v>691</v>
      </c>
      <c r="C687" t="s">
        <v>24</v>
      </c>
      <c r="D687">
        <v>202.565</v>
      </c>
      <c r="E687">
        <v>270.51</v>
      </c>
      <c r="F687">
        <v>95.884799999999998</v>
      </c>
      <c r="G687">
        <v>82.55</v>
      </c>
      <c r="K687" t="e">
        <f t="shared" si="37"/>
        <v>#N/A</v>
      </c>
      <c r="L687" t="e">
        <f t="shared" si="36"/>
        <v>#N/A</v>
      </c>
      <c r="M687" t="e">
        <f t="shared" si="36"/>
        <v>#N/A</v>
      </c>
      <c r="N687" t="e">
        <f t="shared" si="36"/>
        <v>#N/A</v>
      </c>
      <c r="O687" t="e">
        <f t="shared" si="36"/>
        <v>#N/A</v>
      </c>
      <c r="P687">
        <f t="shared" si="36"/>
        <v>82.55</v>
      </c>
      <c r="Q687" t="e">
        <f t="shared" si="36"/>
        <v>#N/A</v>
      </c>
      <c r="R687" t="e">
        <f t="shared" si="36"/>
        <v>#N/A</v>
      </c>
      <c r="S687" t="e">
        <f t="shared" si="36"/>
        <v>#N/A</v>
      </c>
    </row>
    <row r="688" spans="1:19" x14ac:dyDescent="0.35">
      <c r="A688" t="s">
        <v>658</v>
      </c>
      <c r="B688" t="s">
        <v>692</v>
      </c>
      <c r="C688" t="s">
        <v>16</v>
      </c>
      <c r="D688">
        <v>180.97499999999999</v>
      </c>
      <c r="E688">
        <v>241.3</v>
      </c>
      <c r="F688">
        <v>79.631600000000006</v>
      </c>
      <c r="G688">
        <v>83.82</v>
      </c>
      <c r="K688" t="e">
        <f t="shared" si="37"/>
        <v>#N/A</v>
      </c>
      <c r="L688" t="e">
        <f t="shared" si="36"/>
        <v>#N/A</v>
      </c>
      <c r="M688" t="e">
        <f t="shared" si="36"/>
        <v>#N/A</v>
      </c>
      <c r="N688">
        <f t="shared" si="36"/>
        <v>83.82</v>
      </c>
      <c r="O688" t="e">
        <f t="shared" si="36"/>
        <v>#N/A</v>
      </c>
      <c r="P688" t="e">
        <f t="shared" si="36"/>
        <v>#N/A</v>
      </c>
      <c r="Q688" t="e">
        <f t="shared" si="36"/>
        <v>#N/A</v>
      </c>
      <c r="R688" t="e">
        <f t="shared" si="36"/>
        <v>#N/A</v>
      </c>
      <c r="S688" t="e">
        <f t="shared" si="36"/>
        <v>#N/A</v>
      </c>
    </row>
    <row r="689" spans="1:19" x14ac:dyDescent="0.35">
      <c r="A689" t="s">
        <v>658</v>
      </c>
      <c r="B689" t="s">
        <v>693</v>
      </c>
      <c r="C689" t="s">
        <v>16</v>
      </c>
      <c r="D689">
        <v>186.05500000000001</v>
      </c>
      <c r="E689">
        <v>254</v>
      </c>
      <c r="F689">
        <v>82.809600000000003</v>
      </c>
      <c r="G689">
        <v>99.06</v>
      </c>
      <c r="K689" t="e">
        <f t="shared" si="37"/>
        <v>#N/A</v>
      </c>
      <c r="L689" t="e">
        <f t="shared" si="36"/>
        <v>#N/A</v>
      </c>
      <c r="M689" t="e">
        <f t="shared" si="36"/>
        <v>#N/A</v>
      </c>
      <c r="N689">
        <f t="shared" si="36"/>
        <v>99.06</v>
      </c>
      <c r="O689" t="e">
        <f t="shared" si="36"/>
        <v>#N/A</v>
      </c>
      <c r="P689" t="e">
        <f t="shared" si="36"/>
        <v>#N/A</v>
      </c>
      <c r="Q689" t="e">
        <f t="shared" si="36"/>
        <v>#N/A</v>
      </c>
      <c r="R689" t="e">
        <f t="shared" si="36"/>
        <v>#N/A</v>
      </c>
      <c r="S689" t="e">
        <f t="shared" si="36"/>
        <v>#N/A</v>
      </c>
    </row>
    <row r="690" spans="1:19" x14ac:dyDescent="0.35">
      <c r="A690" t="s">
        <v>658</v>
      </c>
      <c r="B690" t="s">
        <v>694</v>
      </c>
      <c r="C690" t="s">
        <v>46</v>
      </c>
      <c r="D690">
        <v>196.215</v>
      </c>
      <c r="E690">
        <v>267.97000000000003</v>
      </c>
      <c r="F690">
        <v>101.1512</v>
      </c>
      <c r="G690">
        <v>83.82</v>
      </c>
      <c r="K690" t="e">
        <f t="shared" si="37"/>
        <v>#N/A</v>
      </c>
      <c r="L690" t="e">
        <f t="shared" si="36"/>
        <v>#N/A</v>
      </c>
      <c r="M690" t="e">
        <f t="shared" si="36"/>
        <v>#N/A</v>
      </c>
      <c r="N690" t="e">
        <f t="shared" si="36"/>
        <v>#N/A</v>
      </c>
      <c r="O690" t="e">
        <f t="shared" si="36"/>
        <v>#N/A</v>
      </c>
      <c r="P690" t="e">
        <f t="shared" si="36"/>
        <v>#N/A</v>
      </c>
      <c r="Q690" t="e">
        <f t="shared" si="36"/>
        <v>#N/A</v>
      </c>
      <c r="R690" t="e">
        <f t="shared" si="36"/>
        <v>#N/A</v>
      </c>
      <c r="S690">
        <f t="shared" si="36"/>
        <v>83.82</v>
      </c>
    </row>
    <row r="691" spans="1:19" x14ac:dyDescent="0.35">
      <c r="A691" t="s">
        <v>658</v>
      </c>
      <c r="B691" t="s">
        <v>695</v>
      </c>
      <c r="C691" t="s">
        <v>34</v>
      </c>
      <c r="D691">
        <v>187.96</v>
      </c>
      <c r="E691">
        <v>246.38</v>
      </c>
      <c r="F691">
        <v>82.174000000000007</v>
      </c>
      <c r="G691">
        <v>90.17</v>
      </c>
      <c r="K691" t="e">
        <f t="shared" si="37"/>
        <v>#N/A</v>
      </c>
      <c r="L691" t="e">
        <f t="shared" si="36"/>
        <v>#N/A</v>
      </c>
      <c r="M691" t="e">
        <f t="shared" si="36"/>
        <v>#N/A</v>
      </c>
      <c r="N691" t="e">
        <f t="shared" si="36"/>
        <v>#N/A</v>
      </c>
      <c r="O691" t="e">
        <f t="shared" si="36"/>
        <v>#N/A</v>
      </c>
      <c r="P691" t="e">
        <f t="shared" si="36"/>
        <v>#N/A</v>
      </c>
      <c r="Q691" t="e">
        <f t="shared" si="36"/>
        <v>#N/A</v>
      </c>
      <c r="R691">
        <f t="shared" si="36"/>
        <v>90.17</v>
      </c>
      <c r="S691" t="e">
        <f t="shared" si="36"/>
        <v>#N/A</v>
      </c>
    </row>
    <row r="692" spans="1:19" x14ac:dyDescent="0.35">
      <c r="A692" t="s">
        <v>658</v>
      </c>
      <c r="B692" t="s">
        <v>696</v>
      </c>
      <c r="C692" t="s">
        <v>11</v>
      </c>
      <c r="D692">
        <v>204.47</v>
      </c>
      <c r="E692">
        <v>276.86</v>
      </c>
      <c r="F692">
        <v>97.337599999999995</v>
      </c>
      <c r="G692">
        <v>76.2</v>
      </c>
      <c r="K692" t="e">
        <f t="shared" si="37"/>
        <v>#N/A</v>
      </c>
      <c r="L692">
        <f t="shared" si="36"/>
        <v>76.2</v>
      </c>
      <c r="M692" t="e">
        <f t="shared" si="36"/>
        <v>#N/A</v>
      </c>
      <c r="N692" t="e">
        <f t="shared" si="36"/>
        <v>#N/A</v>
      </c>
      <c r="O692" t="e">
        <f t="shared" si="36"/>
        <v>#N/A</v>
      </c>
      <c r="P692" t="e">
        <f t="shared" si="36"/>
        <v>#N/A</v>
      </c>
      <c r="Q692" t="e">
        <f t="shared" si="36"/>
        <v>#N/A</v>
      </c>
      <c r="R692" t="e">
        <f t="shared" si="36"/>
        <v>#N/A</v>
      </c>
      <c r="S692" t="e">
        <f t="shared" si="36"/>
        <v>#N/A</v>
      </c>
    </row>
    <row r="693" spans="1:19" x14ac:dyDescent="0.35">
      <c r="A693" t="s">
        <v>658</v>
      </c>
      <c r="B693" t="s">
        <v>697</v>
      </c>
      <c r="C693" t="s">
        <v>46</v>
      </c>
      <c r="D693">
        <v>195.58</v>
      </c>
      <c r="E693">
        <v>262.89</v>
      </c>
      <c r="F693">
        <v>96.7928</v>
      </c>
      <c r="G693">
        <v>93.98</v>
      </c>
      <c r="K693" t="e">
        <f t="shared" si="37"/>
        <v>#N/A</v>
      </c>
      <c r="L693" t="e">
        <f t="shared" si="36"/>
        <v>#N/A</v>
      </c>
      <c r="M693" t="e">
        <f t="shared" si="36"/>
        <v>#N/A</v>
      </c>
      <c r="N693" t="e">
        <f t="shared" si="36"/>
        <v>#N/A</v>
      </c>
      <c r="O693" t="e">
        <f t="shared" si="36"/>
        <v>#N/A</v>
      </c>
      <c r="P693" t="e">
        <f t="shared" si="36"/>
        <v>#N/A</v>
      </c>
      <c r="Q693" t="e">
        <f t="shared" si="36"/>
        <v>#N/A</v>
      </c>
      <c r="R693" t="e">
        <f t="shared" si="36"/>
        <v>#N/A</v>
      </c>
      <c r="S693">
        <f t="shared" si="36"/>
        <v>93.98</v>
      </c>
    </row>
    <row r="694" spans="1:19" x14ac:dyDescent="0.35">
      <c r="A694" t="s">
        <v>658</v>
      </c>
      <c r="B694" t="s">
        <v>698</v>
      </c>
      <c r="C694" t="s">
        <v>16</v>
      </c>
      <c r="D694">
        <v>185.42</v>
      </c>
      <c r="E694">
        <v>247.65</v>
      </c>
      <c r="F694">
        <v>83.263599999999997</v>
      </c>
      <c r="G694">
        <v>82.55</v>
      </c>
      <c r="K694" t="e">
        <f t="shared" si="37"/>
        <v>#N/A</v>
      </c>
      <c r="L694" t="e">
        <f t="shared" si="36"/>
        <v>#N/A</v>
      </c>
      <c r="M694" t="e">
        <f t="shared" si="36"/>
        <v>#N/A</v>
      </c>
      <c r="N694">
        <f t="shared" si="36"/>
        <v>82.55</v>
      </c>
      <c r="O694" t="e">
        <f t="shared" si="36"/>
        <v>#N/A</v>
      </c>
      <c r="P694" t="e">
        <f t="shared" si="36"/>
        <v>#N/A</v>
      </c>
      <c r="Q694" t="e">
        <f t="shared" si="36"/>
        <v>#N/A</v>
      </c>
      <c r="R694" t="e">
        <f t="shared" si="36"/>
        <v>#N/A</v>
      </c>
      <c r="S694" t="e">
        <f t="shared" si="36"/>
        <v>#N/A</v>
      </c>
    </row>
    <row r="695" spans="1:19" x14ac:dyDescent="0.35">
      <c r="A695" t="s">
        <v>658</v>
      </c>
      <c r="B695" t="s">
        <v>699</v>
      </c>
      <c r="C695" t="s">
        <v>16</v>
      </c>
      <c r="D695">
        <v>180.97499999999999</v>
      </c>
      <c r="E695">
        <v>240.03</v>
      </c>
      <c r="F695">
        <v>89.256399999999999</v>
      </c>
      <c r="G695">
        <v>92.71</v>
      </c>
      <c r="K695" t="e">
        <f t="shared" si="37"/>
        <v>#N/A</v>
      </c>
      <c r="L695" t="e">
        <f t="shared" si="36"/>
        <v>#N/A</v>
      </c>
      <c r="M695" t="e">
        <f t="shared" si="36"/>
        <v>#N/A</v>
      </c>
      <c r="N695">
        <f t="shared" si="36"/>
        <v>92.71</v>
      </c>
      <c r="O695" t="e">
        <f t="shared" si="36"/>
        <v>#N/A</v>
      </c>
      <c r="P695" t="e">
        <f t="shared" si="36"/>
        <v>#N/A</v>
      </c>
      <c r="Q695" t="e">
        <f t="shared" si="36"/>
        <v>#N/A</v>
      </c>
      <c r="R695" t="e">
        <f t="shared" si="36"/>
        <v>#N/A</v>
      </c>
      <c r="S695" t="e">
        <f t="shared" si="36"/>
        <v>#N/A</v>
      </c>
    </row>
    <row r="696" spans="1:19" x14ac:dyDescent="0.35">
      <c r="A696" t="s">
        <v>658</v>
      </c>
      <c r="B696" t="s">
        <v>700</v>
      </c>
      <c r="C696" t="s">
        <v>11</v>
      </c>
      <c r="D696">
        <v>203.83500000000001</v>
      </c>
      <c r="E696">
        <v>269.24</v>
      </c>
      <c r="F696">
        <v>106.32680000000001</v>
      </c>
      <c r="G696">
        <v>86.36</v>
      </c>
      <c r="K696" t="e">
        <f t="shared" si="37"/>
        <v>#N/A</v>
      </c>
      <c r="L696">
        <f t="shared" si="36"/>
        <v>86.36</v>
      </c>
      <c r="M696" t="e">
        <f t="shared" si="36"/>
        <v>#N/A</v>
      </c>
      <c r="N696" t="e">
        <f t="shared" si="36"/>
        <v>#N/A</v>
      </c>
      <c r="O696" t="e">
        <f t="shared" si="36"/>
        <v>#N/A</v>
      </c>
      <c r="P696" t="e">
        <f t="shared" si="36"/>
        <v>#N/A</v>
      </c>
      <c r="Q696" t="e">
        <f t="shared" si="36"/>
        <v>#N/A</v>
      </c>
      <c r="R696" t="e">
        <f t="shared" si="36"/>
        <v>#N/A</v>
      </c>
      <c r="S696" t="e">
        <f t="shared" si="36"/>
        <v>#N/A</v>
      </c>
    </row>
    <row r="697" spans="1:19" x14ac:dyDescent="0.35">
      <c r="A697" t="s">
        <v>658</v>
      </c>
      <c r="B697" t="s">
        <v>701</v>
      </c>
      <c r="C697" t="s">
        <v>24</v>
      </c>
      <c r="D697">
        <v>196.215</v>
      </c>
      <c r="E697">
        <v>265.43</v>
      </c>
      <c r="F697">
        <v>96.248000000000005</v>
      </c>
      <c r="G697">
        <v>85.09</v>
      </c>
      <c r="K697" t="e">
        <f t="shared" si="37"/>
        <v>#N/A</v>
      </c>
      <c r="L697" t="e">
        <f t="shared" si="36"/>
        <v>#N/A</v>
      </c>
      <c r="M697" t="e">
        <f t="shared" si="36"/>
        <v>#N/A</v>
      </c>
      <c r="N697" t="e">
        <f t="shared" si="36"/>
        <v>#N/A</v>
      </c>
      <c r="O697" t="e">
        <f t="shared" si="36"/>
        <v>#N/A</v>
      </c>
      <c r="P697">
        <f t="shared" si="36"/>
        <v>85.09</v>
      </c>
      <c r="Q697" t="e">
        <f t="shared" si="36"/>
        <v>#N/A</v>
      </c>
      <c r="R697" t="e">
        <f t="shared" si="36"/>
        <v>#N/A</v>
      </c>
      <c r="S697" t="e">
        <f t="shared" si="36"/>
        <v>#N/A</v>
      </c>
    </row>
    <row r="698" spans="1:19" x14ac:dyDescent="0.35">
      <c r="A698" t="s">
        <v>658</v>
      </c>
      <c r="B698" t="s">
        <v>702</v>
      </c>
      <c r="C698" t="s">
        <v>34</v>
      </c>
      <c r="D698">
        <v>193.04</v>
      </c>
      <c r="E698">
        <v>264.16000000000003</v>
      </c>
      <c r="F698">
        <v>100.1524</v>
      </c>
      <c r="G698">
        <v>86.36</v>
      </c>
      <c r="K698" t="e">
        <f t="shared" si="37"/>
        <v>#N/A</v>
      </c>
      <c r="L698" t="e">
        <f t="shared" si="36"/>
        <v>#N/A</v>
      </c>
      <c r="M698" t="e">
        <f t="shared" si="36"/>
        <v>#N/A</v>
      </c>
      <c r="N698" t="e">
        <f t="shared" si="36"/>
        <v>#N/A</v>
      </c>
      <c r="O698" t="e">
        <f t="shared" si="36"/>
        <v>#N/A</v>
      </c>
      <c r="P698" t="e">
        <f t="shared" si="36"/>
        <v>#N/A</v>
      </c>
      <c r="Q698" t="e">
        <f t="shared" si="36"/>
        <v>#N/A</v>
      </c>
      <c r="R698">
        <f t="shared" si="36"/>
        <v>86.36</v>
      </c>
      <c r="S698" t="e">
        <f t="shared" si="36"/>
        <v>#N/A</v>
      </c>
    </row>
    <row r="699" spans="1:19" x14ac:dyDescent="0.35">
      <c r="A699" t="s">
        <v>658</v>
      </c>
      <c r="B699" t="s">
        <v>703</v>
      </c>
      <c r="C699" t="s">
        <v>19</v>
      </c>
      <c r="D699">
        <v>193.67500000000001</v>
      </c>
      <c r="E699">
        <v>254</v>
      </c>
      <c r="F699">
        <v>91.889600000000002</v>
      </c>
      <c r="G699">
        <v>96.52</v>
      </c>
      <c r="K699" t="e">
        <f t="shared" si="37"/>
        <v>#N/A</v>
      </c>
      <c r="L699" t="e">
        <f t="shared" si="36"/>
        <v>#N/A</v>
      </c>
      <c r="M699" t="e">
        <f t="shared" si="36"/>
        <v>#N/A</v>
      </c>
      <c r="N699" t="e">
        <f t="shared" si="36"/>
        <v>#N/A</v>
      </c>
      <c r="O699">
        <f t="shared" si="36"/>
        <v>96.52</v>
      </c>
      <c r="P699" t="e">
        <f t="shared" si="36"/>
        <v>#N/A</v>
      </c>
      <c r="Q699" t="e">
        <f t="shared" si="36"/>
        <v>#N/A</v>
      </c>
      <c r="R699" t="e">
        <f t="shared" si="36"/>
        <v>#N/A</v>
      </c>
      <c r="S699" t="e">
        <f t="shared" si="36"/>
        <v>#N/A</v>
      </c>
    </row>
    <row r="700" spans="1:19" x14ac:dyDescent="0.35">
      <c r="A700" t="s">
        <v>704</v>
      </c>
      <c r="B700" t="s">
        <v>705</v>
      </c>
      <c r="C700" t="s">
        <v>14</v>
      </c>
      <c r="D700">
        <v>211.45500000000001</v>
      </c>
      <c r="E700">
        <v>283.20999999999998</v>
      </c>
      <c r="F700">
        <v>117.13200000000001</v>
      </c>
      <c r="G700">
        <v>68.58</v>
      </c>
      <c r="K700" t="e">
        <f t="shared" si="37"/>
        <v>#N/A</v>
      </c>
      <c r="L700" t="e">
        <f t="shared" si="37"/>
        <v>#N/A</v>
      </c>
      <c r="M700">
        <f t="shared" si="37"/>
        <v>68.58</v>
      </c>
      <c r="N700" t="e">
        <f t="shared" si="37"/>
        <v>#N/A</v>
      </c>
      <c r="O700" t="e">
        <f t="shared" si="37"/>
        <v>#N/A</v>
      </c>
      <c r="P700" t="e">
        <f t="shared" si="37"/>
        <v>#N/A</v>
      </c>
      <c r="Q700" t="e">
        <f t="shared" si="37"/>
        <v>#N/A</v>
      </c>
      <c r="R700" t="e">
        <f t="shared" si="37"/>
        <v>#N/A</v>
      </c>
      <c r="S700" t="e">
        <f t="shared" si="37"/>
        <v>#N/A</v>
      </c>
    </row>
    <row r="701" spans="1:19" x14ac:dyDescent="0.35">
      <c r="A701" t="s">
        <v>704</v>
      </c>
      <c r="B701" t="s">
        <v>706</v>
      </c>
      <c r="C701" t="s">
        <v>16</v>
      </c>
      <c r="D701">
        <v>177.8</v>
      </c>
      <c r="E701">
        <v>238.76</v>
      </c>
      <c r="F701">
        <v>75.364000000000004</v>
      </c>
      <c r="G701">
        <v>86.36</v>
      </c>
      <c r="K701" t="e">
        <f t="shared" si="37"/>
        <v>#N/A</v>
      </c>
      <c r="L701" t="e">
        <f t="shared" si="37"/>
        <v>#N/A</v>
      </c>
      <c r="M701" t="e">
        <f t="shared" si="37"/>
        <v>#N/A</v>
      </c>
      <c r="N701">
        <f t="shared" si="37"/>
        <v>86.36</v>
      </c>
      <c r="O701" t="e">
        <f t="shared" si="37"/>
        <v>#N/A</v>
      </c>
      <c r="P701" t="e">
        <f t="shared" si="37"/>
        <v>#N/A</v>
      </c>
      <c r="Q701" t="e">
        <f t="shared" si="37"/>
        <v>#N/A</v>
      </c>
      <c r="R701" t="e">
        <f t="shared" si="37"/>
        <v>#N/A</v>
      </c>
      <c r="S701" t="e">
        <f t="shared" si="37"/>
        <v>#N/A</v>
      </c>
    </row>
    <row r="702" spans="1:19" x14ac:dyDescent="0.35">
      <c r="A702" t="s">
        <v>704</v>
      </c>
      <c r="B702" t="s">
        <v>707</v>
      </c>
      <c r="C702" t="s">
        <v>11</v>
      </c>
      <c r="D702">
        <v>206.375</v>
      </c>
      <c r="E702">
        <v>267.97000000000003</v>
      </c>
      <c r="F702">
        <v>108.96</v>
      </c>
      <c r="G702">
        <v>90.17</v>
      </c>
      <c r="K702" t="e">
        <f t="shared" si="37"/>
        <v>#N/A</v>
      </c>
      <c r="L702">
        <f t="shared" si="37"/>
        <v>90.17</v>
      </c>
      <c r="M702" t="e">
        <f t="shared" si="37"/>
        <v>#N/A</v>
      </c>
      <c r="N702" t="e">
        <f t="shared" si="37"/>
        <v>#N/A</v>
      </c>
      <c r="O702" t="e">
        <f t="shared" si="37"/>
        <v>#N/A</v>
      </c>
      <c r="P702" t="e">
        <f t="shared" si="37"/>
        <v>#N/A</v>
      </c>
      <c r="Q702" t="e">
        <f t="shared" si="37"/>
        <v>#N/A</v>
      </c>
      <c r="R702" t="e">
        <f t="shared" si="37"/>
        <v>#N/A</v>
      </c>
      <c r="S702" t="e">
        <f t="shared" si="37"/>
        <v>#N/A</v>
      </c>
    </row>
    <row r="703" spans="1:19" x14ac:dyDescent="0.35">
      <c r="A703" t="s">
        <v>704</v>
      </c>
      <c r="B703" t="s">
        <v>708</v>
      </c>
      <c r="C703" t="s">
        <v>11</v>
      </c>
      <c r="D703">
        <v>201.29499999999999</v>
      </c>
      <c r="E703">
        <v>269.24</v>
      </c>
      <c r="F703">
        <v>114.408</v>
      </c>
      <c r="G703">
        <v>78.739999999999995</v>
      </c>
      <c r="K703" t="e">
        <f t="shared" si="37"/>
        <v>#N/A</v>
      </c>
      <c r="L703">
        <f t="shared" si="37"/>
        <v>78.739999999999995</v>
      </c>
      <c r="M703" t="e">
        <f t="shared" si="37"/>
        <v>#N/A</v>
      </c>
      <c r="N703" t="e">
        <f t="shared" si="37"/>
        <v>#N/A</v>
      </c>
      <c r="O703" t="e">
        <f t="shared" si="37"/>
        <v>#N/A</v>
      </c>
      <c r="P703" t="e">
        <f t="shared" si="37"/>
        <v>#N/A</v>
      </c>
      <c r="Q703" t="e">
        <f t="shared" si="37"/>
        <v>#N/A</v>
      </c>
      <c r="R703" t="e">
        <f t="shared" si="37"/>
        <v>#N/A</v>
      </c>
      <c r="S703" t="e">
        <f t="shared" si="37"/>
        <v>#N/A</v>
      </c>
    </row>
    <row r="704" spans="1:19" x14ac:dyDescent="0.35">
      <c r="A704" t="s">
        <v>704</v>
      </c>
      <c r="B704" t="s">
        <v>709</v>
      </c>
      <c r="C704" t="s">
        <v>16</v>
      </c>
      <c r="D704">
        <v>186.69</v>
      </c>
      <c r="E704">
        <v>247.65</v>
      </c>
      <c r="F704">
        <v>91.254000000000005</v>
      </c>
      <c r="G704">
        <v>87.63</v>
      </c>
      <c r="K704" t="e">
        <f t="shared" si="37"/>
        <v>#N/A</v>
      </c>
      <c r="L704" t="e">
        <f t="shared" si="37"/>
        <v>#N/A</v>
      </c>
      <c r="M704" t="e">
        <f t="shared" si="37"/>
        <v>#N/A</v>
      </c>
      <c r="N704">
        <f t="shared" si="37"/>
        <v>87.63</v>
      </c>
      <c r="O704" t="e">
        <f t="shared" si="37"/>
        <v>#N/A</v>
      </c>
      <c r="P704" t="e">
        <f t="shared" si="37"/>
        <v>#N/A</v>
      </c>
      <c r="Q704" t="e">
        <f t="shared" si="37"/>
        <v>#N/A</v>
      </c>
      <c r="R704" t="e">
        <f t="shared" si="37"/>
        <v>#N/A</v>
      </c>
      <c r="S704" t="e">
        <f t="shared" si="37"/>
        <v>#N/A</v>
      </c>
    </row>
    <row r="705" spans="1:19" x14ac:dyDescent="0.35">
      <c r="A705" t="s">
        <v>704</v>
      </c>
      <c r="B705" t="s">
        <v>710</v>
      </c>
      <c r="C705" t="s">
        <v>46</v>
      </c>
      <c r="D705">
        <v>193.04</v>
      </c>
      <c r="E705">
        <v>264.16000000000003</v>
      </c>
      <c r="F705">
        <v>87.622</v>
      </c>
      <c r="G705">
        <v>92.71</v>
      </c>
      <c r="K705" t="e">
        <f t="shared" si="37"/>
        <v>#N/A</v>
      </c>
      <c r="L705" t="e">
        <f t="shared" si="37"/>
        <v>#N/A</v>
      </c>
      <c r="M705" t="e">
        <f t="shared" si="37"/>
        <v>#N/A</v>
      </c>
      <c r="N705" t="e">
        <f t="shared" si="37"/>
        <v>#N/A</v>
      </c>
      <c r="O705" t="e">
        <f t="shared" si="37"/>
        <v>#N/A</v>
      </c>
      <c r="P705" t="e">
        <f t="shared" si="37"/>
        <v>#N/A</v>
      </c>
      <c r="Q705" t="e">
        <f t="shared" si="37"/>
        <v>#N/A</v>
      </c>
      <c r="R705" t="e">
        <f t="shared" si="37"/>
        <v>#N/A</v>
      </c>
      <c r="S705">
        <f t="shared" si="37"/>
        <v>92.71</v>
      </c>
    </row>
    <row r="706" spans="1:19" x14ac:dyDescent="0.35">
      <c r="A706" t="s">
        <v>704</v>
      </c>
      <c r="B706" t="s">
        <v>711</v>
      </c>
      <c r="C706" t="s">
        <v>11</v>
      </c>
      <c r="D706">
        <v>202.565</v>
      </c>
      <c r="E706">
        <v>281.94</v>
      </c>
      <c r="F706">
        <v>98.518000000000001</v>
      </c>
      <c r="K706" t="e">
        <f t="shared" si="37"/>
        <v>#N/A</v>
      </c>
      <c r="L706" t="e">
        <f t="shared" si="37"/>
        <v>#N/A</v>
      </c>
      <c r="M706" t="e">
        <f t="shared" si="37"/>
        <v>#N/A</v>
      </c>
      <c r="N706" t="e">
        <f t="shared" si="37"/>
        <v>#N/A</v>
      </c>
      <c r="O706" t="e">
        <f t="shared" si="37"/>
        <v>#N/A</v>
      </c>
      <c r="P706" t="e">
        <f t="shared" si="37"/>
        <v>#N/A</v>
      </c>
      <c r="Q706" t="e">
        <f t="shared" si="37"/>
        <v>#N/A</v>
      </c>
      <c r="R706" t="e">
        <f t="shared" si="37"/>
        <v>#N/A</v>
      </c>
      <c r="S706" t="e">
        <f t="shared" si="37"/>
        <v>#N/A</v>
      </c>
    </row>
    <row r="707" spans="1:19" x14ac:dyDescent="0.35">
      <c r="A707" t="s">
        <v>704</v>
      </c>
      <c r="B707" t="s">
        <v>712</v>
      </c>
      <c r="C707" t="s">
        <v>9</v>
      </c>
      <c r="D707">
        <v>203.83500000000001</v>
      </c>
      <c r="E707">
        <v>273.05</v>
      </c>
      <c r="F707">
        <v>109.9588</v>
      </c>
      <c r="G707">
        <v>82.55</v>
      </c>
      <c r="K707">
        <f t="shared" si="37"/>
        <v>82.55</v>
      </c>
      <c r="L707" t="e">
        <f t="shared" si="37"/>
        <v>#N/A</v>
      </c>
      <c r="M707" t="e">
        <f t="shared" si="37"/>
        <v>#N/A</v>
      </c>
      <c r="N707" t="e">
        <f t="shared" si="37"/>
        <v>#N/A</v>
      </c>
      <c r="O707" t="e">
        <f t="shared" si="37"/>
        <v>#N/A</v>
      </c>
      <c r="P707" t="e">
        <f t="shared" si="37"/>
        <v>#N/A</v>
      </c>
      <c r="Q707" t="e">
        <f t="shared" si="37"/>
        <v>#N/A</v>
      </c>
      <c r="R707" t="e">
        <f t="shared" si="37"/>
        <v>#N/A</v>
      </c>
      <c r="S707" t="e">
        <f t="shared" si="37"/>
        <v>#N/A</v>
      </c>
    </row>
    <row r="708" spans="1:19" x14ac:dyDescent="0.35">
      <c r="A708" t="s">
        <v>704</v>
      </c>
      <c r="B708" t="s">
        <v>713</v>
      </c>
      <c r="C708" t="s">
        <v>19</v>
      </c>
      <c r="D708">
        <v>193.04</v>
      </c>
      <c r="E708">
        <v>262.89</v>
      </c>
      <c r="F708">
        <v>88.302999999999997</v>
      </c>
      <c r="G708">
        <v>83.82</v>
      </c>
      <c r="K708" t="e">
        <f t="shared" si="37"/>
        <v>#N/A</v>
      </c>
      <c r="L708" t="e">
        <f t="shared" si="37"/>
        <v>#N/A</v>
      </c>
      <c r="M708" t="e">
        <f t="shared" si="37"/>
        <v>#N/A</v>
      </c>
      <c r="N708" t="e">
        <f t="shared" si="37"/>
        <v>#N/A</v>
      </c>
      <c r="O708">
        <f t="shared" si="37"/>
        <v>83.82</v>
      </c>
      <c r="P708" t="e">
        <f t="shared" si="37"/>
        <v>#N/A</v>
      </c>
      <c r="Q708" t="e">
        <f t="shared" si="37"/>
        <v>#N/A</v>
      </c>
      <c r="R708" t="e">
        <f t="shared" si="37"/>
        <v>#N/A</v>
      </c>
      <c r="S708" t="e">
        <f t="shared" si="37"/>
        <v>#N/A</v>
      </c>
    </row>
    <row r="709" spans="1:19" x14ac:dyDescent="0.35">
      <c r="A709" t="s">
        <v>704</v>
      </c>
      <c r="B709" t="s">
        <v>714</v>
      </c>
      <c r="C709" t="s">
        <v>16</v>
      </c>
      <c r="D709">
        <v>180.34</v>
      </c>
      <c r="E709">
        <v>241.3</v>
      </c>
      <c r="F709">
        <v>83.4452</v>
      </c>
      <c r="K709" t="e">
        <f t="shared" si="37"/>
        <v>#N/A</v>
      </c>
      <c r="L709" t="e">
        <f t="shared" si="37"/>
        <v>#N/A</v>
      </c>
      <c r="M709" t="e">
        <f t="shared" si="37"/>
        <v>#N/A</v>
      </c>
      <c r="N709" t="e">
        <f t="shared" si="37"/>
        <v>#N/A</v>
      </c>
      <c r="O709" t="e">
        <f t="shared" si="37"/>
        <v>#N/A</v>
      </c>
      <c r="P709" t="e">
        <f t="shared" si="37"/>
        <v>#N/A</v>
      </c>
      <c r="Q709" t="e">
        <f t="shared" si="37"/>
        <v>#N/A</v>
      </c>
      <c r="R709" t="e">
        <f t="shared" si="37"/>
        <v>#N/A</v>
      </c>
      <c r="S709" t="e">
        <f t="shared" si="37"/>
        <v>#N/A</v>
      </c>
    </row>
    <row r="710" spans="1:19" x14ac:dyDescent="0.35">
      <c r="A710" t="s">
        <v>704</v>
      </c>
      <c r="B710" t="s">
        <v>715</v>
      </c>
      <c r="C710" t="s">
        <v>9</v>
      </c>
      <c r="D710">
        <v>205.74</v>
      </c>
      <c r="E710">
        <v>279.39999999999998</v>
      </c>
      <c r="F710">
        <v>112.13800000000001</v>
      </c>
      <c r="G710">
        <v>81.28</v>
      </c>
      <c r="K710">
        <f t="shared" si="37"/>
        <v>81.28</v>
      </c>
      <c r="L710" t="e">
        <f t="shared" si="37"/>
        <v>#N/A</v>
      </c>
      <c r="M710" t="e">
        <f t="shared" si="37"/>
        <v>#N/A</v>
      </c>
      <c r="N710" t="e">
        <f t="shared" si="37"/>
        <v>#N/A</v>
      </c>
      <c r="O710" t="e">
        <f t="shared" si="37"/>
        <v>#N/A</v>
      </c>
      <c r="P710" t="e">
        <f t="shared" si="37"/>
        <v>#N/A</v>
      </c>
      <c r="Q710" t="e">
        <f t="shared" si="37"/>
        <v>#N/A</v>
      </c>
      <c r="R710" t="e">
        <f t="shared" si="37"/>
        <v>#N/A</v>
      </c>
      <c r="S710" t="e">
        <f t="shared" si="37"/>
        <v>#N/A</v>
      </c>
    </row>
    <row r="711" spans="1:19" x14ac:dyDescent="0.35">
      <c r="A711" t="s">
        <v>704</v>
      </c>
      <c r="B711" t="s">
        <v>716</v>
      </c>
      <c r="C711" t="s">
        <v>16</v>
      </c>
      <c r="D711">
        <v>188.595</v>
      </c>
      <c r="E711">
        <v>254</v>
      </c>
      <c r="F711">
        <v>87.168000000000006</v>
      </c>
      <c r="G711">
        <v>92.71</v>
      </c>
      <c r="K711" t="e">
        <f t="shared" si="37"/>
        <v>#N/A</v>
      </c>
      <c r="L711" t="e">
        <f t="shared" si="37"/>
        <v>#N/A</v>
      </c>
      <c r="M711" t="e">
        <f t="shared" si="37"/>
        <v>#N/A</v>
      </c>
      <c r="N711">
        <f t="shared" si="37"/>
        <v>92.71</v>
      </c>
      <c r="O711" t="e">
        <f t="shared" si="37"/>
        <v>#N/A</v>
      </c>
      <c r="P711" t="e">
        <f t="shared" si="37"/>
        <v>#N/A</v>
      </c>
      <c r="Q711" t="e">
        <f t="shared" si="37"/>
        <v>#N/A</v>
      </c>
      <c r="R711" t="e">
        <f t="shared" si="37"/>
        <v>#N/A</v>
      </c>
      <c r="S711" t="e">
        <f t="shared" si="37"/>
        <v>#N/A</v>
      </c>
    </row>
    <row r="712" spans="1:19" x14ac:dyDescent="0.35">
      <c r="A712" t="s">
        <v>704</v>
      </c>
      <c r="B712" t="s">
        <v>717</v>
      </c>
      <c r="C712" t="s">
        <v>16</v>
      </c>
      <c r="D712">
        <v>184.15</v>
      </c>
      <c r="E712">
        <v>255.27</v>
      </c>
      <c r="F712">
        <v>88.983999999999995</v>
      </c>
      <c r="G712">
        <v>80.010000000000005</v>
      </c>
      <c r="K712" t="e">
        <f t="shared" si="37"/>
        <v>#N/A</v>
      </c>
      <c r="L712" t="e">
        <f t="shared" si="37"/>
        <v>#N/A</v>
      </c>
      <c r="M712" t="e">
        <f t="shared" si="37"/>
        <v>#N/A</v>
      </c>
      <c r="N712">
        <f t="shared" si="37"/>
        <v>80.010000000000005</v>
      </c>
      <c r="O712" t="e">
        <f t="shared" si="37"/>
        <v>#N/A</v>
      </c>
      <c r="P712" t="e">
        <f t="shared" si="37"/>
        <v>#N/A</v>
      </c>
      <c r="Q712" t="e">
        <f t="shared" si="37"/>
        <v>#N/A</v>
      </c>
      <c r="R712" t="e">
        <f t="shared" si="37"/>
        <v>#N/A</v>
      </c>
      <c r="S712" t="e">
        <f t="shared" si="37"/>
        <v>#N/A</v>
      </c>
    </row>
    <row r="713" spans="1:19" x14ac:dyDescent="0.35">
      <c r="A713" t="s">
        <v>704</v>
      </c>
      <c r="B713" t="s">
        <v>718</v>
      </c>
      <c r="C713" t="s">
        <v>16</v>
      </c>
      <c r="D713">
        <v>183.51499999999999</v>
      </c>
      <c r="E713">
        <v>247.65</v>
      </c>
      <c r="F713">
        <v>83.308999999999997</v>
      </c>
      <c r="G713">
        <v>74.930000000000007</v>
      </c>
      <c r="K713" t="e">
        <f t="shared" si="37"/>
        <v>#N/A</v>
      </c>
      <c r="L713" t="e">
        <f t="shared" si="37"/>
        <v>#N/A</v>
      </c>
      <c r="M713" t="e">
        <f t="shared" si="37"/>
        <v>#N/A</v>
      </c>
      <c r="N713">
        <f t="shared" si="37"/>
        <v>74.930000000000007</v>
      </c>
      <c r="O713" t="e">
        <f t="shared" si="37"/>
        <v>#N/A</v>
      </c>
      <c r="P713" t="e">
        <f t="shared" si="37"/>
        <v>#N/A</v>
      </c>
      <c r="Q713" t="e">
        <f t="shared" si="37"/>
        <v>#N/A</v>
      </c>
      <c r="R713" t="e">
        <f t="shared" si="37"/>
        <v>#N/A</v>
      </c>
      <c r="S713" t="e">
        <f t="shared" si="37"/>
        <v>#N/A</v>
      </c>
    </row>
    <row r="714" spans="1:19" x14ac:dyDescent="0.35">
      <c r="A714" t="s">
        <v>704</v>
      </c>
      <c r="B714" t="s">
        <v>719</v>
      </c>
      <c r="C714" t="s">
        <v>19</v>
      </c>
      <c r="D714">
        <v>191.77</v>
      </c>
      <c r="E714">
        <v>256.54000000000002</v>
      </c>
      <c r="F714">
        <v>90.346000000000004</v>
      </c>
      <c r="G714">
        <v>74.930000000000007</v>
      </c>
      <c r="K714" t="e">
        <f t="shared" si="37"/>
        <v>#N/A</v>
      </c>
      <c r="L714" t="e">
        <f t="shared" si="37"/>
        <v>#N/A</v>
      </c>
      <c r="M714" t="e">
        <f t="shared" si="37"/>
        <v>#N/A</v>
      </c>
      <c r="N714" t="e">
        <f t="shared" si="37"/>
        <v>#N/A</v>
      </c>
      <c r="O714">
        <f t="shared" si="37"/>
        <v>74.930000000000007</v>
      </c>
      <c r="P714" t="e">
        <f t="shared" si="37"/>
        <v>#N/A</v>
      </c>
      <c r="Q714" t="e">
        <f t="shared" si="37"/>
        <v>#N/A</v>
      </c>
      <c r="R714" t="e">
        <f t="shared" si="37"/>
        <v>#N/A</v>
      </c>
      <c r="S714" t="e">
        <f t="shared" si="37"/>
        <v>#N/A</v>
      </c>
    </row>
    <row r="715" spans="1:19" x14ac:dyDescent="0.35">
      <c r="A715" t="s">
        <v>704</v>
      </c>
      <c r="B715" t="s">
        <v>720</v>
      </c>
      <c r="C715" t="s">
        <v>46</v>
      </c>
      <c r="D715">
        <v>193.67500000000001</v>
      </c>
      <c r="E715">
        <v>264.16000000000003</v>
      </c>
      <c r="F715">
        <v>92.162000000000006</v>
      </c>
      <c r="K715" t="e">
        <f t="shared" si="37"/>
        <v>#N/A</v>
      </c>
      <c r="L715" t="e">
        <f t="shared" si="37"/>
        <v>#N/A</v>
      </c>
      <c r="M715" t="e">
        <f t="shared" si="37"/>
        <v>#N/A</v>
      </c>
      <c r="N715" t="e">
        <f t="shared" si="37"/>
        <v>#N/A</v>
      </c>
      <c r="O715" t="e">
        <f t="shared" si="37"/>
        <v>#N/A</v>
      </c>
      <c r="P715" t="e">
        <f t="shared" si="37"/>
        <v>#N/A</v>
      </c>
      <c r="Q715" t="e">
        <f t="shared" si="37"/>
        <v>#N/A</v>
      </c>
      <c r="R715" t="e">
        <f t="shared" si="37"/>
        <v>#N/A</v>
      </c>
      <c r="S715" t="e">
        <f t="shared" si="37"/>
        <v>#N/A</v>
      </c>
    </row>
    <row r="716" spans="1:19" x14ac:dyDescent="0.35">
      <c r="A716" t="s">
        <v>704</v>
      </c>
      <c r="B716" t="s">
        <v>721</v>
      </c>
      <c r="C716" t="s">
        <v>11</v>
      </c>
      <c r="D716">
        <v>200.02500000000001</v>
      </c>
      <c r="E716">
        <v>274.32</v>
      </c>
      <c r="F716">
        <v>113.5</v>
      </c>
      <c r="G716">
        <v>71.12</v>
      </c>
      <c r="K716" t="e">
        <f t="shared" si="37"/>
        <v>#N/A</v>
      </c>
      <c r="L716">
        <f t="shared" si="37"/>
        <v>71.12</v>
      </c>
      <c r="M716" t="e">
        <f t="shared" si="37"/>
        <v>#N/A</v>
      </c>
      <c r="N716" t="e">
        <f t="shared" si="37"/>
        <v>#N/A</v>
      </c>
      <c r="O716" t="e">
        <f t="shared" si="37"/>
        <v>#N/A</v>
      </c>
      <c r="P716" t="e">
        <f t="shared" si="37"/>
        <v>#N/A</v>
      </c>
      <c r="Q716" t="e">
        <f t="shared" si="37"/>
        <v>#N/A</v>
      </c>
      <c r="R716" t="e">
        <f t="shared" si="37"/>
        <v>#N/A</v>
      </c>
      <c r="S716" t="e">
        <f t="shared" si="37"/>
        <v>#N/A</v>
      </c>
    </row>
    <row r="717" spans="1:19" x14ac:dyDescent="0.35">
      <c r="A717" t="s">
        <v>704</v>
      </c>
      <c r="B717" t="s">
        <v>722</v>
      </c>
      <c r="C717" t="s">
        <v>19</v>
      </c>
      <c r="D717">
        <v>191.13499999999999</v>
      </c>
      <c r="E717">
        <v>261.62</v>
      </c>
      <c r="F717">
        <v>90.346000000000004</v>
      </c>
      <c r="G717">
        <v>92.71</v>
      </c>
      <c r="K717" t="e">
        <f t="shared" si="37"/>
        <v>#N/A</v>
      </c>
      <c r="L717" t="e">
        <f t="shared" si="37"/>
        <v>#N/A</v>
      </c>
      <c r="M717" t="e">
        <f t="shared" si="37"/>
        <v>#N/A</v>
      </c>
      <c r="N717" t="e">
        <f t="shared" si="37"/>
        <v>#N/A</v>
      </c>
      <c r="O717">
        <f t="shared" si="37"/>
        <v>92.71</v>
      </c>
      <c r="P717" t="e">
        <f t="shared" si="37"/>
        <v>#N/A</v>
      </c>
      <c r="Q717" t="e">
        <f t="shared" si="37"/>
        <v>#N/A</v>
      </c>
      <c r="R717" t="e">
        <f t="shared" si="37"/>
        <v>#N/A</v>
      </c>
      <c r="S717" t="e">
        <f t="shared" si="37"/>
        <v>#N/A</v>
      </c>
    </row>
    <row r="718" spans="1:19" x14ac:dyDescent="0.35">
      <c r="A718" t="s">
        <v>704</v>
      </c>
      <c r="B718" t="s">
        <v>723</v>
      </c>
      <c r="C718" t="s">
        <v>34</v>
      </c>
      <c r="D718">
        <v>186.05500000000001</v>
      </c>
      <c r="E718">
        <v>248.92</v>
      </c>
      <c r="F718">
        <v>83.536000000000001</v>
      </c>
      <c r="G718">
        <v>74.930000000000007</v>
      </c>
      <c r="K718" t="e">
        <f t="shared" si="37"/>
        <v>#N/A</v>
      </c>
      <c r="L718" t="e">
        <f t="shared" si="37"/>
        <v>#N/A</v>
      </c>
      <c r="M718" t="e">
        <f t="shared" si="37"/>
        <v>#N/A</v>
      </c>
      <c r="N718" t="e">
        <f t="shared" si="37"/>
        <v>#N/A</v>
      </c>
      <c r="O718" t="e">
        <f t="shared" si="37"/>
        <v>#N/A</v>
      </c>
      <c r="P718" t="e">
        <f t="shared" si="37"/>
        <v>#N/A</v>
      </c>
      <c r="Q718" t="e">
        <f t="shared" si="37"/>
        <v>#N/A</v>
      </c>
      <c r="R718">
        <f t="shared" si="37"/>
        <v>74.930000000000007</v>
      </c>
      <c r="S718" t="e">
        <f t="shared" si="37"/>
        <v>#N/A</v>
      </c>
    </row>
    <row r="719" spans="1:19" x14ac:dyDescent="0.35">
      <c r="A719" t="s">
        <v>704</v>
      </c>
      <c r="B719" t="s">
        <v>724</v>
      </c>
      <c r="C719" t="s">
        <v>29</v>
      </c>
      <c r="D719">
        <v>200.02500000000001</v>
      </c>
      <c r="E719">
        <v>262.89</v>
      </c>
      <c r="F719">
        <v>102.377</v>
      </c>
      <c r="G719">
        <v>91.44</v>
      </c>
      <c r="K719" t="e">
        <f t="shared" si="37"/>
        <v>#N/A</v>
      </c>
      <c r="L719" t="e">
        <f t="shared" si="37"/>
        <v>#N/A</v>
      </c>
      <c r="M719" t="e">
        <f t="shared" si="37"/>
        <v>#N/A</v>
      </c>
      <c r="N719" t="e">
        <f t="shared" si="37"/>
        <v>#N/A</v>
      </c>
      <c r="O719" t="e">
        <f t="shared" si="37"/>
        <v>#N/A</v>
      </c>
      <c r="P719" t="e">
        <f t="shared" si="37"/>
        <v>#N/A</v>
      </c>
      <c r="Q719">
        <f t="shared" si="37"/>
        <v>91.44</v>
      </c>
      <c r="R719" t="e">
        <f t="shared" si="37"/>
        <v>#N/A</v>
      </c>
      <c r="S719" t="e">
        <f t="shared" si="37"/>
        <v>#N/A</v>
      </c>
    </row>
    <row r="720" spans="1:19" x14ac:dyDescent="0.35">
      <c r="A720" t="s">
        <v>704</v>
      </c>
      <c r="B720" t="s">
        <v>725</v>
      </c>
      <c r="C720" t="s">
        <v>29</v>
      </c>
      <c r="D720">
        <v>198.12</v>
      </c>
      <c r="E720">
        <v>247.65</v>
      </c>
      <c r="F720">
        <v>101.696</v>
      </c>
      <c r="G720">
        <v>106.68</v>
      </c>
      <c r="K720" t="e">
        <f t="shared" si="37"/>
        <v>#N/A</v>
      </c>
      <c r="L720" t="e">
        <f t="shared" si="37"/>
        <v>#N/A</v>
      </c>
      <c r="M720" t="e">
        <f t="shared" si="37"/>
        <v>#N/A</v>
      </c>
      <c r="N720" t="e">
        <f t="shared" si="37"/>
        <v>#N/A</v>
      </c>
      <c r="O720" t="e">
        <f t="shared" si="37"/>
        <v>#N/A</v>
      </c>
      <c r="P720" t="e">
        <f t="shared" si="37"/>
        <v>#N/A</v>
      </c>
      <c r="Q720">
        <f t="shared" si="37"/>
        <v>106.68</v>
      </c>
      <c r="R720" t="e">
        <f t="shared" si="37"/>
        <v>#N/A</v>
      </c>
      <c r="S720" t="e">
        <f t="shared" si="37"/>
        <v>#N/A</v>
      </c>
    </row>
    <row r="721" spans="1:19" x14ac:dyDescent="0.35">
      <c r="A721" t="s">
        <v>704</v>
      </c>
      <c r="B721" t="s">
        <v>726</v>
      </c>
      <c r="C721" t="s">
        <v>29</v>
      </c>
      <c r="D721">
        <v>205.10499999999999</v>
      </c>
      <c r="E721">
        <v>269.24</v>
      </c>
      <c r="F721">
        <v>92.616</v>
      </c>
      <c r="K721" t="e">
        <f t="shared" si="37"/>
        <v>#N/A</v>
      </c>
      <c r="L721" t="e">
        <f t="shared" si="37"/>
        <v>#N/A</v>
      </c>
      <c r="M721" t="e">
        <f t="shared" si="37"/>
        <v>#N/A</v>
      </c>
      <c r="N721" t="e">
        <f t="shared" si="37"/>
        <v>#N/A</v>
      </c>
      <c r="O721" t="e">
        <f t="shared" si="37"/>
        <v>#N/A</v>
      </c>
      <c r="P721" t="e">
        <f t="shared" si="37"/>
        <v>#N/A</v>
      </c>
      <c r="Q721" t="e">
        <f t="shared" si="37"/>
        <v>#N/A</v>
      </c>
      <c r="R721" t="e">
        <f t="shared" si="37"/>
        <v>#N/A</v>
      </c>
      <c r="S721" t="e">
        <f t="shared" si="37"/>
        <v>#N/A</v>
      </c>
    </row>
    <row r="722" spans="1:19" x14ac:dyDescent="0.35">
      <c r="A722" t="s">
        <v>704</v>
      </c>
      <c r="B722" t="s">
        <v>727</v>
      </c>
      <c r="C722" t="s">
        <v>29</v>
      </c>
      <c r="D722">
        <v>199.39</v>
      </c>
      <c r="E722">
        <v>278.13</v>
      </c>
      <c r="F722">
        <v>99.88</v>
      </c>
      <c r="G722">
        <v>87.63</v>
      </c>
      <c r="K722" t="e">
        <f t="shared" si="37"/>
        <v>#N/A</v>
      </c>
      <c r="L722" t="e">
        <f t="shared" si="37"/>
        <v>#N/A</v>
      </c>
      <c r="M722" t="e">
        <f t="shared" si="37"/>
        <v>#N/A</v>
      </c>
      <c r="N722" t="e">
        <f t="shared" si="37"/>
        <v>#N/A</v>
      </c>
      <c r="O722" t="e">
        <f t="shared" si="37"/>
        <v>#N/A</v>
      </c>
      <c r="P722" t="e">
        <f t="shared" si="37"/>
        <v>#N/A</v>
      </c>
      <c r="Q722">
        <f t="shared" si="37"/>
        <v>87.63</v>
      </c>
      <c r="R722" t="e">
        <f t="shared" si="37"/>
        <v>#N/A</v>
      </c>
      <c r="S722" t="e">
        <f t="shared" si="37"/>
        <v>#N/A</v>
      </c>
    </row>
    <row r="723" spans="1:19" x14ac:dyDescent="0.35">
      <c r="A723" t="s">
        <v>704</v>
      </c>
      <c r="B723" t="s">
        <v>728</v>
      </c>
      <c r="C723" t="s">
        <v>34</v>
      </c>
      <c r="D723">
        <v>191.13499999999999</v>
      </c>
      <c r="E723">
        <v>252.73</v>
      </c>
      <c r="F723">
        <v>90.8</v>
      </c>
      <c r="G723">
        <v>104.14</v>
      </c>
      <c r="K723" t="e">
        <f t="shared" si="37"/>
        <v>#N/A</v>
      </c>
      <c r="L723" t="e">
        <f t="shared" si="37"/>
        <v>#N/A</v>
      </c>
      <c r="M723" t="e">
        <f t="shared" si="37"/>
        <v>#N/A</v>
      </c>
      <c r="N723" t="e">
        <f t="shared" si="37"/>
        <v>#N/A</v>
      </c>
      <c r="O723" t="e">
        <f t="shared" si="37"/>
        <v>#N/A</v>
      </c>
      <c r="P723" t="e">
        <f t="shared" si="37"/>
        <v>#N/A</v>
      </c>
      <c r="Q723" t="e">
        <f t="shared" si="37"/>
        <v>#N/A</v>
      </c>
      <c r="R723">
        <f t="shared" si="37"/>
        <v>104.14</v>
      </c>
      <c r="S723" t="e">
        <f t="shared" si="37"/>
        <v>#N/A</v>
      </c>
    </row>
    <row r="724" spans="1:19" x14ac:dyDescent="0.35">
      <c r="A724" t="s">
        <v>704</v>
      </c>
      <c r="B724" t="s">
        <v>729</v>
      </c>
      <c r="C724" t="s">
        <v>34</v>
      </c>
      <c r="D724">
        <v>184.785</v>
      </c>
      <c r="E724">
        <v>248.92</v>
      </c>
      <c r="F724">
        <v>75.454800000000006</v>
      </c>
      <c r="G724">
        <v>99.06</v>
      </c>
      <c r="K724" t="e">
        <f t="shared" si="37"/>
        <v>#N/A</v>
      </c>
      <c r="L724" t="e">
        <f t="shared" si="37"/>
        <v>#N/A</v>
      </c>
      <c r="M724" t="e">
        <f t="shared" si="37"/>
        <v>#N/A</v>
      </c>
      <c r="N724" t="e">
        <f t="shared" si="37"/>
        <v>#N/A</v>
      </c>
      <c r="O724" t="e">
        <f t="shared" si="37"/>
        <v>#N/A</v>
      </c>
      <c r="P724" t="e">
        <f t="shared" si="37"/>
        <v>#N/A</v>
      </c>
      <c r="Q724" t="e">
        <f t="shared" si="37"/>
        <v>#N/A</v>
      </c>
      <c r="R724">
        <f t="shared" si="37"/>
        <v>99.06</v>
      </c>
      <c r="S724" t="e">
        <f t="shared" ref="L724:S756" si="38">IF($G724="", NA(),IF($C724=S$1,$G724,NA()))</f>
        <v>#N/A</v>
      </c>
    </row>
    <row r="725" spans="1:19" x14ac:dyDescent="0.35">
      <c r="A725" t="s">
        <v>704</v>
      </c>
      <c r="B725" t="s">
        <v>730</v>
      </c>
      <c r="C725" t="s">
        <v>29</v>
      </c>
      <c r="D725">
        <v>200.66</v>
      </c>
      <c r="E725">
        <v>271.77999999999997</v>
      </c>
      <c r="F725">
        <v>108.506</v>
      </c>
      <c r="G725">
        <v>88.9</v>
      </c>
      <c r="K725" t="e">
        <f t="shared" ref="K725:K788" si="39">IF($G725="", NA(),IF($C725=K$1,$G725,NA()))</f>
        <v>#N/A</v>
      </c>
      <c r="L725" t="e">
        <f t="shared" si="38"/>
        <v>#N/A</v>
      </c>
      <c r="M725" t="e">
        <f t="shared" si="38"/>
        <v>#N/A</v>
      </c>
      <c r="N725" t="e">
        <f t="shared" si="38"/>
        <v>#N/A</v>
      </c>
      <c r="O725" t="e">
        <f t="shared" si="38"/>
        <v>#N/A</v>
      </c>
      <c r="P725" t="e">
        <f t="shared" si="38"/>
        <v>#N/A</v>
      </c>
      <c r="Q725">
        <f t="shared" si="38"/>
        <v>88.9</v>
      </c>
      <c r="R725" t="e">
        <f t="shared" si="38"/>
        <v>#N/A</v>
      </c>
      <c r="S725" t="e">
        <f t="shared" si="38"/>
        <v>#N/A</v>
      </c>
    </row>
    <row r="726" spans="1:19" x14ac:dyDescent="0.35">
      <c r="A726" t="s">
        <v>704</v>
      </c>
      <c r="B726" t="s">
        <v>731</v>
      </c>
      <c r="C726" t="s">
        <v>46</v>
      </c>
      <c r="D726">
        <v>189.86500000000001</v>
      </c>
      <c r="E726">
        <v>262.89</v>
      </c>
      <c r="F726">
        <v>98.518000000000001</v>
      </c>
      <c r="G726">
        <v>85.09</v>
      </c>
      <c r="K726" t="e">
        <f t="shared" si="39"/>
        <v>#N/A</v>
      </c>
      <c r="L726" t="e">
        <f t="shared" si="38"/>
        <v>#N/A</v>
      </c>
      <c r="M726" t="e">
        <f t="shared" si="38"/>
        <v>#N/A</v>
      </c>
      <c r="N726" t="e">
        <f t="shared" si="38"/>
        <v>#N/A</v>
      </c>
      <c r="O726" t="e">
        <f t="shared" si="38"/>
        <v>#N/A</v>
      </c>
      <c r="P726" t="e">
        <f t="shared" si="38"/>
        <v>#N/A</v>
      </c>
      <c r="Q726" t="e">
        <f t="shared" si="38"/>
        <v>#N/A</v>
      </c>
      <c r="R726" t="e">
        <f t="shared" si="38"/>
        <v>#N/A</v>
      </c>
      <c r="S726">
        <f t="shared" si="38"/>
        <v>85.09</v>
      </c>
    </row>
    <row r="727" spans="1:19" x14ac:dyDescent="0.35">
      <c r="A727" t="s">
        <v>704</v>
      </c>
      <c r="B727" t="s">
        <v>732</v>
      </c>
      <c r="C727" t="s">
        <v>29</v>
      </c>
      <c r="D727">
        <v>200.02500000000001</v>
      </c>
      <c r="E727">
        <v>266.7</v>
      </c>
      <c r="F727">
        <v>94.432000000000002</v>
      </c>
      <c r="G727">
        <v>85.09</v>
      </c>
      <c r="K727" t="e">
        <f t="shared" si="39"/>
        <v>#N/A</v>
      </c>
      <c r="L727" t="e">
        <f t="shared" si="38"/>
        <v>#N/A</v>
      </c>
      <c r="M727" t="e">
        <f t="shared" si="38"/>
        <v>#N/A</v>
      </c>
      <c r="N727" t="e">
        <f t="shared" si="38"/>
        <v>#N/A</v>
      </c>
      <c r="O727" t="e">
        <f t="shared" si="38"/>
        <v>#N/A</v>
      </c>
      <c r="P727" t="e">
        <f t="shared" si="38"/>
        <v>#N/A</v>
      </c>
      <c r="Q727">
        <f t="shared" si="38"/>
        <v>85.09</v>
      </c>
      <c r="R727" t="e">
        <f t="shared" si="38"/>
        <v>#N/A</v>
      </c>
      <c r="S727" t="e">
        <f t="shared" si="38"/>
        <v>#N/A</v>
      </c>
    </row>
    <row r="728" spans="1:19" x14ac:dyDescent="0.35">
      <c r="A728" t="s">
        <v>704</v>
      </c>
      <c r="B728" t="s">
        <v>733</v>
      </c>
      <c r="C728" t="s">
        <v>19</v>
      </c>
      <c r="D728">
        <v>190.5</v>
      </c>
      <c r="E728">
        <v>262.89</v>
      </c>
      <c r="F728">
        <v>100.334</v>
      </c>
      <c r="G728">
        <v>76.2</v>
      </c>
      <c r="K728" t="e">
        <f t="shared" si="39"/>
        <v>#N/A</v>
      </c>
      <c r="L728" t="e">
        <f t="shared" si="38"/>
        <v>#N/A</v>
      </c>
      <c r="M728" t="e">
        <f t="shared" si="38"/>
        <v>#N/A</v>
      </c>
      <c r="N728" t="e">
        <f t="shared" si="38"/>
        <v>#N/A</v>
      </c>
      <c r="O728">
        <f t="shared" si="38"/>
        <v>76.2</v>
      </c>
      <c r="P728" t="e">
        <f t="shared" si="38"/>
        <v>#N/A</v>
      </c>
      <c r="Q728" t="e">
        <f t="shared" si="38"/>
        <v>#N/A</v>
      </c>
      <c r="R728" t="e">
        <f t="shared" si="38"/>
        <v>#N/A</v>
      </c>
      <c r="S728" t="e">
        <f t="shared" si="38"/>
        <v>#N/A</v>
      </c>
    </row>
    <row r="729" spans="1:19" x14ac:dyDescent="0.35">
      <c r="A729" t="s">
        <v>704</v>
      </c>
      <c r="B729" t="s">
        <v>734</v>
      </c>
      <c r="C729" t="s">
        <v>19</v>
      </c>
      <c r="D729">
        <v>193.67500000000001</v>
      </c>
      <c r="E729">
        <v>262.89</v>
      </c>
      <c r="F729">
        <v>92.616</v>
      </c>
      <c r="G729">
        <v>96.52</v>
      </c>
      <c r="K729" t="e">
        <f t="shared" si="39"/>
        <v>#N/A</v>
      </c>
      <c r="L729" t="e">
        <f t="shared" si="38"/>
        <v>#N/A</v>
      </c>
      <c r="M729" t="e">
        <f t="shared" si="38"/>
        <v>#N/A</v>
      </c>
      <c r="N729" t="e">
        <f t="shared" si="38"/>
        <v>#N/A</v>
      </c>
      <c r="O729">
        <f t="shared" si="38"/>
        <v>96.52</v>
      </c>
      <c r="P729" t="e">
        <f t="shared" si="38"/>
        <v>#N/A</v>
      </c>
      <c r="Q729" t="e">
        <f t="shared" si="38"/>
        <v>#N/A</v>
      </c>
      <c r="R729" t="e">
        <f t="shared" si="38"/>
        <v>#N/A</v>
      </c>
      <c r="S729" t="e">
        <f t="shared" si="38"/>
        <v>#N/A</v>
      </c>
    </row>
    <row r="730" spans="1:19" x14ac:dyDescent="0.35">
      <c r="A730" t="s">
        <v>704</v>
      </c>
      <c r="B730" t="s">
        <v>735</v>
      </c>
      <c r="C730" t="s">
        <v>24</v>
      </c>
      <c r="D730">
        <v>201.29499999999999</v>
      </c>
      <c r="E730">
        <v>260.35000000000002</v>
      </c>
      <c r="F730">
        <v>100.788</v>
      </c>
      <c r="G730">
        <v>87.63</v>
      </c>
      <c r="K730" t="e">
        <f t="shared" si="39"/>
        <v>#N/A</v>
      </c>
      <c r="L730" t="e">
        <f t="shared" si="38"/>
        <v>#N/A</v>
      </c>
      <c r="M730" t="e">
        <f t="shared" si="38"/>
        <v>#N/A</v>
      </c>
      <c r="N730" t="e">
        <f t="shared" si="38"/>
        <v>#N/A</v>
      </c>
      <c r="O730" t="e">
        <f t="shared" si="38"/>
        <v>#N/A</v>
      </c>
      <c r="P730">
        <f t="shared" si="38"/>
        <v>87.63</v>
      </c>
      <c r="Q730" t="e">
        <f t="shared" si="38"/>
        <v>#N/A</v>
      </c>
      <c r="R730" t="e">
        <f t="shared" si="38"/>
        <v>#N/A</v>
      </c>
      <c r="S730" t="e">
        <f t="shared" si="38"/>
        <v>#N/A</v>
      </c>
    </row>
    <row r="731" spans="1:19" x14ac:dyDescent="0.35">
      <c r="A731" t="s">
        <v>704</v>
      </c>
      <c r="B731" t="s">
        <v>736</v>
      </c>
      <c r="C731" t="s">
        <v>24</v>
      </c>
      <c r="D731">
        <v>197.48500000000001</v>
      </c>
      <c r="E731">
        <v>262.89</v>
      </c>
      <c r="F731">
        <v>100.334</v>
      </c>
      <c r="G731">
        <v>97.79</v>
      </c>
      <c r="K731" t="e">
        <f t="shared" si="39"/>
        <v>#N/A</v>
      </c>
      <c r="L731" t="e">
        <f t="shared" si="38"/>
        <v>#N/A</v>
      </c>
      <c r="M731" t="e">
        <f t="shared" si="38"/>
        <v>#N/A</v>
      </c>
      <c r="N731" t="e">
        <f t="shared" si="38"/>
        <v>#N/A</v>
      </c>
      <c r="O731" t="e">
        <f t="shared" si="38"/>
        <v>#N/A</v>
      </c>
      <c r="P731">
        <f t="shared" si="38"/>
        <v>97.79</v>
      </c>
      <c r="Q731" t="e">
        <f t="shared" si="38"/>
        <v>#N/A</v>
      </c>
      <c r="R731" t="e">
        <f t="shared" si="38"/>
        <v>#N/A</v>
      </c>
      <c r="S731" t="e">
        <f t="shared" si="38"/>
        <v>#N/A</v>
      </c>
    </row>
    <row r="732" spans="1:19" x14ac:dyDescent="0.35">
      <c r="A732" t="s">
        <v>704</v>
      </c>
      <c r="B732" t="s">
        <v>737</v>
      </c>
      <c r="C732" t="s">
        <v>14</v>
      </c>
      <c r="D732">
        <v>205.74</v>
      </c>
      <c r="E732">
        <v>278.13</v>
      </c>
      <c r="F732">
        <v>96.474999999999994</v>
      </c>
      <c r="K732" t="e">
        <f t="shared" si="39"/>
        <v>#N/A</v>
      </c>
      <c r="L732" t="e">
        <f t="shared" si="38"/>
        <v>#N/A</v>
      </c>
      <c r="M732" t="e">
        <f t="shared" si="38"/>
        <v>#N/A</v>
      </c>
      <c r="N732" t="e">
        <f t="shared" si="38"/>
        <v>#N/A</v>
      </c>
      <c r="O732" t="e">
        <f t="shared" si="38"/>
        <v>#N/A</v>
      </c>
      <c r="P732" t="e">
        <f t="shared" si="38"/>
        <v>#N/A</v>
      </c>
      <c r="Q732" t="e">
        <f t="shared" si="38"/>
        <v>#N/A</v>
      </c>
      <c r="R732" t="e">
        <f t="shared" si="38"/>
        <v>#N/A</v>
      </c>
      <c r="S732" t="e">
        <f t="shared" si="38"/>
        <v>#N/A</v>
      </c>
    </row>
    <row r="733" spans="1:19" x14ac:dyDescent="0.35">
      <c r="A733" t="s">
        <v>704</v>
      </c>
      <c r="B733" t="s">
        <v>738</v>
      </c>
      <c r="C733" t="s">
        <v>16</v>
      </c>
      <c r="D733">
        <v>182.245</v>
      </c>
      <c r="E733">
        <v>250.19</v>
      </c>
      <c r="F733">
        <v>88.983999999999995</v>
      </c>
      <c r="G733">
        <v>91.44</v>
      </c>
      <c r="K733" t="e">
        <f t="shared" si="39"/>
        <v>#N/A</v>
      </c>
      <c r="L733" t="e">
        <f t="shared" si="38"/>
        <v>#N/A</v>
      </c>
      <c r="M733" t="e">
        <f t="shared" si="38"/>
        <v>#N/A</v>
      </c>
      <c r="N733">
        <f t="shared" si="38"/>
        <v>91.44</v>
      </c>
      <c r="O733" t="e">
        <f t="shared" si="38"/>
        <v>#N/A</v>
      </c>
      <c r="P733" t="e">
        <f t="shared" si="38"/>
        <v>#N/A</v>
      </c>
      <c r="Q733" t="e">
        <f t="shared" si="38"/>
        <v>#N/A</v>
      </c>
      <c r="R733" t="e">
        <f t="shared" si="38"/>
        <v>#N/A</v>
      </c>
      <c r="S733" t="e">
        <f t="shared" si="38"/>
        <v>#N/A</v>
      </c>
    </row>
    <row r="734" spans="1:19" x14ac:dyDescent="0.35">
      <c r="A734" t="s">
        <v>704</v>
      </c>
      <c r="B734" t="s">
        <v>739</v>
      </c>
      <c r="C734" t="s">
        <v>29</v>
      </c>
      <c r="D734">
        <v>192.405</v>
      </c>
      <c r="E734">
        <v>265.43</v>
      </c>
      <c r="F734">
        <v>106.236</v>
      </c>
      <c r="G734">
        <v>83.82</v>
      </c>
      <c r="K734" t="e">
        <f t="shared" si="39"/>
        <v>#N/A</v>
      </c>
      <c r="L734" t="e">
        <f t="shared" si="38"/>
        <v>#N/A</v>
      </c>
      <c r="M734" t="e">
        <f t="shared" si="38"/>
        <v>#N/A</v>
      </c>
      <c r="N734" t="e">
        <f t="shared" si="38"/>
        <v>#N/A</v>
      </c>
      <c r="O734" t="e">
        <f t="shared" si="38"/>
        <v>#N/A</v>
      </c>
      <c r="P734" t="e">
        <f t="shared" si="38"/>
        <v>#N/A</v>
      </c>
      <c r="Q734">
        <f t="shared" si="38"/>
        <v>83.82</v>
      </c>
      <c r="R734" t="e">
        <f t="shared" si="38"/>
        <v>#N/A</v>
      </c>
      <c r="S734" t="e">
        <f t="shared" si="38"/>
        <v>#N/A</v>
      </c>
    </row>
    <row r="735" spans="1:19" x14ac:dyDescent="0.35">
      <c r="A735" t="s">
        <v>704</v>
      </c>
      <c r="B735" t="s">
        <v>740</v>
      </c>
      <c r="C735" t="s">
        <v>11</v>
      </c>
      <c r="D735">
        <v>202.565</v>
      </c>
      <c r="E735">
        <v>269.24</v>
      </c>
      <c r="F735">
        <v>115.77</v>
      </c>
      <c r="G735">
        <v>88.9</v>
      </c>
      <c r="K735" t="e">
        <f t="shared" si="39"/>
        <v>#N/A</v>
      </c>
      <c r="L735">
        <f t="shared" si="38"/>
        <v>88.9</v>
      </c>
      <c r="M735" t="e">
        <f t="shared" si="38"/>
        <v>#N/A</v>
      </c>
      <c r="N735" t="e">
        <f t="shared" si="38"/>
        <v>#N/A</v>
      </c>
      <c r="O735" t="e">
        <f t="shared" si="38"/>
        <v>#N/A</v>
      </c>
      <c r="P735" t="e">
        <f t="shared" si="38"/>
        <v>#N/A</v>
      </c>
      <c r="Q735" t="e">
        <f t="shared" si="38"/>
        <v>#N/A</v>
      </c>
      <c r="R735" t="e">
        <f t="shared" si="38"/>
        <v>#N/A</v>
      </c>
      <c r="S735" t="e">
        <f t="shared" si="38"/>
        <v>#N/A</v>
      </c>
    </row>
    <row r="736" spans="1:19" x14ac:dyDescent="0.35">
      <c r="A736" t="s">
        <v>704</v>
      </c>
      <c r="B736" t="s">
        <v>741</v>
      </c>
      <c r="C736" t="s">
        <v>14</v>
      </c>
      <c r="D736">
        <v>200.02500000000001</v>
      </c>
      <c r="E736">
        <v>269.24</v>
      </c>
      <c r="F736">
        <v>131.66</v>
      </c>
      <c r="G736">
        <v>69.849999999999994</v>
      </c>
      <c r="K736" t="e">
        <f t="shared" si="39"/>
        <v>#N/A</v>
      </c>
      <c r="L736" t="e">
        <f t="shared" si="38"/>
        <v>#N/A</v>
      </c>
      <c r="M736">
        <f t="shared" si="38"/>
        <v>69.849999999999994</v>
      </c>
      <c r="N736" t="e">
        <f t="shared" si="38"/>
        <v>#N/A</v>
      </c>
      <c r="O736" t="e">
        <f t="shared" si="38"/>
        <v>#N/A</v>
      </c>
      <c r="P736" t="e">
        <f t="shared" si="38"/>
        <v>#N/A</v>
      </c>
      <c r="Q736" t="e">
        <f t="shared" si="38"/>
        <v>#N/A</v>
      </c>
      <c r="R736" t="e">
        <f t="shared" si="38"/>
        <v>#N/A</v>
      </c>
      <c r="S736" t="e">
        <f t="shared" si="38"/>
        <v>#N/A</v>
      </c>
    </row>
    <row r="737" spans="1:19" x14ac:dyDescent="0.35">
      <c r="A737" t="s">
        <v>704</v>
      </c>
      <c r="B737" t="s">
        <v>742</v>
      </c>
      <c r="C737" t="s">
        <v>29</v>
      </c>
      <c r="D737">
        <v>201.93</v>
      </c>
      <c r="E737">
        <v>265.43</v>
      </c>
      <c r="F737">
        <v>86.26</v>
      </c>
      <c r="G737">
        <v>68.58</v>
      </c>
      <c r="K737" t="e">
        <f t="shared" si="39"/>
        <v>#N/A</v>
      </c>
      <c r="L737" t="e">
        <f t="shared" si="38"/>
        <v>#N/A</v>
      </c>
      <c r="M737" t="e">
        <f t="shared" si="38"/>
        <v>#N/A</v>
      </c>
      <c r="N737" t="e">
        <f t="shared" si="38"/>
        <v>#N/A</v>
      </c>
      <c r="O737" t="e">
        <f t="shared" si="38"/>
        <v>#N/A</v>
      </c>
      <c r="P737" t="e">
        <f t="shared" si="38"/>
        <v>#N/A</v>
      </c>
      <c r="Q737">
        <f t="shared" si="38"/>
        <v>68.58</v>
      </c>
      <c r="R737" t="e">
        <f t="shared" si="38"/>
        <v>#N/A</v>
      </c>
      <c r="S737" t="e">
        <f t="shared" si="38"/>
        <v>#N/A</v>
      </c>
    </row>
    <row r="738" spans="1:19" x14ac:dyDescent="0.35">
      <c r="A738" t="s">
        <v>704</v>
      </c>
      <c r="B738" t="s">
        <v>743</v>
      </c>
      <c r="C738" t="s">
        <v>11</v>
      </c>
      <c r="D738">
        <v>203.2</v>
      </c>
      <c r="E738">
        <v>265.43</v>
      </c>
      <c r="F738">
        <v>104.42</v>
      </c>
      <c r="G738">
        <v>81.28</v>
      </c>
      <c r="K738" t="e">
        <f t="shared" si="39"/>
        <v>#N/A</v>
      </c>
      <c r="L738">
        <f t="shared" si="38"/>
        <v>81.28</v>
      </c>
      <c r="M738" t="e">
        <f t="shared" si="38"/>
        <v>#N/A</v>
      </c>
      <c r="N738" t="e">
        <f t="shared" si="38"/>
        <v>#N/A</v>
      </c>
      <c r="O738" t="e">
        <f t="shared" si="38"/>
        <v>#N/A</v>
      </c>
      <c r="P738" t="e">
        <f t="shared" si="38"/>
        <v>#N/A</v>
      </c>
      <c r="Q738" t="e">
        <f t="shared" si="38"/>
        <v>#N/A</v>
      </c>
      <c r="R738" t="e">
        <f t="shared" si="38"/>
        <v>#N/A</v>
      </c>
      <c r="S738" t="e">
        <f t="shared" si="38"/>
        <v>#N/A</v>
      </c>
    </row>
    <row r="739" spans="1:19" x14ac:dyDescent="0.35">
      <c r="A739" t="s">
        <v>704</v>
      </c>
      <c r="B739" t="s">
        <v>744</v>
      </c>
      <c r="C739" t="s">
        <v>11</v>
      </c>
      <c r="D739">
        <v>200.66</v>
      </c>
      <c r="E739">
        <v>271.77999999999997</v>
      </c>
      <c r="F739">
        <v>108.96</v>
      </c>
      <c r="G739">
        <v>78.739999999999995</v>
      </c>
      <c r="K739" t="e">
        <f t="shared" si="39"/>
        <v>#N/A</v>
      </c>
      <c r="L739">
        <f t="shared" si="38"/>
        <v>78.739999999999995</v>
      </c>
      <c r="M739" t="e">
        <f t="shared" si="38"/>
        <v>#N/A</v>
      </c>
      <c r="N739" t="e">
        <f t="shared" si="38"/>
        <v>#N/A</v>
      </c>
      <c r="O739" t="e">
        <f t="shared" si="38"/>
        <v>#N/A</v>
      </c>
      <c r="P739" t="e">
        <f t="shared" si="38"/>
        <v>#N/A</v>
      </c>
      <c r="Q739" t="e">
        <f t="shared" si="38"/>
        <v>#N/A</v>
      </c>
      <c r="R739" t="e">
        <f t="shared" si="38"/>
        <v>#N/A</v>
      </c>
      <c r="S739" t="e">
        <f t="shared" si="38"/>
        <v>#N/A</v>
      </c>
    </row>
    <row r="740" spans="1:19" x14ac:dyDescent="0.35">
      <c r="A740" t="s">
        <v>704</v>
      </c>
      <c r="B740" t="s">
        <v>745</v>
      </c>
      <c r="C740" t="s">
        <v>14</v>
      </c>
      <c r="D740">
        <v>209.55</v>
      </c>
      <c r="F740">
        <v>107.598</v>
      </c>
      <c r="K740" t="e">
        <f t="shared" si="39"/>
        <v>#N/A</v>
      </c>
      <c r="L740" t="e">
        <f t="shared" si="38"/>
        <v>#N/A</v>
      </c>
      <c r="M740" t="e">
        <f t="shared" si="38"/>
        <v>#N/A</v>
      </c>
      <c r="N740" t="e">
        <f t="shared" si="38"/>
        <v>#N/A</v>
      </c>
      <c r="O740" t="e">
        <f t="shared" si="38"/>
        <v>#N/A</v>
      </c>
      <c r="P740" t="e">
        <f t="shared" si="38"/>
        <v>#N/A</v>
      </c>
      <c r="Q740" t="e">
        <f t="shared" si="38"/>
        <v>#N/A</v>
      </c>
      <c r="R740" t="e">
        <f t="shared" si="38"/>
        <v>#N/A</v>
      </c>
      <c r="S740" t="e">
        <f t="shared" si="38"/>
        <v>#N/A</v>
      </c>
    </row>
    <row r="741" spans="1:19" x14ac:dyDescent="0.35">
      <c r="A741" t="s">
        <v>704</v>
      </c>
      <c r="B741" t="s">
        <v>746</v>
      </c>
      <c r="C741" t="s">
        <v>9</v>
      </c>
      <c r="D741">
        <v>198.755</v>
      </c>
      <c r="E741">
        <v>271.77999999999997</v>
      </c>
      <c r="F741">
        <v>120.31</v>
      </c>
      <c r="G741">
        <v>83.82</v>
      </c>
      <c r="K741">
        <f t="shared" si="39"/>
        <v>83.82</v>
      </c>
      <c r="L741" t="e">
        <f t="shared" si="38"/>
        <v>#N/A</v>
      </c>
      <c r="M741" t="e">
        <f t="shared" si="38"/>
        <v>#N/A</v>
      </c>
      <c r="N741" t="e">
        <f t="shared" si="38"/>
        <v>#N/A</v>
      </c>
      <c r="O741" t="e">
        <f t="shared" si="38"/>
        <v>#N/A</v>
      </c>
      <c r="P741" t="e">
        <f t="shared" si="38"/>
        <v>#N/A</v>
      </c>
      <c r="Q741" t="e">
        <f t="shared" si="38"/>
        <v>#N/A</v>
      </c>
      <c r="R741" t="e">
        <f t="shared" si="38"/>
        <v>#N/A</v>
      </c>
      <c r="S741" t="e">
        <f t="shared" si="38"/>
        <v>#N/A</v>
      </c>
    </row>
    <row r="742" spans="1:19" x14ac:dyDescent="0.35">
      <c r="A742" t="s">
        <v>704</v>
      </c>
      <c r="B742" t="s">
        <v>747</v>
      </c>
      <c r="C742" t="s">
        <v>19</v>
      </c>
      <c r="D742">
        <v>190.5</v>
      </c>
      <c r="E742">
        <v>252.73</v>
      </c>
      <c r="F742">
        <v>96.701999999999998</v>
      </c>
      <c r="G742">
        <v>91.44</v>
      </c>
      <c r="K742" t="e">
        <f t="shared" si="39"/>
        <v>#N/A</v>
      </c>
      <c r="L742" t="e">
        <f t="shared" si="38"/>
        <v>#N/A</v>
      </c>
      <c r="M742" t="e">
        <f t="shared" si="38"/>
        <v>#N/A</v>
      </c>
      <c r="N742" t="e">
        <f t="shared" si="38"/>
        <v>#N/A</v>
      </c>
      <c r="O742">
        <f t="shared" si="38"/>
        <v>91.44</v>
      </c>
      <c r="P742" t="e">
        <f t="shared" si="38"/>
        <v>#N/A</v>
      </c>
      <c r="Q742" t="e">
        <f t="shared" si="38"/>
        <v>#N/A</v>
      </c>
      <c r="R742" t="e">
        <f t="shared" si="38"/>
        <v>#N/A</v>
      </c>
      <c r="S742" t="e">
        <f t="shared" si="38"/>
        <v>#N/A</v>
      </c>
    </row>
    <row r="743" spans="1:19" x14ac:dyDescent="0.35">
      <c r="A743" t="s">
        <v>704</v>
      </c>
      <c r="B743" t="s">
        <v>748</v>
      </c>
      <c r="C743" t="s">
        <v>29</v>
      </c>
      <c r="D743">
        <v>201.29499999999999</v>
      </c>
      <c r="E743">
        <v>269.24</v>
      </c>
      <c r="F743">
        <v>99.88</v>
      </c>
      <c r="G743">
        <v>97.79</v>
      </c>
      <c r="K743" t="e">
        <f t="shared" si="39"/>
        <v>#N/A</v>
      </c>
      <c r="L743" t="e">
        <f t="shared" si="38"/>
        <v>#N/A</v>
      </c>
      <c r="M743" t="e">
        <f t="shared" si="38"/>
        <v>#N/A</v>
      </c>
      <c r="N743" t="e">
        <f t="shared" si="38"/>
        <v>#N/A</v>
      </c>
      <c r="O743" t="e">
        <f t="shared" si="38"/>
        <v>#N/A</v>
      </c>
      <c r="P743" t="e">
        <f t="shared" si="38"/>
        <v>#N/A</v>
      </c>
      <c r="Q743">
        <f t="shared" si="38"/>
        <v>97.79</v>
      </c>
      <c r="R743" t="e">
        <f t="shared" si="38"/>
        <v>#N/A</v>
      </c>
      <c r="S743" t="e">
        <f t="shared" si="38"/>
        <v>#N/A</v>
      </c>
    </row>
    <row r="744" spans="1:19" x14ac:dyDescent="0.35">
      <c r="A744" t="s">
        <v>704</v>
      </c>
      <c r="B744" t="s">
        <v>749</v>
      </c>
      <c r="C744" t="s">
        <v>9</v>
      </c>
      <c r="D744">
        <v>207.01</v>
      </c>
      <c r="E744">
        <v>276.86</v>
      </c>
      <c r="F744">
        <v>102.604</v>
      </c>
      <c r="G744">
        <v>66.040000000000006</v>
      </c>
      <c r="K744">
        <f t="shared" si="39"/>
        <v>66.040000000000006</v>
      </c>
      <c r="L744" t="e">
        <f t="shared" si="38"/>
        <v>#N/A</v>
      </c>
      <c r="M744" t="e">
        <f t="shared" si="38"/>
        <v>#N/A</v>
      </c>
      <c r="N744" t="e">
        <f t="shared" si="38"/>
        <v>#N/A</v>
      </c>
      <c r="O744" t="e">
        <f t="shared" si="38"/>
        <v>#N/A</v>
      </c>
      <c r="P744" t="e">
        <f t="shared" si="38"/>
        <v>#N/A</v>
      </c>
      <c r="Q744" t="e">
        <f t="shared" si="38"/>
        <v>#N/A</v>
      </c>
      <c r="R744" t="e">
        <f t="shared" si="38"/>
        <v>#N/A</v>
      </c>
      <c r="S744" t="e">
        <f t="shared" si="38"/>
        <v>#N/A</v>
      </c>
    </row>
    <row r="745" spans="1:19" x14ac:dyDescent="0.35">
      <c r="A745" t="s">
        <v>704</v>
      </c>
      <c r="B745" t="s">
        <v>750</v>
      </c>
      <c r="C745" t="s">
        <v>34</v>
      </c>
      <c r="D745">
        <v>187.32499999999999</v>
      </c>
      <c r="E745">
        <v>246.38</v>
      </c>
      <c r="F745">
        <v>92.616</v>
      </c>
      <c r="G745">
        <v>96.52</v>
      </c>
      <c r="K745" t="e">
        <f t="shared" si="39"/>
        <v>#N/A</v>
      </c>
      <c r="L745" t="e">
        <f t="shared" si="38"/>
        <v>#N/A</v>
      </c>
      <c r="M745" t="e">
        <f t="shared" si="38"/>
        <v>#N/A</v>
      </c>
      <c r="N745" t="e">
        <f t="shared" si="38"/>
        <v>#N/A</v>
      </c>
      <c r="O745" t="e">
        <f t="shared" si="38"/>
        <v>#N/A</v>
      </c>
      <c r="P745" t="e">
        <f t="shared" si="38"/>
        <v>#N/A</v>
      </c>
      <c r="Q745" t="e">
        <f t="shared" si="38"/>
        <v>#N/A</v>
      </c>
      <c r="R745">
        <f t="shared" si="38"/>
        <v>96.52</v>
      </c>
      <c r="S745" t="e">
        <f t="shared" si="38"/>
        <v>#N/A</v>
      </c>
    </row>
    <row r="746" spans="1:19" x14ac:dyDescent="0.35">
      <c r="A746" t="s">
        <v>704</v>
      </c>
      <c r="B746" t="s">
        <v>751</v>
      </c>
      <c r="C746" t="s">
        <v>16</v>
      </c>
      <c r="D746">
        <v>184.15</v>
      </c>
      <c r="E746">
        <v>243.84</v>
      </c>
      <c r="F746">
        <v>94.432000000000002</v>
      </c>
      <c r="G746">
        <v>93.98</v>
      </c>
      <c r="K746" t="e">
        <f t="shared" si="39"/>
        <v>#N/A</v>
      </c>
      <c r="L746" t="e">
        <f t="shared" si="38"/>
        <v>#N/A</v>
      </c>
      <c r="M746" t="e">
        <f t="shared" si="38"/>
        <v>#N/A</v>
      </c>
      <c r="N746">
        <f t="shared" si="38"/>
        <v>93.98</v>
      </c>
      <c r="O746" t="e">
        <f t="shared" si="38"/>
        <v>#N/A</v>
      </c>
      <c r="P746" t="e">
        <f t="shared" si="38"/>
        <v>#N/A</v>
      </c>
      <c r="Q746" t="e">
        <f t="shared" si="38"/>
        <v>#N/A</v>
      </c>
      <c r="R746" t="e">
        <f t="shared" si="38"/>
        <v>#N/A</v>
      </c>
      <c r="S746" t="e">
        <f t="shared" si="38"/>
        <v>#N/A</v>
      </c>
    </row>
    <row r="747" spans="1:19" x14ac:dyDescent="0.35">
      <c r="A747" t="s">
        <v>704</v>
      </c>
      <c r="B747" t="s">
        <v>752</v>
      </c>
      <c r="C747" t="s">
        <v>11</v>
      </c>
      <c r="D747">
        <v>200.02500000000001</v>
      </c>
      <c r="E747">
        <v>266.7</v>
      </c>
      <c r="F747">
        <v>103.05800000000001</v>
      </c>
      <c r="G747">
        <v>88.9</v>
      </c>
      <c r="K747" t="e">
        <f t="shared" si="39"/>
        <v>#N/A</v>
      </c>
      <c r="L747">
        <f t="shared" si="38"/>
        <v>88.9</v>
      </c>
      <c r="M747" t="e">
        <f t="shared" si="38"/>
        <v>#N/A</v>
      </c>
      <c r="N747" t="e">
        <f t="shared" si="38"/>
        <v>#N/A</v>
      </c>
      <c r="O747" t="e">
        <f t="shared" si="38"/>
        <v>#N/A</v>
      </c>
      <c r="P747" t="e">
        <f t="shared" si="38"/>
        <v>#N/A</v>
      </c>
      <c r="Q747" t="e">
        <f t="shared" si="38"/>
        <v>#N/A</v>
      </c>
      <c r="R747" t="e">
        <f t="shared" si="38"/>
        <v>#N/A</v>
      </c>
      <c r="S747" t="e">
        <f t="shared" si="38"/>
        <v>#N/A</v>
      </c>
    </row>
    <row r="748" spans="1:19" x14ac:dyDescent="0.35">
      <c r="A748" t="s">
        <v>704</v>
      </c>
      <c r="B748" t="s">
        <v>753</v>
      </c>
      <c r="C748" t="s">
        <v>11</v>
      </c>
      <c r="D748">
        <v>200.66</v>
      </c>
      <c r="E748">
        <v>273.05</v>
      </c>
      <c r="F748">
        <v>99.88</v>
      </c>
      <c r="G748">
        <v>88.9</v>
      </c>
      <c r="K748" t="e">
        <f t="shared" si="39"/>
        <v>#N/A</v>
      </c>
      <c r="L748">
        <f t="shared" si="38"/>
        <v>88.9</v>
      </c>
      <c r="M748" t="e">
        <f t="shared" si="38"/>
        <v>#N/A</v>
      </c>
      <c r="N748" t="e">
        <f t="shared" si="38"/>
        <v>#N/A</v>
      </c>
      <c r="O748" t="e">
        <f t="shared" si="38"/>
        <v>#N/A</v>
      </c>
      <c r="P748" t="e">
        <f t="shared" si="38"/>
        <v>#N/A</v>
      </c>
      <c r="Q748" t="e">
        <f t="shared" si="38"/>
        <v>#N/A</v>
      </c>
      <c r="R748" t="e">
        <f t="shared" si="38"/>
        <v>#N/A</v>
      </c>
      <c r="S748" t="e">
        <f t="shared" si="38"/>
        <v>#N/A</v>
      </c>
    </row>
    <row r="749" spans="1:19" x14ac:dyDescent="0.35">
      <c r="A749" t="s">
        <v>704</v>
      </c>
      <c r="B749" t="s">
        <v>754</v>
      </c>
      <c r="C749" t="s">
        <v>16</v>
      </c>
      <c r="D749">
        <v>183.51499999999999</v>
      </c>
      <c r="E749">
        <v>246.38</v>
      </c>
      <c r="F749">
        <v>82.628</v>
      </c>
      <c r="K749" t="e">
        <f t="shared" si="39"/>
        <v>#N/A</v>
      </c>
      <c r="L749" t="e">
        <f t="shared" si="38"/>
        <v>#N/A</v>
      </c>
      <c r="M749" t="e">
        <f t="shared" si="38"/>
        <v>#N/A</v>
      </c>
      <c r="N749" t="e">
        <f t="shared" si="38"/>
        <v>#N/A</v>
      </c>
      <c r="O749" t="e">
        <f t="shared" si="38"/>
        <v>#N/A</v>
      </c>
      <c r="P749" t="e">
        <f t="shared" si="38"/>
        <v>#N/A</v>
      </c>
      <c r="Q749" t="e">
        <f t="shared" si="38"/>
        <v>#N/A</v>
      </c>
      <c r="R749" t="e">
        <f t="shared" si="38"/>
        <v>#N/A</v>
      </c>
      <c r="S749" t="e">
        <f t="shared" si="38"/>
        <v>#N/A</v>
      </c>
    </row>
    <row r="750" spans="1:19" x14ac:dyDescent="0.35">
      <c r="A750" t="s">
        <v>704</v>
      </c>
      <c r="B750" t="s">
        <v>755</v>
      </c>
      <c r="C750" t="s">
        <v>9</v>
      </c>
      <c r="D750">
        <v>210.82</v>
      </c>
      <c r="E750">
        <v>290.83</v>
      </c>
      <c r="F750">
        <v>109.414</v>
      </c>
      <c r="G750">
        <v>82.55</v>
      </c>
      <c r="K750">
        <f t="shared" si="39"/>
        <v>82.55</v>
      </c>
      <c r="L750" t="e">
        <f t="shared" si="38"/>
        <v>#N/A</v>
      </c>
      <c r="M750" t="e">
        <f t="shared" si="38"/>
        <v>#N/A</v>
      </c>
      <c r="N750" t="e">
        <f t="shared" si="38"/>
        <v>#N/A</v>
      </c>
      <c r="O750" t="e">
        <f t="shared" si="38"/>
        <v>#N/A</v>
      </c>
      <c r="P750" t="e">
        <f t="shared" si="38"/>
        <v>#N/A</v>
      </c>
      <c r="Q750" t="e">
        <f t="shared" si="38"/>
        <v>#N/A</v>
      </c>
      <c r="R750" t="e">
        <f t="shared" si="38"/>
        <v>#N/A</v>
      </c>
      <c r="S750" t="e">
        <f t="shared" si="38"/>
        <v>#N/A</v>
      </c>
    </row>
    <row r="751" spans="1:19" x14ac:dyDescent="0.35">
      <c r="A751" t="s">
        <v>704</v>
      </c>
      <c r="B751" t="s">
        <v>756</v>
      </c>
      <c r="C751" t="s">
        <v>19</v>
      </c>
      <c r="D751">
        <v>193.04</v>
      </c>
      <c r="E751">
        <v>261.62</v>
      </c>
      <c r="F751">
        <v>94.432000000000002</v>
      </c>
      <c r="K751" t="e">
        <f t="shared" si="39"/>
        <v>#N/A</v>
      </c>
      <c r="L751" t="e">
        <f t="shared" si="38"/>
        <v>#N/A</v>
      </c>
      <c r="M751" t="e">
        <f t="shared" si="38"/>
        <v>#N/A</v>
      </c>
      <c r="N751" t="e">
        <f t="shared" si="38"/>
        <v>#N/A</v>
      </c>
      <c r="O751" t="e">
        <f t="shared" si="38"/>
        <v>#N/A</v>
      </c>
      <c r="P751" t="e">
        <f t="shared" si="38"/>
        <v>#N/A</v>
      </c>
      <c r="Q751" t="e">
        <f t="shared" si="38"/>
        <v>#N/A</v>
      </c>
      <c r="R751" t="e">
        <f t="shared" si="38"/>
        <v>#N/A</v>
      </c>
      <c r="S751" t="e">
        <f t="shared" si="38"/>
        <v>#N/A</v>
      </c>
    </row>
    <row r="752" spans="1:19" x14ac:dyDescent="0.35">
      <c r="A752" t="s">
        <v>704</v>
      </c>
      <c r="B752" t="s">
        <v>757</v>
      </c>
      <c r="C752" t="s">
        <v>16</v>
      </c>
      <c r="D752">
        <v>186.05500000000001</v>
      </c>
      <c r="E752">
        <v>247.65</v>
      </c>
      <c r="F752">
        <v>82.174000000000007</v>
      </c>
      <c r="G752">
        <v>95.25</v>
      </c>
      <c r="K752" t="e">
        <f t="shared" si="39"/>
        <v>#N/A</v>
      </c>
      <c r="L752" t="e">
        <f t="shared" si="38"/>
        <v>#N/A</v>
      </c>
      <c r="M752" t="e">
        <f t="shared" si="38"/>
        <v>#N/A</v>
      </c>
      <c r="N752">
        <f t="shared" si="38"/>
        <v>95.25</v>
      </c>
      <c r="O752" t="e">
        <f t="shared" si="38"/>
        <v>#N/A</v>
      </c>
      <c r="P752" t="e">
        <f t="shared" si="38"/>
        <v>#N/A</v>
      </c>
      <c r="Q752" t="e">
        <f t="shared" si="38"/>
        <v>#N/A</v>
      </c>
      <c r="R752" t="e">
        <f t="shared" si="38"/>
        <v>#N/A</v>
      </c>
      <c r="S752" t="e">
        <f t="shared" si="38"/>
        <v>#N/A</v>
      </c>
    </row>
    <row r="753" spans="1:19" x14ac:dyDescent="0.35">
      <c r="A753" t="s">
        <v>704</v>
      </c>
      <c r="B753" t="s">
        <v>758</v>
      </c>
      <c r="C753" t="s">
        <v>19</v>
      </c>
      <c r="D753">
        <v>194.31</v>
      </c>
      <c r="E753">
        <v>265.43</v>
      </c>
      <c r="F753">
        <v>100.107</v>
      </c>
      <c r="G753">
        <v>85.09</v>
      </c>
      <c r="K753" t="e">
        <f t="shared" si="39"/>
        <v>#N/A</v>
      </c>
      <c r="L753" t="e">
        <f t="shared" si="38"/>
        <v>#N/A</v>
      </c>
      <c r="M753" t="e">
        <f t="shared" si="38"/>
        <v>#N/A</v>
      </c>
      <c r="N753" t="e">
        <f t="shared" si="38"/>
        <v>#N/A</v>
      </c>
      <c r="O753">
        <f t="shared" si="38"/>
        <v>85.09</v>
      </c>
      <c r="P753" t="e">
        <f t="shared" si="38"/>
        <v>#N/A</v>
      </c>
      <c r="Q753" t="e">
        <f t="shared" si="38"/>
        <v>#N/A</v>
      </c>
      <c r="R753" t="e">
        <f t="shared" si="38"/>
        <v>#N/A</v>
      </c>
      <c r="S753" t="e">
        <f t="shared" si="38"/>
        <v>#N/A</v>
      </c>
    </row>
    <row r="754" spans="1:19" x14ac:dyDescent="0.35">
      <c r="A754" t="s">
        <v>704</v>
      </c>
      <c r="B754" t="s">
        <v>759</v>
      </c>
      <c r="C754" t="s">
        <v>11</v>
      </c>
      <c r="D754">
        <v>201.29499999999999</v>
      </c>
      <c r="E754">
        <v>269.24</v>
      </c>
      <c r="F754">
        <v>95.34</v>
      </c>
      <c r="G754">
        <v>95.25</v>
      </c>
      <c r="K754" t="e">
        <f t="shared" si="39"/>
        <v>#N/A</v>
      </c>
      <c r="L754">
        <f t="shared" si="38"/>
        <v>95.25</v>
      </c>
      <c r="M754" t="e">
        <f t="shared" si="38"/>
        <v>#N/A</v>
      </c>
      <c r="N754" t="e">
        <f t="shared" si="38"/>
        <v>#N/A</v>
      </c>
      <c r="O754" t="e">
        <f t="shared" si="38"/>
        <v>#N/A</v>
      </c>
      <c r="P754" t="e">
        <f t="shared" si="38"/>
        <v>#N/A</v>
      </c>
      <c r="Q754" t="e">
        <f t="shared" si="38"/>
        <v>#N/A</v>
      </c>
      <c r="R754" t="e">
        <f t="shared" si="38"/>
        <v>#N/A</v>
      </c>
      <c r="S754" t="e">
        <f t="shared" si="38"/>
        <v>#N/A</v>
      </c>
    </row>
    <row r="755" spans="1:19" x14ac:dyDescent="0.35">
      <c r="A755" t="s">
        <v>704</v>
      </c>
      <c r="B755" t="s">
        <v>760</v>
      </c>
      <c r="C755" t="s">
        <v>19</v>
      </c>
      <c r="D755">
        <v>187.96</v>
      </c>
      <c r="E755">
        <v>251.46</v>
      </c>
      <c r="F755">
        <v>100.788</v>
      </c>
      <c r="G755">
        <v>101.6</v>
      </c>
      <c r="K755" t="e">
        <f t="shared" si="39"/>
        <v>#N/A</v>
      </c>
      <c r="L755" t="e">
        <f t="shared" si="38"/>
        <v>#N/A</v>
      </c>
      <c r="M755" t="e">
        <f t="shared" si="38"/>
        <v>#N/A</v>
      </c>
      <c r="N755" t="e">
        <f t="shared" si="38"/>
        <v>#N/A</v>
      </c>
      <c r="O755">
        <f t="shared" si="38"/>
        <v>101.6</v>
      </c>
      <c r="P755" t="e">
        <f t="shared" si="38"/>
        <v>#N/A</v>
      </c>
      <c r="Q755" t="e">
        <f t="shared" si="38"/>
        <v>#N/A</v>
      </c>
      <c r="R755" t="e">
        <f t="shared" si="38"/>
        <v>#N/A</v>
      </c>
      <c r="S755" t="e">
        <f t="shared" si="38"/>
        <v>#N/A</v>
      </c>
    </row>
    <row r="756" spans="1:19" x14ac:dyDescent="0.35">
      <c r="A756" t="s">
        <v>704</v>
      </c>
      <c r="B756" t="s">
        <v>761</v>
      </c>
      <c r="C756" t="s">
        <v>16</v>
      </c>
      <c r="D756">
        <v>182.245</v>
      </c>
      <c r="E756">
        <v>241.3</v>
      </c>
      <c r="F756">
        <v>79.677000000000007</v>
      </c>
      <c r="G756">
        <v>81.28</v>
      </c>
      <c r="K756" t="e">
        <f t="shared" si="39"/>
        <v>#N/A</v>
      </c>
      <c r="L756" t="e">
        <f t="shared" si="38"/>
        <v>#N/A</v>
      </c>
      <c r="M756" t="e">
        <f t="shared" si="38"/>
        <v>#N/A</v>
      </c>
      <c r="N756">
        <f t="shared" si="38"/>
        <v>81.28</v>
      </c>
      <c r="O756" t="e">
        <f t="shared" si="38"/>
        <v>#N/A</v>
      </c>
      <c r="P756" t="e">
        <f t="shared" si="38"/>
        <v>#N/A</v>
      </c>
      <c r="Q756" t="e">
        <f t="shared" si="38"/>
        <v>#N/A</v>
      </c>
      <c r="R756" t="e">
        <f t="shared" ref="L756:S788" si="40">IF($G756="", NA(),IF($C756=R$1,$G756,NA()))</f>
        <v>#N/A</v>
      </c>
      <c r="S756" t="e">
        <f t="shared" si="40"/>
        <v>#N/A</v>
      </c>
    </row>
    <row r="757" spans="1:19" x14ac:dyDescent="0.35">
      <c r="A757" t="s">
        <v>704</v>
      </c>
      <c r="B757" t="s">
        <v>762</v>
      </c>
      <c r="C757" t="s">
        <v>29</v>
      </c>
      <c r="D757">
        <v>203.83500000000001</v>
      </c>
      <c r="E757">
        <v>274.32</v>
      </c>
      <c r="F757">
        <v>100.334</v>
      </c>
      <c r="G757">
        <v>80.010000000000005</v>
      </c>
      <c r="K757" t="e">
        <f t="shared" si="39"/>
        <v>#N/A</v>
      </c>
      <c r="L757" t="e">
        <f t="shared" si="40"/>
        <v>#N/A</v>
      </c>
      <c r="M757" t="e">
        <f t="shared" si="40"/>
        <v>#N/A</v>
      </c>
      <c r="N757" t="e">
        <f t="shared" si="40"/>
        <v>#N/A</v>
      </c>
      <c r="O757" t="e">
        <f t="shared" si="40"/>
        <v>#N/A</v>
      </c>
      <c r="P757" t="e">
        <f t="shared" si="40"/>
        <v>#N/A</v>
      </c>
      <c r="Q757">
        <f t="shared" si="40"/>
        <v>80.010000000000005</v>
      </c>
      <c r="R757" t="e">
        <f t="shared" si="40"/>
        <v>#N/A</v>
      </c>
      <c r="S757" t="e">
        <f t="shared" si="40"/>
        <v>#N/A</v>
      </c>
    </row>
    <row r="758" spans="1:19" x14ac:dyDescent="0.35">
      <c r="A758" t="s">
        <v>704</v>
      </c>
      <c r="B758" t="s">
        <v>763</v>
      </c>
      <c r="C758" t="s">
        <v>16</v>
      </c>
      <c r="D758">
        <v>186.69</v>
      </c>
      <c r="E758">
        <v>250.19</v>
      </c>
      <c r="F758">
        <v>88.983999999999995</v>
      </c>
      <c r="G758">
        <v>101.6</v>
      </c>
      <c r="K758" t="e">
        <f t="shared" si="39"/>
        <v>#N/A</v>
      </c>
      <c r="L758" t="e">
        <f t="shared" si="40"/>
        <v>#N/A</v>
      </c>
      <c r="M758" t="e">
        <f t="shared" si="40"/>
        <v>#N/A</v>
      </c>
      <c r="N758">
        <f t="shared" si="40"/>
        <v>101.6</v>
      </c>
      <c r="O758" t="e">
        <f t="shared" si="40"/>
        <v>#N/A</v>
      </c>
      <c r="P758" t="e">
        <f t="shared" si="40"/>
        <v>#N/A</v>
      </c>
      <c r="Q758" t="e">
        <f t="shared" si="40"/>
        <v>#N/A</v>
      </c>
      <c r="R758" t="e">
        <f t="shared" si="40"/>
        <v>#N/A</v>
      </c>
      <c r="S758" t="e">
        <f t="shared" si="40"/>
        <v>#N/A</v>
      </c>
    </row>
    <row r="759" spans="1:19" x14ac:dyDescent="0.35">
      <c r="A759" t="s">
        <v>704</v>
      </c>
      <c r="B759" t="s">
        <v>764</v>
      </c>
      <c r="C759" t="s">
        <v>24</v>
      </c>
      <c r="D759">
        <v>196.215</v>
      </c>
      <c r="E759">
        <v>260.35000000000002</v>
      </c>
      <c r="F759">
        <v>90.119</v>
      </c>
      <c r="G759">
        <v>101.6</v>
      </c>
      <c r="K759" t="e">
        <f t="shared" si="39"/>
        <v>#N/A</v>
      </c>
      <c r="L759" t="e">
        <f t="shared" si="40"/>
        <v>#N/A</v>
      </c>
      <c r="M759" t="e">
        <f t="shared" si="40"/>
        <v>#N/A</v>
      </c>
      <c r="N759" t="e">
        <f t="shared" si="40"/>
        <v>#N/A</v>
      </c>
      <c r="O759" t="e">
        <f t="shared" si="40"/>
        <v>#N/A</v>
      </c>
      <c r="P759">
        <f t="shared" si="40"/>
        <v>101.6</v>
      </c>
      <c r="Q759" t="e">
        <f t="shared" si="40"/>
        <v>#N/A</v>
      </c>
      <c r="R759" t="e">
        <f t="shared" si="40"/>
        <v>#N/A</v>
      </c>
      <c r="S759" t="e">
        <f t="shared" si="40"/>
        <v>#N/A</v>
      </c>
    </row>
    <row r="760" spans="1:19" x14ac:dyDescent="0.35">
      <c r="A760" t="s">
        <v>704</v>
      </c>
      <c r="B760" t="s">
        <v>765</v>
      </c>
      <c r="C760" t="s">
        <v>9</v>
      </c>
      <c r="D760">
        <v>207.01</v>
      </c>
      <c r="E760">
        <v>278.13</v>
      </c>
      <c r="F760">
        <v>106.69</v>
      </c>
      <c r="G760">
        <v>81.28</v>
      </c>
      <c r="K760">
        <f t="shared" si="39"/>
        <v>81.28</v>
      </c>
      <c r="L760" t="e">
        <f t="shared" si="40"/>
        <v>#N/A</v>
      </c>
      <c r="M760" t="e">
        <f t="shared" si="40"/>
        <v>#N/A</v>
      </c>
      <c r="N760" t="e">
        <f t="shared" si="40"/>
        <v>#N/A</v>
      </c>
      <c r="O760" t="e">
        <f t="shared" si="40"/>
        <v>#N/A</v>
      </c>
      <c r="P760" t="e">
        <f t="shared" si="40"/>
        <v>#N/A</v>
      </c>
      <c r="Q760" t="e">
        <f t="shared" si="40"/>
        <v>#N/A</v>
      </c>
      <c r="R760" t="e">
        <f t="shared" si="40"/>
        <v>#N/A</v>
      </c>
      <c r="S760" t="e">
        <f t="shared" si="40"/>
        <v>#N/A</v>
      </c>
    </row>
    <row r="761" spans="1:19" x14ac:dyDescent="0.35">
      <c r="A761" t="s">
        <v>704</v>
      </c>
      <c r="B761" t="s">
        <v>766</v>
      </c>
      <c r="C761" t="s">
        <v>34</v>
      </c>
      <c r="D761">
        <v>185.42</v>
      </c>
      <c r="E761">
        <v>250.19</v>
      </c>
      <c r="F761">
        <v>89.891999999999996</v>
      </c>
      <c r="G761">
        <v>97.79</v>
      </c>
      <c r="K761" t="e">
        <f t="shared" si="39"/>
        <v>#N/A</v>
      </c>
      <c r="L761" t="e">
        <f t="shared" si="40"/>
        <v>#N/A</v>
      </c>
      <c r="M761" t="e">
        <f t="shared" si="40"/>
        <v>#N/A</v>
      </c>
      <c r="N761" t="e">
        <f t="shared" si="40"/>
        <v>#N/A</v>
      </c>
      <c r="O761" t="e">
        <f t="shared" si="40"/>
        <v>#N/A</v>
      </c>
      <c r="P761" t="e">
        <f t="shared" si="40"/>
        <v>#N/A</v>
      </c>
      <c r="Q761" t="e">
        <f t="shared" si="40"/>
        <v>#N/A</v>
      </c>
      <c r="R761">
        <f t="shared" si="40"/>
        <v>97.79</v>
      </c>
      <c r="S761" t="e">
        <f t="shared" si="40"/>
        <v>#N/A</v>
      </c>
    </row>
    <row r="762" spans="1:19" x14ac:dyDescent="0.35">
      <c r="A762" t="s">
        <v>704</v>
      </c>
      <c r="B762" t="s">
        <v>767</v>
      </c>
      <c r="C762" t="s">
        <v>14</v>
      </c>
      <c r="D762">
        <v>207.64500000000001</v>
      </c>
      <c r="E762">
        <v>288.29000000000002</v>
      </c>
      <c r="F762">
        <v>113.5</v>
      </c>
      <c r="G762">
        <v>77.47</v>
      </c>
      <c r="K762" t="e">
        <f t="shared" si="39"/>
        <v>#N/A</v>
      </c>
      <c r="L762" t="e">
        <f t="shared" si="40"/>
        <v>#N/A</v>
      </c>
      <c r="M762">
        <f t="shared" si="40"/>
        <v>77.47</v>
      </c>
      <c r="N762" t="e">
        <f t="shared" si="40"/>
        <v>#N/A</v>
      </c>
      <c r="O762" t="e">
        <f t="shared" si="40"/>
        <v>#N/A</v>
      </c>
      <c r="P762" t="e">
        <f t="shared" si="40"/>
        <v>#N/A</v>
      </c>
      <c r="Q762" t="e">
        <f t="shared" si="40"/>
        <v>#N/A</v>
      </c>
      <c r="R762" t="e">
        <f t="shared" si="40"/>
        <v>#N/A</v>
      </c>
      <c r="S762" t="e">
        <f t="shared" si="40"/>
        <v>#N/A</v>
      </c>
    </row>
    <row r="763" spans="1:19" x14ac:dyDescent="0.35">
      <c r="A763" t="s">
        <v>704</v>
      </c>
      <c r="B763" t="s">
        <v>768</v>
      </c>
      <c r="C763" t="s">
        <v>24</v>
      </c>
      <c r="D763">
        <v>196.215</v>
      </c>
      <c r="E763">
        <v>266.7</v>
      </c>
      <c r="F763">
        <v>96.701999999999998</v>
      </c>
      <c r="G763">
        <v>81.28</v>
      </c>
      <c r="K763" t="e">
        <f t="shared" si="39"/>
        <v>#N/A</v>
      </c>
      <c r="L763" t="e">
        <f t="shared" si="40"/>
        <v>#N/A</v>
      </c>
      <c r="M763" t="e">
        <f t="shared" si="40"/>
        <v>#N/A</v>
      </c>
      <c r="N763" t="e">
        <f t="shared" si="40"/>
        <v>#N/A</v>
      </c>
      <c r="O763" t="e">
        <f t="shared" si="40"/>
        <v>#N/A</v>
      </c>
      <c r="P763">
        <f t="shared" si="40"/>
        <v>81.28</v>
      </c>
      <c r="Q763" t="e">
        <f t="shared" si="40"/>
        <v>#N/A</v>
      </c>
      <c r="R763" t="e">
        <f t="shared" si="40"/>
        <v>#N/A</v>
      </c>
      <c r="S763" t="e">
        <f t="shared" si="40"/>
        <v>#N/A</v>
      </c>
    </row>
    <row r="764" spans="1:19" x14ac:dyDescent="0.35">
      <c r="A764" t="s">
        <v>704</v>
      </c>
      <c r="B764" t="s">
        <v>769</v>
      </c>
      <c r="C764" t="s">
        <v>9</v>
      </c>
      <c r="D764">
        <v>208.91499999999999</v>
      </c>
      <c r="E764">
        <v>278.13</v>
      </c>
      <c r="F764">
        <v>108.733</v>
      </c>
      <c r="G764">
        <v>71.12</v>
      </c>
      <c r="K764">
        <f t="shared" si="39"/>
        <v>71.12</v>
      </c>
      <c r="L764" t="e">
        <f t="shared" si="40"/>
        <v>#N/A</v>
      </c>
      <c r="M764" t="e">
        <f t="shared" si="40"/>
        <v>#N/A</v>
      </c>
      <c r="N764" t="e">
        <f t="shared" si="40"/>
        <v>#N/A</v>
      </c>
      <c r="O764" t="e">
        <f t="shared" si="40"/>
        <v>#N/A</v>
      </c>
      <c r="P764" t="e">
        <f t="shared" si="40"/>
        <v>#N/A</v>
      </c>
      <c r="Q764" t="e">
        <f t="shared" si="40"/>
        <v>#N/A</v>
      </c>
      <c r="R764" t="e">
        <f t="shared" si="40"/>
        <v>#N/A</v>
      </c>
      <c r="S764" t="e">
        <f t="shared" si="40"/>
        <v>#N/A</v>
      </c>
    </row>
    <row r="765" spans="1:19" x14ac:dyDescent="0.35">
      <c r="A765" t="s">
        <v>704</v>
      </c>
      <c r="B765" t="s">
        <v>770</v>
      </c>
      <c r="C765" t="s">
        <v>11</v>
      </c>
      <c r="D765">
        <v>201.93</v>
      </c>
      <c r="E765">
        <v>271.77999999999997</v>
      </c>
      <c r="F765">
        <v>98.063999999999993</v>
      </c>
      <c r="G765">
        <v>76.2</v>
      </c>
      <c r="K765" t="e">
        <f t="shared" si="39"/>
        <v>#N/A</v>
      </c>
      <c r="L765">
        <f t="shared" si="40"/>
        <v>76.2</v>
      </c>
      <c r="M765" t="e">
        <f t="shared" si="40"/>
        <v>#N/A</v>
      </c>
      <c r="N765" t="e">
        <f t="shared" si="40"/>
        <v>#N/A</v>
      </c>
      <c r="O765" t="e">
        <f t="shared" si="40"/>
        <v>#N/A</v>
      </c>
      <c r="P765" t="e">
        <f t="shared" si="40"/>
        <v>#N/A</v>
      </c>
      <c r="Q765" t="e">
        <f t="shared" si="40"/>
        <v>#N/A</v>
      </c>
      <c r="R765" t="e">
        <f t="shared" si="40"/>
        <v>#N/A</v>
      </c>
      <c r="S765" t="e">
        <f t="shared" si="40"/>
        <v>#N/A</v>
      </c>
    </row>
    <row r="766" spans="1:19" x14ac:dyDescent="0.35">
      <c r="A766" t="s">
        <v>704</v>
      </c>
      <c r="B766" t="s">
        <v>771</v>
      </c>
      <c r="C766" t="s">
        <v>11</v>
      </c>
      <c r="D766">
        <v>200.66</v>
      </c>
      <c r="E766">
        <v>270.51</v>
      </c>
      <c r="F766">
        <v>109.187</v>
      </c>
      <c r="G766">
        <v>78.739999999999995</v>
      </c>
      <c r="K766" t="e">
        <f t="shared" si="39"/>
        <v>#N/A</v>
      </c>
      <c r="L766">
        <f t="shared" si="40"/>
        <v>78.739999999999995</v>
      </c>
      <c r="M766" t="e">
        <f t="shared" si="40"/>
        <v>#N/A</v>
      </c>
      <c r="N766" t="e">
        <f t="shared" si="40"/>
        <v>#N/A</v>
      </c>
      <c r="O766" t="e">
        <f t="shared" si="40"/>
        <v>#N/A</v>
      </c>
      <c r="P766" t="e">
        <f t="shared" si="40"/>
        <v>#N/A</v>
      </c>
      <c r="Q766" t="e">
        <f t="shared" si="40"/>
        <v>#N/A</v>
      </c>
      <c r="R766" t="e">
        <f t="shared" si="40"/>
        <v>#N/A</v>
      </c>
      <c r="S766" t="e">
        <f t="shared" si="40"/>
        <v>#N/A</v>
      </c>
    </row>
    <row r="767" spans="1:19" x14ac:dyDescent="0.35">
      <c r="A767" t="s">
        <v>704</v>
      </c>
      <c r="B767" t="s">
        <v>772</v>
      </c>
      <c r="C767" t="s">
        <v>16</v>
      </c>
      <c r="D767">
        <v>177.8</v>
      </c>
      <c r="E767">
        <v>240.03</v>
      </c>
      <c r="F767">
        <v>77.861000000000004</v>
      </c>
      <c r="G767">
        <v>88.9</v>
      </c>
      <c r="K767" t="e">
        <f t="shared" si="39"/>
        <v>#N/A</v>
      </c>
      <c r="L767" t="e">
        <f t="shared" si="40"/>
        <v>#N/A</v>
      </c>
      <c r="M767" t="e">
        <f t="shared" si="40"/>
        <v>#N/A</v>
      </c>
      <c r="N767">
        <f t="shared" si="40"/>
        <v>88.9</v>
      </c>
      <c r="O767" t="e">
        <f t="shared" si="40"/>
        <v>#N/A</v>
      </c>
      <c r="P767" t="e">
        <f t="shared" si="40"/>
        <v>#N/A</v>
      </c>
      <c r="Q767" t="e">
        <f t="shared" si="40"/>
        <v>#N/A</v>
      </c>
      <c r="R767" t="e">
        <f t="shared" si="40"/>
        <v>#N/A</v>
      </c>
      <c r="S767" t="e">
        <f t="shared" si="40"/>
        <v>#N/A</v>
      </c>
    </row>
    <row r="768" spans="1:19" x14ac:dyDescent="0.35">
      <c r="A768" t="s">
        <v>704</v>
      </c>
      <c r="B768" t="s">
        <v>773</v>
      </c>
      <c r="C768" t="s">
        <v>9</v>
      </c>
      <c r="D768">
        <v>203.83500000000001</v>
      </c>
      <c r="E768">
        <v>276.86</v>
      </c>
      <c r="F768">
        <v>116.224</v>
      </c>
      <c r="G768">
        <v>72.39</v>
      </c>
      <c r="K768">
        <f t="shared" si="39"/>
        <v>72.39</v>
      </c>
      <c r="L768" t="e">
        <f t="shared" si="40"/>
        <v>#N/A</v>
      </c>
      <c r="M768" t="e">
        <f t="shared" si="40"/>
        <v>#N/A</v>
      </c>
      <c r="N768" t="e">
        <f t="shared" si="40"/>
        <v>#N/A</v>
      </c>
      <c r="O768" t="e">
        <f t="shared" si="40"/>
        <v>#N/A</v>
      </c>
      <c r="P768" t="e">
        <f t="shared" si="40"/>
        <v>#N/A</v>
      </c>
      <c r="Q768" t="e">
        <f t="shared" si="40"/>
        <v>#N/A</v>
      </c>
      <c r="R768" t="e">
        <f t="shared" si="40"/>
        <v>#N/A</v>
      </c>
      <c r="S768" t="e">
        <f t="shared" si="40"/>
        <v>#N/A</v>
      </c>
    </row>
    <row r="769" spans="1:19" x14ac:dyDescent="0.35">
      <c r="A769" t="s">
        <v>704</v>
      </c>
      <c r="B769" t="s">
        <v>774</v>
      </c>
      <c r="C769" t="s">
        <v>11</v>
      </c>
      <c r="D769">
        <v>201.29499999999999</v>
      </c>
      <c r="E769">
        <v>273.05</v>
      </c>
      <c r="F769">
        <v>110.776</v>
      </c>
      <c r="G769">
        <v>85.09</v>
      </c>
      <c r="K769" t="e">
        <f t="shared" si="39"/>
        <v>#N/A</v>
      </c>
      <c r="L769">
        <f t="shared" si="40"/>
        <v>85.09</v>
      </c>
      <c r="M769" t="e">
        <f t="shared" si="40"/>
        <v>#N/A</v>
      </c>
      <c r="N769" t="e">
        <f t="shared" si="40"/>
        <v>#N/A</v>
      </c>
      <c r="O769" t="e">
        <f t="shared" si="40"/>
        <v>#N/A</v>
      </c>
      <c r="P769" t="e">
        <f t="shared" si="40"/>
        <v>#N/A</v>
      </c>
      <c r="Q769" t="e">
        <f t="shared" si="40"/>
        <v>#N/A</v>
      </c>
      <c r="R769" t="e">
        <f t="shared" si="40"/>
        <v>#N/A</v>
      </c>
      <c r="S769" t="e">
        <f t="shared" si="40"/>
        <v>#N/A</v>
      </c>
    </row>
    <row r="770" spans="1:19" x14ac:dyDescent="0.35">
      <c r="A770" t="s">
        <v>704</v>
      </c>
      <c r="B770" t="s">
        <v>775</v>
      </c>
      <c r="C770" t="s">
        <v>19</v>
      </c>
      <c r="D770">
        <v>189.86500000000001</v>
      </c>
      <c r="E770">
        <v>252.73</v>
      </c>
      <c r="F770">
        <v>95.34</v>
      </c>
      <c r="G770">
        <v>104.14</v>
      </c>
      <c r="K770" t="e">
        <f t="shared" si="39"/>
        <v>#N/A</v>
      </c>
      <c r="L770" t="e">
        <f t="shared" si="40"/>
        <v>#N/A</v>
      </c>
      <c r="M770" t="e">
        <f t="shared" si="40"/>
        <v>#N/A</v>
      </c>
      <c r="N770" t="e">
        <f t="shared" si="40"/>
        <v>#N/A</v>
      </c>
      <c r="O770">
        <f t="shared" si="40"/>
        <v>104.14</v>
      </c>
      <c r="P770" t="e">
        <f t="shared" si="40"/>
        <v>#N/A</v>
      </c>
      <c r="Q770" t="e">
        <f t="shared" si="40"/>
        <v>#N/A</v>
      </c>
      <c r="R770" t="e">
        <f t="shared" si="40"/>
        <v>#N/A</v>
      </c>
      <c r="S770" t="e">
        <f t="shared" si="40"/>
        <v>#N/A</v>
      </c>
    </row>
    <row r="771" spans="1:19" x14ac:dyDescent="0.35">
      <c r="A771" t="s">
        <v>704</v>
      </c>
      <c r="B771" t="s">
        <v>776</v>
      </c>
      <c r="C771" t="s">
        <v>14</v>
      </c>
      <c r="D771">
        <v>211.45500000000001</v>
      </c>
      <c r="E771">
        <v>287.02</v>
      </c>
      <c r="F771">
        <v>117.13200000000001</v>
      </c>
      <c r="G771">
        <v>77.47</v>
      </c>
      <c r="K771" t="e">
        <f t="shared" si="39"/>
        <v>#N/A</v>
      </c>
      <c r="L771" t="e">
        <f t="shared" si="40"/>
        <v>#N/A</v>
      </c>
      <c r="M771">
        <f t="shared" si="40"/>
        <v>77.47</v>
      </c>
      <c r="N771" t="e">
        <f t="shared" si="40"/>
        <v>#N/A</v>
      </c>
      <c r="O771" t="e">
        <f t="shared" si="40"/>
        <v>#N/A</v>
      </c>
      <c r="P771" t="e">
        <f t="shared" si="40"/>
        <v>#N/A</v>
      </c>
      <c r="Q771" t="e">
        <f t="shared" si="40"/>
        <v>#N/A</v>
      </c>
      <c r="R771" t="e">
        <f t="shared" si="40"/>
        <v>#N/A</v>
      </c>
      <c r="S771" t="e">
        <f t="shared" si="40"/>
        <v>#N/A</v>
      </c>
    </row>
    <row r="772" spans="1:19" x14ac:dyDescent="0.35">
      <c r="A772" t="s">
        <v>704</v>
      </c>
      <c r="B772" t="s">
        <v>777</v>
      </c>
      <c r="C772" t="s">
        <v>16</v>
      </c>
      <c r="D772">
        <v>183.51499999999999</v>
      </c>
      <c r="E772">
        <v>241.3</v>
      </c>
      <c r="F772">
        <v>78.542000000000002</v>
      </c>
      <c r="G772">
        <v>92.71</v>
      </c>
      <c r="K772" t="e">
        <f t="shared" si="39"/>
        <v>#N/A</v>
      </c>
      <c r="L772" t="e">
        <f t="shared" si="40"/>
        <v>#N/A</v>
      </c>
      <c r="M772" t="e">
        <f t="shared" si="40"/>
        <v>#N/A</v>
      </c>
      <c r="N772">
        <f t="shared" si="40"/>
        <v>92.71</v>
      </c>
      <c r="O772" t="e">
        <f t="shared" si="40"/>
        <v>#N/A</v>
      </c>
      <c r="P772" t="e">
        <f t="shared" si="40"/>
        <v>#N/A</v>
      </c>
      <c r="Q772" t="e">
        <f t="shared" si="40"/>
        <v>#N/A</v>
      </c>
      <c r="R772" t="e">
        <f t="shared" si="40"/>
        <v>#N/A</v>
      </c>
      <c r="S772" t="e">
        <f t="shared" si="40"/>
        <v>#N/A</v>
      </c>
    </row>
    <row r="773" spans="1:19" x14ac:dyDescent="0.35">
      <c r="A773" t="s">
        <v>704</v>
      </c>
      <c r="B773" t="s">
        <v>778</v>
      </c>
      <c r="C773" t="s">
        <v>9</v>
      </c>
      <c r="D773">
        <v>207.01</v>
      </c>
      <c r="E773">
        <v>274.32</v>
      </c>
      <c r="F773">
        <v>104.2384</v>
      </c>
      <c r="G773">
        <v>67.31</v>
      </c>
      <c r="K773">
        <f t="shared" si="39"/>
        <v>67.31</v>
      </c>
      <c r="L773" t="e">
        <f t="shared" si="40"/>
        <v>#N/A</v>
      </c>
      <c r="M773" t="e">
        <f t="shared" si="40"/>
        <v>#N/A</v>
      </c>
      <c r="N773" t="e">
        <f t="shared" si="40"/>
        <v>#N/A</v>
      </c>
      <c r="O773" t="e">
        <f t="shared" si="40"/>
        <v>#N/A</v>
      </c>
      <c r="P773" t="e">
        <f t="shared" si="40"/>
        <v>#N/A</v>
      </c>
      <c r="Q773" t="e">
        <f t="shared" si="40"/>
        <v>#N/A</v>
      </c>
      <c r="R773" t="e">
        <f t="shared" si="40"/>
        <v>#N/A</v>
      </c>
      <c r="S773" t="e">
        <f t="shared" si="40"/>
        <v>#N/A</v>
      </c>
    </row>
    <row r="774" spans="1:19" x14ac:dyDescent="0.35">
      <c r="A774" t="s">
        <v>704</v>
      </c>
      <c r="B774" t="s">
        <v>779</v>
      </c>
      <c r="C774" t="s">
        <v>29</v>
      </c>
      <c r="D774">
        <v>205.74</v>
      </c>
      <c r="E774">
        <v>276.86</v>
      </c>
      <c r="F774">
        <v>89.438000000000002</v>
      </c>
      <c r="G774">
        <v>88.9</v>
      </c>
      <c r="K774" t="e">
        <f t="shared" si="39"/>
        <v>#N/A</v>
      </c>
      <c r="L774" t="e">
        <f t="shared" si="40"/>
        <v>#N/A</v>
      </c>
      <c r="M774" t="e">
        <f t="shared" si="40"/>
        <v>#N/A</v>
      </c>
      <c r="N774" t="e">
        <f t="shared" si="40"/>
        <v>#N/A</v>
      </c>
      <c r="O774" t="e">
        <f t="shared" si="40"/>
        <v>#N/A</v>
      </c>
      <c r="P774" t="e">
        <f t="shared" si="40"/>
        <v>#N/A</v>
      </c>
      <c r="Q774">
        <f t="shared" si="40"/>
        <v>88.9</v>
      </c>
      <c r="R774" t="e">
        <f t="shared" si="40"/>
        <v>#N/A</v>
      </c>
      <c r="S774" t="e">
        <f t="shared" si="40"/>
        <v>#N/A</v>
      </c>
    </row>
    <row r="775" spans="1:19" x14ac:dyDescent="0.35">
      <c r="A775" t="s">
        <v>704</v>
      </c>
      <c r="B775" t="s">
        <v>780</v>
      </c>
      <c r="C775" t="s">
        <v>14</v>
      </c>
      <c r="D775">
        <v>207.64500000000001</v>
      </c>
      <c r="E775">
        <v>278.13</v>
      </c>
      <c r="F775">
        <v>123.94199999999999</v>
      </c>
      <c r="G775">
        <v>71.12</v>
      </c>
      <c r="K775" t="e">
        <f t="shared" si="39"/>
        <v>#N/A</v>
      </c>
      <c r="L775" t="e">
        <f t="shared" si="40"/>
        <v>#N/A</v>
      </c>
      <c r="M775">
        <f t="shared" si="40"/>
        <v>71.12</v>
      </c>
      <c r="N775" t="e">
        <f t="shared" si="40"/>
        <v>#N/A</v>
      </c>
      <c r="O775" t="e">
        <f t="shared" si="40"/>
        <v>#N/A</v>
      </c>
      <c r="P775" t="e">
        <f t="shared" si="40"/>
        <v>#N/A</v>
      </c>
      <c r="Q775" t="e">
        <f t="shared" si="40"/>
        <v>#N/A</v>
      </c>
      <c r="R775" t="e">
        <f t="shared" si="40"/>
        <v>#N/A</v>
      </c>
      <c r="S775" t="e">
        <f t="shared" si="40"/>
        <v>#N/A</v>
      </c>
    </row>
    <row r="776" spans="1:19" x14ac:dyDescent="0.35">
      <c r="A776" t="s">
        <v>781</v>
      </c>
      <c r="B776" t="s">
        <v>782</v>
      </c>
      <c r="C776" t="s">
        <v>16</v>
      </c>
      <c r="D776">
        <v>177.8</v>
      </c>
      <c r="E776">
        <v>238.76</v>
      </c>
      <c r="F776">
        <v>73.093999999999994</v>
      </c>
      <c r="G776">
        <v>100.33</v>
      </c>
      <c r="K776" t="e">
        <f t="shared" si="39"/>
        <v>#N/A</v>
      </c>
      <c r="L776" t="e">
        <f t="shared" si="40"/>
        <v>#N/A</v>
      </c>
      <c r="M776" t="e">
        <f t="shared" si="40"/>
        <v>#N/A</v>
      </c>
      <c r="N776">
        <f t="shared" si="40"/>
        <v>100.33</v>
      </c>
      <c r="O776" t="e">
        <f t="shared" si="40"/>
        <v>#N/A</v>
      </c>
      <c r="P776" t="e">
        <f t="shared" si="40"/>
        <v>#N/A</v>
      </c>
      <c r="Q776" t="e">
        <f t="shared" si="40"/>
        <v>#N/A</v>
      </c>
      <c r="R776" t="e">
        <f t="shared" si="40"/>
        <v>#N/A</v>
      </c>
      <c r="S776" t="e">
        <f t="shared" si="40"/>
        <v>#N/A</v>
      </c>
    </row>
    <row r="777" spans="1:19" x14ac:dyDescent="0.35">
      <c r="A777" t="s">
        <v>781</v>
      </c>
      <c r="B777" t="s">
        <v>783</v>
      </c>
      <c r="C777" t="s">
        <v>14</v>
      </c>
      <c r="D777">
        <v>213.36</v>
      </c>
      <c r="E777">
        <v>275.58999999999997</v>
      </c>
      <c r="F777">
        <v>123.03400000000001</v>
      </c>
      <c r="G777">
        <v>82.55</v>
      </c>
      <c r="K777" t="e">
        <f t="shared" si="39"/>
        <v>#N/A</v>
      </c>
      <c r="L777" t="e">
        <f t="shared" si="40"/>
        <v>#N/A</v>
      </c>
      <c r="M777">
        <f t="shared" si="40"/>
        <v>82.55</v>
      </c>
      <c r="N777" t="e">
        <f t="shared" si="40"/>
        <v>#N/A</v>
      </c>
      <c r="O777" t="e">
        <f t="shared" si="40"/>
        <v>#N/A</v>
      </c>
      <c r="P777" t="e">
        <f t="shared" si="40"/>
        <v>#N/A</v>
      </c>
      <c r="Q777" t="e">
        <f t="shared" si="40"/>
        <v>#N/A</v>
      </c>
      <c r="R777" t="e">
        <f t="shared" si="40"/>
        <v>#N/A</v>
      </c>
      <c r="S777" t="e">
        <f t="shared" si="40"/>
        <v>#N/A</v>
      </c>
    </row>
    <row r="778" spans="1:19" x14ac:dyDescent="0.35">
      <c r="A778" t="s">
        <v>781</v>
      </c>
      <c r="B778" t="s">
        <v>784</v>
      </c>
      <c r="C778" t="s">
        <v>16</v>
      </c>
      <c r="D778">
        <v>187.96</v>
      </c>
      <c r="E778">
        <v>248.92</v>
      </c>
      <c r="F778">
        <v>84.444000000000003</v>
      </c>
      <c r="G778">
        <v>86.36</v>
      </c>
      <c r="K778" t="e">
        <f t="shared" si="39"/>
        <v>#N/A</v>
      </c>
      <c r="L778" t="e">
        <f t="shared" si="40"/>
        <v>#N/A</v>
      </c>
      <c r="M778" t="e">
        <f t="shared" si="40"/>
        <v>#N/A</v>
      </c>
      <c r="N778">
        <f t="shared" si="40"/>
        <v>86.36</v>
      </c>
      <c r="O778" t="e">
        <f t="shared" si="40"/>
        <v>#N/A</v>
      </c>
      <c r="P778" t="e">
        <f t="shared" si="40"/>
        <v>#N/A</v>
      </c>
      <c r="Q778" t="e">
        <f t="shared" si="40"/>
        <v>#N/A</v>
      </c>
      <c r="R778" t="e">
        <f t="shared" si="40"/>
        <v>#N/A</v>
      </c>
      <c r="S778" t="e">
        <f t="shared" si="40"/>
        <v>#N/A</v>
      </c>
    </row>
    <row r="779" spans="1:19" x14ac:dyDescent="0.35">
      <c r="A779" t="s">
        <v>781</v>
      </c>
      <c r="B779" t="s">
        <v>785</v>
      </c>
      <c r="C779" t="s">
        <v>11</v>
      </c>
      <c r="D779">
        <v>203.2</v>
      </c>
      <c r="E779">
        <v>271.77999999999997</v>
      </c>
      <c r="F779">
        <v>111.684</v>
      </c>
      <c r="G779">
        <v>90.17</v>
      </c>
      <c r="K779" t="e">
        <f t="shared" si="39"/>
        <v>#N/A</v>
      </c>
      <c r="L779">
        <f t="shared" si="40"/>
        <v>90.17</v>
      </c>
      <c r="M779" t="e">
        <f t="shared" si="40"/>
        <v>#N/A</v>
      </c>
      <c r="N779" t="e">
        <f t="shared" si="40"/>
        <v>#N/A</v>
      </c>
      <c r="O779" t="e">
        <f t="shared" si="40"/>
        <v>#N/A</v>
      </c>
      <c r="P779" t="e">
        <f t="shared" si="40"/>
        <v>#N/A</v>
      </c>
      <c r="Q779" t="e">
        <f t="shared" si="40"/>
        <v>#N/A</v>
      </c>
      <c r="R779" t="e">
        <f t="shared" si="40"/>
        <v>#N/A</v>
      </c>
      <c r="S779" t="e">
        <f t="shared" si="40"/>
        <v>#N/A</v>
      </c>
    </row>
    <row r="780" spans="1:19" x14ac:dyDescent="0.35">
      <c r="A780" t="s">
        <v>781</v>
      </c>
      <c r="B780" t="s">
        <v>786</v>
      </c>
      <c r="C780" t="s">
        <v>24</v>
      </c>
      <c r="D780">
        <v>197.48500000000001</v>
      </c>
      <c r="E780">
        <v>264.16000000000003</v>
      </c>
      <c r="F780">
        <v>100.334</v>
      </c>
      <c r="G780">
        <v>104.14</v>
      </c>
      <c r="K780" t="e">
        <f t="shared" si="39"/>
        <v>#N/A</v>
      </c>
      <c r="L780" t="e">
        <f t="shared" si="40"/>
        <v>#N/A</v>
      </c>
      <c r="M780" t="e">
        <f t="shared" si="40"/>
        <v>#N/A</v>
      </c>
      <c r="N780" t="e">
        <f t="shared" si="40"/>
        <v>#N/A</v>
      </c>
      <c r="O780" t="e">
        <f t="shared" si="40"/>
        <v>#N/A</v>
      </c>
      <c r="P780">
        <f t="shared" si="40"/>
        <v>104.14</v>
      </c>
      <c r="Q780" t="e">
        <f t="shared" si="40"/>
        <v>#N/A</v>
      </c>
      <c r="R780" t="e">
        <f t="shared" si="40"/>
        <v>#N/A</v>
      </c>
      <c r="S780" t="e">
        <f t="shared" si="40"/>
        <v>#N/A</v>
      </c>
    </row>
    <row r="781" spans="1:19" x14ac:dyDescent="0.35">
      <c r="A781" t="s">
        <v>781</v>
      </c>
      <c r="B781" t="s">
        <v>787</v>
      </c>
      <c r="C781" t="s">
        <v>9</v>
      </c>
      <c r="D781">
        <v>205.10499999999999</v>
      </c>
      <c r="E781">
        <v>275.58999999999997</v>
      </c>
      <c r="F781">
        <v>113.04600000000001</v>
      </c>
      <c r="G781">
        <v>73.66</v>
      </c>
      <c r="K781">
        <f t="shared" si="39"/>
        <v>73.66</v>
      </c>
      <c r="L781" t="e">
        <f t="shared" si="40"/>
        <v>#N/A</v>
      </c>
      <c r="M781" t="e">
        <f t="shared" si="40"/>
        <v>#N/A</v>
      </c>
      <c r="N781" t="e">
        <f t="shared" si="40"/>
        <v>#N/A</v>
      </c>
      <c r="O781" t="e">
        <f t="shared" si="40"/>
        <v>#N/A</v>
      </c>
      <c r="P781" t="e">
        <f t="shared" si="40"/>
        <v>#N/A</v>
      </c>
      <c r="Q781" t="e">
        <f t="shared" si="40"/>
        <v>#N/A</v>
      </c>
      <c r="R781" t="e">
        <f t="shared" si="40"/>
        <v>#N/A</v>
      </c>
      <c r="S781" t="e">
        <f t="shared" si="40"/>
        <v>#N/A</v>
      </c>
    </row>
    <row r="782" spans="1:19" x14ac:dyDescent="0.35">
      <c r="A782" t="s">
        <v>781</v>
      </c>
      <c r="B782" t="s">
        <v>788</v>
      </c>
      <c r="C782" t="s">
        <v>11</v>
      </c>
      <c r="D782">
        <v>205.74</v>
      </c>
      <c r="E782">
        <v>270.51</v>
      </c>
      <c r="F782">
        <v>107.598</v>
      </c>
      <c r="G782">
        <v>76.2</v>
      </c>
      <c r="K782" t="e">
        <f t="shared" si="39"/>
        <v>#N/A</v>
      </c>
      <c r="L782">
        <f t="shared" si="40"/>
        <v>76.2</v>
      </c>
      <c r="M782" t="e">
        <f t="shared" si="40"/>
        <v>#N/A</v>
      </c>
      <c r="N782" t="e">
        <f t="shared" si="40"/>
        <v>#N/A</v>
      </c>
      <c r="O782" t="e">
        <f t="shared" si="40"/>
        <v>#N/A</v>
      </c>
      <c r="P782" t="e">
        <f t="shared" si="40"/>
        <v>#N/A</v>
      </c>
      <c r="Q782" t="e">
        <f t="shared" si="40"/>
        <v>#N/A</v>
      </c>
      <c r="R782" t="e">
        <f t="shared" si="40"/>
        <v>#N/A</v>
      </c>
      <c r="S782" t="e">
        <f t="shared" si="40"/>
        <v>#N/A</v>
      </c>
    </row>
    <row r="783" spans="1:19" x14ac:dyDescent="0.35">
      <c r="A783" t="s">
        <v>781</v>
      </c>
      <c r="B783" t="s">
        <v>789</v>
      </c>
      <c r="C783" t="s">
        <v>11</v>
      </c>
      <c r="D783">
        <v>200.66</v>
      </c>
      <c r="E783">
        <v>273.05</v>
      </c>
      <c r="F783">
        <v>109.86799999999999</v>
      </c>
      <c r="G783">
        <v>76.2</v>
      </c>
      <c r="K783" t="e">
        <f t="shared" si="39"/>
        <v>#N/A</v>
      </c>
      <c r="L783">
        <f t="shared" si="40"/>
        <v>76.2</v>
      </c>
      <c r="M783" t="e">
        <f t="shared" si="40"/>
        <v>#N/A</v>
      </c>
      <c r="N783" t="e">
        <f t="shared" si="40"/>
        <v>#N/A</v>
      </c>
      <c r="O783" t="e">
        <f t="shared" si="40"/>
        <v>#N/A</v>
      </c>
      <c r="P783" t="e">
        <f t="shared" si="40"/>
        <v>#N/A</v>
      </c>
      <c r="Q783" t="e">
        <f t="shared" si="40"/>
        <v>#N/A</v>
      </c>
      <c r="R783" t="e">
        <f t="shared" si="40"/>
        <v>#N/A</v>
      </c>
      <c r="S783" t="e">
        <f t="shared" si="40"/>
        <v>#N/A</v>
      </c>
    </row>
    <row r="784" spans="1:19" x14ac:dyDescent="0.35">
      <c r="A784" t="s">
        <v>781</v>
      </c>
      <c r="B784" t="s">
        <v>790</v>
      </c>
      <c r="C784" t="s">
        <v>11</v>
      </c>
      <c r="D784">
        <v>205.10499999999999</v>
      </c>
      <c r="E784">
        <v>271.77999999999997</v>
      </c>
      <c r="F784">
        <v>96.248000000000005</v>
      </c>
      <c r="G784">
        <v>81.28</v>
      </c>
      <c r="K784" t="e">
        <f t="shared" si="39"/>
        <v>#N/A</v>
      </c>
      <c r="L784">
        <f t="shared" si="40"/>
        <v>81.28</v>
      </c>
      <c r="M784" t="e">
        <f t="shared" si="40"/>
        <v>#N/A</v>
      </c>
      <c r="N784" t="e">
        <f t="shared" si="40"/>
        <v>#N/A</v>
      </c>
      <c r="O784" t="e">
        <f t="shared" si="40"/>
        <v>#N/A</v>
      </c>
      <c r="P784" t="e">
        <f t="shared" si="40"/>
        <v>#N/A</v>
      </c>
      <c r="Q784" t="e">
        <f t="shared" si="40"/>
        <v>#N/A</v>
      </c>
      <c r="R784" t="e">
        <f t="shared" si="40"/>
        <v>#N/A</v>
      </c>
      <c r="S784" t="e">
        <f t="shared" si="40"/>
        <v>#N/A</v>
      </c>
    </row>
    <row r="785" spans="1:19" x14ac:dyDescent="0.35">
      <c r="A785" t="s">
        <v>781</v>
      </c>
      <c r="B785" t="s">
        <v>791</v>
      </c>
      <c r="C785" t="s">
        <v>19</v>
      </c>
      <c r="D785">
        <v>195.58</v>
      </c>
      <c r="E785">
        <v>260.35000000000002</v>
      </c>
      <c r="F785">
        <v>97.156000000000006</v>
      </c>
      <c r="G785">
        <v>85.09</v>
      </c>
      <c r="K785" t="e">
        <f t="shared" si="39"/>
        <v>#N/A</v>
      </c>
      <c r="L785" t="e">
        <f t="shared" si="40"/>
        <v>#N/A</v>
      </c>
      <c r="M785" t="e">
        <f t="shared" si="40"/>
        <v>#N/A</v>
      </c>
      <c r="N785" t="e">
        <f t="shared" si="40"/>
        <v>#N/A</v>
      </c>
      <c r="O785">
        <f t="shared" si="40"/>
        <v>85.09</v>
      </c>
      <c r="P785" t="e">
        <f t="shared" si="40"/>
        <v>#N/A</v>
      </c>
      <c r="Q785" t="e">
        <f t="shared" si="40"/>
        <v>#N/A</v>
      </c>
      <c r="R785" t="e">
        <f t="shared" si="40"/>
        <v>#N/A</v>
      </c>
      <c r="S785" t="e">
        <f t="shared" si="40"/>
        <v>#N/A</v>
      </c>
    </row>
    <row r="786" spans="1:19" x14ac:dyDescent="0.35">
      <c r="A786" t="s">
        <v>781</v>
      </c>
      <c r="B786" t="s">
        <v>792</v>
      </c>
      <c r="C786" t="s">
        <v>16</v>
      </c>
      <c r="D786">
        <v>180.34</v>
      </c>
      <c r="E786">
        <v>242.57</v>
      </c>
      <c r="F786">
        <v>77.180000000000007</v>
      </c>
      <c r="G786">
        <v>104.14</v>
      </c>
      <c r="K786" t="e">
        <f t="shared" si="39"/>
        <v>#N/A</v>
      </c>
      <c r="L786" t="e">
        <f t="shared" si="40"/>
        <v>#N/A</v>
      </c>
      <c r="M786" t="e">
        <f t="shared" si="40"/>
        <v>#N/A</v>
      </c>
      <c r="N786">
        <f t="shared" si="40"/>
        <v>104.14</v>
      </c>
      <c r="O786" t="e">
        <f t="shared" si="40"/>
        <v>#N/A</v>
      </c>
      <c r="P786" t="e">
        <f t="shared" si="40"/>
        <v>#N/A</v>
      </c>
      <c r="Q786" t="e">
        <f t="shared" si="40"/>
        <v>#N/A</v>
      </c>
      <c r="R786" t="e">
        <f t="shared" si="40"/>
        <v>#N/A</v>
      </c>
      <c r="S786" t="e">
        <f t="shared" si="40"/>
        <v>#N/A</v>
      </c>
    </row>
    <row r="787" spans="1:19" x14ac:dyDescent="0.35">
      <c r="A787" t="s">
        <v>781</v>
      </c>
      <c r="B787" t="s">
        <v>793</v>
      </c>
      <c r="C787" t="s">
        <v>19</v>
      </c>
      <c r="D787">
        <v>195.58</v>
      </c>
      <c r="E787">
        <v>260.35000000000002</v>
      </c>
      <c r="F787">
        <v>91.254000000000005</v>
      </c>
      <c r="G787">
        <v>80.010000000000005</v>
      </c>
      <c r="K787" t="e">
        <f t="shared" si="39"/>
        <v>#N/A</v>
      </c>
      <c r="L787" t="e">
        <f t="shared" si="40"/>
        <v>#N/A</v>
      </c>
      <c r="M787" t="e">
        <f t="shared" si="40"/>
        <v>#N/A</v>
      </c>
      <c r="N787" t="e">
        <f t="shared" si="40"/>
        <v>#N/A</v>
      </c>
      <c r="O787">
        <f t="shared" si="40"/>
        <v>80.010000000000005</v>
      </c>
      <c r="P787" t="e">
        <f t="shared" si="40"/>
        <v>#N/A</v>
      </c>
      <c r="Q787" t="e">
        <f t="shared" si="40"/>
        <v>#N/A</v>
      </c>
      <c r="R787" t="e">
        <f t="shared" si="40"/>
        <v>#N/A</v>
      </c>
      <c r="S787" t="e">
        <f t="shared" si="40"/>
        <v>#N/A</v>
      </c>
    </row>
    <row r="788" spans="1:19" x14ac:dyDescent="0.35">
      <c r="A788" t="s">
        <v>781</v>
      </c>
      <c r="B788" t="s">
        <v>794</v>
      </c>
      <c r="C788" t="s">
        <v>11</v>
      </c>
      <c r="D788">
        <v>205.10499999999999</v>
      </c>
      <c r="E788">
        <v>275.58999999999997</v>
      </c>
      <c r="F788">
        <v>90.8</v>
      </c>
      <c r="G788">
        <v>90.17</v>
      </c>
      <c r="K788" t="e">
        <f t="shared" si="39"/>
        <v>#N/A</v>
      </c>
      <c r="L788">
        <f t="shared" si="40"/>
        <v>90.17</v>
      </c>
      <c r="M788" t="e">
        <f t="shared" si="40"/>
        <v>#N/A</v>
      </c>
      <c r="N788" t="e">
        <f t="shared" si="40"/>
        <v>#N/A</v>
      </c>
      <c r="O788" t="e">
        <f t="shared" si="40"/>
        <v>#N/A</v>
      </c>
      <c r="P788" t="e">
        <f t="shared" si="40"/>
        <v>#N/A</v>
      </c>
      <c r="Q788" t="e">
        <f t="shared" ref="L788:S820" si="41">IF($G788="", NA(),IF($C788=Q$1,$G788,NA()))</f>
        <v>#N/A</v>
      </c>
      <c r="R788" t="e">
        <f t="shared" si="41"/>
        <v>#N/A</v>
      </c>
      <c r="S788" t="e">
        <f t="shared" si="41"/>
        <v>#N/A</v>
      </c>
    </row>
    <row r="789" spans="1:19" x14ac:dyDescent="0.35">
      <c r="A789" t="s">
        <v>781</v>
      </c>
      <c r="B789" t="s">
        <v>795</v>
      </c>
      <c r="C789" t="s">
        <v>16</v>
      </c>
      <c r="D789">
        <v>187.96</v>
      </c>
      <c r="E789">
        <v>238.76</v>
      </c>
      <c r="F789">
        <v>82.174000000000007</v>
      </c>
      <c r="G789">
        <v>91.44</v>
      </c>
      <c r="K789" t="e">
        <f t="shared" ref="K789:K852" si="42">IF($G789="", NA(),IF($C789=K$1,$G789,NA()))</f>
        <v>#N/A</v>
      </c>
      <c r="L789" t="e">
        <f t="shared" si="41"/>
        <v>#N/A</v>
      </c>
      <c r="M789" t="e">
        <f t="shared" si="41"/>
        <v>#N/A</v>
      </c>
      <c r="N789">
        <f t="shared" si="41"/>
        <v>91.44</v>
      </c>
      <c r="O789" t="e">
        <f t="shared" si="41"/>
        <v>#N/A</v>
      </c>
      <c r="P789" t="e">
        <f t="shared" si="41"/>
        <v>#N/A</v>
      </c>
      <c r="Q789" t="e">
        <f t="shared" si="41"/>
        <v>#N/A</v>
      </c>
      <c r="R789" t="e">
        <f t="shared" si="41"/>
        <v>#N/A</v>
      </c>
      <c r="S789" t="e">
        <f t="shared" si="41"/>
        <v>#N/A</v>
      </c>
    </row>
    <row r="790" spans="1:19" x14ac:dyDescent="0.35">
      <c r="A790" t="s">
        <v>781</v>
      </c>
      <c r="B790" t="s">
        <v>796</v>
      </c>
      <c r="C790" t="s">
        <v>11</v>
      </c>
      <c r="D790">
        <v>198.12</v>
      </c>
      <c r="E790">
        <v>261.62</v>
      </c>
      <c r="F790">
        <v>108.05200000000001</v>
      </c>
      <c r="G790">
        <v>91.44</v>
      </c>
      <c r="K790" t="e">
        <f t="shared" si="42"/>
        <v>#N/A</v>
      </c>
      <c r="L790">
        <f t="shared" si="41"/>
        <v>91.44</v>
      </c>
      <c r="M790" t="e">
        <f t="shared" si="41"/>
        <v>#N/A</v>
      </c>
      <c r="N790" t="e">
        <f t="shared" si="41"/>
        <v>#N/A</v>
      </c>
      <c r="O790" t="e">
        <f t="shared" si="41"/>
        <v>#N/A</v>
      </c>
      <c r="P790" t="e">
        <f t="shared" si="41"/>
        <v>#N/A</v>
      </c>
      <c r="Q790" t="e">
        <f t="shared" si="41"/>
        <v>#N/A</v>
      </c>
      <c r="R790" t="e">
        <f t="shared" si="41"/>
        <v>#N/A</v>
      </c>
      <c r="S790" t="e">
        <f t="shared" si="41"/>
        <v>#N/A</v>
      </c>
    </row>
    <row r="791" spans="1:19" x14ac:dyDescent="0.35">
      <c r="A791" t="s">
        <v>781</v>
      </c>
      <c r="B791" t="s">
        <v>797</v>
      </c>
      <c r="C791" t="s">
        <v>11</v>
      </c>
      <c r="D791">
        <v>200.66</v>
      </c>
      <c r="E791">
        <v>260.35000000000002</v>
      </c>
      <c r="F791">
        <v>112.592</v>
      </c>
      <c r="G791">
        <v>92.71</v>
      </c>
      <c r="K791" t="e">
        <f t="shared" si="42"/>
        <v>#N/A</v>
      </c>
      <c r="L791">
        <f t="shared" si="41"/>
        <v>92.71</v>
      </c>
      <c r="M791" t="e">
        <f t="shared" si="41"/>
        <v>#N/A</v>
      </c>
      <c r="N791" t="e">
        <f t="shared" si="41"/>
        <v>#N/A</v>
      </c>
      <c r="O791" t="e">
        <f t="shared" si="41"/>
        <v>#N/A</v>
      </c>
      <c r="P791" t="e">
        <f t="shared" si="41"/>
        <v>#N/A</v>
      </c>
      <c r="Q791" t="e">
        <f t="shared" si="41"/>
        <v>#N/A</v>
      </c>
      <c r="R791" t="e">
        <f t="shared" si="41"/>
        <v>#N/A</v>
      </c>
      <c r="S791" t="e">
        <f t="shared" si="41"/>
        <v>#N/A</v>
      </c>
    </row>
    <row r="792" spans="1:19" x14ac:dyDescent="0.35">
      <c r="A792" t="s">
        <v>781</v>
      </c>
      <c r="B792" t="s">
        <v>798</v>
      </c>
      <c r="C792" t="s">
        <v>24</v>
      </c>
      <c r="D792">
        <v>193.04</v>
      </c>
      <c r="E792">
        <v>262.89</v>
      </c>
      <c r="F792">
        <v>98.971999999999994</v>
      </c>
      <c r="G792">
        <v>74.930000000000007</v>
      </c>
      <c r="K792" t="e">
        <f t="shared" si="42"/>
        <v>#N/A</v>
      </c>
      <c r="L792" t="e">
        <f t="shared" si="41"/>
        <v>#N/A</v>
      </c>
      <c r="M792" t="e">
        <f t="shared" si="41"/>
        <v>#N/A</v>
      </c>
      <c r="N792" t="e">
        <f t="shared" si="41"/>
        <v>#N/A</v>
      </c>
      <c r="O792" t="e">
        <f t="shared" si="41"/>
        <v>#N/A</v>
      </c>
      <c r="P792">
        <f t="shared" si="41"/>
        <v>74.930000000000007</v>
      </c>
      <c r="Q792" t="e">
        <f t="shared" si="41"/>
        <v>#N/A</v>
      </c>
      <c r="R792" t="e">
        <f t="shared" si="41"/>
        <v>#N/A</v>
      </c>
      <c r="S792" t="e">
        <f t="shared" si="41"/>
        <v>#N/A</v>
      </c>
    </row>
    <row r="793" spans="1:19" x14ac:dyDescent="0.35">
      <c r="A793" t="s">
        <v>781</v>
      </c>
      <c r="B793" t="s">
        <v>799</v>
      </c>
      <c r="C793" t="s">
        <v>11</v>
      </c>
      <c r="D793">
        <v>200.66</v>
      </c>
      <c r="E793">
        <v>280.67</v>
      </c>
      <c r="F793">
        <v>114.408</v>
      </c>
      <c r="G793">
        <v>77.47</v>
      </c>
      <c r="K793" t="e">
        <f t="shared" si="42"/>
        <v>#N/A</v>
      </c>
      <c r="L793">
        <f t="shared" si="41"/>
        <v>77.47</v>
      </c>
      <c r="M793" t="e">
        <f t="shared" si="41"/>
        <v>#N/A</v>
      </c>
      <c r="N793" t="e">
        <f t="shared" si="41"/>
        <v>#N/A</v>
      </c>
      <c r="O793" t="e">
        <f t="shared" si="41"/>
        <v>#N/A</v>
      </c>
      <c r="P793" t="e">
        <f t="shared" si="41"/>
        <v>#N/A</v>
      </c>
      <c r="Q793" t="e">
        <f t="shared" si="41"/>
        <v>#N/A</v>
      </c>
      <c r="R793" t="e">
        <f t="shared" si="41"/>
        <v>#N/A</v>
      </c>
      <c r="S793" t="e">
        <f t="shared" si="41"/>
        <v>#N/A</v>
      </c>
    </row>
    <row r="794" spans="1:19" x14ac:dyDescent="0.35">
      <c r="A794" t="s">
        <v>781</v>
      </c>
      <c r="B794" t="s">
        <v>800</v>
      </c>
      <c r="C794" t="s">
        <v>34</v>
      </c>
      <c r="D794">
        <v>190.5</v>
      </c>
      <c r="E794">
        <v>252.73</v>
      </c>
      <c r="F794">
        <v>92.616</v>
      </c>
      <c r="G794">
        <v>87.63</v>
      </c>
      <c r="K794" t="e">
        <f t="shared" si="42"/>
        <v>#N/A</v>
      </c>
      <c r="L794" t="e">
        <f t="shared" si="41"/>
        <v>#N/A</v>
      </c>
      <c r="M794" t="e">
        <f t="shared" si="41"/>
        <v>#N/A</v>
      </c>
      <c r="N794" t="e">
        <f t="shared" si="41"/>
        <v>#N/A</v>
      </c>
      <c r="O794" t="e">
        <f t="shared" si="41"/>
        <v>#N/A</v>
      </c>
      <c r="P794" t="e">
        <f t="shared" si="41"/>
        <v>#N/A</v>
      </c>
      <c r="Q794" t="e">
        <f t="shared" si="41"/>
        <v>#N/A</v>
      </c>
      <c r="R794">
        <f t="shared" si="41"/>
        <v>87.63</v>
      </c>
      <c r="S794" t="e">
        <f t="shared" si="41"/>
        <v>#N/A</v>
      </c>
    </row>
    <row r="795" spans="1:19" x14ac:dyDescent="0.35">
      <c r="A795" t="s">
        <v>781</v>
      </c>
      <c r="B795" t="s">
        <v>801</v>
      </c>
      <c r="C795" t="s">
        <v>11</v>
      </c>
      <c r="D795">
        <v>203.2</v>
      </c>
      <c r="E795">
        <v>271.77999999999997</v>
      </c>
      <c r="F795">
        <v>107.14400000000001</v>
      </c>
      <c r="G795">
        <v>88.9</v>
      </c>
      <c r="K795" t="e">
        <f t="shared" si="42"/>
        <v>#N/A</v>
      </c>
      <c r="L795">
        <f t="shared" si="41"/>
        <v>88.9</v>
      </c>
      <c r="M795" t="e">
        <f t="shared" si="41"/>
        <v>#N/A</v>
      </c>
      <c r="N795" t="e">
        <f t="shared" si="41"/>
        <v>#N/A</v>
      </c>
      <c r="O795" t="e">
        <f t="shared" si="41"/>
        <v>#N/A</v>
      </c>
      <c r="P795" t="e">
        <f t="shared" si="41"/>
        <v>#N/A</v>
      </c>
      <c r="Q795" t="e">
        <f t="shared" si="41"/>
        <v>#N/A</v>
      </c>
      <c r="R795" t="e">
        <f t="shared" si="41"/>
        <v>#N/A</v>
      </c>
      <c r="S795" t="e">
        <f t="shared" si="41"/>
        <v>#N/A</v>
      </c>
    </row>
    <row r="796" spans="1:19" x14ac:dyDescent="0.35">
      <c r="A796" t="s">
        <v>781</v>
      </c>
      <c r="B796" t="s">
        <v>802</v>
      </c>
      <c r="C796" t="s">
        <v>46</v>
      </c>
      <c r="D796">
        <v>198.12</v>
      </c>
      <c r="E796">
        <v>261.62</v>
      </c>
      <c r="F796">
        <v>83.99</v>
      </c>
      <c r="G796">
        <v>92.71</v>
      </c>
      <c r="K796" t="e">
        <f t="shared" si="42"/>
        <v>#N/A</v>
      </c>
      <c r="L796" t="e">
        <f t="shared" si="41"/>
        <v>#N/A</v>
      </c>
      <c r="M796" t="e">
        <f t="shared" si="41"/>
        <v>#N/A</v>
      </c>
      <c r="N796" t="e">
        <f t="shared" si="41"/>
        <v>#N/A</v>
      </c>
      <c r="O796" t="e">
        <f t="shared" si="41"/>
        <v>#N/A</v>
      </c>
      <c r="P796" t="e">
        <f t="shared" si="41"/>
        <v>#N/A</v>
      </c>
      <c r="Q796" t="e">
        <f t="shared" si="41"/>
        <v>#N/A</v>
      </c>
      <c r="R796" t="e">
        <f t="shared" si="41"/>
        <v>#N/A</v>
      </c>
      <c r="S796">
        <f t="shared" si="41"/>
        <v>92.71</v>
      </c>
    </row>
    <row r="797" spans="1:19" x14ac:dyDescent="0.35">
      <c r="A797" t="s">
        <v>781</v>
      </c>
      <c r="B797" t="s">
        <v>803</v>
      </c>
      <c r="C797" t="s">
        <v>11</v>
      </c>
      <c r="D797">
        <v>203.2</v>
      </c>
      <c r="E797">
        <v>270.51</v>
      </c>
      <c r="F797">
        <v>108.96</v>
      </c>
      <c r="G797">
        <v>71.12</v>
      </c>
      <c r="K797" t="e">
        <f t="shared" si="42"/>
        <v>#N/A</v>
      </c>
      <c r="L797">
        <f t="shared" si="41"/>
        <v>71.12</v>
      </c>
      <c r="M797" t="e">
        <f t="shared" si="41"/>
        <v>#N/A</v>
      </c>
      <c r="N797" t="e">
        <f t="shared" si="41"/>
        <v>#N/A</v>
      </c>
      <c r="O797" t="e">
        <f t="shared" si="41"/>
        <v>#N/A</v>
      </c>
      <c r="P797" t="e">
        <f t="shared" si="41"/>
        <v>#N/A</v>
      </c>
      <c r="Q797" t="e">
        <f t="shared" si="41"/>
        <v>#N/A</v>
      </c>
      <c r="R797" t="e">
        <f t="shared" si="41"/>
        <v>#N/A</v>
      </c>
      <c r="S797" t="e">
        <f t="shared" si="41"/>
        <v>#N/A</v>
      </c>
    </row>
    <row r="798" spans="1:19" x14ac:dyDescent="0.35">
      <c r="A798" t="s">
        <v>781</v>
      </c>
      <c r="B798" t="s">
        <v>804</v>
      </c>
      <c r="C798" t="s">
        <v>24</v>
      </c>
      <c r="D798">
        <v>198.12</v>
      </c>
      <c r="E798">
        <v>264.16000000000003</v>
      </c>
      <c r="F798">
        <v>103.05800000000001</v>
      </c>
      <c r="G798">
        <v>82.55</v>
      </c>
      <c r="K798" t="e">
        <f t="shared" si="42"/>
        <v>#N/A</v>
      </c>
      <c r="L798" t="e">
        <f t="shared" si="41"/>
        <v>#N/A</v>
      </c>
      <c r="M798" t="e">
        <f t="shared" si="41"/>
        <v>#N/A</v>
      </c>
      <c r="N798" t="e">
        <f t="shared" si="41"/>
        <v>#N/A</v>
      </c>
      <c r="O798" t="e">
        <f t="shared" si="41"/>
        <v>#N/A</v>
      </c>
      <c r="P798">
        <f t="shared" si="41"/>
        <v>82.55</v>
      </c>
      <c r="Q798" t="e">
        <f t="shared" si="41"/>
        <v>#N/A</v>
      </c>
      <c r="R798" t="e">
        <f t="shared" si="41"/>
        <v>#N/A</v>
      </c>
      <c r="S798" t="e">
        <f t="shared" si="41"/>
        <v>#N/A</v>
      </c>
    </row>
    <row r="799" spans="1:19" x14ac:dyDescent="0.35">
      <c r="A799" t="s">
        <v>781</v>
      </c>
      <c r="B799" t="s">
        <v>805</v>
      </c>
      <c r="C799" t="s">
        <v>19</v>
      </c>
      <c r="D799">
        <v>192.405</v>
      </c>
      <c r="E799">
        <v>256.54000000000002</v>
      </c>
      <c r="F799">
        <v>90.346000000000004</v>
      </c>
      <c r="G799">
        <v>88.9</v>
      </c>
      <c r="K799" t="e">
        <f t="shared" si="42"/>
        <v>#N/A</v>
      </c>
      <c r="L799" t="e">
        <f t="shared" si="41"/>
        <v>#N/A</v>
      </c>
      <c r="M799" t="e">
        <f t="shared" si="41"/>
        <v>#N/A</v>
      </c>
      <c r="N799" t="e">
        <f t="shared" si="41"/>
        <v>#N/A</v>
      </c>
      <c r="O799">
        <f t="shared" si="41"/>
        <v>88.9</v>
      </c>
      <c r="P799" t="e">
        <f t="shared" si="41"/>
        <v>#N/A</v>
      </c>
      <c r="Q799" t="e">
        <f t="shared" si="41"/>
        <v>#N/A</v>
      </c>
      <c r="R799" t="e">
        <f t="shared" si="41"/>
        <v>#N/A</v>
      </c>
      <c r="S799" t="e">
        <f t="shared" si="41"/>
        <v>#N/A</v>
      </c>
    </row>
    <row r="800" spans="1:19" x14ac:dyDescent="0.35">
      <c r="A800" t="s">
        <v>781</v>
      </c>
      <c r="B800" t="s">
        <v>806</v>
      </c>
      <c r="C800" t="s">
        <v>16</v>
      </c>
      <c r="D800">
        <v>179.70500000000001</v>
      </c>
      <c r="E800">
        <v>233.68</v>
      </c>
      <c r="F800">
        <v>75.817999999999998</v>
      </c>
      <c r="G800">
        <v>87.63</v>
      </c>
      <c r="K800" t="e">
        <f t="shared" si="42"/>
        <v>#N/A</v>
      </c>
      <c r="L800" t="e">
        <f t="shared" si="41"/>
        <v>#N/A</v>
      </c>
      <c r="M800" t="e">
        <f t="shared" si="41"/>
        <v>#N/A</v>
      </c>
      <c r="N800">
        <f t="shared" si="41"/>
        <v>87.63</v>
      </c>
      <c r="O800" t="e">
        <f t="shared" si="41"/>
        <v>#N/A</v>
      </c>
      <c r="P800" t="e">
        <f t="shared" si="41"/>
        <v>#N/A</v>
      </c>
      <c r="Q800" t="e">
        <f t="shared" si="41"/>
        <v>#N/A</v>
      </c>
      <c r="R800" t="e">
        <f t="shared" si="41"/>
        <v>#N/A</v>
      </c>
      <c r="S800" t="e">
        <f t="shared" si="41"/>
        <v>#N/A</v>
      </c>
    </row>
    <row r="801" spans="1:19" x14ac:dyDescent="0.35">
      <c r="A801" t="s">
        <v>781</v>
      </c>
      <c r="B801" t="s">
        <v>807</v>
      </c>
      <c r="C801" t="s">
        <v>19</v>
      </c>
      <c r="D801">
        <v>190.5</v>
      </c>
      <c r="E801">
        <v>257.81</v>
      </c>
      <c r="F801">
        <v>92.162000000000006</v>
      </c>
      <c r="G801">
        <v>87.63</v>
      </c>
      <c r="K801" t="e">
        <f t="shared" si="42"/>
        <v>#N/A</v>
      </c>
      <c r="L801" t="e">
        <f t="shared" si="41"/>
        <v>#N/A</v>
      </c>
      <c r="M801" t="e">
        <f t="shared" si="41"/>
        <v>#N/A</v>
      </c>
      <c r="N801" t="e">
        <f t="shared" si="41"/>
        <v>#N/A</v>
      </c>
      <c r="O801">
        <f t="shared" si="41"/>
        <v>87.63</v>
      </c>
      <c r="P801" t="e">
        <f t="shared" si="41"/>
        <v>#N/A</v>
      </c>
      <c r="Q801" t="e">
        <f t="shared" si="41"/>
        <v>#N/A</v>
      </c>
      <c r="R801" t="e">
        <f t="shared" si="41"/>
        <v>#N/A</v>
      </c>
      <c r="S801" t="e">
        <f t="shared" si="41"/>
        <v>#N/A</v>
      </c>
    </row>
    <row r="802" spans="1:19" x14ac:dyDescent="0.35">
      <c r="A802" t="s">
        <v>781</v>
      </c>
      <c r="B802" t="s">
        <v>808</v>
      </c>
      <c r="C802" t="s">
        <v>14</v>
      </c>
      <c r="D802">
        <v>205.10499999999999</v>
      </c>
      <c r="E802">
        <v>279.39999999999998</v>
      </c>
      <c r="F802">
        <v>109.414</v>
      </c>
      <c r="G802">
        <v>78.739999999999995</v>
      </c>
      <c r="K802" t="e">
        <f t="shared" si="42"/>
        <v>#N/A</v>
      </c>
      <c r="L802" t="e">
        <f t="shared" si="41"/>
        <v>#N/A</v>
      </c>
      <c r="M802">
        <f t="shared" si="41"/>
        <v>78.739999999999995</v>
      </c>
      <c r="N802" t="e">
        <f t="shared" si="41"/>
        <v>#N/A</v>
      </c>
      <c r="O802" t="e">
        <f t="shared" si="41"/>
        <v>#N/A</v>
      </c>
      <c r="P802" t="e">
        <f t="shared" si="41"/>
        <v>#N/A</v>
      </c>
      <c r="Q802" t="e">
        <f t="shared" si="41"/>
        <v>#N/A</v>
      </c>
      <c r="R802" t="e">
        <f t="shared" si="41"/>
        <v>#N/A</v>
      </c>
      <c r="S802" t="e">
        <f t="shared" si="41"/>
        <v>#N/A</v>
      </c>
    </row>
    <row r="803" spans="1:19" x14ac:dyDescent="0.35">
      <c r="A803" t="s">
        <v>781</v>
      </c>
      <c r="B803" t="s">
        <v>809</v>
      </c>
      <c r="C803" t="s">
        <v>24</v>
      </c>
      <c r="D803">
        <v>198.12</v>
      </c>
      <c r="E803">
        <v>266.7</v>
      </c>
      <c r="F803">
        <v>95.793999999999997</v>
      </c>
      <c r="G803">
        <v>82.55</v>
      </c>
      <c r="K803" t="e">
        <f t="shared" si="42"/>
        <v>#N/A</v>
      </c>
      <c r="L803" t="e">
        <f t="shared" si="41"/>
        <v>#N/A</v>
      </c>
      <c r="M803" t="e">
        <f t="shared" si="41"/>
        <v>#N/A</v>
      </c>
      <c r="N803" t="e">
        <f t="shared" si="41"/>
        <v>#N/A</v>
      </c>
      <c r="O803" t="e">
        <f t="shared" si="41"/>
        <v>#N/A</v>
      </c>
      <c r="P803">
        <f t="shared" si="41"/>
        <v>82.55</v>
      </c>
      <c r="Q803" t="e">
        <f t="shared" si="41"/>
        <v>#N/A</v>
      </c>
      <c r="R803" t="e">
        <f t="shared" si="41"/>
        <v>#N/A</v>
      </c>
      <c r="S803" t="e">
        <f t="shared" si="41"/>
        <v>#N/A</v>
      </c>
    </row>
    <row r="804" spans="1:19" x14ac:dyDescent="0.35">
      <c r="A804" t="s">
        <v>781</v>
      </c>
      <c r="B804" t="s">
        <v>810</v>
      </c>
      <c r="C804" t="s">
        <v>16</v>
      </c>
      <c r="D804">
        <v>177.8</v>
      </c>
      <c r="E804">
        <v>236.22</v>
      </c>
      <c r="F804">
        <v>79.45</v>
      </c>
      <c r="G804">
        <v>97.79</v>
      </c>
      <c r="K804" t="e">
        <f t="shared" si="42"/>
        <v>#N/A</v>
      </c>
      <c r="L804" t="e">
        <f t="shared" si="41"/>
        <v>#N/A</v>
      </c>
      <c r="M804" t="e">
        <f t="shared" si="41"/>
        <v>#N/A</v>
      </c>
      <c r="N804">
        <f t="shared" si="41"/>
        <v>97.79</v>
      </c>
      <c r="O804" t="e">
        <f t="shared" si="41"/>
        <v>#N/A</v>
      </c>
      <c r="P804" t="e">
        <f t="shared" si="41"/>
        <v>#N/A</v>
      </c>
      <c r="Q804" t="e">
        <f t="shared" si="41"/>
        <v>#N/A</v>
      </c>
      <c r="R804" t="e">
        <f t="shared" si="41"/>
        <v>#N/A</v>
      </c>
      <c r="S804" t="e">
        <f t="shared" si="41"/>
        <v>#N/A</v>
      </c>
    </row>
    <row r="805" spans="1:19" x14ac:dyDescent="0.35">
      <c r="A805" t="s">
        <v>781</v>
      </c>
      <c r="B805" t="s">
        <v>811</v>
      </c>
      <c r="C805" t="s">
        <v>24</v>
      </c>
      <c r="D805">
        <v>200.66</v>
      </c>
      <c r="E805">
        <v>264.16000000000003</v>
      </c>
      <c r="F805">
        <v>99.88</v>
      </c>
      <c r="G805">
        <v>87.63</v>
      </c>
      <c r="K805" t="e">
        <f t="shared" si="42"/>
        <v>#N/A</v>
      </c>
      <c r="L805" t="e">
        <f t="shared" si="41"/>
        <v>#N/A</v>
      </c>
      <c r="M805" t="e">
        <f t="shared" si="41"/>
        <v>#N/A</v>
      </c>
      <c r="N805" t="e">
        <f t="shared" si="41"/>
        <v>#N/A</v>
      </c>
      <c r="O805" t="e">
        <f t="shared" si="41"/>
        <v>#N/A</v>
      </c>
      <c r="P805">
        <f t="shared" si="41"/>
        <v>87.63</v>
      </c>
      <c r="Q805" t="e">
        <f t="shared" si="41"/>
        <v>#N/A</v>
      </c>
      <c r="R805" t="e">
        <f t="shared" si="41"/>
        <v>#N/A</v>
      </c>
      <c r="S805" t="e">
        <f t="shared" si="41"/>
        <v>#N/A</v>
      </c>
    </row>
    <row r="806" spans="1:19" x14ac:dyDescent="0.35">
      <c r="A806" t="s">
        <v>781</v>
      </c>
      <c r="B806" t="s">
        <v>812</v>
      </c>
      <c r="C806" t="s">
        <v>19</v>
      </c>
      <c r="D806">
        <v>190.5</v>
      </c>
      <c r="E806">
        <v>255.27</v>
      </c>
      <c r="F806">
        <v>94.432000000000002</v>
      </c>
      <c r="G806">
        <v>96.52</v>
      </c>
      <c r="K806" t="e">
        <f t="shared" si="42"/>
        <v>#N/A</v>
      </c>
      <c r="L806" t="e">
        <f t="shared" si="41"/>
        <v>#N/A</v>
      </c>
      <c r="M806" t="e">
        <f t="shared" si="41"/>
        <v>#N/A</v>
      </c>
      <c r="N806" t="e">
        <f t="shared" si="41"/>
        <v>#N/A</v>
      </c>
      <c r="O806">
        <f t="shared" si="41"/>
        <v>96.52</v>
      </c>
      <c r="P806" t="e">
        <f t="shared" si="41"/>
        <v>#N/A</v>
      </c>
      <c r="Q806" t="e">
        <f t="shared" si="41"/>
        <v>#N/A</v>
      </c>
      <c r="R806" t="e">
        <f t="shared" si="41"/>
        <v>#N/A</v>
      </c>
      <c r="S806" t="e">
        <f t="shared" si="41"/>
        <v>#N/A</v>
      </c>
    </row>
    <row r="807" spans="1:19" x14ac:dyDescent="0.35">
      <c r="A807" t="s">
        <v>781</v>
      </c>
      <c r="B807" t="s">
        <v>813</v>
      </c>
      <c r="C807" t="s">
        <v>11</v>
      </c>
      <c r="D807">
        <v>203.2</v>
      </c>
      <c r="E807">
        <v>264.16000000000003</v>
      </c>
      <c r="F807">
        <v>94.432000000000002</v>
      </c>
      <c r="G807">
        <v>99.06</v>
      </c>
      <c r="K807" t="e">
        <f t="shared" si="42"/>
        <v>#N/A</v>
      </c>
      <c r="L807">
        <f t="shared" si="41"/>
        <v>99.06</v>
      </c>
      <c r="M807" t="e">
        <f t="shared" si="41"/>
        <v>#N/A</v>
      </c>
      <c r="N807" t="e">
        <f t="shared" si="41"/>
        <v>#N/A</v>
      </c>
      <c r="O807" t="e">
        <f t="shared" si="41"/>
        <v>#N/A</v>
      </c>
      <c r="P807" t="e">
        <f t="shared" si="41"/>
        <v>#N/A</v>
      </c>
      <c r="Q807" t="e">
        <f t="shared" si="41"/>
        <v>#N/A</v>
      </c>
      <c r="R807" t="e">
        <f t="shared" si="41"/>
        <v>#N/A</v>
      </c>
      <c r="S807" t="e">
        <f t="shared" si="41"/>
        <v>#N/A</v>
      </c>
    </row>
    <row r="808" spans="1:19" x14ac:dyDescent="0.35">
      <c r="A808" t="s">
        <v>781</v>
      </c>
      <c r="B808" t="s">
        <v>814</v>
      </c>
      <c r="C808" t="s">
        <v>14</v>
      </c>
      <c r="D808">
        <v>210.82</v>
      </c>
      <c r="E808">
        <v>284.48</v>
      </c>
      <c r="F808">
        <v>116.678</v>
      </c>
      <c r="G808">
        <v>86.36</v>
      </c>
      <c r="K808" t="e">
        <f t="shared" si="42"/>
        <v>#N/A</v>
      </c>
      <c r="L808" t="e">
        <f t="shared" si="41"/>
        <v>#N/A</v>
      </c>
      <c r="M808">
        <f t="shared" si="41"/>
        <v>86.36</v>
      </c>
      <c r="N808" t="e">
        <f t="shared" si="41"/>
        <v>#N/A</v>
      </c>
      <c r="O808" t="e">
        <f t="shared" si="41"/>
        <v>#N/A</v>
      </c>
      <c r="P808" t="e">
        <f t="shared" si="41"/>
        <v>#N/A</v>
      </c>
      <c r="Q808" t="e">
        <f t="shared" si="41"/>
        <v>#N/A</v>
      </c>
      <c r="R808" t="e">
        <f t="shared" si="41"/>
        <v>#N/A</v>
      </c>
      <c r="S808" t="e">
        <f t="shared" si="41"/>
        <v>#N/A</v>
      </c>
    </row>
    <row r="809" spans="1:19" x14ac:dyDescent="0.35">
      <c r="A809" t="s">
        <v>781</v>
      </c>
      <c r="B809" t="s">
        <v>815</v>
      </c>
      <c r="C809" t="s">
        <v>14</v>
      </c>
      <c r="D809">
        <v>200.66</v>
      </c>
      <c r="E809">
        <v>275.58999999999997</v>
      </c>
      <c r="F809">
        <v>105.328</v>
      </c>
      <c r="G809">
        <v>86.36</v>
      </c>
      <c r="K809" t="e">
        <f t="shared" si="42"/>
        <v>#N/A</v>
      </c>
      <c r="L809" t="e">
        <f t="shared" si="41"/>
        <v>#N/A</v>
      </c>
      <c r="M809">
        <f t="shared" si="41"/>
        <v>86.36</v>
      </c>
      <c r="N809" t="e">
        <f t="shared" si="41"/>
        <v>#N/A</v>
      </c>
      <c r="O809" t="e">
        <f t="shared" si="41"/>
        <v>#N/A</v>
      </c>
      <c r="P809" t="e">
        <f t="shared" si="41"/>
        <v>#N/A</v>
      </c>
      <c r="Q809" t="e">
        <f t="shared" si="41"/>
        <v>#N/A</v>
      </c>
      <c r="R809" t="e">
        <f t="shared" si="41"/>
        <v>#N/A</v>
      </c>
      <c r="S809" t="e">
        <f t="shared" si="41"/>
        <v>#N/A</v>
      </c>
    </row>
    <row r="810" spans="1:19" x14ac:dyDescent="0.35">
      <c r="A810" t="s">
        <v>781</v>
      </c>
      <c r="B810" t="s">
        <v>816</v>
      </c>
      <c r="C810" t="s">
        <v>11</v>
      </c>
      <c r="D810">
        <v>205.74</v>
      </c>
      <c r="E810">
        <v>269.24</v>
      </c>
      <c r="F810">
        <v>102.604</v>
      </c>
      <c r="G810">
        <v>71.12</v>
      </c>
      <c r="K810" t="e">
        <f t="shared" si="42"/>
        <v>#N/A</v>
      </c>
      <c r="L810">
        <f t="shared" si="41"/>
        <v>71.12</v>
      </c>
      <c r="M810" t="e">
        <f t="shared" si="41"/>
        <v>#N/A</v>
      </c>
      <c r="N810" t="e">
        <f t="shared" si="41"/>
        <v>#N/A</v>
      </c>
      <c r="O810" t="e">
        <f t="shared" si="41"/>
        <v>#N/A</v>
      </c>
      <c r="P810" t="e">
        <f t="shared" si="41"/>
        <v>#N/A</v>
      </c>
      <c r="Q810" t="e">
        <f t="shared" si="41"/>
        <v>#N/A</v>
      </c>
      <c r="R810" t="e">
        <f t="shared" si="41"/>
        <v>#N/A</v>
      </c>
      <c r="S810" t="e">
        <f t="shared" si="41"/>
        <v>#N/A</v>
      </c>
    </row>
    <row r="811" spans="1:19" x14ac:dyDescent="0.35">
      <c r="A811" t="s">
        <v>781</v>
      </c>
      <c r="B811" t="s">
        <v>817</v>
      </c>
      <c r="C811" t="s">
        <v>16</v>
      </c>
      <c r="D811">
        <v>182.88</v>
      </c>
      <c r="E811">
        <v>241.3</v>
      </c>
      <c r="F811">
        <v>85.352000000000004</v>
      </c>
      <c r="G811">
        <v>87.63</v>
      </c>
      <c r="K811" t="e">
        <f t="shared" si="42"/>
        <v>#N/A</v>
      </c>
      <c r="L811" t="e">
        <f t="shared" si="41"/>
        <v>#N/A</v>
      </c>
      <c r="M811" t="e">
        <f t="shared" si="41"/>
        <v>#N/A</v>
      </c>
      <c r="N811">
        <f t="shared" si="41"/>
        <v>87.63</v>
      </c>
      <c r="O811" t="e">
        <f t="shared" si="41"/>
        <v>#N/A</v>
      </c>
      <c r="P811" t="e">
        <f t="shared" si="41"/>
        <v>#N/A</v>
      </c>
      <c r="Q811" t="e">
        <f t="shared" si="41"/>
        <v>#N/A</v>
      </c>
      <c r="R811" t="e">
        <f t="shared" si="41"/>
        <v>#N/A</v>
      </c>
      <c r="S811" t="e">
        <f t="shared" si="41"/>
        <v>#N/A</v>
      </c>
    </row>
    <row r="812" spans="1:19" x14ac:dyDescent="0.35">
      <c r="A812" t="s">
        <v>781</v>
      </c>
      <c r="B812" t="s">
        <v>818</v>
      </c>
      <c r="C812" t="s">
        <v>16</v>
      </c>
      <c r="D812">
        <v>181.61</v>
      </c>
      <c r="E812">
        <v>237.49</v>
      </c>
      <c r="F812">
        <v>76.272000000000006</v>
      </c>
      <c r="G812">
        <v>83.82</v>
      </c>
      <c r="K812" t="e">
        <f t="shared" si="42"/>
        <v>#N/A</v>
      </c>
      <c r="L812" t="e">
        <f t="shared" si="41"/>
        <v>#N/A</v>
      </c>
      <c r="M812" t="e">
        <f t="shared" si="41"/>
        <v>#N/A</v>
      </c>
      <c r="N812">
        <f t="shared" si="41"/>
        <v>83.82</v>
      </c>
      <c r="O812" t="e">
        <f t="shared" si="41"/>
        <v>#N/A</v>
      </c>
      <c r="P812" t="e">
        <f t="shared" si="41"/>
        <v>#N/A</v>
      </c>
      <c r="Q812" t="e">
        <f t="shared" si="41"/>
        <v>#N/A</v>
      </c>
      <c r="R812" t="e">
        <f t="shared" si="41"/>
        <v>#N/A</v>
      </c>
      <c r="S812" t="e">
        <f t="shared" si="41"/>
        <v>#N/A</v>
      </c>
    </row>
    <row r="813" spans="1:19" x14ac:dyDescent="0.35">
      <c r="A813" t="s">
        <v>781</v>
      </c>
      <c r="B813" t="s">
        <v>819</v>
      </c>
      <c r="C813" t="s">
        <v>14</v>
      </c>
      <c r="D813">
        <v>205.74</v>
      </c>
      <c r="E813">
        <v>281.94</v>
      </c>
      <c r="F813">
        <v>94.885999999999996</v>
      </c>
      <c r="G813">
        <v>83.82</v>
      </c>
      <c r="K813" t="e">
        <f t="shared" si="42"/>
        <v>#N/A</v>
      </c>
      <c r="L813" t="e">
        <f t="shared" si="41"/>
        <v>#N/A</v>
      </c>
      <c r="M813">
        <f t="shared" si="41"/>
        <v>83.82</v>
      </c>
      <c r="N813" t="e">
        <f t="shared" si="41"/>
        <v>#N/A</v>
      </c>
      <c r="O813" t="e">
        <f t="shared" si="41"/>
        <v>#N/A</v>
      </c>
      <c r="P813" t="e">
        <f t="shared" si="41"/>
        <v>#N/A</v>
      </c>
      <c r="Q813" t="e">
        <f t="shared" si="41"/>
        <v>#N/A</v>
      </c>
      <c r="R813" t="e">
        <f t="shared" si="41"/>
        <v>#N/A</v>
      </c>
      <c r="S813" t="e">
        <f t="shared" si="41"/>
        <v>#N/A</v>
      </c>
    </row>
    <row r="814" spans="1:19" x14ac:dyDescent="0.35">
      <c r="A814" t="s">
        <v>781</v>
      </c>
      <c r="B814" t="s">
        <v>820</v>
      </c>
      <c r="C814" t="s">
        <v>24</v>
      </c>
      <c r="D814">
        <v>195.58</v>
      </c>
      <c r="E814">
        <v>259.08</v>
      </c>
      <c r="F814">
        <v>99.426000000000002</v>
      </c>
      <c r="G814">
        <v>81.28</v>
      </c>
      <c r="K814" t="e">
        <f t="shared" si="42"/>
        <v>#N/A</v>
      </c>
      <c r="L814" t="e">
        <f t="shared" si="41"/>
        <v>#N/A</v>
      </c>
      <c r="M814" t="e">
        <f t="shared" si="41"/>
        <v>#N/A</v>
      </c>
      <c r="N814" t="e">
        <f t="shared" si="41"/>
        <v>#N/A</v>
      </c>
      <c r="O814" t="e">
        <f t="shared" si="41"/>
        <v>#N/A</v>
      </c>
      <c r="P814">
        <f t="shared" si="41"/>
        <v>81.28</v>
      </c>
      <c r="Q814" t="e">
        <f t="shared" si="41"/>
        <v>#N/A</v>
      </c>
      <c r="R814" t="e">
        <f t="shared" si="41"/>
        <v>#N/A</v>
      </c>
      <c r="S814" t="e">
        <f t="shared" si="41"/>
        <v>#N/A</v>
      </c>
    </row>
    <row r="815" spans="1:19" x14ac:dyDescent="0.35">
      <c r="A815" t="s">
        <v>781</v>
      </c>
      <c r="B815" t="s">
        <v>821</v>
      </c>
      <c r="C815" t="s">
        <v>16</v>
      </c>
      <c r="D815">
        <v>182.88</v>
      </c>
      <c r="E815">
        <v>238.76</v>
      </c>
      <c r="F815">
        <v>83.081999999999994</v>
      </c>
      <c r="G815">
        <v>72.39</v>
      </c>
      <c r="K815" t="e">
        <f t="shared" si="42"/>
        <v>#N/A</v>
      </c>
      <c r="L815" t="e">
        <f t="shared" si="41"/>
        <v>#N/A</v>
      </c>
      <c r="M815" t="e">
        <f t="shared" si="41"/>
        <v>#N/A</v>
      </c>
      <c r="N815">
        <f t="shared" si="41"/>
        <v>72.39</v>
      </c>
      <c r="O815" t="e">
        <f t="shared" si="41"/>
        <v>#N/A</v>
      </c>
      <c r="P815" t="e">
        <f t="shared" si="41"/>
        <v>#N/A</v>
      </c>
      <c r="Q815" t="e">
        <f t="shared" si="41"/>
        <v>#N/A</v>
      </c>
      <c r="R815" t="e">
        <f t="shared" si="41"/>
        <v>#N/A</v>
      </c>
      <c r="S815" t="e">
        <f t="shared" si="41"/>
        <v>#N/A</v>
      </c>
    </row>
    <row r="816" spans="1:19" x14ac:dyDescent="0.35">
      <c r="A816" t="s">
        <v>781</v>
      </c>
      <c r="B816" t="s">
        <v>822</v>
      </c>
      <c r="C816" t="s">
        <v>11</v>
      </c>
      <c r="D816">
        <v>210.185</v>
      </c>
      <c r="E816">
        <v>269.24</v>
      </c>
      <c r="F816">
        <v>105.782</v>
      </c>
      <c r="G816">
        <v>95.25</v>
      </c>
      <c r="K816" t="e">
        <f t="shared" si="42"/>
        <v>#N/A</v>
      </c>
      <c r="L816">
        <f t="shared" si="41"/>
        <v>95.25</v>
      </c>
      <c r="M816" t="e">
        <f t="shared" si="41"/>
        <v>#N/A</v>
      </c>
      <c r="N816" t="e">
        <f t="shared" si="41"/>
        <v>#N/A</v>
      </c>
      <c r="O816" t="e">
        <f t="shared" si="41"/>
        <v>#N/A</v>
      </c>
      <c r="P816" t="e">
        <f t="shared" si="41"/>
        <v>#N/A</v>
      </c>
      <c r="Q816" t="e">
        <f t="shared" si="41"/>
        <v>#N/A</v>
      </c>
      <c r="R816" t="e">
        <f t="shared" si="41"/>
        <v>#N/A</v>
      </c>
      <c r="S816" t="e">
        <f t="shared" si="41"/>
        <v>#N/A</v>
      </c>
    </row>
    <row r="817" spans="1:19" x14ac:dyDescent="0.35">
      <c r="A817" t="s">
        <v>781</v>
      </c>
      <c r="B817" t="s">
        <v>823</v>
      </c>
      <c r="C817" t="s">
        <v>16</v>
      </c>
      <c r="D817">
        <v>190.5</v>
      </c>
      <c r="E817">
        <v>248.92</v>
      </c>
      <c r="F817">
        <v>88.075999999999993</v>
      </c>
      <c r="G817">
        <v>96.52</v>
      </c>
      <c r="K817" t="e">
        <f t="shared" si="42"/>
        <v>#N/A</v>
      </c>
      <c r="L817" t="e">
        <f t="shared" si="41"/>
        <v>#N/A</v>
      </c>
      <c r="M817" t="e">
        <f t="shared" si="41"/>
        <v>#N/A</v>
      </c>
      <c r="N817">
        <f t="shared" si="41"/>
        <v>96.52</v>
      </c>
      <c r="O817" t="e">
        <f t="shared" si="41"/>
        <v>#N/A</v>
      </c>
      <c r="P817" t="e">
        <f t="shared" si="41"/>
        <v>#N/A</v>
      </c>
      <c r="Q817" t="e">
        <f t="shared" si="41"/>
        <v>#N/A</v>
      </c>
      <c r="R817" t="e">
        <f t="shared" si="41"/>
        <v>#N/A</v>
      </c>
      <c r="S817" t="e">
        <f t="shared" si="41"/>
        <v>#N/A</v>
      </c>
    </row>
    <row r="818" spans="1:19" x14ac:dyDescent="0.35">
      <c r="A818" t="s">
        <v>781</v>
      </c>
      <c r="B818" t="s">
        <v>824</v>
      </c>
      <c r="C818" t="s">
        <v>24</v>
      </c>
      <c r="D818">
        <v>200.66</v>
      </c>
      <c r="E818">
        <v>261.62</v>
      </c>
      <c r="F818">
        <v>103.512</v>
      </c>
      <c r="G818">
        <v>96.52</v>
      </c>
      <c r="K818" t="e">
        <f t="shared" si="42"/>
        <v>#N/A</v>
      </c>
      <c r="L818" t="e">
        <f t="shared" si="41"/>
        <v>#N/A</v>
      </c>
      <c r="M818" t="e">
        <f t="shared" si="41"/>
        <v>#N/A</v>
      </c>
      <c r="N818" t="e">
        <f t="shared" si="41"/>
        <v>#N/A</v>
      </c>
      <c r="O818" t="e">
        <f t="shared" si="41"/>
        <v>#N/A</v>
      </c>
      <c r="P818">
        <f t="shared" si="41"/>
        <v>96.52</v>
      </c>
      <c r="Q818" t="e">
        <f t="shared" si="41"/>
        <v>#N/A</v>
      </c>
      <c r="R818" t="e">
        <f t="shared" si="41"/>
        <v>#N/A</v>
      </c>
      <c r="S818" t="e">
        <f t="shared" si="41"/>
        <v>#N/A</v>
      </c>
    </row>
    <row r="819" spans="1:19" x14ac:dyDescent="0.35">
      <c r="A819" t="s">
        <v>781</v>
      </c>
      <c r="B819" t="s">
        <v>825</v>
      </c>
      <c r="C819" t="s">
        <v>19</v>
      </c>
      <c r="D819">
        <v>187.96</v>
      </c>
      <c r="E819">
        <v>257.81</v>
      </c>
      <c r="F819">
        <v>89.891999999999996</v>
      </c>
      <c r="G819">
        <v>83.82</v>
      </c>
      <c r="K819" t="e">
        <f t="shared" si="42"/>
        <v>#N/A</v>
      </c>
      <c r="L819" t="e">
        <f t="shared" si="41"/>
        <v>#N/A</v>
      </c>
      <c r="M819" t="e">
        <f t="shared" si="41"/>
        <v>#N/A</v>
      </c>
      <c r="N819" t="e">
        <f t="shared" si="41"/>
        <v>#N/A</v>
      </c>
      <c r="O819">
        <f t="shared" si="41"/>
        <v>83.82</v>
      </c>
      <c r="P819" t="e">
        <f t="shared" si="41"/>
        <v>#N/A</v>
      </c>
      <c r="Q819" t="e">
        <f t="shared" si="41"/>
        <v>#N/A</v>
      </c>
      <c r="R819" t="e">
        <f t="shared" si="41"/>
        <v>#N/A</v>
      </c>
      <c r="S819" t="e">
        <f t="shared" si="41"/>
        <v>#N/A</v>
      </c>
    </row>
    <row r="820" spans="1:19" x14ac:dyDescent="0.35">
      <c r="A820" t="s">
        <v>781</v>
      </c>
      <c r="B820" t="s">
        <v>826</v>
      </c>
      <c r="C820" t="s">
        <v>11</v>
      </c>
      <c r="D820">
        <v>205.74</v>
      </c>
      <c r="E820">
        <v>278.13</v>
      </c>
      <c r="F820">
        <v>104.42</v>
      </c>
      <c r="G820">
        <v>76.2</v>
      </c>
      <c r="K820" t="e">
        <f t="shared" si="42"/>
        <v>#N/A</v>
      </c>
      <c r="L820">
        <f t="shared" si="41"/>
        <v>76.2</v>
      </c>
      <c r="M820" t="e">
        <f t="shared" si="41"/>
        <v>#N/A</v>
      </c>
      <c r="N820" t="e">
        <f t="shared" si="41"/>
        <v>#N/A</v>
      </c>
      <c r="O820" t="e">
        <f t="shared" si="41"/>
        <v>#N/A</v>
      </c>
      <c r="P820" t="e">
        <f t="shared" ref="L820:S852" si="43">IF($G820="", NA(),IF($C820=P$1,$G820,NA()))</f>
        <v>#N/A</v>
      </c>
      <c r="Q820" t="e">
        <f t="shared" si="43"/>
        <v>#N/A</v>
      </c>
      <c r="R820" t="e">
        <f t="shared" si="43"/>
        <v>#N/A</v>
      </c>
      <c r="S820" t="e">
        <f t="shared" si="43"/>
        <v>#N/A</v>
      </c>
    </row>
    <row r="821" spans="1:19" x14ac:dyDescent="0.35">
      <c r="A821" t="s">
        <v>781</v>
      </c>
      <c r="B821" t="s">
        <v>827</v>
      </c>
      <c r="C821" t="s">
        <v>11</v>
      </c>
      <c r="D821">
        <v>208.28</v>
      </c>
      <c r="E821">
        <v>270.51</v>
      </c>
      <c r="F821">
        <v>101.242</v>
      </c>
      <c r="G821">
        <v>95.25</v>
      </c>
      <c r="K821" t="e">
        <f t="shared" si="42"/>
        <v>#N/A</v>
      </c>
      <c r="L821">
        <f t="shared" si="43"/>
        <v>95.25</v>
      </c>
      <c r="M821" t="e">
        <f t="shared" si="43"/>
        <v>#N/A</v>
      </c>
      <c r="N821" t="e">
        <f t="shared" si="43"/>
        <v>#N/A</v>
      </c>
      <c r="O821" t="e">
        <f t="shared" si="43"/>
        <v>#N/A</v>
      </c>
      <c r="P821" t="e">
        <f t="shared" si="43"/>
        <v>#N/A</v>
      </c>
      <c r="Q821" t="e">
        <f t="shared" si="43"/>
        <v>#N/A</v>
      </c>
      <c r="R821" t="e">
        <f t="shared" si="43"/>
        <v>#N/A</v>
      </c>
      <c r="S821" t="e">
        <f t="shared" si="43"/>
        <v>#N/A</v>
      </c>
    </row>
    <row r="822" spans="1:19" x14ac:dyDescent="0.35">
      <c r="A822" t="s">
        <v>781</v>
      </c>
      <c r="B822" t="s">
        <v>828</v>
      </c>
      <c r="C822" t="s">
        <v>11</v>
      </c>
      <c r="D822">
        <v>203.2</v>
      </c>
      <c r="E822">
        <v>270.51</v>
      </c>
      <c r="F822">
        <v>108.96</v>
      </c>
      <c r="G822">
        <v>80.010000000000005</v>
      </c>
      <c r="K822" t="e">
        <f t="shared" si="42"/>
        <v>#N/A</v>
      </c>
      <c r="L822">
        <f t="shared" si="43"/>
        <v>80.010000000000005</v>
      </c>
      <c r="M822" t="e">
        <f t="shared" si="43"/>
        <v>#N/A</v>
      </c>
      <c r="N822" t="e">
        <f t="shared" si="43"/>
        <v>#N/A</v>
      </c>
      <c r="O822" t="e">
        <f t="shared" si="43"/>
        <v>#N/A</v>
      </c>
      <c r="P822" t="e">
        <f t="shared" si="43"/>
        <v>#N/A</v>
      </c>
      <c r="Q822" t="e">
        <f t="shared" si="43"/>
        <v>#N/A</v>
      </c>
      <c r="R822" t="e">
        <f t="shared" si="43"/>
        <v>#N/A</v>
      </c>
      <c r="S822" t="e">
        <f t="shared" si="43"/>
        <v>#N/A</v>
      </c>
    </row>
    <row r="823" spans="1:19" x14ac:dyDescent="0.35">
      <c r="A823" t="s">
        <v>781</v>
      </c>
      <c r="B823" t="s">
        <v>829</v>
      </c>
      <c r="C823" t="s">
        <v>29</v>
      </c>
      <c r="D823">
        <v>199.39</v>
      </c>
      <c r="E823">
        <v>274.32</v>
      </c>
      <c r="F823">
        <v>95.793999999999997</v>
      </c>
      <c r="G823">
        <v>85.09</v>
      </c>
      <c r="K823" t="e">
        <f t="shared" si="42"/>
        <v>#N/A</v>
      </c>
      <c r="L823" t="e">
        <f t="shared" si="43"/>
        <v>#N/A</v>
      </c>
      <c r="M823" t="e">
        <f t="shared" si="43"/>
        <v>#N/A</v>
      </c>
      <c r="N823" t="e">
        <f t="shared" si="43"/>
        <v>#N/A</v>
      </c>
      <c r="O823" t="e">
        <f t="shared" si="43"/>
        <v>#N/A</v>
      </c>
      <c r="P823" t="e">
        <f t="shared" si="43"/>
        <v>#N/A</v>
      </c>
      <c r="Q823">
        <f t="shared" si="43"/>
        <v>85.09</v>
      </c>
      <c r="R823" t="e">
        <f t="shared" si="43"/>
        <v>#N/A</v>
      </c>
      <c r="S823" t="e">
        <f t="shared" si="43"/>
        <v>#N/A</v>
      </c>
    </row>
    <row r="824" spans="1:19" x14ac:dyDescent="0.35">
      <c r="A824" t="s">
        <v>781</v>
      </c>
      <c r="B824" t="s">
        <v>830</v>
      </c>
      <c r="C824" t="s">
        <v>11</v>
      </c>
      <c r="D824">
        <v>203.2</v>
      </c>
      <c r="E824">
        <v>266.7</v>
      </c>
      <c r="F824">
        <v>93.07</v>
      </c>
      <c r="K824" t="e">
        <f t="shared" si="42"/>
        <v>#N/A</v>
      </c>
      <c r="L824" t="e">
        <f t="shared" si="43"/>
        <v>#N/A</v>
      </c>
      <c r="M824" t="e">
        <f t="shared" si="43"/>
        <v>#N/A</v>
      </c>
      <c r="N824" t="e">
        <f t="shared" si="43"/>
        <v>#N/A</v>
      </c>
      <c r="O824" t="e">
        <f t="shared" si="43"/>
        <v>#N/A</v>
      </c>
      <c r="P824" t="e">
        <f t="shared" si="43"/>
        <v>#N/A</v>
      </c>
      <c r="Q824" t="e">
        <f t="shared" si="43"/>
        <v>#N/A</v>
      </c>
      <c r="R824" t="e">
        <f t="shared" si="43"/>
        <v>#N/A</v>
      </c>
      <c r="S824" t="e">
        <f t="shared" si="43"/>
        <v>#N/A</v>
      </c>
    </row>
    <row r="825" spans="1:19" x14ac:dyDescent="0.35">
      <c r="A825" t="s">
        <v>781</v>
      </c>
      <c r="B825" t="s">
        <v>831</v>
      </c>
      <c r="C825" t="s">
        <v>29</v>
      </c>
      <c r="D825">
        <v>205.74</v>
      </c>
      <c r="E825">
        <v>279.39999999999998</v>
      </c>
      <c r="F825">
        <v>97.61</v>
      </c>
      <c r="G825">
        <v>85.09</v>
      </c>
      <c r="K825" t="e">
        <f t="shared" si="42"/>
        <v>#N/A</v>
      </c>
      <c r="L825" t="e">
        <f t="shared" si="43"/>
        <v>#N/A</v>
      </c>
      <c r="M825" t="e">
        <f t="shared" si="43"/>
        <v>#N/A</v>
      </c>
      <c r="N825" t="e">
        <f t="shared" si="43"/>
        <v>#N/A</v>
      </c>
      <c r="O825" t="e">
        <f t="shared" si="43"/>
        <v>#N/A</v>
      </c>
      <c r="P825" t="e">
        <f t="shared" si="43"/>
        <v>#N/A</v>
      </c>
      <c r="Q825">
        <f t="shared" si="43"/>
        <v>85.09</v>
      </c>
      <c r="R825" t="e">
        <f t="shared" si="43"/>
        <v>#N/A</v>
      </c>
      <c r="S825" t="e">
        <f t="shared" si="43"/>
        <v>#N/A</v>
      </c>
    </row>
    <row r="826" spans="1:19" x14ac:dyDescent="0.35">
      <c r="A826" t="s">
        <v>781</v>
      </c>
      <c r="B826" t="s">
        <v>832</v>
      </c>
      <c r="C826" t="s">
        <v>14</v>
      </c>
      <c r="D826">
        <v>208.28</v>
      </c>
      <c r="E826">
        <v>274.32</v>
      </c>
      <c r="F826">
        <v>109.86799999999999</v>
      </c>
      <c r="G826">
        <v>73.66</v>
      </c>
      <c r="K826" t="e">
        <f t="shared" si="42"/>
        <v>#N/A</v>
      </c>
      <c r="L826" t="e">
        <f t="shared" si="43"/>
        <v>#N/A</v>
      </c>
      <c r="M826">
        <f t="shared" si="43"/>
        <v>73.66</v>
      </c>
      <c r="N826" t="e">
        <f t="shared" si="43"/>
        <v>#N/A</v>
      </c>
      <c r="O826" t="e">
        <f t="shared" si="43"/>
        <v>#N/A</v>
      </c>
      <c r="P826" t="e">
        <f t="shared" si="43"/>
        <v>#N/A</v>
      </c>
      <c r="Q826" t="e">
        <f t="shared" si="43"/>
        <v>#N/A</v>
      </c>
      <c r="R826" t="e">
        <f t="shared" si="43"/>
        <v>#N/A</v>
      </c>
      <c r="S826" t="e">
        <f t="shared" si="43"/>
        <v>#N/A</v>
      </c>
    </row>
    <row r="827" spans="1:19" x14ac:dyDescent="0.35">
      <c r="A827" t="s">
        <v>781</v>
      </c>
      <c r="B827" t="s">
        <v>833</v>
      </c>
      <c r="C827" t="s">
        <v>14</v>
      </c>
      <c r="D827">
        <v>204.47</v>
      </c>
      <c r="E827">
        <v>276.86</v>
      </c>
      <c r="F827">
        <v>109.86799999999999</v>
      </c>
      <c r="G827">
        <v>77.47</v>
      </c>
      <c r="K827" t="e">
        <f t="shared" si="42"/>
        <v>#N/A</v>
      </c>
      <c r="L827" t="e">
        <f t="shared" si="43"/>
        <v>#N/A</v>
      </c>
      <c r="M827">
        <f t="shared" si="43"/>
        <v>77.47</v>
      </c>
      <c r="N827" t="e">
        <f t="shared" si="43"/>
        <v>#N/A</v>
      </c>
      <c r="O827" t="e">
        <f t="shared" si="43"/>
        <v>#N/A</v>
      </c>
      <c r="P827" t="e">
        <f t="shared" si="43"/>
        <v>#N/A</v>
      </c>
      <c r="Q827" t="e">
        <f t="shared" si="43"/>
        <v>#N/A</v>
      </c>
      <c r="R827" t="e">
        <f t="shared" si="43"/>
        <v>#N/A</v>
      </c>
      <c r="S827" t="e">
        <f t="shared" si="43"/>
        <v>#N/A</v>
      </c>
    </row>
    <row r="828" spans="1:19" x14ac:dyDescent="0.35">
      <c r="A828" t="s">
        <v>781</v>
      </c>
      <c r="B828" t="s">
        <v>834</v>
      </c>
      <c r="C828" t="s">
        <v>11</v>
      </c>
      <c r="D828">
        <v>195.58</v>
      </c>
      <c r="E828">
        <v>271.77999999999997</v>
      </c>
      <c r="F828">
        <v>108.96</v>
      </c>
      <c r="G828">
        <v>67.31</v>
      </c>
      <c r="K828" t="e">
        <f t="shared" si="42"/>
        <v>#N/A</v>
      </c>
      <c r="L828">
        <f t="shared" si="43"/>
        <v>67.31</v>
      </c>
      <c r="M828" t="e">
        <f t="shared" si="43"/>
        <v>#N/A</v>
      </c>
      <c r="N828" t="e">
        <f t="shared" si="43"/>
        <v>#N/A</v>
      </c>
      <c r="O828" t="e">
        <f t="shared" si="43"/>
        <v>#N/A</v>
      </c>
      <c r="P828" t="e">
        <f t="shared" si="43"/>
        <v>#N/A</v>
      </c>
      <c r="Q828" t="e">
        <f t="shared" si="43"/>
        <v>#N/A</v>
      </c>
      <c r="R828" t="e">
        <f t="shared" si="43"/>
        <v>#N/A</v>
      </c>
      <c r="S828" t="e">
        <f t="shared" si="43"/>
        <v>#N/A</v>
      </c>
    </row>
    <row r="829" spans="1:19" x14ac:dyDescent="0.35">
      <c r="A829" t="s">
        <v>781</v>
      </c>
      <c r="B829" t="s">
        <v>835</v>
      </c>
      <c r="C829" t="s">
        <v>14</v>
      </c>
      <c r="D829">
        <v>205.74</v>
      </c>
      <c r="E829">
        <v>275.58999999999997</v>
      </c>
      <c r="F829">
        <v>121.218</v>
      </c>
      <c r="G829">
        <v>77.47</v>
      </c>
      <c r="K829" t="e">
        <f t="shared" si="42"/>
        <v>#N/A</v>
      </c>
      <c r="L829" t="e">
        <f t="shared" si="43"/>
        <v>#N/A</v>
      </c>
      <c r="M829">
        <f t="shared" si="43"/>
        <v>77.47</v>
      </c>
      <c r="N829" t="e">
        <f t="shared" si="43"/>
        <v>#N/A</v>
      </c>
      <c r="O829" t="e">
        <f t="shared" si="43"/>
        <v>#N/A</v>
      </c>
      <c r="P829" t="e">
        <f t="shared" si="43"/>
        <v>#N/A</v>
      </c>
      <c r="Q829" t="e">
        <f t="shared" si="43"/>
        <v>#N/A</v>
      </c>
      <c r="R829" t="e">
        <f t="shared" si="43"/>
        <v>#N/A</v>
      </c>
      <c r="S829" t="e">
        <f t="shared" si="43"/>
        <v>#N/A</v>
      </c>
    </row>
    <row r="830" spans="1:19" x14ac:dyDescent="0.35">
      <c r="A830" t="s">
        <v>781</v>
      </c>
      <c r="B830" t="s">
        <v>836</v>
      </c>
      <c r="C830" t="s">
        <v>16</v>
      </c>
      <c r="D830">
        <v>180.34</v>
      </c>
      <c r="E830">
        <v>240.03</v>
      </c>
      <c r="F830">
        <v>79.45</v>
      </c>
      <c r="G830">
        <v>102.87</v>
      </c>
      <c r="K830" t="e">
        <f t="shared" si="42"/>
        <v>#N/A</v>
      </c>
      <c r="L830" t="e">
        <f t="shared" si="43"/>
        <v>#N/A</v>
      </c>
      <c r="M830" t="e">
        <f t="shared" si="43"/>
        <v>#N/A</v>
      </c>
      <c r="N830">
        <f t="shared" si="43"/>
        <v>102.87</v>
      </c>
      <c r="O830" t="e">
        <f t="shared" si="43"/>
        <v>#N/A</v>
      </c>
      <c r="P830" t="e">
        <f t="shared" si="43"/>
        <v>#N/A</v>
      </c>
      <c r="Q830" t="e">
        <f t="shared" si="43"/>
        <v>#N/A</v>
      </c>
      <c r="R830" t="e">
        <f t="shared" si="43"/>
        <v>#N/A</v>
      </c>
      <c r="S830" t="e">
        <f t="shared" si="43"/>
        <v>#N/A</v>
      </c>
    </row>
    <row r="831" spans="1:19" x14ac:dyDescent="0.35">
      <c r="A831" t="s">
        <v>781</v>
      </c>
      <c r="B831" t="s">
        <v>837</v>
      </c>
      <c r="C831" t="s">
        <v>24</v>
      </c>
      <c r="D831">
        <v>203.2</v>
      </c>
      <c r="E831">
        <v>261.62</v>
      </c>
      <c r="F831">
        <v>95.34</v>
      </c>
      <c r="G831">
        <v>88.9</v>
      </c>
      <c r="K831" t="e">
        <f t="shared" si="42"/>
        <v>#N/A</v>
      </c>
      <c r="L831" t="e">
        <f t="shared" si="43"/>
        <v>#N/A</v>
      </c>
      <c r="M831" t="e">
        <f t="shared" si="43"/>
        <v>#N/A</v>
      </c>
      <c r="N831" t="e">
        <f t="shared" si="43"/>
        <v>#N/A</v>
      </c>
      <c r="O831" t="e">
        <f t="shared" si="43"/>
        <v>#N/A</v>
      </c>
      <c r="P831">
        <f t="shared" si="43"/>
        <v>88.9</v>
      </c>
      <c r="Q831" t="e">
        <f t="shared" si="43"/>
        <v>#N/A</v>
      </c>
      <c r="R831" t="e">
        <f t="shared" si="43"/>
        <v>#N/A</v>
      </c>
      <c r="S831" t="e">
        <f t="shared" si="43"/>
        <v>#N/A</v>
      </c>
    </row>
    <row r="832" spans="1:19" x14ac:dyDescent="0.35">
      <c r="A832" t="s">
        <v>781</v>
      </c>
      <c r="B832" t="s">
        <v>838</v>
      </c>
      <c r="C832" t="s">
        <v>16</v>
      </c>
      <c r="D832">
        <v>190.5</v>
      </c>
      <c r="E832">
        <v>251.46</v>
      </c>
      <c r="F832">
        <v>83.99</v>
      </c>
      <c r="G832">
        <v>88.9</v>
      </c>
      <c r="K832" t="e">
        <f t="shared" si="42"/>
        <v>#N/A</v>
      </c>
      <c r="L832" t="e">
        <f t="shared" si="43"/>
        <v>#N/A</v>
      </c>
      <c r="M832" t="e">
        <f t="shared" si="43"/>
        <v>#N/A</v>
      </c>
      <c r="N832">
        <f t="shared" si="43"/>
        <v>88.9</v>
      </c>
      <c r="O832" t="e">
        <f t="shared" si="43"/>
        <v>#N/A</v>
      </c>
      <c r="P832" t="e">
        <f t="shared" si="43"/>
        <v>#N/A</v>
      </c>
      <c r="Q832" t="e">
        <f t="shared" si="43"/>
        <v>#N/A</v>
      </c>
      <c r="R832" t="e">
        <f t="shared" si="43"/>
        <v>#N/A</v>
      </c>
      <c r="S832" t="e">
        <f t="shared" si="43"/>
        <v>#N/A</v>
      </c>
    </row>
    <row r="833" spans="1:19" x14ac:dyDescent="0.35">
      <c r="A833" t="s">
        <v>781</v>
      </c>
      <c r="B833" t="s">
        <v>839</v>
      </c>
      <c r="C833" t="s">
        <v>46</v>
      </c>
      <c r="D833">
        <v>195.58</v>
      </c>
      <c r="E833">
        <v>255.27</v>
      </c>
      <c r="F833">
        <v>93.524000000000001</v>
      </c>
      <c r="G833">
        <v>102.87</v>
      </c>
      <c r="K833" t="e">
        <f t="shared" si="42"/>
        <v>#N/A</v>
      </c>
      <c r="L833" t="e">
        <f t="shared" si="43"/>
        <v>#N/A</v>
      </c>
      <c r="M833" t="e">
        <f t="shared" si="43"/>
        <v>#N/A</v>
      </c>
      <c r="N833" t="e">
        <f t="shared" si="43"/>
        <v>#N/A</v>
      </c>
      <c r="O833" t="e">
        <f t="shared" si="43"/>
        <v>#N/A</v>
      </c>
      <c r="P833" t="e">
        <f t="shared" si="43"/>
        <v>#N/A</v>
      </c>
      <c r="Q833" t="e">
        <f t="shared" si="43"/>
        <v>#N/A</v>
      </c>
      <c r="R833" t="e">
        <f t="shared" si="43"/>
        <v>#N/A</v>
      </c>
      <c r="S833">
        <f t="shared" si="43"/>
        <v>102.87</v>
      </c>
    </row>
    <row r="834" spans="1:19" x14ac:dyDescent="0.35">
      <c r="A834" t="s">
        <v>781</v>
      </c>
      <c r="B834" t="s">
        <v>840</v>
      </c>
      <c r="C834" t="s">
        <v>46</v>
      </c>
      <c r="D834">
        <v>195.58</v>
      </c>
      <c r="E834">
        <v>266.7</v>
      </c>
      <c r="F834">
        <v>97.61</v>
      </c>
      <c r="G834">
        <v>86.36</v>
      </c>
      <c r="K834" t="e">
        <f t="shared" si="42"/>
        <v>#N/A</v>
      </c>
      <c r="L834" t="e">
        <f t="shared" si="43"/>
        <v>#N/A</v>
      </c>
      <c r="M834" t="e">
        <f t="shared" si="43"/>
        <v>#N/A</v>
      </c>
      <c r="N834" t="e">
        <f t="shared" si="43"/>
        <v>#N/A</v>
      </c>
      <c r="O834" t="e">
        <f t="shared" si="43"/>
        <v>#N/A</v>
      </c>
      <c r="P834" t="e">
        <f t="shared" si="43"/>
        <v>#N/A</v>
      </c>
      <c r="Q834" t="e">
        <f t="shared" si="43"/>
        <v>#N/A</v>
      </c>
      <c r="R834" t="e">
        <f t="shared" si="43"/>
        <v>#N/A</v>
      </c>
      <c r="S834">
        <f t="shared" si="43"/>
        <v>86.36</v>
      </c>
    </row>
    <row r="835" spans="1:19" x14ac:dyDescent="0.35">
      <c r="A835" t="s">
        <v>781</v>
      </c>
      <c r="B835" t="s">
        <v>841</v>
      </c>
      <c r="C835" t="s">
        <v>16</v>
      </c>
      <c r="D835">
        <v>187.96</v>
      </c>
      <c r="E835">
        <v>247.65</v>
      </c>
      <c r="F835">
        <v>83.99</v>
      </c>
      <c r="G835">
        <v>85.09</v>
      </c>
      <c r="K835" t="e">
        <f t="shared" si="42"/>
        <v>#N/A</v>
      </c>
      <c r="L835" t="e">
        <f t="shared" si="43"/>
        <v>#N/A</v>
      </c>
      <c r="M835" t="e">
        <f t="shared" si="43"/>
        <v>#N/A</v>
      </c>
      <c r="N835">
        <f t="shared" si="43"/>
        <v>85.09</v>
      </c>
      <c r="O835" t="e">
        <f t="shared" si="43"/>
        <v>#N/A</v>
      </c>
      <c r="P835" t="e">
        <f t="shared" si="43"/>
        <v>#N/A</v>
      </c>
      <c r="Q835" t="e">
        <f t="shared" si="43"/>
        <v>#N/A</v>
      </c>
      <c r="R835" t="e">
        <f t="shared" si="43"/>
        <v>#N/A</v>
      </c>
      <c r="S835" t="e">
        <f t="shared" si="43"/>
        <v>#N/A</v>
      </c>
    </row>
    <row r="836" spans="1:19" x14ac:dyDescent="0.35">
      <c r="A836" t="s">
        <v>781</v>
      </c>
      <c r="B836" t="s">
        <v>842</v>
      </c>
      <c r="C836" t="s">
        <v>11</v>
      </c>
      <c r="D836">
        <v>198.12</v>
      </c>
      <c r="E836">
        <v>267.97000000000003</v>
      </c>
      <c r="F836">
        <v>106.69</v>
      </c>
      <c r="G836">
        <v>76.2</v>
      </c>
      <c r="K836" t="e">
        <f t="shared" si="42"/>
        <v>#N/A</v>
      </c>
      <c r="L836">
        <f t="shared" si="43"/>
        <v>76.2</v>
      </c>
      <c r="M836" t="e">
        <f t="shared" si="43"/>
        <v>#N/A</v>
      </c>
      <c r="N836" t="e">
        <f t="shared" si="43"/>
        <v>#N/A</v>
      </c>
      <c r="O836" t="e">
        <f t="shared" si="43"/>
        <v>#N/A</v>
      </c>
      <c r="P836" t="e">
        <f t="shared" si="43"/>
        <v>#N/A</v>
      </c>
      <c r="Q836" t="e">
        <f t="shared" si="43"/>
        <v>#N/A</v>
      </c>
      <c r="R836" t="e">
        <f t="shared" si="43"/>
        <v>#N/A</v>
      </c>
      <c r="S836" t="e">
        <f t="shared" si="43"/>
        <v>#N/A</v>
      </c>
    </row>
    <row r="837" spans="1:19" x14ac:dyDescent="0.35">
      <c r="A837" t="s">
        <v>781</v>
      </c>
      <c r="B837" t="s">
        <v>843</v>
      </c>
      <c r="C837" t="s">
        <v>11</v>
      </c>
      <c r="D837">
        <v>198.12</v>
      </c>
      <c r="E837">
        <v>264.16000000000003</v>
      </c>
      <c r="F837">
        <v>110.776</v>
      </c>
      <c r="G837">
        <v>81.28</v>
      </c>
      <c r="K837" t="e">
        <f t="shared" si="42"/>
        <v>#N/A</v>
      </c>
      <c r="L837">
        <f t="shared" si="43"/>
        <v>81.28</v>
      </c>
      <c r="M837" t="e">
        <f t="shared" si="43"/>
        <v>#N/A</v>
      </c>
      <c r="N837" t="e">
        <f t="shared" si="43"/>
        <v>#N/A</v>
      </c>
      <c r="O837" t="e">
        <f t="shared" si="43"/>
        <v>#N/A</v>
      </c>
      <c r="P837" t="e">
        <f t="shared" si="43"/>
        <v>#N/A</v>
      </c>
      <c r="Q837" t="e">
        <f t="shared" si="43"/>
        <v>#N/A</v>
      </c>
      <c r="R837" t="e">
        <f t="shared" si="43"/>
        <v>#N/A</v>
      </c>
      <c r="S837" t="e">
        <f t="shared" si="43"/>
        <v>#N/A</v>
      </c>
    </row>
    <row r="838" spans="1:19" x14ac:dyDescent="0.35">
      <c r="A838" t="s">
        <v>781</v>
      </c>
      <c r="B838" t="s">
        <v>844</v>
      </c>
      <c r="C838" t="s">
        <v>19</v>
      </c>
      <c r="D838">
        <v>193.04</v>
      </c>
      <c r="E838">
        <v>256.54000000000002</v>
      </c>
      <c r="F838">
        <v>83.99</v>
      </c>
      <c r="G838">
        <v>82.55</v>
      </c>
      <c r="K838" t="e">
        <f t="shared" si="42"/>
        <v>#N/A</v>
      </c>
      <c r="L838" t="e">
        <f t="shared" si="43"/>
        <v>#N/A</v>
      </c>
      <c r="M838" t="e">
        <f t="shared" si="43"/>
        <v>#N/A</v>
      </c>
      <c r="N838" t="e">
        <f t="shared" si="43"/>
        <v>#N/A</v>
      </c>
      <c r="O838">
        <f t="shared" si="43"/>
        <v>82.55</v>
      </c>
      <c r="P838" t="e">
        <f t="shared" si="43"/>
        <v>#N/A</v>
      </c>
      <c r="Q838" t="e">
        <f t="shared" si="43"/>
        <v>#N/A</v>
      </c>
      <c r="R838" t="e">
        <f t="shared" si="43"/>
        <v>#N/A</v>
      </c>
      <c r="S838" t="e">
        <f t="shared" si="43"/>
        <v>#N/A</v>
      </c>
    </row>
    <row r="839" spans="1:19" x14ac:dyDescent="0.35">
      <c r="A839" t="s">
        <v>781</v>
      </c>
      <c r="B839" t="s">
        <v>845</v>
      </c>
      <c r="C839" t="s">
        <v>24</v>
      </c>
      <c r="D839">
        <v>200.02500000000001</v>
      </c>
      <c r="E839">
        <v>262.89</v>
      </c>
      <c r="F839">
        <v>100.788</v>
      </c>
      <c r="G839">
        <v>95.25</v>
      </c>
      <c r="K839" t="e">
        <f t="shared" si="42"/>
        <v>#N/A</v>
      </c>
      <c r="L839" t="e">
        <f t="shared" si="43"/>
        <v>#N/A</v>
      </c>
      <c r="M839" t="e">
        <f t="shared" si="43"/>
        <v>#N/A</v>
      </c>
      <c r="N839" t="e">
        <f t="shared" si="43"/>
        <v>#N/A</v>
      </c>
      <c r="O839" t="e">
        <f t="shared" si="43"/>
        <v>#N/A</v>
      </c>
      <c r="P839">
        <f t="shared" si="43"/>
        <v>95.25</v>
      </c>
      <c r="Q839" t="e">
        <f t="shared" si="43"/>
        <v>#N/A</v>
      </c>
      <c r="R839" t="e">
        <f t="shared" si="43"/>
        <v>#N/A</v>
      </c>
      <c r="S839" t="e">
        <f t="shared" si="43"/>
        <v>#N/A</v>
      </c>
    </row>
    <row r="840" spans="1:19" x14ac:dyDescent="0.35">
      <c r="A840" t="s">
        <v>781</v>
      </c>
      <c r="B840" t="s">
        <v>846</v>
      </c>
      <c r="C840" t="s">
        <v>34</v>
      </c>
      <c r="D840">
        <v>192.405</v>
      </c>
      <c r="E840">
        <v>255.27</v>
      </c>
      <c r="F840">
        <v>93.977999999999994</v>
      </c>
      <c r="G840">
        <v>88.9</v>
      </c>
      <c r="K840" t="e">
        <f t="shared" si="42"/>
        <v>#N/A</v>
      </c>
      <c r="L840" t="e">
        <f t="shared" si="43"/>
        <v>#N/A</v>
      </c>
      <c r="M840" t="e">
        <f t="shared" si="43"/>
        <v>#N/A</v>
      </c>
      <c r="N840" t="e">
        <f t="shared" si="43"/>
        <v>#N/A</v>
      </c>
      <c r="O840" t="e">
        <f t="shared" si="43"/>
        <v>#N/A</v>
      </c>
      <c r="P840" t="e">
        <f t="shared" si="43"/>
        <v>#N/A</v>
      </c>
      <c r="Q840" t="e">
        <f t="shared" si="43"/>
        <v>#N/A</v>
      </c>
      <c r="R840">
        <f t="shared" si="43"/>
        <v>88.9</v>
      </c>
      <c r="S840" t="e">
        <f t="shared" si="43"/>
        <v>#N/A</v>
      </c>
    </row>
    <row r="841" spans="1:19" x14ac:dyDescent="0.35">
      <c r="A841" t="s">
        <v>781</v>
      </c>
      <c r="B841" t="s">
        <v>847</v>
      </c>
      <c r="C841" t="s">
        <v>19</v>
      </c>
      <c r="D841">
        <v>187.96</v>
      </c>
      <c r="E841">
        <v>251.46</v>
      </c>
      <c r="F841">
        <v>88.075999999999993</v>
      </c>
      <c r="G841">
        <v>96.52</v>
      </c>
      <c r="K841" t="e">
        <f t="shared" si="42"/>
        <v>#N/A</v>
      </c>
      <c r="L841" t="e">
        <f t="shared" si="43"/>
        <v>#N/A</v>
      </c>
      <c r="M841" t="e">
        <f t="shared" si="43"/>
        <v>#N/A</v>
      </c>
      <c r="N841" t="e">
        <f t="shared" si="43"/>
        <v>#N/A</v>
      </c>
      <c r="O841">
        <f t="shared" si="43"/>
        <v>96.52</v>
      </c>
      <c r="P841" t="e">
        <f t="shared" si="43"/>
        <v>#N/A</v>
      </c>
      <c r="Q841" t="e">
        <f t="shared" si="43"/>
        <v>#N/A</v>
      </c>
      <c r="R841" t="e">
        <f t="shared" si="43"/>
        <v>#N/A</v>
      </c>
      <c r="S841" t="e">
        <f t="shared" si="43"/>
        <v>#N/A</v>
      </c>
    </row>
    <row r="842" spans="1:19" x14ac:dyDescent="0.35">
      <c r="A842" t="s">
        <v>781</v>
      </c>
      <c r="B842" t="s">
        <v>848</v>
      </c>
      <c r="C842" t="s">
        <v>19</v>
      </c>
      <c r="D842">
        <v>190.5</v>
      </c>
      <c r="E842">
        <v>247.65</v>
      </c>
      <c r="F842">
        <v>100.334</v>
      </c>
      <c r="G842">
        <v>97.79</v>
      </c>
      <c r="K842" t="e">
        <f t="shared" si="42"/>
        <v>#N/A</v>
      </c>
      <c r="L842" t="e">
        <f t="shared" si="43"/>
        <v>#N/A</v>
      </c>
      <c r="M842" t="e">
        <f t="shared" si="43"/>
        <v>#N/A</v>
      </c>
      <c r="N842" t="e">
        <f t="shared" si="43"/>
        <v>#N/A</v>
      </c>
      <c r="O842">
        <f t="shared" si="43"/>
        <v>97.79</v>
      </c>
      <c r="P842" t="e">
        <f t="shared" si="43"/>
        <v>#N/A</v>
      </c>
      <c r="Q842" t="e">
        <f t="shared" si="43"/>
        <v>#N/A</v>
      </c>
      <c r="R842" t="e">
        <f t="shared" si="43"/>
        <v>#N/A</v>
      </c>
      <c r="S842" t="e">
        <f t="shared" si="43"/>
        <v>#N/A</v>
      </c>
    </row>
    <row r="843" spans="1:19" x14ac:dyDescent="0.35">
      <c r="A843" t="s">
        <v>781</v>
      </c>
      <c r="B843" t="s">
        <v>849</v>
      </c>
      <c r="C843" t="s">
        <v>9</v>
      </c>
      <c r="D843">
        <v>200.66</v>
      </c>
      <c r="E843">
        <v>273.05</v>
      </c>
      <c r="F843">
        <v>113.5</v>
      </c>
      <c r="G843">
        <v>77.47</v>
      </c>
      <c r="K843">
        <f t="shared" si="42"/>
        <v>77.47</v>
      </c>
      <c r="L843" t="e">
        <f t="shared" si="43"/>
        <v>#N/A</v>
      </c>
      <c r="M843" t="e">
        <f t="shared" si="43"/>
        <v>#N/A</v>
      </c>
      <c r="N843" t="e">
        <f t="shared" si="43"/>
        <v>#N/A</v>
      </c>
      <c r="O843" t="e">
        <f t="shared" si="43"/>
        <v>#N/A</v>
      </c>
      <c r="P843" t="e">
        <f t="shared" si="43"/>
        <v>#N/A</v>
      </c>
      <c r="Q843" t="e">
        <f t="shared" si="43"/>
        <v>#N/A</v>
      </c>
      <c r="R843" t="e">
        <f t="shared" si="43"/>
        <v>#N/A</v>
      </c>
      <c r="S843" t="e">
        <f t="shared" si="43"/>
        <v>#N/A</v>
      </c>
    </row>
    <row r="844" spans="1:19" x14ac:dyDescent="0.35">
      <c r="A844" t="s">
        <v>781</v>
      </c>
      <c r="B844" t="s">
        <v>850</v>
      </c>
      <c r="C844" t="s">
        <v>19</v>
      </c>
      <c r="D844">
        <v>195.58</v>
      </c>
      <c r="E844">
        <v>266.7</v>
      </c>
      <c r="F844">
        <v>98.971999999999994</v>
      </c>
      <c r="G844">
        <v>80.010000000000005</v>
      </c>
      <c r="K844" t="e">
        <f t="shared" si="42"/>
        <v>#N/A</v>
      </c>
      <c r="L844" t="e">
        <f t="shared" si="43"/>
        <v>#N/A</v>
      </c>
      <c r="M844" t="e">
        <f t="shared" si="43"/>
        <v>#N/A</v>
      </c>
      <c r="N844" t="e">
        <f t="shared" si="43"/>
        <v>#N/A</v>
      </c>
      <c r="O844">
        <f t="shared" si="43"/>
        <v>80.010000000000005</v>
      </c>
      <c r="P844" t="e">
        <f t="shared" si="43"/>
        <v>#N/A</v>
      </c>
      <c r="Q844" t="e">
        <f t="shared" si="43"/>
        <v>#N/A</v>
      </c>
      <c r="R844" t="e">
        <f t="shared" si="43"/>
        <v>#N/A</v>
      </c>
      <c r="S844" t="e">
        <f t="shared" si="43"/>
        <v>#N/A</v>
      </c>
    </row>
    <row r="845" spans="1:19" x14ac:dyDescent="0.35">
      <c r="A845" t="s">
        <v>781</v>
      </c>
      <c r="B845" t="s">
        <v>851</v>
      </c>
      <c r="C845" t="s">
        <v>11</v>
      </c>
      <c r="D845">
        <v>208.28</v>
      </c>
      <c r="E845">
        <v>279.39999999999998</v>
      </c>
      <c r="F845">
        <v>110.776</v>
      </c>
      <c r="G845">
        <v>73.66</v>
      </c>
      <c r="K845" t="e">
        <f t="shared" si="42"/>
        <v>#N/A</v>
      </c>
      <c r="L845">
        <f t="shared" si="43"/>
        <v>73.66</v>
      </c>
      <c r="M845" t="e">
        <f t="shared" si="43"/>
        <v>#N/A</v>
      </c>
      <c r="N845" t="e">
        <f t="shared" si="43"/>
        <v>#N/A</v>
      </c>
      <c r="O845" t="e">
        <f t="shared" si="43"/>
        <v>#N/A</v>
      </c>
      <c r="P845" t="e">
        <f t="shared" si="43"/>
        <v>#N/A</v>
      </c>
      <c r="Q845" t="e">
        <f t="shared" si="43"/>
        <v>#N/A</v>
      </c>
      <c r="R845" t="e">
        <f t="shared" si="43"/>
        <v>#N/A</v>
      </c>
      <c r="S845" t="e">
        <f t="shared" si="43"/>
        <v>#N/A</v>
      </c>
    </row>
    <row r="846" spans="1:19" x14ac:dyDescent="0.35">
      <c r="A846" t="s">
        <v>781</v>
      </c>
      <c r="B846" t="s">
        <v>852</v>
      </c>
      <c r="C846" t="s">
        <v>11</v>
      </c>
      <c r="D846">
        <v>195.58</v>
      </c>
      <c r="E846">
        <v>271.77999999999997</v>
      </c>
      <c r="F846">
        <v>96.701999999999998</v>
      </c>
      <c r="G846">
        <v>91.44</v>
      </c>
      <c r="K846" t="e">
        <f t="shared" si="42"/>
        <v>#N/A</v>
      </c>
      <c r="L846">
        <f t="shared" si="43"/>
        <v>91.44</v>
      </c>
      <c r="M846" t="e">
        <f t="shared" si="43"/>
        <v>#N/A</v>
      </c>
      <c r="N846" t="e">
        <f t="shared" si="43"/>
        <v>#N/A</v>
      </c>
      <c r="O846" t="e">
        <f t="shared" si="43"/>
        <v>#N/A</v>
      </c>
      <c r="P846" t="e">
        <f t="shared" si="43"/>
        <v>#N/A</v>
      </c>
      <c r="Q846" t="e">
        <f t="shared" si="43"/>
        <v>#N/A</v>
      </c>
      <c r="R846" t="e">
        <f t="shared" si="43"/>
        <v>#N/A</v>
      </c>
      <c r="S846" t="e">
        <f t="shared" si="43"/>
        <v>#N/A</v>
      </c>
    </row>
    <row r="847" spans="1:19" x14ac:dyDescent="0.35">
      <c r="A847" t="s">
        <v>781</v>
      </c>
      <c r="B847" t="s">
        <v>853</v>
      </c>
      <c r="C847" t="s">
        <v>16</v>
      </c>
      <c r="D847">
        <v>180.34</v>
      </c>
      <c r="E847">
        <v>243.84</v>
      </c>
      <c r="F847">
        <v>78.542000000000002</v>
      </c>
      <c r="G847">
        <v>82.55</v>
      </c>
      <c r="K847" t="e">
        <f t="shared" si="42"/>
        <v>#N/A</v>
      </c>
      <c r="L847" t="e">
        <f t="shared" si="43"/>
        <v>#N/A</v>
      </c>
      <c r="M847" t="e">
        <f t="shared" si="43"/>
        <v>#N/A</v>
      </c>
      <c r="N847">
        <f t="shared" si="43"/>
        <v>82.55</v>
      </c>
      <c r="O847" t="e">
        <f t="shared" si="43"/>
        <v>#N/A</v>
      </c>
      <c r="P847" t="e">
        <f t="shared" si="43"/>
        <v>#N/A</v>
      </c>
      <c r="Q847" t="e">
        <f t="shared" si="43"/>
        <v>#N/A</v>
      </c>
      <c r="R847" t="e">
        <f t="shared" si="43"/>
        <v>#N/A</v>
      </c>
      <c r="S847" t="e">
        <f t="shared" si="43"/>
        <v>#N/A</v>
      </c>
    </row>
    <row r="848" spans="1:19" x14ac:dyDescent="0.35">
      <c r="A848" t="s">
        <v>781</v>
      </c>
      <c r="B848" t="s">
        <v>854</v>
      </c>
      <c r="C848" t="s">
        <v>24</v>
      </c>
      <c r="D848">
        <v>197.48500000000001</v>
      </c>
      <c r="E848">
        <v>269.24</v>
      </c>
      <c r="F848">
        <v>95.34</v>
      </c>
      <c r="G848">
        <v>93.98</v>
      </c>
      <c r="K848" t="e">
        <f t="shared" si="42"/>
        <v>#N/A</v>
      </c>
      <c r="L848" t="e">
        <f t="shared" si="43"/>
        <v>#N/A</v>
      </c>
      <c r="M848" t="e">
        <f t="shared" si="43"/>
        <v>#N/A</v>
      </c>
      <c r="N848" t="e">
        <f t="shared" si="43"/>
        <v>#N/A</v>
      </c>
      <c r="O848" t="e">
        <f t="shared" si="43"/>
        <v>#N/A</v>
      </c>
      <c r="P848">
        <f t="shared" si="43"/>
        <v>93.98</v>
      </c>
      <c r="Q848" t="e">
        <f t="shared" si="43"/>
        <v>#N/A</v>
      </c>
      <c r="R848" t="e">
        <f t="shared" si="43"/>
        <v>#N/A</v>
      </c>
      <c r="S848" t="e">
        <f t="shared" si="43"/>
        <v>#N/A</v>
      </c>
    </row>
    <row r="849" spans="1:19" x14ac:dyDescent="0.35">
      <c r="A849" t="s">
        <v>781</v>
      </c>
      <c r="B849" t="s">
        <v>855</v>
      </c>
      <c r="C849" t="s">
        <v>19</v>
      </c>
      <c r="D849">
        <v>190.5</v>
      </c>
      <c r="E849">
        <v>248.92</v>
      </c>
      <c r="F849">
        <v>98.063999999999993</v>
      </c>
      <c r="G849">
        <v>88.9</v>
      </c>
      <c r="K849" t="e">
        <f t="shared" si="42"/>
        <v>#N/A</v>
      </c>
      <c r="L849" t="e">
        <f t="shared" si="43"/>
        <v>#N/A</v>
      </c>
      <c r="M849" t="e">
        <f t="shared" si="43"/>
        <v>#N/A</v>
      </c>
      <c r="N849" t="e">
        <f t="shared" si="43"/>
        <v>#N/A</v>
      </c>
      <c r="O849">
        <f t="shared" si="43"/>
        <v>88.9</v>
      </c>
      <c r="P849" t="e">
        <f t="shared" si="43"/>
        <v>#N/A</v>
      </c>
      <c r="Q849" t="e">
        <f t="shared" si="43"/>
        <v>#N/A</v>
      </c>
      <c r="R849" t="e">
        <f t="shared" si="43"/>
        <v>#N/A</v>
      </c>
      <c r="S849" t="e">
        <f t="shared" si="43"/>
        <v>#N/A</v>
      </c>
    </row>
    <row r="850" spans="1:19" x14ac:dyDescent="0.35">
      <c r="A850" t="s">
        <v>781</v>
      </c>
      <c r="B850" t="s">
        <v>856</v>
      </c>
      <c r="C850" t="s">
        <v>24</v>
      </c>
      <c r="D850">
        <v>202.565</v>
      </c>
      <c r="E850">
        <v>266.7</v>
      </c>
      <c r="F850">
        <v>96.248000000000005</v>
      </c>
      <c r="G850">
        <v>86.36</v>
      </c>
      <c r="K850" t="e">
        <f t="shared" si="42"/>
        <v>#N/A</v>
      </c>
      <c r="L850" t="e">
        <f t="shared" si="43"/>
        <v>#N/A</v>
      </c>
      <c r="M850" t="e">
        <f t="shared" si="43"/>
        <v>#N/A</v>
      </c>
      <c r="N850" t="e">
        <f t="shared" si="43"/>
        <v>#N/A</v>
      </c>
      <c r="O850" t="e">
        <f t="shared" si="43"/>
        <v>#N/A</v>
      </c>
      <c r="P850">
        <f t="shared" si="43"/>
        <v>86.36</v>
      </c>
      <c r="Q850" t="e">
        <f t="shared" si="43"/>
        <v>#N/A</v>
      </c>
      <c r="R850" t="e">
        <f t="shared" si="43"/>
        <v>#N/A</v>
      </c>
      <c r="S850" t="e">
        <f t="shared" si="43"/>
        <v>#N/A</v>
      </c>
    </row>
    <row r="851" spans="1:19" x14ac:dyDescent="0.35">
      <c r="A851" t="s">
        <v>781</v>
      </c>
      <c r="B851" t="s">
        <v>857</v>
      </c>
      <c r="C851" t="s">
        <v>16</v>
      </c>
      <c r="D851">
        <v>185.42</v>
      </c>
      <c r="E851">
        <v>254</v>
      </c>
      <c r="F851">
        <v>86.713999999999999</v>
      </c>
      <c r="G851">
        <v>85.09</v>
      </c>
      <c r="K851" t="e">
        <f t="shared" si="42"/>
        <v>#N/A</v>
      </c>
      <c r="L851" t="e">
        <f t="shared" si="43"/>
        <v>#N/A</v>
      </c>
      <c r="M851" t="e">
        <f t="shared" si="43"/>
        <v>#N/A</v>
      </c>
      <c r="N851">
        <f t="shared" si="43"/>
        <v>85.09</v>
      </c>
      <c r="O851" t="e">
        <f t="shared" si="43"/>
        <v>#N/A</v>
      </c>
      <c r="P851" t="e">
        <f t="shared" si="43"/>
        <v>#N/A</v>
      </c>
      <c r="Q851" t="e">
        <f t="shared" si="43"/>
        <v>#N/A</v>
      </c>
      <c r="R851" t="e">
        <f t="shared" si="43"/>
        <v>#N/A</v>
      </c>
      <c r="S851" t="e">
        <f t="shared" si="43"/>
        <v>#N/A</v>
      </c>
    </row>
    <row r="852" spans="1:19" x14ac:dyDescent="0.35">
      <c r="A852" t="s">
        <v>858</v>
      </c>
      <c r="B852" t="s">
        <v>859</v>
      </c>
      <c r="C852" t="s">
        <v>9</v>
      </c>
      <c r="D852">
        <v>202.565</v>
      </c>
      <c r="E852">
        <v>271.77999999999997</v>
      </c>
      <c r="F852">
        <v>117.13200000000001</v>
      </c>
      <c r="G852">
        <v>66.040000000000006</v>
      </c>
      <c r="K852">
        <f t="shared" si="42"/>
        <v>66.040000000000006</v>
      </c>
      <c r="L852" t="e">
        <f t="shared" si="43"/>
        <v>#N/A</v>
      </c>
      <c r="M852" t="e">
        <f t="shared" si="43"/>
        <v>#N/A</v>
      </c>
      <c r="N852" t="e">
        <f t="shared" si="43"/>
        <v>#N/A</v>
      </c>
      <c r="O852" t="e">
        <f t="shared" ref="L852:S884" si="44">IF($G852="", NA(),IF($C852=O$1,$G852,NA()))</f>
        <v>#N/A</v>
      </c>
      <c r="P852" t="e">
        <f t="shared" si="44"/>
        <v>#N/A</v>
      </c>
      <c r="Q852" t="e">
        <f t="shared" si="44"/>
        <v>#N/A</v>
      </c>
      <c r="R852" t="e">
        <f t="shared" si="44"/>
        <v>#N/A</v>
      </c>
      <c r="S852" t="e">
        <f t="shared" si="44"/>
        <v>#N/A</v>
      </c>
    </row>
    <row r="853" spans="1:19" x14ac:dyDescent="0.35">
      <c r="A853" t="s">
        <v>858</v>
      </c>
      <c r="B853" t="s">
        <v>860</v>
      </c>
      <c r="C853" t="s">
        <v>16</v>
      </c>
      <c r="D853">
        <v>180.97499999999999</v>
      </c>
      <c r="E853">
        <v>245.11</v>
      </c>
      <c r="F853">
        <v>88.075999999999993</v>
      </c>
      <c r="G853">
        <v>101.6</v>
      </c>
      <c r="K853" t="e">
        <f t="shared" ref="K853:K916" si="45">IF($G853="", NA(),IF($C853=K$1,$G853,NA()))</f>
        <v>#N/A</v>
      </c>
      <c r="L853" t="e">
        <f t="shared" si="44"/>
        <v>#N/A</v>
      </c>
      <c r="M853" t="e">
        <f t="shared" si="44"/>
        <v>#N/A</v>
      </c>
      <c r="N853">
        <f t="shared" si="44"/>
        <v>101.6</v>
      </c>
      <c r="O853" t="e">
        <f t="shared" si="44"/>
        <v>#N/A</v>
      </c>
      <c r="P853" t="e">
        <f t="shared" si="44"/>
        <v>#N/A</v>
      </c>
      <c r="Q853" t="e">
        <f t="shared" si="44"/>
        <v>#N/A</v>
      </c>
      <c r="R853" t="e">
        <f t="shared" si="44"/>
        <v>#N/A</v>
      </c>
      <c r="S853" t="e">
        <f t="shared" si="44"/>
        <v>#N/A</v>
      </c>
    </row>
    <row r="854" spans="1:19" x14ac:dyDescent="0.35">
      <c r="A854" t="s">
        <v>858</v>
      </c>
      <c r="B854" t="s">
        <v>861</v>
      </c>
      <c r="C854" t="s">
        <v>34</v>
      </c>
      <c r="D854">
        <v>196.215</v>
      </c>
      <c r="E854">
        <v>264.16000000000003</v>
      </c>
      <c r="F854">
        <v>91.707999999999998</v>
      </c>
      <c r="G854">
        <v>87.63</v>
      </c>
      <c r="K854" t="e">
        <f t="shared" si="45"/>
        <v>#N/A</v>
      </c>
      <c r="L854" t="e">
        <f t="shared" si="44"/>
        <v>#N/A</v>
      </c>
      <c r="M854" t="e">
        <f t="shared" si="44"/>
        <v>#N/A</v>
      </c>
      <c r="N854" t="e">
        <f t="shared" si="44"/>
        <v>#N/A</v>
      </c>
      <c r="O854" t="e">
        <f t="shared" si="44"/>
        <v>#N/A</v>
      </c>
      <c r="P854" t="e">
        <f t="shared" si="44"/>
        <v>#N/A</v>
      </c>
      <c r="Q854" t="e">
        <f t="shared" si="44"/>
        <v>#N/A</v>
      </c>
      <c r="R854">
        <f t="shared" si="44"/>
        <v>87.63</v>
      </c>
      <c r="S854" t="e">
        <f t="shared" si="44"/>
        <v>#N/A</v>
      </c>
    </row>
    <row r="855" spans="1:19" x14ac:dyDescent="0.35">
      <c r="A855" t="s">
        <v>858</v>
      </c>
      <c r="B855" t="s">
        <v>862</v>
      </c>
      <c r="C855" t="s">
        <v>29</v>
      </c>
      <c r="D855">
        <v>201.29499999999999</v>
      </c>
      <c r="E855">
        <v>274.32</v>
      </c>
      <c r="F855">
        <v>98.518000000000001</v>
      </c>
      <c r="G855">
        <v>100.33</v>
      </c>
      <c r="K855" t="e">
        <f t="shared" si="45"/>
        <v>#N/A</v>
      </c>
      <c r="L855" t="e">
        <f t="shared" si="44"/>
        <v>#N/A</v>
      </c>
      <c r="M855" t="e">
        <f t="shared" si="44"/>
        <v>#N/A</v>
      </c>
      <c r="N855" t="e">
        <f t="shared" si="44"/>
        <v>#N/A</v>
      </c>
      <c r="O855" t="e">
        <f t="shared" si="44"/>
        <v>#N/A</v>
      </c>
      <c r="P855" t="e">
        <f t="shared" si="44"/>
        <v>#N/A</v>
      </c>
      <c r="Q855">
        <f t="shared" si="44"/>
        <v>100.33</v>
      </c>
      <c r="R855" t="e">
        <f t="shared" si="44"/>
        <v>#N/A</v>
      </c>
      <c r="S855" t="e">
        <f t="shared" si="44"/>
        <v>#N/A</v>
      </c>
    </row>
    <row r="856" spans="1:19" x14ac:dyDescent="0.35">
      <c r="A856" t="s">
        <v>858</v>
      </c>
      <c r="B856" t="s">
        <v>863</v>
      </c>
      <c r="C856" t="s">
        <v>9</v>
      </c>
      <c r="D856">
        <v>205.74</v>
      </c>
      <c r="E856">
        <v>267.97000000000003</v>
      </c>
      <c r="F856">
        <v>112.13800000000001</v>
      </c>
      <c r="G856">
        <v>81.28</v>
      </c>
      <c r="K856">
        <f t="shared" si="45"/>
        <v>81.28</v>
      </c>
      <c r="L856" t="e">
        <f t="shared" si="44"/>
        <v>#N/A</v>
      </c>
      <c r="M856" t="e">
        <f t="shared" si="44"/>
        <v>#N/A</v>
      </c>
      <c r="N856" t="e">
        <f t="shared" si="44"/>
        <v>#N/A</v>
      </c>
      <c r="O856" t="e">
        <f t="shared" si="44"/>
        <v>#N/A</v>
      </c>
      <c r="P856" t="e">
        <f t="shared" si="44"/>
        <v>#N/A</v>
      </c>
      <c r="Q856" t="e">
        <f t="shared" si="44"/>
        <v>#N/A</v>
      </c>
      <c r="R856" t="e">
        <f t="shared" si="44"/>
        <v>#N/A</v>
      </c>
      <c r="S856" t="e">
        <f t="shared" si="44"/>
        <v>#N/A</v>
      </c>
    </row>
    <row r="857" spans="1:19" x14ac:dyDescent="0.35">
      <c r="A857" t="s">
        <v>858</v>
      </c>
      <c r="B857" t="s">
        <v>864</v>
      </c>
      <c r="C857" t="s">
        <v>9</v>
      </c>
      <c r="D857">
        <v>202.565</v>
      </c>
      <c r="E857">
        <v>269.24</v>
      </c>
      <c r="F857">
        <v>114.86199999999999</v>
      </c>
      <c r="G857">
        <v>76.2</v>
      </c>
      <c r="K857">
        <f t="shared" si="45"/>
        <v>76.2</v>
      </c>
      <c r="L857" t="e">
        <f t="shared" si="44"/>
        <v>#N/A</v>
      </c>
      <c r="M857" t="e">
        <f t="shared" si="44"/>
        <v>#N/A</v>
      </c>
      <c r="N857" t="e">
        <f t="shared" si="44"/>
        <v>#N/A</v>
      </c>
      <c r="O857" t="e">
        <f t="shared" si="44"/>
        <v>#N/A</v>
      </c>
      <c r="P857" t="e">
        <f t="shared" si="44"/>
        <v>#N/A</v>
      </c>
      <c r="Q857" t="e">
        <f t="shared" si="44"/>
        <v>#N/A</v>
      </c>
      <c r="R857" t="e">
        <f t="shared" si="44"/>
        <v>#N/A</v>
      </c>
      <c r="S857" t="e">
        <f t="shared" si="44"/>
        <v>#N/A</v>
      </c>
    </row>
    <row r="858" spans="1:19" x14ac:dyDescent="0.35">
      <c r="A858" t="s">
        <v>858</v>
      </c>
      <c r="B858" t="s">
        <v>865</v>
      </c>
      <c r="C858" t="s">
        <v>29</v>
      </c>
      <c r="D858">
        <v>202.565</v>
      </c>
      <c r="E858">
        <v>271.77999999999997</v>
      </c>
      <c r="F858">
        <v>107.14400000000001</v>
      </c>
      <c r="G858">
        <v>92.71</v>
      </c>
      <c r="K858" t="e">
        <f t="shared" si="45"/>
        <v>#N/A</v>
      </c>
      <c r="L858" t="e">
        <f t="shared" si="44"/>
        <v>#N/A</v>
      </c>
      <c r="M858" t="e">
        <f t="shared" si="44"/>
        <v>#N/A</v>
      </c>
      <c r="N858" t="e">
        <f t="shared" si="44"/>
        <v>#N/A</v>
      </c>
      <c r="O858" t="e">
        <f t="shared" si="44"/>
        <v>#N/A</v>
      </c>
      <c r="P858" t="e">
        <f t="shared" si="44"/>
        <v>#N/A</v>
      </c>
      <c r="Q858">
        <f t="shared" si="44"/>
        <v>92.71</v>
      </c>
      <c r="R858" t="e">
        <f t="shared" si="44"/>
        <v>#N/A</v>
      </c>
      <c r="S858" t="e">
        <f t="shared" si="44"/>
        <v>#N/A</v>
      </c>
    </row>
    <row r="859" spans="1:19" x14ac:dyDescent="0.35">
      <c r="A859" t="s">
        <v>858</v>
      </c>
      <c r="B859" t="s">
        <v>866</v>
      </c>
      <c r="C859" t="s">
        <v>46</v>
      </c>
      <c r="D859">
        <v>194.94499999999999</v>
      </c>
      <c r="E859">
        <v>255.27</v>
      </c>
      <c r="F859">
        <v>81.266000000000005</v>
      </c>
      <c r="G859">
        <v>90.17</v>
      </c>
      <c r="K859" t="e">
        <f t="shared" si="45"/>
        <v>#N/A</v>
      </c>
      <c r="L859" t="e">
        <f t="shared" si="44"/>
        <v>#N/A</v>
      </c>
      <c r="M859" t="e">
        <f t="shared" si="44"/>
        <v>#N/A</v>
      </c>
      <c r="N859" t="e">
        <f t="shared" si="44"/>
        <v>#N/A</v>
      </c>
      <c r="O859" t="e">
        <f t="shared" si="44"/>
        <v>#N/A</v>
      </c>
      <c r="P859" t="e">
        <f t="shared" si="44"/>
        <v>#N/A</v>
      </c>
      <c r="Q859" t="e">
        <f t="shared" si="44"/>
        <v>#N/A</v>
      </c>
      <c r="R859" t="e">
        <f t="shared" si="44"/>
        <v>#N/A</v>
      </c>
      <c r="S859">
        <f t="shared" si="44"/>
        <v>90.17</v>
      </c>
    </row>
    <row r="860" spans="1:19" x14ac:dyDescent="0.35">
      <c r="A860" t="s">
        <v>858</v>
      </c>
      <c r="B860" t="s">
        <v>867</v>
      </c>
      <c r="C860" t="s">
        <v>34</v>
      </c>
      <c r="D860">
        <v>187.96</v>
      </c>
      <c r="E860">
        <v>248.92</v>
      </c>
      <c r="F860">
        <v>83.081999999999994</v>
      </c>
      <c r="G860">
        <v>87.63</v>
      </c>
      <c r="K860" t="e">
        <f t="shared" si="45"/>
        <v>#N/A</v>
      </c>
      <c r="L860" t="e">
        <f t="shared" si="44"/>
        <v>#N/A</v>
      </c>
      <c r="M860" t="e">
        <f t="shared" si="44"/>
        <v>#N/A</v>
      </c>
      <c r="N860" t="e">
        <f t="shared" si="44"/>
        <v>#N/A</v>
      </c>
      <c r="O860" t="e">
        <f t="shared" si="44"/>
        <v>#N/A</v>
      </c>
      <c r="P860" t="e">
        <f t="shared" si="44"/>
        <v>#N/A</v>
      </c>
      <c r="Q860" t="e">
        <f t="shared" si="44"/>
        <v>#N/A</v>
      </c>
      <c r="R860">
        <f t="shared" si="44"/>
        <v>87.63</v>
      </c>
      <c r="S860" t="e">
        <f t="shared" si="44"/>
        <v>#N/A</v>
      </c>
    </row>
    <row r="861" spans="1:19" x14ac:dyDescent="0.35">
      <c r="A861" t="s">
        <v>858</v>
      </c>
      <c r="B861" t="s">
        <v>868</v>
      </c>
      <c r="C861" t="s">
        <v>29</v>
      </c>
      <c r="D861">
        <v>201.29499999999999</v>
      </c>
      <c r="E861">
        <v>271.77999999999997</v>
      </c>
      <c r="F861">
        <v>104.874</v>
      </c>
      <c r="G861">
        <v>83.82</v>
      </c>
      <c r="K861" t="e">
        <f t="shared" si="45"/>
        <v>#N/A</v>
      </c>
      <c r="L861" t="e">
        <f t="shared" si="44"/>
        <v>#N/A</v>
      </c>
      <c r="M861" t="e">
        <f t="shared" si="44"/>
        <v>#N/A</v>
      </c>
      <c r="N861" t="e">
        <f t="shared" si="44"/>
        <v>#N/A</v>
      </c>
      <c r="O861" t="e">
        <f t="shared" si="44"/>
        <v>#N/A</v>
      </c>
      <c r="P861" t="e">
        <f t="shared" si="44"/>
        <v>#N/A</v>
      </c>
      <c r="Q861">
        <f t="shared" si="44"/>
        <v>83.82</v>
      </c>
      <c r="R861" t="e">
        <f t="shared" si="44"/>
        <v>#N/A</v>
      </c>
      <c r="S861" t="e">
        <f t="shared" si="44"/>
        <v>#N/A</v>
      </c>
    </row>
    <row r="862" spans="1:19" x14ac:dyDescent="0.35">
      <c r="A862" t="s">
        <v>858</v>
      </c>
      <c r="B862" t="s">
        <v>869</v>
      </c>
      <c r="C862" t="s">
        <v>29</v>
      </c>
      <c r="D862">
        <v>201.93</v>
      </c>
      <c r="E862">
        <v>264.16000000000003</v>
      </c>
      <c r="F862">
        <v>108.05200000000001</v>
      </c>
      <c r="G862">
        <v>87.63</v>
      </c>
      <c r="K862" t="e">
        <f t="shared" si="45"/>
        <v>#N/A</v>
      </c>
      <c r="L862" t="e">
        <f t="shared" si="44"/>
        <v>#N/A</v>
      </c>
      <c r="M862" t="e">
        <f t="shared" si="44"/>
        <v>#N/A</v>
      </c>
      <c r="N862" t="e">
        <f t="shared" si="44"/>
        <v>#N/A</v>
      </c>
      <c r="O862" t="e">
        <f t="shared" si="44"/>
        <v>#N/A</v>
      </c>
      <c r="P862" t="e">
        <f t="shared" si="44"/>
        <v>#N/A</v>
      </c>
      <c r="Q862">
        <f t="shared" si="44"/>
        <v>87.63</v>
      </c>
      <c r="R862" t="e">
        <f t="shared" si="44"/>
        <v>#N/A</v>
      </c>
      <c r="S862" t="e">
        <f t="shared" si="44"/>
        <v>#N/A</v>
      </c>
    </row>
    <row r="863" spans="1:19" x14ac:dyDescent="0.35">
      <c r="A863" t="s">
        <v>858</v>
      </c>
      <c r="B863" t="s">
        <v>870</v>
      </c>
      <c r="C863" t="s">
        <v>24</v>
      </c>
      <c r="D863">
        <v>203.2</v>
      </c>
      <c r="E863">
        <v>261.62</v>
      </c>
      <c r="F863">
        <v>98.063999999999993</v>
      </c>
      <c r="G863">
        <v>78.739999999999995</v>
      </c>
      <c r="K863" t="e">
        <f t="shared" si="45"/>
        <v>#N/A</v>
      </c>
      <c r="L863" t="e">
        <f t="shared" si="44"/>
        <v>#N/A</v>
      </c>
      <c r="M863" t="e">
        <f t="shared" si="44"/>
        <v>#N/A</v>
      </c>
      <c r="N863" t="e">
        <f t="shared" si="44"/>
        <v>#N/A</v>
      </c>
      <c r="O863" t="e">
        <f t="shared" si="44"/>
        <v>#N/A</v>
      </c>
      <c r="P863">
        <f t="shared" si="44"/>
        <v>78.739999999999995</v>
      </c>
      <c r="Q863" t="e">
        <f t="shared" si="44"/>
        <v>#N/A</v>
      </c>
      <c r="R863" t="e">
        <f t="shared" si="44"/>
        <v>#N/A</v>
      </c>
      <c r="S863" t="e">
        <f t="shared" si="44"/>
        <v>#N/A</v>
      </c>
    </row>
    <row r="864" spans="1:19" x14ac:dyDescent="0.35">
      <c r="A864" t="s">
        <v>858</v>
      </c>
      <c r="B864" t="s">
        <v>871</v>
      </c>
      <c r="C864" t="s">
        <v>9</v>
      </c>
      <c r="D864">
        <v>204.47</v>
      </c>
      <c r="E864">
        <v>276.86</v>
      </c>
      <c r="F864">
        <v>101.696</v>
      </c>
      <c r="G864">
        <v>99.06</v>
      </c>
      <c r="K864">
        <f t="shared" si="45"/>
        <v>99.06</v>
      </c>
      <c r="L864" t="e">
        <f t="shared" si="44"/>
        <v>#N/A</v>
      </c>
      <c r="M864" t="e">
        <f t="shared" si="44"/>
        <v>#N/A</v>
      </c>
      <c r="N864" t="e">
        <f t="shared" si="44"/>
        <v>#N/A</v>
      </c>
      <c r="O864" t="e">
        <f t="shared" si="44"/>
        <v>#N/A</v>
      </c>
      <c r="P864" t="e">
        <f t="shared" si="44"/>
        <v>#N/A</v>
      </c>
      <c r="Q864" t="e">
        <f t="shared" si="44"/>
        <v>#N/A</v>
      </c>
      <c r="R864" t="e">
        <f t="shared" si="44"/>
        <v>#N/A</v>
      </c>
      <c r="S864" t="e">
        <f t="shared" si="44"/>
        <v>#N/A</v>
      </c>
    </row>
    <row r="865" spans="1:19" x14ac:dyDescent="0.35">
      <c r="A865" t="s">
        <v>858</v>
      </c>
      <c r="B865" t="s">
        <v>872</v>
      </c>
      <c r="C865" t="s">
        <v>9</v>
      </c>
      <c r="D865">
        <v>201.93</v>
      </c>
      <c r="E865">
        <v>264.16000000000003</v>
      </c>
      <c r="F865">
        <v>117.13200000000001</v>
      </c>
      <c r="G865">
        <v>85.09</v>
      </c>
      <c r="K865">
        <f t="shared" si="45"/>
        <v>85.09</v>
      </c>
      <c r="L865" t="e">
        <f t="shared" si="44"/>
        <v>#N/A</v>
      </c>
      <c r="M865" t="e">
        <f t="shared" si="44"/>
        <v>#N/A</v>
      </c>
      <c r="N865" t="e">
        <f t="shared" si="44"/>
        <v>#N/A</v>
      </c>
      <c r="O865" t="e">
        <f t="shared" si="44"/>
        <v>#N/A</v>
      </c>
      <c r="P865" t="e">
        <f t="shared" si="44"/>
        <v>#N/A</v>
      </c>
      <c r="Q865" t="e">
        <f t="shared" si="44"/>
        <v>#N/A</v>
      </c>
      <c r="R865" t="e">
        <f t="shared" si="44"/>
        <v>#N/A</v>
      </c>
      <c r="S865" t="e">
        <f t="shared" si="44"/>
        <v>#N/A</v>
      </c>
    </row>
    <row r="866" spans="1:19" x14ac:dyDescent="0.35">
      <c r="A866" t="s">
        <v>858</v>
      </c>
      <c r="B866" t="s">
        <v>873</v>
      </c>
      <c r="C866" t="s">
        <v>29</v>
      </c>
      <c r="D866">
        <v>201.29499999999999</v>
      </c>
      <c r="E866">
        <v>264.16000000000003</v>
      </c>
      <c r="F866">
        <v>103.05800000000001</v>
      </c>
      <c r="G866">
        <v>78.739999999999995</v>
      </c>
      <c r="K866" t="e">
        <f t="shared" si="45"/>
        <v>#N/A</v>
      </c>
      <c r="L866" t="e">
        <f t="shared" si="44"/>
        <v>#N/A</v>
      </c>
      <c r="M866" t="e">
        <f t="shared" si="44"/>
        <v>#N/A</v>
      </c>
      <c r="N866" t="e">
        <f t="shared" si="44"/>
        <v>#N/A</v>
      </c>
      <c r="O866" t="e">
        <f t="shared" si="44"/>
        <v>#N/A</v>
      </c>
      <c r="P866" t="e">
        <f t="shared" si="44"/>
        <v>#N/A</v>
      </c>
      <c r="Q866">
        <f t="shared" si="44"/>
        <v>78.739999999999995</v>
      </c>
      <c r="R866" t="e">
        <f t="shared" si="44"/>
        <v>#N/A</v>
      </c>
      <c r="S866" t="e">
        <f t="shared" si="44"/>
        <v>#N/A</v>
      </c>
    </row>
    <row r="867" spans="1:19" x14ac:dyDescent="0.35">
      <c r="A867" t="s">
        <v>858</v>
      </c>
      <c r="B867" t="s">
        <v>874</v>
      </c>
      <c r="C867" t="s">
        <v>34</v>
      </c>
      <c r="D867">
        <v>184.785</v>
      </c>
      <c r="E867">
        <v>242.57</v>
      </c>
      <c r="F867">
        <v>82.628</v>
      </c>
      <c r="G867">
        <v>83.82</v>
      </c>
      <c r="K867" t="e">
        <f t="shared" si="45"/>
        <v>#N/A</v>
      </c>
      <c r="L867" t="e">
        <f t="shared" si="44"/>
        <v>#N/A</v>
      </c>
      <c r="M867" t="e">
        <f t="shared" si="44"/>
        <v>#N/A</v>
      </c>
      <c r="N867" t="e">
        <f t="shared" si="44"/>
        <v>#N/A</v>
      </c>
      <c r="O867" t="e">
        <f t="shared" si="44"/>
        <v>#N/A</v>
      </c>
      <c r="P867" t="e">
        <f t="shared" si="44"/>
        <v>#N/A</v>
      </c>
      <c r="Q867" t="e">
        <f t="shared" si="44"/>
        <v>#N/A</v>
      </c>
      <c r="R867">
        <f t="shared" si="44"/>
        <v>83.82</v>
      </c>
      <c r="S867" t="e">
        <f t="shared" si="44"/>
        <v>#N/A</v>
      </c>
    </row>
    <row r="868" spans="1:19" x14ac:dyDescent="0.35">
      <c r="A868" t="s">
        <v>858</v>
      </c>
      <c r="B868" t="s">
        <v>875</v>
      </c>
      <c r="C868" t="s">
        <v>29</v>
      </c>
      <c r="D868">
        <v>200.66</v>
      </c>
      <c r="E868">
        <v>273.05</v>
      </c>
      <c r="F868">
        <v>100.788</v>
      </c>
      <c r="G868">
        <v>102.87</v>
      </c>
      <c r="K868" t="e">
        <f t="shared" si="45"/>
        <v>#N/A</v>
      </c>
      <c r="L868" t="e">
        <f t="shared" si="44"/>
        <v>#N/A</v>
      </c>
      <c r="M868" t="e">
        <f t="shared" si="44"/>
        <v>#N/A</v>
      </c>
      <c r="N868" t="e">
        <f t="shared" si="44"/>
        <v>#N/A</v>
      </c>
      <c r="O868" t="e">
        <f t="shared" si="44"/>
        <v>#N/A</v>
      </c>
      <c r="P868" t="e">
        <f t="shared" si="44"/>
        <v>#N/A</v>
      </c>
      <c r="Q868">
        <f t="shared" si="44"/>
        <v>102.87</v>
      </c>
      <c r="R868" t="e">
        <f t="shared" si="44"/>
        <v>#N/A</v>
      </c>
      <c r="S868" t="e">
        <f t="shared" si="44"/>
        <v>#N/A</v>
      </c>
    </row>
    <row r="869" spans="1:19" x14ac:dyDescent="0.35">
      <c r="A869" t="s">
        <v>858</v>
      </c>
      <c r="B869" t="s">
        <v>876</v>
      </c>
      <c r="C869" t="s">
        <v>34</v>
      </c>
      <c r="D869">
        <v>197.48500000000001</v>
      </c>
      <c r="E869">
        <v>262.89</v>
      </c>
      <c r="F869">
        <v>101.242</v>
      </c>
      <c r="G869">
        <v>104.14</v>
      </c>
      <c r="K869" t="e">
        <f t="shared" si="45"/>
        <v>#N/A</v>
      </c>
      <c r="L869" t="e">
        <f t="shared" si="44"/>
        <v>#N/A</v>
      </c>
      <c r="M869" t="e">
        <f t="shared" si="44"/>
        <v>#N/A</v>
      </c>
      <c r="N869" t="e">
        <f t="shared" si="44"/>
        <v>#N/A</v>
      </c>
      <c r="O869" t="e">
        <f t="shared" si="44"/>
        <v>#N/A</v>
      </c>
      <c r="P869" t="e">
        <f t="shared" si="44"/>
        <v>#N/A</v>
      </c>
      <c r="Q869" t="e">
        <f t="shared" si="44"/>
        <v>#N/A</v>
      </c>
      <c r="R869">
        <f t="shared" si="44"/>
        <v>104.14</v>
      </c>
      <c r="S869" t="e">
        <f t="shared" si="44"/>
        <v>#N/A</v>
      </c>
    </row>
    <row r="870" spans="1:19" x14ac:dyDescent="0.35">
      <c r="A870" t="s">
        <v>858</v>
      </c>
      <c r="B870" t="s">
        <v>877</v>
      </c>
      <c r="C870" t="s">
        <v>46</v>
      </c>
      <c r="D870">
        <v>194.31</v>
      </c>
      <c r="E870">
        <v>262.89</v>
      </c>
      <c r="F870">
        <v>92.616</v>
      </c>
      <c r="G870">
        <v>97.79</v>
      </c>
      <c r="K870" t="e">
        <f t="shared" si="45"/>
        <v>#N/A</v>
      </c>
      <c r="L870" t="e">
        <f t="shared" si="44"/>
        <v>#N/A</v>
      </c>
      <c r="M870" t="e">
        <f t="shared" si="44"/>
        <v>#N/A</v>
      </c>
      <c r="N870" t="e">
        <f t="shared" si="44"/>
        <v>#N/A</v>
      </c>
      <c r="O870" t="e">
        <f t="shared" si="44"/>
        <v>#N/A</v>
      </c>
      <c r="P870" t="e">
        <f t="shared" si="44"/>
        <v>#N/A</v>
      </c>
      <c r="Q870" t="e">
        <f t="shared" si="44"/>
        <v>#N/A</v>
      </c>
      <c r="R870" t="e">
        <f t="shared" si="44"/>
        <v>#N/A</v>
      </c>
      <c r="S870">
        <f t="shared" si="44"/>
        <v>97.79</v>
      </c>
    </row>
    <row r="871" spans="1:19" x14ac:dyDescent="0.35">
      <c r="A871" t="s">
        <v>858</v>
      </c>
      <c r="B871" t="s">
        <v>878</v>
      </c>
      <c r="C871" t="s">
        <v>29</v>
      </c>
      <c r="D871">
        <v>196.215</v>
      </c>
      <c r="E871">
        <v>265.43</v>
      </c>
      <c r="F871">
        <v>93.524000000000001</v>
      </c>
      <c r="G871">
        <v>88.9</v>
      </c>
      <c r="K871" t="e">
        <f t="shared" si="45"/>
        <v>#N/A</v>
      </c>
      <c r="L871" t="e">
        <f t="shared" si="44"/>
        <v>#N/A</v>
      </c>
      <c r="M871" t="e">
        <f t="shared" si="44"/>
        <v>#N/A</v>
      </c>
      <c r="N871" t="e">
        <f t="shared" si="44"/>
        <v>#N/A</v>
      </c>
      <c r="O871" t="e">
        <f t="shared" si="44"/>
        <v>#N/A</v>
      </c>
      <c r="P871" t="e">
        <f t="shared" si="44"/>
        <v>#N/A</v>
      </c>
      <c r="Q871">
        <f t="shared" si="44"/>
        <v>88.9</v>
      </c>
      <c r="R871" t="e">
        <f t="shared" si="44"/>
        <v>#N/A</v>
      </c>
      <c r="S871" t="e">
        <f t="shared" si="44"/>
        <v>#N/A</v>
      </c>
    </row>
    <row r="872" spans="1:19" x14ac:dyDescent="0.35">
      <c r="A872" t="s">
        <v>858</v>
      </c>
      <c r="B872" t="s">
        <v>879</v>
      </c>
      <c r="C872" t="s">
        <v>19</v>
      </c>
      <c r="D872">
        <v>191.13499999999999</v>
      </c>
      <c r="E872">
        <v>254</v>
      </c>
      <c r="F872">
        <v>101.696</v>
      </c>
      <c r="G872">
        <v>82.55</v>
      </c>
      <c r="K872" t="e">
        <f t="shared" si="45"/>
        <v>#N/A</v>
      </c>
      <c r="L872" t="e">
        <f t="shared" si="44"/>
        <v>#N/A</v>
      </c>
      <c r="M872" t="e">
        <f t="shared" si="44"/>
        <v>#N/A</v>
      </c>
      <c r="N872" t="e">
        <f t="shared" si="44"/>
        <v>#N/A</v>
      </c>
      <c r="O872">
        <f t="shared" si="44"/>
        <v>82.55</v>
      </c>
      <c r="P872" t="e">
        <f t="shared" si="44"/>
        <v>#N/A</v>
      </c>
      <c r="Q872" t="e">
        <f t="shared" si="44"/>
        <v>#N/A</v>
      </c>
      <c r="R872" t="e">
        <f t="shared" si="44"/>
        <v>#N/A</v>
      </c>
      <c r="S872" t="e">
        <f t="shared" si="44"/>
        <v>#N/A</v>
      </c>
    </row>
    <row r="873" spans="1:19" x14ac:dyDescent="0.35">
      <c r="A873" t="s">
        <v>858</v>
      </c>
      <c r="B873" t="s">
        <v>880</v>
      </c>
      <c r="C873" t="s">
        <v>34</v>
      </c>
      <c r="D873">
        <v>188.595</v>
      </c>
      <c r="E873">
        <v>246.38</v>
      </c>
      <c r="F873">
        <v>96.248000000000005</v>
      </c>
      <c r="G873">
        <v>96.52</v>
      </c>
      <c r="K873" t="e">
        <f t="shared" si="45"/>
        <v>#N/A</v>
      </c>
      <c r="L873" t="e">
        <f t="shared" si="44"/>
        <v>#N/A</v>
      </c>
      <c r="M873" t="e">
        <f t="shared" si="44"/>
        <v>#N/A</v>
      </c>
      <c r="N873" t="e">
        <f t="shared" si="44"/>
        <v>#N/A</v>
      </c>
      <c r="O873" t="e">
        <f t="shared" si="44"/>
        <v>#N/A</v>
      </c>
      <c r="P873" t="e">
        <f t="shared" si="44"/>
        <v>#N/A</v>
      </c>
      <c r="Q873" t="e">
        <f t="shared" si="44"/>
        <v>#N/A</v>
      </c>
      <c r="R873">
        <f t="shared" si="44"/>
        <v>96.52</v>
      </c>
      <c r="S873" t="e">
        <f t="shared" si="44"/>
        <v>#N/A</v>
      </c>
    </row>
    <row r="874" spans="1:19" x14ac:dyDescent="0.35">
      <c r="A874" t="s">
        <v>858</v>
      </c>
      <c r="B874" t="s">
        <v>881</v>
      </c>
      <c r="C874" t="s">
        <v>9</v>
      </c>
      <c r="D874">
        <v>201.93</v>
      </c>
      <c r="E874">
        <v>267.97000000000003</v>
      </c>
      <c r="F874">
        <v>105.328</v>
      </c>
      <c r="G874">
        <v>91.44</v>
      </c>
      <c r="K874">
        <f t="shared" si="45"/>
        <v>91.44</v>
      </c>
      <c r="L874" t="e">
        <f t="shared" si="44"/>
        <v>#N/A</v>
      </c>
      <c r="M874" t="e">
        <f t="shared" si="44"/>
        <v>#N/A</v>
      </c>
      <c r="N874" t="e">
        <f t="shared" si="44"/>
        <v>#N/A</v>
      </c>
      <c r="O874" t="e">
        <f t="shared" si="44"/>
        <v>#N/A</v>
      </c>
      <c r="P874" t="e">
        <f t="shared" si="44"/>
        <v>#N/A</v>
      </c>
      <c r="Q874" t="e">
        <f t="shared" si="44"/>
        <v>#N/A</v>
      </c>
      <c r="R874" t="e">
        <f t="shared" si="44"/>
        <v>#N/A</v>
      </c>
      <c r="S874" t="e">
        <f t="shared" si="44"/>
        <v>#N/A</v>
      </c>
    </row>
    <row r="875" spans="1:19" x14ac:dyDescent="0.35">
      <c r="A875" t="s">
        <v>858</v>
      </c>
      <c r="B875" t="s">
        <v>882</v>
      </c>
      <c r="C875" t="s">
        <v>11</v>
      </c>
      <c r="D875">
        <v>198.755</v>
      </c>
      <c r="E875">
        <v>267.97000000000003</v>
      </c>
      <c r="F875">
        <v>117.13200000000001</v>
      </c>
      <c r="G875">
        <v>82.55</v>
      </c>
      <c r="K875" t="e">
        <f t="shared" si="45"/>
        <v>#N/A</v>
      </c>
      <c r="L875">
        <f t="shared" si="44"/>
        <v>82.55</v>
      </c>
      <c r="M875" t="e">
        <f t="shared" si="44"/>
        <v>#N/A</v>
      </c>
      <c r="N875" t="e">
        <f t="shared" si="44"/>
        <v>#N/A</v>
      </c>
      <c r="O875" t="e">
        <f t="shared" si="44"/>
        <v>#N/A</v>
      </c>
      <c r="P875" t="e">
        <f t="shared" si="44"/>
        <v>#N/A</v>
      </c>
      <c r="Q875" t="e">
        <f t="shared" si="44"/>
        <v>#N/A</v>
      </c>
      <c r="R875" t="e">
        <f t="shared" si="44"/>
        <v>#N/A</v>
      </c>
      <c r="S875" t="e">
        <f t="shared" si="44"/>
        <v>#N/A</v>
      </c>
    </row>
    <row r="876" spans="1:19" x14ac:dyDescent="0.35">
      <c r="A876" t="s">
        <v>858</v>
      </c>
      <c r="B876" t="s">
        <v>883</v>
      </c>
      <c r="C876" t="s">
        <v>9</v>
      </c>
      <c r="D876">
        <v>204.47</v>
      </c>
      <c r="E876">
        <v>257.81</v>
      </c>
      <c r="F876">
        <v>113.95399999999999</v>
      </c>
      <c r="G876">
        <v>90.17</v>
      </c>
      <c r="K876">
        <f t="shared" si="45"/>
        <v>90.17</v>
      </c>
      <c r="L876" t="e">
        <f t="shared" si="44"/>
        <v>#N/A</v>
      </c>
      <c r="M876" t="e">
        <f t="shared" si="44"/>
        <v>#N/A</v>
      </c>
      <c r="N876" t="e">
        <f t="shared" si="44"/>
        <v>#N/A</v>
      </c>
      <c r="O876" t="e">
        <f t="shared" si="44"/>
        <v>#N/A</v>
      </c>
      <c r="P876" t="e">
        <f t="shared" si="44"/>
        <v>#N/A</v>
      </c>
      <c r="Q876" t="e">
        <f t="shared" si="44"/>
        <v>#N/A</v>
      </c>
      <c r="R876" t="e">
        <f t="shared" si="44"/>
        <v>#N/A</v>
      </c>
      <c r="S876" t="e">
        <f t="shared" si="44"/>
        <v>#N/A</v>
      </c>
    </row>
    <row r="877" spans="1:19" x14ac:dyDescent="0.35">
      <c r="A877" t="s">
        <v>858</v>
      </c>
      <c r="B877" t="s">
        <v>884</v>
      </c>
      <c r="C877" t="s">
        <v>14</v>
      </c>
      <c r="D877">
        <v>210.82</v>
      </c>
      <c r="E877">
        <v>287.02</v>
      </c>
      <c r="F877">
        <v>113.04600000000001</v>
      </c>
      <c r="G877">
        <v>76.2</v>
      </c>
      <c r="K877" t="e">
        <f t="shared" si="45"/>
        <v>#N/A</v>
      </c>
      <c r="L877" t="e">
        <f t="shared" si="44"/>
        <v>#N/A</v>
      </c>
      <c r="M877">
        <f t="shared" si="44"/>
        <v>76.2</v>
      </c>
      <c r="N877" t="e">
        <f t="shared" si="44"/>
        <v>#N/A</v>
      </c>
      <c r="O877" t="e">
        <f t="shared" si="44"/>
        <v>#N/A</v>
      </c>
      <c r="P877" t="e">
        <f t="shared" si="44"/>
        <v>#N/A</v>
      </c>
      <c r="Q877" t="e">
        <f t="shared" si="44"/>
        <v>#N/A</v>
      </c>
      <c r="R877" t="e">
        <f t="shared" si="44"/>
        <v>#N/A</v>
      </c>
      <c r="S877" t="e">
        <f t="shared" si="44"/>
        <v>#N/A</v>
      </c>
    </row>
    <row r="878" spans="1:19" x14ac:dyDescent="0.35">
      <c r="A878" t="s">
        <v>858</v>
      </c>
      <c r="B878" t="s">
        <v>885</v>
      </c>
      <c r="C878" t="s">
        <v>24</v>
      </c>
      <c r="D878">
        <v>199.39</v>
      </c>
      <c r="E878">
        <v>261.62</v>
      </c>
      <c r="F878">
        <v>106.236</v>
      </c>
      <c r="G878">
        <v>90.17</v>
      </c>
      <c r="K878" t="e">
        <f t="shared" si="45"/>
        <v>#N/A</v>
      </c>
      <c r="L878" t="e">
        <f t="shared" si="44"/>
        <v>#N/A</v>
      </c>
      <c r="M878" t="e">
        <f t="shared" si="44"/>
        <v>#N/A</v>
      </c>
      <c r="N878" t="e">
        <f t="shared" si="44"/>
        <v>#N/A</v>
      </c>
      <c r="O878" t="e">
        <f t="shared" si="44"/>
        <v>#N/A</v>
      </c>
      <c r="P878">
        <f t="shared" si="44"/>
        <v>90.17</v>
      </c>
      <c r="Q878" t="e">
        <f t="shared" si="44"/>
        <v>#N/A</v>
      </c>
      <c r="R878" t="e">
        <f t="shared" si="44"/>
        <v>#N/A</v>
      </c>
      <c r="S878" t="e">
        <f t="shared" si="44"/>
        <v>#N/A</v>
      </c>
    </row>
    <row r="879" spans="1:19" x14ac:dyDescent="0.35">
      <c r="A879" t="s">
        <v>858</v>
      </c>
      <c r="B879" t="s">
        <v>886</v>
      </c>
      <c r="C879" t="s">
        <v>46</v>
      </c>
      <c r="D879">
        <v>193.04</v>
      </c>
      <c r="E879">
        <v>261.62</v>
      </c>
      <c r="F879">
        <v>91.254000000000005</v>
      </c>
      <c r="G879">
        <v>96.52</v>
      </c>
      <c r="K879" t="e">
        <f t="shared" si="45"/>
        <v>#N/A</v>
      </c>
      <c r="L879" t="e">
        <f t="shared" si="44"/>
        <v>#N/A</v>
      </c>
      <c r="M879" t="e">
        <f t="shared" si="44"/>
        <v>#N/A</v>
      </c>
      <c r="N879" t="e">
        <f t="shared" si="44"/>
        <v>#N/A</v>
      </c>
      <c r="O879" t="e">
        <f t="shared" si="44"/>
        <v>#N/A</v>
      </c>
      <c r="P879" t="e">
        <f t="shared" si="44"/>
        <v>#N/A</v>
      </c>
      <c r="Q879" t="e">
        <f t="shared" si="44"/>
        <v>#N/A</v>
      </c>
      <c r="R879" t="e">
        <f t="shared" si="44"/>
        <v>#N/A</v>
      </c>
      <c r="S879">
        <f t="shared" si="44"/>
        <v>96.52</v>
      </c>
    </row>
    <row r="880" spans="1:19" x14ac:dyDescent="0.35">
      <c r="A880" t="s">
        <v>858</v>
      </c>
      <c r="B880" t="s">
        <v>887</v>
      </c>
      <c r="C880" t="s">
        <v>14</v>
      </c>
      <c r="D880">
        <v>210.82</v>
      </c>
      <c r="E880">
        <v>287.02</v>
      </c>
      <c r="F880">
        <v>107.598</v>
      </c>
      <c r="G880">
        <v>78.739999999999995</v>
      </c>
      <c r="K880" t="e">
        <f t="shared" si="45"/>
        <v>#N/A</v>
      </c>
      <c r="L880" t="e">
        <f t="shared" si="44"/>
        <v>#N/A</v>
      </c>
      <c r="M880">
        <f t="shared" si="44"/>
        <v>78.739999999999995</v>
      </c>
      <c r="N880" t="e">
        <f t="shared" si="44"/>
        <v>#N/A</v>
      </c>
      <c r="O880" t="e">
        <f t="shared" si="44"/>
        <v>#N/A</v>
      </c>
      <c r="P880" t="e">
        <f t="shared" si="44"/>
        <v>#N/A</v>
      </c>
      <c r="Q880" t="e">
        <f t="shared" si="44"/>
        <v>#N/A</v>
      </c>
      <c r="R880" t="e">
        <f t="shared" si="44"/>
        <v>#N/A</v>
      </c>
      <c r="S880" t="e">
        <f t="shared" si="44"/>
        <v>#N/A</v>
      </c>
    </row>
    <row r="881" spans="1:19" x14ac:dyDescent="0.35">
      <c r="A881" t="s">
        <v>858</v>
      </c>
      <c r="B881" t="s">
        <v>888</v>
      </c>
      <c r="C881" t="s">
        <v>46</v>
      </c>
      <c r="D881">
        <v>194.94499999999999</v>
      </c>
      <c r="E881">
        <v>260.35000000000002</v>
      </c>
      <c r="F881">
        <v>97.156000000000006</v>
      </c>
      <c r="G881">
        <v>90.17</v>
      </c>
      <c r="K881" t="e">
        <f t="shared" si="45"/>
        <v>#N/A</v>
      </c>
      <c r="L881" t="e">
        <f t="shared" si="44"/>
        <v>#N/A</v>
      </c>
      <c r="M881" t="e">
        <f t="shared" si="44"/>
        <v>#N/A</v>
      </c>
      <c r="N881" t="e">
        <f t="shared" si="44"/>
        <v>#N/A</v>
      </c>
      <c r="O881" t="e">
        <f t="shared" si="44"/>
        <v>#N/A</v>
      </c>
      <c r="P881" t="e">
        <f t="shared" si="44"/>
        <v>#N/A</v>
      </c>
      <c r="Q881" t="e">
        <f t="shared" si="44"/>
        <v>#N/A</v>
      </c>
      <c r="R881" t="e">
        <f t="shared" si="44"/>
        <v>#N/A</v>
      </c>
      <c r="S881">
        <f t="shared" si="44"/>
        <v>90.17</v>
      </c>
    </row>
    <row r="882" spans="1:19" x14ac:dyDescent="0.35">
      <c r="A882" t="s">
        <v>858</v>
      </c>
      <c r="B882" t="s">
        <v>889</v>
      </c>
      <c r="C882" t="s">
        <v>14</v>
      </c>
      <c r="D882">
        <v>207.01</v>
      </c>
      <c r="E882">
        <v>273.05</v>
      </c>
      <c r="F882">
        <v>109.414</v>
      </c>
      <c r="G882">
        <v>93.98</v>
      </c>
      <c r="K882" t="e">
        <f t="shared" si="45"/>
        <v>#N/A</v>
      </c>
      <c r="L882" t="e">
        <f t="shared" si="44"/>
        <v>#N/A</v>
      </c>
      <c r="M882">
        <f t="shared" si="44"/>
        <v>93.98</v>
      </c>
      <c r="N882" t="e">
        <f t="shared" si="44"/>
        <v>#N/A</v>
      </c>
      <c r="O882" t="e">
        <f t="shared" si="44"/>
        <v>#N/A</v>
      </c>
      <c r="P882" t="e">
        <f t="shared" si="44"/>
        <v>#N/A</v>
      </c>
      <c r="Q882" t="e">
        <f t="shared" si="44"/>
        <v>#N/A</v>
      </c>
      <c r="R882" t="e">
        <f t="shared" si="44"/>
        <v>#N/A</v>
      </c>
      <c r="S882" t="e">
        <f t="shared" si="44"/>
        <v>#N/A</v>
      </c>
    </row>
    <row r="883" spans="1:19" x14ac:dyDescent="0.35">
      <c r="A883" t="s">
        <v>858</v>
      </c>
      <c r="B883" t="s">
        <v>890</v>
      </c>
      <c r="C883" t="s">
        <v>34</v>
      </c>
      <c r="D883">
        <v>191.13499999999999</v>
      </c>
      <c r="E883">
        <v>257.81</v>
      </c>
      <c r="F883">
        <v>92.162000000000006</v>
      </c>
      <c r="G883">
        <v>88.9</v>
      </c>
      <c r="K883" t="e">
        <f t="shared" si="45"/>
        <v>#N/A</v>
      </c>
      <c r="L883" t="e">
        <f t="shared" si="44"/>
        <v>#N/A</v>
      </c>
      <c r="M883" t="e">
        <f t="shared" si="44"/>
        <v>#N/A</v>
      </c>
      <c r="N883" t="e">
        <f t="shared" si="44"/>
        <v>#N/A</v>
      </c>
      <c r="O883" t="e">
        <f t="shared" si="44"/>
        <v>#N/A</v>
      </c>
      <c r="P883" t="e">
        <f t="shared" si="44"/>
        <v>#N/A</v>
      </c>
      <c r="Q883" t="e">
        <f t="shared" si="44"/>
        <v>#N/A</v>
      </c>
      <c r="R883">
        <f t="shared" si="44"/>
        <v>88.9</v>
      </c>
      <c r="S883" t="e">
        <f t="shared" si="44"/>
        <v>#N/A</v>
      </c>
    </row>
    <row r="884" spans="1:19" x14ac:dyDescent="0.35">
      <c r="A884" t="s">
        <v>858</v>
      </c>
      <c r="B884" t="s">
        <v>891</v>
      </c>
      <c r="C884" t="s">
        <v>9</v>
      </c>
      <c r="D884">
        <v>207.64500000000001</v>
      </c>
      <c r="E884">
        <v>273.05</v>
      </c>
      <c r="F884">
        <v>99.426000000000002</v>
      </c>
      <c r="G884">
        <v>80.010000000000005</v>
      </c>
      <c r="K884">
        <f t="shared" si="45"/>
        <v>80.010000000000005</v>
      </c>
      <c r="L884" t="e">
        <f t="shared" si="44"/>
        <v>#N/A</v>
      </c>
      <c r="M884" t="e">
        <f t="shared" si="44"/>
        <v>#N/A</v>
      </c>
      <c r="N884" t="e">
        <f t="shared" ref="L884:S916" si="46">IF($G884="", NA(),IF($C884=N$1,$G884,NA()))</f>
        <v>#N/A</v>
      </c>
      <c r="O884" t="e">
        <f t="shared" si="46"/>
        <v>#N/A</v>
      </c>
      <c r="P884" t="e">
        <f t="shared" si="46"/>
        <v>#N/A</v>
      </c>
      <c r="Q884" t="e">
        <f t="shared" si="46"/>
        <v>#N/A</v>
      </c>
      <c r="R884" t="e">
        <f t="shared" si="46"/>
        <v>#N/A</v>
      </c>
      <c r="S884" t="e">
        <f t="shared" si="46"/>
        <v>#N/A</v>
      </c>
    </row>
    <row r="885" spans="1:19" x14ac:dyDescent="0.35">
      <c r="A885" t="s">
        <v>858</v>
      </c>
      <c r="B885" t="s">
        <v>892</v>
      </c>
      <c r="C885" t="s">
        <v>34</v>
      </c>
      <c r="D885">
        <v>193.67500000000001</v>
      </c>
      <c r="E885">
        <v>261.62</v>
      </c>
      <c r="F885">
        <v>101.696</v>
      </c>
      <c r="G885">
        <v>95.25</v>
      </c>
      <c r="K885" t="e">
        <f t="shared" si="45"/>
        <v>#N/A</v>
      </c>
      <c r="L885" t="e">
        <f t="shared" si="46"/>
        <v>#N/A</v>
      </c>
      <c r="M885" t="e">
        <f t="shared" si="46"/>
        <v>#N/A</v>
      </c>
      <c r="N885" t="e">
        <f t="shared" si="46"/>
        <v>#N/A</v>
      </c>
      <c r="O885" t="e">
        <f t="shared" si="46"/>
        <v>#N/A</v>
      </c>
      <c r="P885" t="e">
        <f t="shared" si="46"/>
        <v>#N/A</v>
      </c>
      <c r="Q885" t="e">
        <f t="shared" si="46"/>
        <v>#N/A</v>
      </c>
      <c r="R885">
        <f t="shared" si="46"/>
        <v>95.25</v>
      </c>
      <c r="S885" t="e">
        <f t="shared" si="46"/>
        <v>#N/A</v>
      </c>
    </row>
    <row r="886" spans="1:19" x14ac:dyDescent="0.35">
      <c r="A886" t="s">
        <v>858</v>
      </c>
      <c r="B886" t="s">
        <v>893</v>
      </c>
      <c r="C886" t="s">
        <v>16</v>
      </c>
      <c r="D886">
        <v>187.96</v>
      </c>
      <c r="E886">
        <v>247.65</v>
      </c>
      <c r="F886">
        <v>97.61</v>
      </c>
      <c r="G886">
        <v>71.12</v>
      </c>
      <c r="K886" t="e">
        <f t="shared" si="45"/>
        <v>#N/A</v>
      </c>
      <c r="L886" t="e">
        <f t="shared" si="46"/>
        <v>#N/A</v>
      </c>
      <c r="M886" t="e">
        <f t="shared" si="46"/>
        <v>#N/A</v>
      </c>
      <c r="N886">
        <f t="shared" si="46"/>
        <v>71.12</v>
      </c>
      <c r="O886" t="e">
        <f t="shared" si="46"/>
        <v>#N/A</v>
      </c>
      <c r="P886" t="e">
        <f t="shared" si="46"/>
        <v>#N/A</v>
      </c>
      <c r="Q886" t="e">
        <f t="shared" si="46"/>
        <v>#N/A</v>
      </c>
      <c r="R886" t="e">
        <f t="shared" si="46"/>
        <v>#N/A</v>
      </c>
      <c r="S886" t="e">
        <f t="shared" si="46"/>
        <v>#N/A</v>
      </c>
    </row>
    <row r="887" spans="1:19" x14ac:dyDescent="0.35">
      <c r="A887" t="s">
        <v>858</v>
      </c>
      <c r="B887" t="s">
        <v>894</v>
      </c>
      <c r="C887" t="s">
        <v>29</v>
      </c>
      <c r="D887">
        <v>200.66</v>
      </c>
      <c r="E887">
        <v>265.43</v>
      </c>
      <c r="F887">
        <v>99.88</v>
      </c>
      <c r="G887">
        <v>86.36</v>
      </c>
      <c r="K887" t="e">
        <f t="shared" si="45"/>
        <v>#N/A</v>
      </c>
      <c r="L887" t="e">
        <f t="shared" si="46"/>
        <v>#N/A</v>
      </c>
      <c r="M887" t="e">
        <f t="shared" si="46"/>
        <v>#N/A</v>
      </c>
      <c r="N887" t="e">
        <f t="shared" si="46"/>
        <v>#N/A</v>
      </c>
      <c r="O887" t="e">
        <f t="shared" si="46"/>
        <v>#N/A</v>
      </c>
      <c r="P887" t="e">
        <f t="shared" si="46"/>
        <v>#N/A</v>
      </c>
      <c r="Q887">
        <f t="shared" si="46"/>
        <v>86.36</v>
      </c>
      <c r="R887" t="e">
        <f t="shared" si="46"/>
        <v>#N/A</v>
      </c>
      <c r="S887" t="e">
        <f t="shared" si="46"/>
        <v>#N/A</v>
      </c>
    </row>
    <row r="888" spans="1:19" x14ac:dyDescent="0.35">
      <c r="A888" t="s">
        <v>858</v>
      </c>
      <c r="B888" t="s">
        <v>895</v>
      </c>
      <c r="C888" t="s">
        <v>11</v>
      </c>
      <c r="D888">
        <v>196.85</v>
      </c>
      <c r="E888">
        <v>264.16000000000003</v>
      </c>
      <c r="F888">
        <v>120.764</v>
      </c>
      <c r="G888">
        <v>81.28</v>
      </c>
      <c r="K888" t="e">
        <f t="shared" si="45"/>
        <v>#N/A</v>
      </c>
      <c r="L888">
        <f t="shared" si="46"/>
        <v>81.28</v>
      </c>
      <c r="M888" t="e">
        <f t="shared" si="46"/>
        <v>#N/A</v>
      </c>
      <c r="N888" t="e">
        <f t="shared" si="46"/>
        <v>#N/A</v>
      </c>
      <c r="O888" t="e">
        <f t="shared" si="46"/>
        <v>#N/A</v>
      </c>
      <c r="P888" t="e">
        <f t="shared" si="46"/>
        <v>#N/A</v>
      </c>
      <c r="Q888" t="e">
        <f t="shared" si="46"/>
        <v>#N/A</v>
      </c>
      <c r="R888" t="e">
        <f t="shared" si="46"/>
        <v>#N/A</v>
      </c>
      <c r="S888" t="e">
        <f t="shared" si="46"/>
        <v>#N/A</v>
      </c>
    </row>
    <row r="889" spans="1:19" x14ac:dyDescent="0.35">
      <c r="A889" t="s">
        <v>858</v>
      </c>
      <c r="B889" t="s">
        <v>896</v>
      </c>
      <c r="C889" t="s">
        <v>11</v>
      </c>
      <c r="D889">
        <v>201.16800000000001</v>
      </c>
      <c r="E889">
        <v>262.89</v>
      </c>
      <c r="F889">
        <v>100.334</v>
      </c>
      <c r="G889">
        <v>90.17</v>
      </c>
      <c r="K889" t="e">
        <f t="shared" si="45"/>
        <v>#N/A</v>
      </c>
      <c r="L889">
        <f t="shared" si="46"/>
        <v>90.17</v>
      </c>
      <c r="M889" t="e">
        <f t="shared" si="46"/>
        <v>#N/A</v>
      </c>
      <c r="N889" t="e">
        <f t="shared" si="46"/>
        <v>#N/A</v>
      </c>
      <c r="O889" t="e">
        <f t="shared" si="46"/>
        <v>#N/A</v>
      </c>
      <c r="P889" t="e">
        <f t="shared" si="46"/>
        <v>#N/A</v>
      </c>
      <c r="Q889" t="e">
        <f t="shared" si="46"/>
        <v>#N/A</v>
      </c>
      <c r="R889" t="e">
        <f t="shared" si="46"/>
        <v>#N/A</v>
      </c>
      <c r="S889" t="e">
        <f t="shared" si="46"/>
        <v>#N/A</v>
      </c>
    </row>
    <row r="890" spans="1:19" x14ac:dyDescent="0.35">
      <c r="A890" t="s">
        <v>858</v>
      </c>
      <c r="B890" t="s">
        <v>897</v>
      </c>
      <c r="C890" t="s">
        <v>9</v>
      </c>
      <c r="D890">
        <v>208.28</v>
      </c>
      <c r="E890">
        <v>279.39999999999998</v>
      </c>
      <c r="F890">
        <v>106.236</v>
      </c>
      <c r="G890">
        <v>86.36</v>
      </c>
      <c r="K890">
        <f t="shared" si="45"/>
        <v>86.36</v>
      </c>
      <c r="L890" t="e">
        <f t="shared" si="46"/>
        <v>#N/A</v>
      </c>
      <c r="M890" t="e">
        <f t="shared" si="46"/>
        <v>#N/A</v>
      </c>
      <c r="N890" t="e">
        <f t="shared" si="46"/>
        <v>#N/A</v>
      </c>
      <c r="O890" t="e">
        <f t="shared" si="46"/>
        <v>#N/A</v>
      </c>
      <c r="P890" t="e">
        <f t="shared" si="46"/>
        <v>#N/A</v>
      </c>
      <c r="Q890" t="e">
        <f t="shared" si="46"/>
        <v>#N/A</v>
      </c>
      <c r="R890" t="e">
        <f t="shared" si="46"/>
        <v>#N/A</v>
      </c>
      <c r="S890" t="e">
        <f t="shared" si="46"/>
        <v>#N/A</v>
      </c>
    </row>
    <row r="891" spans="1:19" x14ac:dyDescent="0.35">
      <c r="A891" t="s">
        <v>858</v>
      </c>
      <c r="B891" t="s">
        <v>898</v>
      </c>
      <c r="C891" t="s">
        <v>16</v>
      </c>
      <c r="D891">
        <v>175.26</v>
      </c>
      <c r="E891">
        <v>234.95</v>
      </c>
      <c r="F891">
        <v>83.536000000000001</v>
      </c>
      <c r="G891">
        <v>86.36</v>
      </c>
      <c r="K891" t="e">
        <f t="shared" si="45"/>
        <v>#N/A</v>
      </c>
      <c r="L891" t="e">
        <f t="shared" si="46"/>
        <v>#N/A</v>
      </c>
      <c r="M891" t="e">
        <f t="shared" si="46"/>
        <v>#N/A</v>
      </c>
      <c r="N891">
        <f t="shared" si="46"/>
        <v>86.36</v>
      </c>
      <c r="O891" t="e">
        <f t="shared" si="46"/>
        <v>#N/A</v>
      </c>
      <c r="P891" t="e">
        <f t="shared" si="46"/>
        <v>#N/A</v>
      </c>
      <c r="Q891" t="e">
        <f t="shared" si="46"/>
        <v>#N/A</v>
      </c>
      <c r="R891" t="e">
        <f t="shared" si="46"/>
        <v>#N/A</v>
      </c>
      <c r="S891" t="e">
        <f t="shared" si="46"/>
        <v>#N/A</v>
      </c>
    </row>
    <row r="892" spans="1:19" x14ac:dyDescent="0.35">
      <c r="A892" t="s">
        <v>858</v>
      </c>
      <c r="B892" t="s">
        <v>899</v>
      </c>
      <c r="C892" t="s">
        <v>9</v>
      </c>
      <c r="D892">
        <v>199.39</v>
      </c>
      <c r="E892">
        <v>264.16000000000003</v>
      </c>
      <c r="F892">
        <v>113.5</v>
      </c>
      <c r="G892">
        <v>77.47</v>
      </c>
      <c r="K892">
        <f t="shared" si="45"/>
        <v>77.47</v>
      </c>
      <c r="L892" t="e">
        <f t="shared" si="46"/>
        <v>#N/A</v>
      </c>
      <c r="M892" t="e">
        <f t="shared" si="46"/>
        <v>#N/A</v>
      </c>
      <c r="N892" t="e">
        <f t="shared" si="46"/>
        <v>#N/A</v>
      </c>
      <c r="O892" t="e">
        <f t="shared" si="46"/>
        <v>#N/A</v>
      </c>
      <c r="P892" t="e">
        <f t="shared" si="46"/>
        <v>#N/A</v>
      </c>
      <c r="Q892" t="e">
        <f t="shared" si="46"/>
        <v>#N/A</v>
      </c>
      <c r="R892" t="e">
        <f t="shared" si="46"/>
        <v>#N/A</v>
      </c>
      <c r="S892" t="e">
        <f t="shared" si="46"/>
        <v>#N/A</v>
      </c>
    </row>
    <row r="893" spans="1:19" x14ac:dyDescent="0.35">
      <c r="A893" t="s">
        <v>858</v>
      </c>
      <c r="B893" t="s">
        <v>900</v>
      </c>
      <c r="C893" t="s">
        <v>9</v>
      </c>
      <c r="D893">
        <v>201.29499999999999</v>
      </c>
      <c r="E893">
        <v>276.86</v>
      </c>
      <c r="F893">
        <v>95.793999999999997</v>
      </c>
      <c r="G893">
        <v>80.010000000000005</v>
      </c>
      <c r="K893">
        <f t="shared" si="45"/>
        <v>80.010000000000005</v>
      </c>
      <c r="L893" t="e">
        <f t="shared" si="46"/>
        <v>#N/A</v>
      </c>
      <c r="M893" t="e">
        <f t="shared" si="46"/>
        <v>#N/A</v>
      </c>
      <c r="N893" t="e">
        <f t="shared" si="46"/>
        <v>#N/A</v>
      </c>
      <c r="O893" t="e">
        <f t="shared" si="46"/>
        <v>#N/A</v>
      </c>
      <c r="P893" t="e">
        <f t="shared" si="46"/>
        <v>#N/A</v>
      </c>
      <c r="Q893" t="e">
        <f t="shared" si="46"/>
        <v>#N/A</v>
      </c>
      <c r="R893" t="e">
        <f t="shared" si="46"/>
        <v>#N/A</v>
      </c>
      <c r="S893" t="e">
        <f t="shared" si="46"/>
        <v>#N/A</v>
      </c>
    </row>
    <row r="894" spans="1:19" x14ac:dyDescent="0.35">
      <c r="A894" t="s">
        <v>858</v>
      </c>
      <c r="B894" t="s">
        <v>901</v>
      </c>
      <c r="C894" t="s">
        <v>16</v>
      </c>
      <c r="D894">
        <v>184.785</v>
      </c>
      <c r="E894">
        <v>240.03</v>
      </c>
      <c r="F894">
        <v>77.634</v>
      </c>
      <c r="G894">
        <v>106.68</v>
      </c>
      <c r="K894" t="e">
        <f t="shared" si="45"/>
        <v>#N/A</v>
      </c>
      <c r="L894" t="e">
        <f t="shared" si="46"/>
        <v>#N/A</v>
      </c>
      <c r="M894" t="e">
        <f t="shared" si="46"/>
        <v>#N/A</v>
      </c>
      <c r="N894">
        <f t="shared" si="46"/>
        <v>106.68</v>
      </c>
      <c r="O894" t="e">
        <f t="shared" si="46"/>
        <v>#N/A</v>
      </c>
      <c r="P894" t="e">
        <f t="shared" si="46"/>
        <v>#N/A</v>
      </c>
      <c r="Q894" t="e">
        <f t="shared" si="46"/>
        <v>#N/A</v>
      </c>
      <c r="R894" t="e">
        <f t="shared" si="46"/>
        <v>#N/A</v>
      </c>
      <c r="S894" t="e">
        <f t="shared" si="46"/>
        <v>#N/A</v>
      </c>
    </row>
    <row r="895" spans="1:19" x14ac:dyDescent="0.35">
      <c r="A895" t="s">
        <v>858</v>
      </c>
      <c r="B895" t="s">
        <v>902</v>
      </c>
      <c r="C895" t="s">
        <v>46</v>
      </c>
      <c r="D895">
        <v>192.405</v>
      </c>
      <c r="E895">
        <v>252.73</v>
      </c>
      <c r="F895">
        <v>101.696</v>
      </c>
      <c r="G895">
        <v>86.36</v>
      </c>
      <c r="K895" t="e">
        <f t="shared" si="45"/>
        <v>#N/A</v>
      </c>
      <c r="L895" t="e">
        <f t="shared" si="46"/>
        <v>#N/A</v>
      </c>
      <c r="M895" t="e">
        <f t="shared" si="46"/>
        <v>#N/A</v>
      </c>
      <c r="N895" t="e">
        <f t="shared" si="46"/>
        <v>#N/A</v>
      </c>
      <c r="O895" t="e">
        <f t="shared" si="46"/>
        <v>#N/A</v>
      </c>
      <c r="P895" t="e">
        <f t="shared" si="46"/>
        <v>#N/A</v>
      </c>
      <c r="Q895" t="e">
        <f t="shared" si="46"/>
        <v>#N/A</v>
      </c>
      <c r="R895" t="e">
        <f t="shared" si="46"/>
        <v>#N/A</v>
      </c>
      <c r="S895">
        <f t="shared" si="46"/>
        <v>86.36</v>
      </c>
    </row>
    <row r="896" spans="1:19" x14ac:dyDescent="0.35">
      <c r="A896" t="s">
        <v>858</v>
      </c>
      <c r="B896" t="s">
        <v>903</v>
      </c>
      <c r="C896" t="s">
        <v>11</v>
      </c>
      <c r="D896">
        <v>203.83500000000001</v>
      </c>
      <c r="E896">
        <v>264.16000000000003</v>
      </c>
      <c r="F896">
        <v>103.05800000000001</v>
      </c>
      <c r="G896">
        <v>82.55</v>
      </c>
      <c r="K896" t="e">
        <f t="shared" si="45"/>
        <v>#N/A</v>
      </c>
      <c r="L896">
        <f t="shared" si="46"/>
        <v>82.55</v>
      </c>
      <c r="M896" t="e">
        <f t="shared" si="46"/>
        <v>#N/A</v>
      </c>
      <c r="N896" t="e">
        <f t="shared" si="46"/>
        <v>#N/A</v>
      </c>
      <c r="O896" t="e">
        <f t="shared" si="46"/>
        <v>#N/A</v>
      </c>
      <c r="P896" t="e">
        <f t="shared" si="46"/>
        <v>#N/A</v>
      </c>
      <c r="Q896" t="e">
        <f t="shared" si="46"/>
        <v>#N/A</v>
      </c>
      <c r="R896" t="e">
        <f t="shared" si="46"/>
        <v>#N/A</v>
      </c>
      <c r="S896" t="e">
        <f t="shared" si="46"/>
        <v>#N/A</v>
      </c>
    </row>
    <row r="897" spans="1:19" x14ac:dyDescent="0.35">
      <c r="A897" t="s">
        <v>858</v>
      </c>
      <c r="B897" t="s">
        <v>904</v>
      </c>
      <c r="C897" t="s">
        <v>19</v>
      </c>
      <c r="D897">
        <v>193.04</v>
      </c>
      <c r="E897">
        <v>247.65</v>
      </c>
      <c r="F897">
        <v>86.26</v>
      </c>
      <c r="G897">
        <v>83.82</v>
      </c>
      <c r="K897" t="e">
        <f t="shared" si="45"/>
        <v>#N/A</v>
      </c>
      <c r="L897" t="e">
        <f t="shared" si="46"/>
        <v>#N/A</v>
      </c>
      <c r="M897" t="e">
        <f t="shared" si="46"/>
        <v>#N/A</v>
      </c>
      <c r="N897" t="e">
        <f t="shared" si="46"/>
        <v>#N/A</v>
      </c>
      <c r="O897">
        <f t="shared" si="46"/>
        <v>83.82</v>
      </c>
      <c r="P897" t="e">
        <f t="shared" si="46"/>
        <v>#N/A</v>
      </c>
      <c r="Q897" t="e">
        <f t="shared" si="46"/>
        <v>#N/A</v>
      </c>
      <c r="R897" t="e">
        <f t="shared" si="46"/>
        <v>#N/A</v>
      </c>
      <c r="S897" t="e">
        <f t="shared" si="46"/>
        <v>#N/A</v>
      </c>
    </row>
    <row r="898" spans="1:19" x14ac:dyDescent="0.35">
      <c r="A898" t="s">
        <v>858</v>
      </c>
      <c r="B898" t="s">
        <v>905</v>
      </c>
      <c r="C898" t="s">
        <v>11</v>
      </c>
      <c r="D898">
        <v>201.93</v>
      </c>
      <c r="E898">
        <v>262.89</v>
      </c>
      <c r="F898">
        <v>120.31</v>
      </c>
      <c r="G898">
        <v>77.47</v>
      </c>
      <c r="K898" t="e">
        <f t="shared" si="45"/>
        <v>#N/A</v>
      </c>
      <c r="L898">
        <f t="shared" si="46"/>
        <v>77.47</v>
      </c>
      <c r="M898" t="e">
        <f t="shared" si="46"/>
        <v>#N/A</v>
      </c>
      <c r="N898" t="e">
        <f t="shared" si="46"/>
        <v>#N/A</v>
      </c>
      <c r="O898" t="e">
        <f t="shared" si="46"/>
        <v>#N/A</v>
      </c>
      <c r="P898" t="e">
        <f t="shared" si="46"/>
        <v>#N/A</v>
      </c>
      <c r="Q898" t="e">
        <f t="shared" si="46"/>
        <v>#N/A</v>
      </c>
      <c r="R898" t="e">
        <f t="shared" si="46"/>
        <v>#N/A</v>
      </c>
      <c r="S898" t="e">
        <f t="shared" si="46"/>
        <v>#N/A</v>
      </c>
    </row>
    <row r="899" spans="1:19" x14ac:dyDescent="0.35">
      <c r="A899" t="s">
        <v>858</v>
      </c>
      <c r="B899" t="s">
        <v>906</v>
      </c>
      <c r="C899" t="s">
        <v>9</v>
      </c>
      <c r="D899">
        <v>204.47</v>
      </c>
      <c r="E899">
        <v>275.58999999999997</v>
      </c>
      <c r="F899">
        <v>121.218</v>
      </c>
      <c r="G899">
        <v>71.12</v>
      </c>
      <c r="K899">
        <f t="shared" si="45"/>
        <v>71.12</v>
      </c>
      <c r="L899" t="e">
        <f t="shared" si="46"/>
        <v>#N/A</v>
      </c>
      <c r="M899" t="e">
        <f t="shared" si="46"/>
        <v>#N/A</v>
      </c>
      <c r="N899" t="e">
        <f t="shared" si="46"/>
        <v>#N/A</v>
      </c>
      <c r="O899" t="e">
        <f t="shared" si="46"/>
        <v>#N/A</v>
      </c>
      <c r="P899" t="e">
        <f t="shared" si="46"/>
        <v>#N/A</v>
      </c>
      <c r="Q899" t="e">
        <f t="shared" si="46"/>
        <v>#N/A</v>
      </c>
      <c r="R899" t="e">
        <f t="shared" si="46"/>
        <v>#N/A</v>
      </c>
      <c r="S899" t="e">
        <f t="shared" si="46"/>
        <v>#N/A</v>
      </c>
    </row>
    <row r="900" spans="1:19" x14ac:dyDescent="0.35">
      <c r="A900" t="s">
        <v>858</v>
      </c>
      <c r="B900" t="s">
        <v>907</v>
      </c>
      <c r="C900" t="s">
        <v>9</v>
      </c>
      <c r="D900">
        <v>207.01</v>
      </c>
      <c r="E900">
        <v>276.86</v>
      </c>
      <c r="F900">
        <v>108.96</v>
      </c>
      <c r="G900">
        <v>80.010000000000005</v>
      </c>
      <c r="K900">
        <f t="shared" si="45"/>
        <v>80.010000000000005</v>
      </c>
      <c r="L900" t="e">
        <f t="shared" si="46"/>
        <v>#N/A</v>
      </c>
      <c r="M900" t="e">
        <f t="shared" si="46"/>
        <v>#N/A</v>
      </c>
      <c r="N900" t="e">
        <f t="shared" si="46"/>
        <v>#N/A</v>
      </c>
      <c r="O900" t="e">
        <f t="shared" si="46"/>
        <v>#N/A</v>
      </c>
      <c r="P900" t="e">
        <f t="shared" si="46"/>
        <v>#N/A</v>
      </c>
      <c r="Q900" t="e">
        <f t="shared" si="46"/>
        <v>#N/A</v>
      </c>
      <c r="R900" t="e">
        <f t="shared" si="46"/>
        <v>#N/A</v>
      </c>
      <c r="S900" t="e">
        <f t="shared" si="46"/>
        <v>#N/A</v>
      </c>
    </row>
    <row r="901" spans="1:19" x14ac:dyDescent="0.35">
      <c r="A901" t="s">
        <v>858</v>
      </c>
      <c r="B901" t="s">
        <v>908</v>
      </c>
      <c r="C901" t="s">
        <v>34</v>
      </c>
      <c r="D901">
        <v>182.245</v>
      </c>
      <c r="E901">
        <v>234.95</v>
      </c>
      <c r="F901">
        <v>80.358000000000004</v>
      </c>
      <c r="G901">
        <v>81.28</v>
      </c>
      <c r="K901" t="e">
        <f t="shared" si="45"/>
        <v>#N/A</v>
      </c>
      <c r="L901" t="e">
        <f t="shared" si="46"/>
        <v>#N/A</v>
      </c>
      <c r="M901" t="e">
        <f t="shared" si="46"/>
        <v>#N/A</v>
      </c>
      <c r="N901" t="e">
        <f t="shared" si="46"/>
        <v>#N/A</v>
      </c>
      <c r="O901" t="e">
        <f t="shared" si="46"/>
        <v>#N/A</v>
      </c>
      <c r="P901" t="e">
        <f t="shared" si="46"/>
        <v>#N/A</v>
      </c>
      <c r="Q901" t="e">
        <f t="shared" si="46"/>
        <v>#N/A</v>
      </c>
      <c r="R901">
        <f t="shared" si="46"/>
        <v>81.28</v>
      </c>
      <c r="S901" t="e">
        <f t="shared" si="46"/>
        <v>#N/A</v>
      </c>
    </row>
    <row r="902" spans="1:19" x14ac:dyDescent="0.35">
      <c r="A902" t="s">
        <v>858</v>
      </c>
      <c r="B902" t="s">
        <v>909</v>
      </c>
      <c r="C902" t="s">
        <v>14</v>
      </c>
      <c r="D902">
        <v>216.535</v>
      </c>
      <c r="E902">
        <v>276.86</v>
      </c>
      <c r="F902">
        <v>127.12</v>
      </c>
      <c r="G902">
        <v>74.930000000000007</v>
      </c>
      <c r="K902" t="e">
        <f t="shared" si="45"/>
        <v>#N/A</v>
      </c>
      <c r="L902" t="e">
        <f t="shared" si="46"/>
        <v>#N/A</v>
      </c>
      <c r="M902">
        <f t="shared" si="46"/>
        <v>74.930000000000007</v>
      </c>
      <c r="N902" t="e">
        <f t="shared" si="46"/>
        <v>#N/A</v>
      </c>
      <c r="O902" t="e">
        <f t="shared" si="46"/>
        <v>#N/A</v>
      </c>
      <c r="P902" t="e">
        <f t="shared" si="46"/>
        <v>#N/A</v>
      </c>
      <c r="Q902" t="e">
        <f t="shared" si="46"/>
        <v>#N/A</v>
      </c>
      <c r="R902" t="e">
        <f t="shared" si="46"/>
        <v>#N/A</v>
      </c>
      <c r="S902" t="e">
        <f t="shared" si="46"/>
        <v>#N/A</v>
      </c>
    </row>
    <row r="903" spans="1:19" x14ac:dyDescent="0.35">
      <c r="A903" t="s">
        <v>858</v>
      </c>
      <c r="B903" t="s">
        <v>910</v>
      </c>
      <c r="C903" t="s">
        <v>9</v>
      </c>
      <c r="D903">
        <v>201.29499999999999</v>
      </c>
      <c r="E903">
        <v>270.51</v>
      </c>
      <c r="F903">
        <v>129.38999999999999</v>
      </c>
      <c r="G903">
        <v>73.66</v>
      </c>
      <c r="K903">
        <f t="shared" si="45"/>
        <v>73.66</v>
      </c>
      <c r="L903" t="e">
        <f t="shared" si="46"/>
        <v>#N/A</v>
      </c>
      <c r="M903" t="e">
        <f t="shared" si="46"/>
        <v>#N/A</v>
      </c>
      <c r="N903" t="e">
        <f t="shared" si="46"/>
        <v>#N/A</v>
      </c>
      <c r="O903" t="e">
        <f t="shared" si="46"/>
        <v>#N/A</v>
      </c>
      <c r="P903" t="e">
        <f t="shared" si="46"/>
        <v>#N/A</v>
      </c>
      <c r="Q903" t="e">
        <f t="shared" si="46"/>
        <v>#N/A</v>
      </c>
      <c r="R903" t="e">
        <f t="shared" si="46"/>
        <v>#N/A</v>
      </c>
      <c r="S903" t="e">
        <f t="shared" si="46"/>
        <v>#N/A</v>
      </c>
    </row>
    <row r="904" spans="1:19" x14ac:dyDescent="0.35">
      <c r="A904" t="s">
        <v>858</v>
      </c>
      <c r="B904" t="s">
        <v>911</v>
      </c>
      <c r="C904" t="s">
        <v>11</v>
      </c>
      <c r="D904">
        <v>194.94499999999999</v>
      </c>
      <c r="E904">
        <v>267.97000000000003</v>
      </c>
      <c r="F904">
        <v>108.05200000000001</v>
      </c>
      <c r="G904">
        <v>86.36</v>
      </c>
      <c r="K904" t="e">
        <f t="shared" si="45"/>
        <v>#N/A</v>
      </c>
      <c r="L904">
        <f t="shared" si="46"/>
        <v>86.36</v>
      </c>
      <c r="M904" t="e">
        <f t="shared" si="46"/>
        <v>#N/A</v>
      </c>
      <c r="N904" t="e">
        <f t="shared" si="46"/>
        <v>#N/A</v>
      </c>
      <c r="O904" t="e">
        <f t="shared" si="46"/>
        <v>#N/A</v>
      </c>
      <c r="P904" t="e">
        <f t="shared" si="46"/>
        <v>#N/A</v>
      </c>
      <c r="Q904" t="e">
        <f t="shared" si="46"/>
        <v>#N/A</v>
      </c>
      <c r="R904" t="e">
        <f t="shared" si="46"/>
        <v>#N/A</v>
      </c>
      <c r="S904" t="e">
        <f t="shared" si="46"/>
        <v>#N/A</v>
      </c>
    </row>
    <row r="905" spans="1:19" x14ac:dyDescent="0.35">
      <c r="A905" t="s">
        <v>858</v>
      </c>
      <c r="B905" t="s">
        <v>912</v>
      </c>
      <c r="C905" t="s">
        <v>46</v>
      </c>
      <c r="D905">
        <v>187.96</v>
      </c>
      <c r="E905">
        <v>250.19</v>
      </c>
      <c r="F905">
        <v>94.432000000000002</v>
      </c>
      <c r="G905">
        <v>105.41</v>
      </c>
      <c r="K905" t="e">
        <f t="shared" si="45"/>
        <v>#N/A</v>
      </c>
      <c r="L905" t="e">
        <f t="shared" si="46"/>
        <v>#N/A</v>
      </c>
      <c r="M905" t="e">
        <f t="shared" si="46"/>
        <v>#N/A</v>
      </c>
      <c r="N905" t="e">
        <f t="shared" si="46"/>
        <v>#N/A</v>
      </c>
      <c r="O905" t="e">
        <f t="shared" si="46"/>
        <v>#N/A</v>
      </c>
      <c r="P905" t="e">
        <f t="shared" si="46"/>
        <v>#N/A</v>
      </c>
      <c r="Q905" t="e">
        <f t="shared" si="46"/>
        <v>#N/A</v>
      </c>
      <c r="R905" t="e">
        <f t="shared" si="46"/>
        <v>#N/A</v>
      </c>
      <c r="S905">
        <f t="shared" si="46"/>
        <v>105.41</v>
      </c>
    </row>
    <row r="906" spans="1:19" x14ac:dyDescent="0.35">
      <c r="A906" t="s">
        <v>858</v>
      </c>
      <c r="B906" t="s">
        <v>913</v>
      </c>
      <c r="C906" t="s">
        <v>46</v>
      </c>
      <c r="D906">
        <v>193.04</v>
      </c>
      <c r="E906">
        <v>260.35000000000002</v>
      </c>
      <c r="F906">
        <v>98.971999999999994</v>
      </c>
      <c r="G906">
        <v>87.63</v>
      </c>
      <c r="K906" t="e">
        <f t="shared" si="45"/>
        <v>#N/A</v>
      </c>
      <c r="L906" t="e">
        <f t="shared" si="46"/>
        <v>#N/A</v>
      </c>
      <c r="M906" t="e">
        <f t="shared" si="46"/>
        <v>#N/A</v>
      </c>
      <c r="N906" t="e">
        <f t="shared" si="46"/>
        <v>#N/A</v>
      </c>
      <c r="O906" t="e">
        <f t="shared" si="46"/>
        <v>#N/A</v>
      </c>
      <c r="P906" t="e">
        <f t="shared" si="46"/>
        <v>#N/A</v>
      </c>
      <c r="Q906" t="e">
        <f t="shared" si="46"/>
        <v>#N/A</v>
      </c>
      <c r="R906" t="e">
        <f t="shared" si="46"/>
        <v>#N/A</v>
      </c>
      <c r="S906">
        <f t="shared" si="46"/>
        <v>87.63</v>
      </c>
    </row>
    <row r="907" spans="1:19" x14ac:dyDescent="0.35">
      <c r="A907" t="s">
        <v>858</v>
      </c>
      <c r="B907" t="s">
        <v>914</v>
      </c>
      <c r="C907" t="s">
        <v>46</v>
      </c>
      <c r="D907">
        <v>194.31</v>
      </c>
      <c r="E907">
        <v>254</v>
      </c>
      <c r="F907">
        <v>101.242</v>
      </c>
      <c r="G907">
        <v>97.79</v>
      </c>
      <c r="K907" t="e">
        <f t="shared" si="45"/>
        <v>#N/A</v>
      </c>
      <c r="L907" t="e">
        <f t="shared" si="46"/>
        <v>#N/A</v>
      </c>
      <c r="M907" t="e">
        <f t="shared" si="46"/>
        <v>#N/A</v>
      </c>
      <c r="N907" t="e">
        <f t="shared" si="46"/>
        <v>#N/A</v>
      </c>
      <c r="O907" t="e">
        <f t="shared" si="46"/>
        <v>#N/A</v>
      </c>
      <c r="P907" t="e">
        <f t="shared" si="46"/>
        <v>#N/A</v>
      </c>
      <c r="Q907" t="e">
        <f t="shared" si="46"/>
        <v>#N/A</v>
      </c>
      <c r="R907" t="e">
        <f t="shared" si="46"/>
        <v>#N/A</v>
      </c>
      <c r="S907">
        <f t="shared" si="46"/>
        <v>97.79</v>
      </c>
    </row>
    <row r="908" spans="1:19" x14ac:dyDescent="0.35">
      <c r="A908" t="s">
        <v>858</v>
      </c>
      <c r="B908" t="s">
        <v>915</v>
      </c>
      <c r="C908" t="s">
        <v>16</v>
      </c>
      <c r="D908">
        <v>181.61</v>
      </c>
      <c r="E908">
        <v>243.84</v>
      </c>
      <c r="F908">
        <v>88.53</v>
      </c>
      <c r="G908">
        <v>95.25</v>
      </c>
      <c r="K908" t="e">
        <f t="shared" si="45"/>
        <v>#N/A</v>
      </c>
      <c r="L908" t="e">
        <f t="shared" si="46"/>
        <v>#N/A</v>
      </c>
      <c r="M908" t="e">
        <f t="shared" si="46"/>
        <v>#N/A</v>
      </c>
      <c r="N908">
        <f t="shared" si="46"/>
        <v>95.25</v>
      </c>
      <c r="O908" t="e">
        <f t="shared" si="46"/>
        <v>#N/A</v>
      </c>
      <c r="P908" t="e">
        <f t="shared" si="46"/>
        <v>#N/A</v>
      </c>
      <c r="Q908" t="e">
        <f t="shared" si="46"/>
        <v>#N/A</v>
      </c>
      <c r="R908" t="e">
        <f t="shared" si="46"/>
        <v>#N/A</v>
      </c>
      <c r="S908" t="e">
        <f t="shared" si="46"/>
        <v>#N/A</v>
      </c>
    </row>
    <row r="909" spans="1:19" x14ac:dyDescent="0.35">
      <c r="A909" t="s">
        <v>858</v>
      </c>
      <c r="B909" t="s">
        <v>916</v>
      </c>
      <c r="C909" t="s">
        <v>34</v>
      </c>
      <c r="D909">
        <v>189.86500000000001</v>
      </c>
      <c r="E909">
        <v>255.27</v>
      </c>
      <c r="F909">
        <v>92.616</v>
      </c>
      <c r="G909">
        <v>90.17</v>
      </c>
      <c r="K909" t="e">
        <f t="shared" si="45"/>
        <v>#N/A</v>
      </c>
      <c r="L909" t="e">
        <f t="shared" si="46"/>
        <v>#N/A</v>
      </c>
      <c r="M909" t="e">
        <f t="shared" si="46"/>
        <v>#N/A</v>
      </c>
      <c r="N909" t="e">
        <f t="shared" si="46"/>
        <v>#N/A</v>
      </c>
      <c r="O909" t="e">
        <f t="shared" si="46"/>
        <v>#N/A</v>
      </c>
      <c r="P909" t="e">
        <f t="shared" si="46"/>
        <v>#N/A</v>
      </c>
      <c r="Q909" t="e">
        <f t="shared" si="46"/>
        <v>#N/A</v>
      </c>
      <c r="R909">
        <f t="shared" si="46"/>
        <v>90.17</v>
      </c>
      <c r="S909" t="e">
        <f t="shared" si="46"/>
        <v>#N/A</v>
      </c>
    </row>
    <row r="910" spans="1:19" x14ac:dyDescent="0.35">
      <c r="A910" t="s">
        <v>858</v>
      </c>
      <c r="B910" t="s">
        <v>917</v>
      </c>
      <c r="C910" t="s">
        <v>34</v>
      </c>
      <c r="D910">
        <v>184.15</v>
      </c>
      <c r="E910">
        <v>245.11</v>
      </c>
      <c r="F910">
        <v>89.891999999999996</v>
      </c>
      <c r="G910">
        <v>92.71</v>
      </c>
      <c r="K910" t="e">
        <f t="shared" si="45"/>
        <v>#N/A</v>
      </c>
      <c r="L910" t="e">
        <f t="shared" si="46"/>
        <v>#N/A</v>
      </c>
      <c r="M910" t="e">
        <f t="shared" si="46"/>
        <v>#N/A</v>
      </c>
      <c r="N910" t="e">
        <f t="shared" si="46"/>
        <v>#N/A</v>
      </c>
      <c r="O910" t="e">
        <f t="shared" si="46"/>
        <v>#N/A</v>
      </c>
      <c r="P910" t="e">
        <f t="shared" si="46"/>
        <v>#N/A</v>
      </c>
      <c r="Q910" t="e">
        <f t="shared" si="46"/>
        <v>#N/A</v>
      </c>
      <c r="R910">
        <f t="shared" si="46"/>
        <v>92.71</v>
      </c>
      <c r="S910" t="e">
        <f t="shared" si="46"/>
        <v>#N/A</v>
      </c>
    </row>
    <row r="911" spans="1:19" x14ac:dyDescent="0.35">
      <c r="A911" t="s">
        <v>858</v>
      </c>
      <c r="B911" t="s">
        <v>918</v>
      </c>
      <c r="C911" t="s">
        <v>46</v>
      </c>
      <c r="D911">
        <v>194.94499999999999</v>
      </c>
      <c r="E911">
        <v>251.46</v>
      </c>
      <c r="F911">
        <v>98.063999999999993</v>
      </c>
      <c r="G911">
        <v>85.09</v>
      </c>
      <c r="K911" t="e">
        <f t="shared" si="45"/>
        <v>#N/A</v>
      </c>
      <c r="L911" t="e">
        <f t="shared" si="46"/>
        <v>#N/A</v>
      </c>
      <c r="M911" t="e">
        <f t="shared" si="46"/>
        <v>#N/A</v>
      </c>
      <c r="N911" t="e">
        <f t="shared" si="46"/>
        <v>#N/A</v>
      </c>
      <c r="O911" t="e">
        <f t="shared" si="46"/>
        <v>#N/A</v>
      </c>
      <c r="P911" t="e">
        <f t="shared" si="46"/>
        <v>#N/A</v>
      </c>
      <c r="Q911" t="e">
        <f t="shared" si="46"/>
        <v>#N/A</v>
      </c>
      <c r="R911" t="e">
        <f t="shared" si="46"/>
        <v>#N/A</v>
      </c>
      <c r="S911">
        <f t="shared" si="46"/>
        <v>85.09</v>
      </c>
    </row>
    <row r="912" spans="1:19" x14ac:dyDescent="0.35">
      <c r="A912" t="s">
        <v>858</v>
      </c>
      <c r="B912" t="s">
        <v>919</v>
      </c>
      <c r="C912" t="s">
        <v>29</v>
      </c>
      <c r="D912">
        <v>198.12</v>
      </c>
      <c r="E912">
        <v>256.54000000000002</v>
      </c>
      <c r="F912">
        <v>103.05800000000001</v>
      </c>
      <c r="G912">
        <v>92.71</v>
      </c>
      <c r="K912" t="e">
        <f t="shared" si="45"/>
        <v>#N/A</v>
      </c>
      <c r="L912" t="e">
        <f t="shared" si="46"/>
        <v>#N/A</v>
      </c>
      <c r="M912" t="e">
        <f t="shared" si="46"/>
        <v>#N/A</v>
      </c>
      <c r="N912" t="e">
        <f t="shared" si="46"/>
        <v>#N/A</v>
      </c>
      <c r="O912" t="e">
        <f t="shared" si="46"/>
        <v>#N/A</v>
      </c>
      <c r="P912" t="e">
        <f t="shared" si="46"/>
        <v>#N/A</v>
      </c>
      <c r="Q912">
        <f t="shared" si="46"/>
        <v>92.71</v>
      </c>
      <c r="R912" t="e">
        <f t="shared" si="46"/>
        <v>#N/A</v>
      </c>
      <c r="S912" t="e">
        <f t="shared" si="46"/>
        <v>#N/A</v>
      </c>
    </row>
    <row r="913" spans="1:19" x14ac:dyDescent="0.35">
      <c r="A913" t="s">
        <v>858</v>
      </c>
      <c r="B913" t="s">
        <v>920</v>
      </c>
      <c r="C913" t="s">
        <v>19</v>
      </c>
      <c r="D913">
        <v>187.32499999999999</v>
      </c>
      <c r="E913">
        <v>247.65</v>
      </c>
      <c r="F913">
        <v>94.432000000000002</v>
      </c>
      <c r="G913">
        <v>80.010000000000005</v>
      </c>
      <c r="K913" t="e">
        <f t="shared" si="45"/>
        <v>#N/A</v>
      </c>
      <c r="L913" t="e">
        <f t="shared" si="46"/>
        <v>#N/A</v>
      </c>
      <c r="M913" t="e">
        <f t="shared" si="46"/>
        <v>#N/A</v>
      </c>
      <c r="N913" t="e">
        <f t="shared" si="46"/>
        <v>#N/A</v>
      </c>
      <c r="O913">
        <f t="shared" si="46"/>
        <v>80.010000000000005</v>
      </c>
      <c r="P913" t="e">
        <f t="shared" si="46"/>
        <v>#N/A</v>
      </c>
      <c r="Q913" t="e">
        <f t="shared" si="46"/>
        <v>#N/A</v>
      </c>
      <c r="R913" t="e">
        <f t="shared" si="46"/>
        <v>#N/A</v>
      </c>
      <c r="S913" t="e">
        <f t="shared" si="46"/>
        <v>#N/A</v>
      </c>
    </row>
    <row r="914" spans="1:19" x14ac:dyDescent="0.35">
      <c r="A914" t="s">
        <v>858</v>
      </c>
      <c r="B914" t="s">
        <v>921</v>
      </c>
      <c r="C914" t="s">
        <v>11</v>
      </c>
      <c r="D914">
        <v>196.85</v>
      </c>
      <c r="E914">
        <v>262.89</v>
      </c>
      <c r="F914">
        <v>117.586</v>
      </c>
      <c r="G914">
        <v>74.930000000000007</v>
      </c>
      <c r="K914" t="e">
        <f t="shared" si="45"/>
        <v>#N/A</v>
      </c>
      <c r="L914">
        <f t="shared" si="46"/>
        <v>74.930000000000007</v>
      </c>
      <c r="M914" t="e">
        <f t="shared" si="46"/>
        <v>#N/A</v>
      </c>
      <c r="N914" t="e">
        <f t="shared" si="46"/>
        <v>#N/A</v>
      </c>
      <c r="O914" t="e">
        <f t="shared" si="46"/>
        <v>#N/A</v>
      </c>
      <c r="P914" t="e">
        <f t="shared" si="46"/>
        <v>#N/A</v>
      </c>
      <c r="Q914" t="e">
        <f t="shared" si="46"/>
        <v>#N/A</v>
      </c>
      <c r="R914" t="e">
        <f t="shared" si="46"/>
        <v>#N/A</v>
      </c>
      <c r="S914" t="e">
        <f t="shared" si="46"/>
        <v>#N/A</v>
      </c>
    </row>
    <row r="915" spans="1:19" x14ac:dyDescent="0.35">
      <c r="A915" t="s">
        <v>858</v>
      </c>
      <c r="B915" t="s">
        <v>922</v>
      </c>
      <c r="C915" t="s">
        <v>34</v>
      </c>
      <c r="D915">
        <v>184.15</v>
      </c>
      <c r="E915">
        <v>238.76</v>
      </c>
      <c r="F915">
        <v>79.45</v>
      </c>
      <c r="G915">
        <v>93.98</v>
      </c>
      <c r="K915" t="e">
        <f t="shared" si="45"/>
        <v>#N/A</v>
      </c>
      <c r="L915" t="e">
        <f t="shared" si="46"/>
        <v>#N/A</v>
      </c>
      <c r="M915" t="e">
        <f t="shared" si="46"/>
        <v>#N/A</v>
      </c>
      <c r="N915" t="e">
        <f t="shared" si="46"/>
        <v>#N/A</v>
      </c>
      <c r="O915" t="e">
        <f t="shared" si="46"/>
        <v>#N/A</v>
      </c>
      <c r="P915" t="e">
        <f t="shared" si="46"/>
        <v>#N/A</v>
      </c>
      <c r="Q915" t="e">
        <f t="shared" si="46"/>
        <v>#N/A</v>
      </c>
      <c r="R915">
        <f t="shared" si="46"/>
        <v>93.98</v>
      </c>
      <c r="S915" t="e">
        <f t="shared" si="46"/>
        <v>#N/A</v>
      </c>
    </row>
    <row r="916" spans="1:19" x14ac:dyDescent="0.35">
      <c r="A916" t="s">
        <v>858</v>
      </c>
      <c r="B916" t="s">
        <v>923</v>
      </c>
      <c r="C916" t="s">
        <v>19</v>
      </c>
      <c r="D916">
        <v>190.5</v>
      </c>
      <c r="E916">
        <v>245.11</v>
      </c>
      <c r="F916">
        <v>84.897999999999996</v>
      </c>
      <c r="G916">
        <v>99.06</v>
      </c>
      <c r="K916" t="e">
        <f t="shared" si="45"/>
        <v>#N/A</v>
      </c>
      <c r="L916" t="e">
        <f t="shared" si="46"/>
        <v>#N/A</v>
      </c>
      <c r="M916" t="e">
        <f t="shared" ref="L916:S947" si="47">IF($G916="", NA(),IF($C916=M$1,$G916,NA()))</f>
        <v>#N/A</v>
      </c>
      <c r="N916" t="e">
        <f t="shared" si="47"/>
        <v>#N/A</v>
      </c>
      <c r="O916">
        <f t="shared" si="47"/>
        <v>99.06</v>
      </c>
      <c r="P916" t="e">
        <f t="shared" si="47"/>
        <v>#N/A</v>
      </c>
      <c r="Q916" t="e">
        <f t="shared" si="47"/>
        <v>#N/A</v>
      </c>
      <c r="R916" t="e">
        <f t="shared" si="47"/>
        <v>#N/A</v>
      </c>
      <c r="S916" t="e">
        <f t="shared" si="47"/>
        <v>#N/A</v>
      </c>
    </row>
    <row r="917" spans="1:19" x14ac:dyDescent="0.35">
      <c r="A917" t="s">
        <v>858</v>
      </c>
      <c r="B917" t="s">
        <v>924</v>
      </c>
      <c r="C917" t="s">
        <v>9</v>
      </c>
      <c r="D917">
        <v>203.83500000000001</v>
      </c>
      <c r="E917">
        <v>275.58999999999997</v>
      </c>
      <c r="F917">
        <v>101.242</v>
      </c>
      <c r="G917">
        <v>88.9</v>
      </c>
      <c r="K917">
        <f t="shared" ref="K917:S972" si="48">IF($G917="", NA(),IF($C917=K$1,$G917,NA()))</f>
        <v>88.9</v>
      </c>
      <c r="L917" t="e">
        <f t="shared" si="47"/>
        <v>#N/A</v>
      </c>
      <c r="M917" t="e">
        <f t="shared" si="47"/>
        <v>#N/A</v>
      </c>
      <c r="N917" t="e">
        <f t="shared" si="47"/>
        <v>#N/A</v>
      </c>
      <c r="O917" t="e">
        <f t="shared" si="47"/>
        <v>#N/A</v>
      </c>
      <c r="P917" t="e">
        <f t="shared" si="47"/>
        <v>#N/A</v>
      </c>
      <c r="Q917" t="e">
        <f t="shared" si="47"/>
        <v>#N/A</v>
      </c>
      <c r="R917" t="e">
        <f t="shared" si="47"/>
        <v>#N/A</v>
      </c>
      <c r="S917" t="e">
        <f t="shared" si="47"/>
        <v>#N/A</v>
      </c>
    </row>
    <row r="918" spans="1:19" x14ac:dyDescent="0.35">
      <c r="A918" t="s">
        <v>858</v>
      </c>
      <c r="B918" t="s">
        <v>925</v>
      </c>
      <c r="C918" t="s">
        <v>16</v>
      </c>
      <c r="D918">
        <v>182.245</v>
      </c>
      <c r="E918">
        <v>246.38</v>
      </c>
      <c r="F918">
        <v>86.26</v>
      </c>
      <c r="G918">
        <v>78.739999999999995</v>
      </c>
      <c r="K918" t="e">
        <f t="shared" si="48"/>
        <v>#N/A</v>
      </c>
      <c r="L918" t="e">
        <f t="shared" si="47"/>
        <v>#N/A</v>
      </c>
      <c r="M918" t="e">
        <f t="shared" si="47"/>
        <v>#N/A</v>
      </c>
      <c r="N918">
        <f t="shared" si="47"/>
        <v>78.739999999999995</v>
      </c>
      <c r="O918" t="e">
        <f t="shared" si="47"/>
        <v>#N/A</v>
      </c>
      <c r="P918" t="e">
        <f t="shared" si="47"/>
        <v>#N/A</v>
      </c>
      <c r="Q918" t="e">
        <f t="shared" si="47"/>
        <v>#N/A</v>
      </c>
      <c r="R918" t="e">
        <f t="shared" si="47"/>
        <v>#N/A</v>
      </c>
      <c r="S918" t="e">
        <f t="shared" si="47"/>
        <v>#N/A</v>
      </c>
    </row>
    <row r="919" spans="1:19" x14ac:dyDescent="0.35">
      <c r="A919" t="s">
        <v>858</v>
      </c>
      <c r="B919" t="s">
        <v>926</v>
      </c>
      <c r="C919" t="s">
        <v>16</v>
      </c>
      <c r="D919">
        <v>184.15</v>
      </c>
      <c r="E919">
        <v>243.84</v>
      </c>
      <c r="F919">
        <v>77.634</v>
      </c>
      <c r="G919">
        <v>86.36</v>
      </c>
      <c r="K919" t="e">
        <f t="shared" si="48"/>
        <v>#N/A</v>
      </c>
      <c r="L919" t="e">
        <f t="shared" si="47"/>
        <v>#N/A</v>
      </c>
      <c r="M919" t="e">
        <f t="shared" si="47"/>
        <v>#N/A</v>
      </c>
      <c r="N919">
        <f t="shared" si="47"/>
        <v>86.36</v>
      </c>
      <c r="O919" t="e">
        <f t="shared" si="47"/>
        <v>#N/A</v>
      </c>
      <c r="P919" t="e">
        <f t="shared" si="47"/>
        <v>#N/A</v>
      </c>
      <c r="Q919" t="e">
        <f t="shared" si="47"/>
        <v>#N/A</v>
      </c>
      <c r="R919" t="e">
        <f t="shared" si="47"/>
        <v>#N/A</v>
      </c>
      <c r="S919" t="e">
        <f t="shared" si="47"/>
        <v>#N/A</v>
      </c>
    </row>
    <row r="920" spans="1:19" x14ac:dyDescent="0.35">
      <c r="A920" t="s">
        <v>858</v>
      </c>
      <c r="B920" t="s">
        <v>927</v>
      </c>
      <c r="C920" t="s">
        <v>46</v>
      </c>
      <c r="D920">
        <v>196.215</v>
      </c>
      <c r="E920">
        <v>256.54000000000002</v>
      </c>
      <c r="F920">
        <v>93.977999999999994</v>
      </c>
      <c r="G920">
        <v>102.87</v>
      </c>
      <c r="K920" t="e">
        <f t="shared" si="48"/>
        <v>#N/A</v>
      </c>
      <c r="L920" t="e">
        <f t="shared" si="47"/>
        <v>#N/A</v>
      </c>
      <c r="M920" t="e">
        <f t="shared" si="47"/>
        <v>#N/A</v>
      </c>
      <c r="N920" t="e">
        <f t="shared" si="47"/>
        <v>#N/A</v>
      </c>
      <c r="O920" t="e">
        <f t="shared" si="47"/>
        <v>#N/A</v>
      </c>
      <c r="P920" t="e">
        <f t="shared" si="47"/>
        <v>#N/A</v>
      </c>
      <c r="Q920" t="e">
        <f t="shared" si="47"/>
        <v>#N/A</v>
      </c>
      <c r="R920" t="e">
        <f t="shared" si="47"/>
        <v>#N/A</v>
      </c>
      <c r="S920">
        <f t="shared" si="47"/>
        <v>102.87</v>
      </c>
    </row>
    <row r="921" spans="1:19" x14ac:dyDescent="0.35">
      <c r="A921" t="s">
        <v>858</v>
      </c>
      <c r="B921" t="s">
        <v>928</v>
      </c>
      <c r="C921" t="s">
        <v>24</v>
      </c>
      <c r="D921">
        <v>200.02500000000001</v>
      </c>
      <c r="E921">
        <v>261.62</v>
      </c>
      <c r="F921">
        <v>94.885999999999996</v>
      </c>
      <c r="G921">
        <v>86.36</v>
      </c>
      <c r="K921" t="e">
        <f t="shared" si="48"/>
        <v>#N/A</v>
      </c>
      <c r="L921" t="e">
        <f t="shared" si="47"/>
        <v>#N/A</v>
      </c>
      <c r="M921" t="e">
        <f t="shared" si="47"/>
        <v>#N/A</v>
      </c>
      <c r="N921" t="e">
        <f t="shared" si="47"/>
        <v>#N/A</v>
      </c>
      <c r="O921" t="e">
        <f t="shared" si="47"/>
        <v>#N/A</v>
      </c>
      <c r="P921">
        <f t="shared" si="47"/>
        <v>86.36</v>
      </c>
      <c r="Q921" t="e">
        <f t="shared" si="47"/>
        <v>#N/A</v>
      </c>
      <c r="R921" t="e">
        <f t="shared" si="47"/>
        <v>#N/A</v>
      </c>
      <c r="S921" t="e">
        <f t="shared" si="47"/>
        <v>#N/A</v>
      </c>
    </row>
    <row r="922" spans="1:19" x14ac:dyDescent="0.35">
      <c r="A922" t="s">
        <v>858</v>
      </c>
      <c r="B922" t="s">
        <v>929</v>
      </c>
      <c r="C922" t="s">
        <v>11</v>
      </c>
      <c r="D922">
        <v>201.29499999999999</v>
      </c>
      <c r="E922">
        <v>273.05</v>
      </c>
      <c r="F922">
        <v>108.05200000000001</v>
      </c>
      <c r="G922">
        <v>77.47</v>
      </c>
      <c r="K922" t="e">
        <f t="shared" si="48"/>
        <v>#N/A</v>
      </c>
      <c r="L922">
        <f t="shared" si="47"/>
        <v>77.47</v>
      </c>
      <c r="M922" t="e">
        <f t="shared" si="47"/>
        <v>#N/A</v>
      </c>
      <c r="N922" t="e">
        <f t="shared" si="47"/>
        <v>#N/A</v>
      </c>
      <c r="O922" t="e">
        <f t="shared" si="47"/>
        <v>#N/A</v>
      </c>
      <c r="P922" t="e">
        <f t="shared" si="47"/>
        <v>#N/A</v>
      </c>
      <c r="Q922" t="e">
        <f t="shared" si="47"/>
        <v>#N/A</v>
      </c>
      <c r="R922" t="e">
        <f t="shared" si="47"/>
        <v>#N/A</v>
      </c>
      <c r="S922" t="e">
        <f t="shared" si="47"/>
        <v>#N/A</v>
      </c>
    </row>
    <row r="923" spans="1:19" x14ac:dyDescent="0.35">
      <c r="A923" t="s">
        <v>858</v>
      </c>
      <c r="B923" t="s">
        <v>930</v>
      </c>
      <c r="C923" t="s">
        <v>46</v>
      </c>
      <c r="D923">
        <v>197.48500000000001</v>
      </c>
      <c r="E923">
        <v>257.81</v>
      </c>
      <c r="F923">
        <v>95.793999999999997</v>
      </c>
      <c r="G923">
        <v>87.63</v>
      </c>
      <c r="K923" t="e">
        <f t="shared" si="48"/>
        <v>#N/A</v>
      </c>
      <c r="L923" t="e">
        <f t="shared" si="47"/>
        <v>#N/A</v>
      </c>
      <c r="M923" t="e">
        <f t="shared" si="47"/>
        <v>#N/A</v>
      </c>
      <c r="N923" t="e">
        <f t="shared" si="47"/>
        <v>#N/A</v>
      </c>
      <c r="O923" t="e">
        <f t="shared" si="47"/>
        <v>#N/A</v>
      </c>
      <c r="P923" t="e">
        <f t="shared" si="47"/>
        <v>#N/A</v>
      </c>
      <c r="Q923" t="e">
        <f t="shared" si="47"/>
        <v>#N/A</v>
      </c>
      <c r="R923" t="e">
        <f t="shared" si="47"/>
        <v>#N/A</v>
      </c>
      <c r="S923">
        <f t="shared" si="47"/>
        <v>87.63</v>
      </c>
    </row>
    <row r="924" spans="1:19" x14ac:dyDescent="0.35">
      <c r="A924" t="s">
        <v>858</v>
      </c>
      <c r="B924" t="s">
        <v>791</v>
      </c>
      <c r="C924" t="s">
        <v>34</v>
      </c>
      <c r="D924">
        <v>196.215</v>
      </c>
      <c r="E924">
        <v>259.08</v>
      </c>
      <c r="F924">
        <v>94.885999999999996</v>
      </c>
      <c r="G924">
        <v>87.63</v>
      </c>
      <c r="K924" t="e">
        <f t="shared" si="48"/>
        <v>#N/A</v>
      </c>
      <c r="L924" t="e">
        <f t="shared" si="47"/>
        <v>#N/A</v>
      </c>
      <c r="M924" t="e">
        <f t="shared" si="47"/>
        <v>#N/A</v>
      </c>
      <c r="N924" t="e">
        <f t="shared" si="47"/>
        <v>#N/A</v>
      </c>
      <c r="O924" t="e">
        <f t="shared" si="47"/>
        <v>#N/A</v>
      </c>
      <c r="P924" t="e">
        <f t="shared" si="47"/>
        <v>#N/A</v>
      </c>
      <c r="Q924" t="e">
        <f t="shared" si="47"/>
        <v>#N/A</v>
      </c>
      <c r="R924">
        <f t="shared" si="47"/>
        <v>87.63</v>
      </c>
      <c r="S924" t="e">
        <f t="shared" si="47"/>
        <v>#N/A</v>
      </c>
    </row>
    <row r="925" spans="1:19" x14ac:dyDescent="0.35">
      <c r="A925" t="s">
        <v>858</v>
      </c>
      <c r="B925" t="s">
        <v>931</v>
      </c>
      <c r="C925" t="s">
        <v>29</v>
      </c>
      <c r="D925">
        <v>198.755</v>
      </c>
      <c r="E925">
        <v>267.97000000000003</v>
      </c>
      <c r="F925">
        <v>98.518000000000001</v>
      </c>
      <c r="G925">
        <v>82.55</v>
      </c>
      <c r="K925" t="e">
        <f t="shared" si="48"/>
        <v>#N/A</v>
      </c>
      <c r="L925" t="e">
        <f t="shared" si="47"/>
        <v>#N/A</v>
      </c>
      <c r="M925" t="e">
        <f t="shared" si="47"/>
        <v>#N/A</v>
      </c>
      <c r="N925" t="e">
        <f t="shared" si="47"/>
        <v>#N/A</v>
      </c>
      <c r="O925" t="e">
        <f t="shared" si="47"/>
        <v>#N/A</v>
      </c>
      <c r="P925" t="e">
        <f t="shared" si="47"/>
        <v>#N/A</v>
      </c>
      <c r="Q925">
        <f t="shared" si="47"/>
        <v>82.55</v>
      </c>
      <c r="R925" t="e">
        <f t="shared" si="47"/>
        <v>#N/A</v>
      </c>
      <c r="S925" t="e">
        <f t="shared" si="47"/>
        <v>#N/A</v>
      </c>
    </row>
    <row r="926" spans="1:19" x14ac:dyDescent="0.35">
      <c r="A926" t="s">
        <v>858</v>
      </c>
      <c r="B926" t="s">
        <v>932</v>
      </c>
      <c r="C926" t="s">
        <v>19</v>
      </c>
      <c r="D926">
        <v>185.42</v>
      </c>
      <c r="E926">
        <v>252.73</v>
      </c>
      <c r="F926">
        <v>92.616</v>
      </c>
      <c r="G926">
        <v>90.17</v>
      </c>
      <c r="K926" t="e">
        <f t="shared" si="48"/>
        <v>#N/A</v>
      </c>
      <c r="L926" t="e">
        <f t="shared" si="47"/>
        <v>#N/A</v>
      </c>
      <c r="M926" t="e">
        <f t="shared" si="47"/>
        <v>#N/A</v>
      </c>
      <c r="N926" t="e">
        <f t="shared" si="47"/>
        <v>#N/A</v>
      </c>
      <c r="O926">
        <f t="shared" si="47"/>
        <v>90.17</v>
      </c>
      <c r="P926" t="e">
        <f t="shared" si="47"/>
        <v>#N/A</v>
      </c>
      <c r="Q926" t="e">
        <f t="shared" si="47"/>
        <v>#N/A</v>
      </c>
      <c r="R926" t="e">
        <f t="shared" si="47"/>
        <v>#N/A</v>
      </c>
      <c r="S926" t="e">
        <f t="shared" si="47"/>
        <v>#N/A</v>
      </c>
    </row>
    <row r="927" spans="1:19" x14ac:dyDescent="0.35">
      <c r="A927" t="s">
        <v>858</v>
      </c>
      <c r="B927" t="s">
        <v>933</v>
      </c>
      <c r="C927" t="s">
        <v>24</v>
      </c>
      <c r="D927">
        <v>199.39</v>
      </c>
      <c r="E927">
        <v>266.7</v>
      </c>
      <c r="F927">
        <v>89.891999999999996</v>
      </c>
      <c r="G927">
        <v>77.47</v>
      </c>
      <c r="K927" t="e">
        <f t="shared" si="48"/>
        <v>#N/A</v>
      </c>
      <c r="L927" t="e">
        <f t="shared" si="47"/>
        <v>#N/A</v>
      </c>
      <c r="M927" t="e">
        <f t="shared" si="47"/>
        <v>#N/A</v>
      </c>
      <c r="N927" t="e">
        <f t="shared" si="47"/>
        <v>#N/A</v>
      </c>
      <c r="O927" t="e">
        <f t="shared" si="47"/>
        <v>#N/A</v>
      </c>
      <c r="P927">
        <f t="shared" si="47"/>
        <v>77.47</v>
      </c>
      <c r="Q927" t="e">
        <f t="shared" si="47"/>
        <v>#N/A</v>
      </c>
      <c r="R927" t="e">
        <f t="shared" si="47"/>
        <v>#N/A</v>
      </c>
      <c r="S927" t="e">
        <f t="shared" si="47"/>
        <v>#N/A</v>
      </c>
    </row>
    <row r="928" spans="1:19" x14ac:dyDescent="0.35">
      <c r="A928" t="s">
        <v>934</v>
      </c>
      <c r="B928" t="s">
        <v>935</v>
      </c>
      <c r="C928" t="s">
        <v>16</v>
      </c>
      <c r="D928">
        <v>182.88</v>
      </c>
      <c r="E928">
        <v>238.76</v>
      </c>
      <c r="F928">
        <v>79.2684</v>
      </c>
      <c r="G928">
        <v>95.25</v>
      </c>
      <c r="K928" t="e">
        <f t="shared" si="48"/>
        <v>#N/A</v>
      </c>
      <c r="L928" t="e">
        <f t="shared" si="47"/>
        <v>#N/A</v>
      </c>
      <c r="M928" t="e">
        <f t="shared" si="47"/>
        <v>#N/A</v>
      </c>
      <c r="N928">
        <f t="shared" si="47"/>
        <v>95.25</v>
      </c>
      <c r="O928" t="e">
        <f t="shared" si="47"/>
        <v>#N/A</v>
      </c>
      <c r="P928" t="e">
        <f t="shared" si="47"/>
        <v>#N/A</v>
      </c>
      <c r="Q928" t="e">
        <f t="shared" si="47"/>
        <v>#N/A</v>
      </c>
      <c r="R928" t="e">
        <f t="shared" si="47"/>
        <v>#N/A</v>
      </c>
      <c r="S928" t="e">
        <f t="shared" si="47"/>
        <v>#N/A</v>
      </c>
    </row>
    <row r="929" spans="1:19" x14ac:dyDescent="0.35">
      <c r="A929" t="s">
        <v>934</v>
      </c>
      <c r="B929" t="s">
        <v>936</v>
      </c>
      <c r="C929" t="s">
        <v>46</v>
      </c>
      <c r="D929">
        <v>194.31</v>
      </c>
      <c r="E929">
        <v>264.16000000000003</v>
      </c>
      <c r="F929">
        <v>101.33280000000001</v>
      </c>
      <c r="G929">
        <v>77.47</v>
      </c>
      <c r="K929" t="e">
        <f t="shared" si="48"/>
        <v>#N/A</v>
      </c>
      <c r="L929" t="e">
        <f t="shared" si="47"/>
        <v>#N/A</v>
      </c>
      <c r="M929" t="e">
        <f t="shared" si="47"/>
        <v>#N/A</v>
      </c>
      <c r="N929" t="e">
        <f t="shared" si="47"/>
        <v>#N/A</v>
      </c>
      <c r="O929" t="e">
        <f t="shared" si="47"/>
        <v>#N/A</v>
      </c>
      <c r="P929" t="e">
        <f t="shared" si="47"/>
        <v>#N/A</v>
      </c>
      <c r="Q929" t="e">
        <f t="shared" si="47"/>
        <v>#N/A</v>
      </c>
      <c r="R929" t="e">
        <f t="shared" si="47"/>
        <v>#N/A</v>
      </c>
      <c r="S929">
        <f t="shared" si="47"/>
        <v>77.47</v>
      </c>
    </row>
    <row r="930" spans="1:19" x14ac:dyDescent="0.35">
      <c r="A930" t="s">
        <v>934</v>
      </c>
      <c r="B930" t="s">
        <v>937</v>
      </c>
      <c r="C930" t="s">
        <v>19</v>
      </c>
      <c r="D930">
        <v>192.405</v>
      </c>
      <c r="E930">
        <v>260.35000000000002</v>
      </c>
      <c r="F930">
        <v>83.081999999999994</v>
      </c>
      <c r="G930">
        <v>81.28</v>
      </c>
      <c r="K930" t="e">
        <f t="shared" si="48"/>
        <v>#N/A</v>
      </c>
      <c r="L930" t="e">
        <f t="shared" si="47"/>
        <v>#N/A</v>
      </c>
      <c r="M930" t="e">
        <f t="shared" si="47"/>
        <v>#N/A</v>
      </c>
      <c r="N930" t="e">
        <f t="shared" si="47"/>
        <v>#N/A</v>
      </c>
      <c r="O930">
        <f t="shared" si="47"/>
        <v>81.28</v>
      </c>
      <c r="P930" t="e">
        <f t="shared" si="47"/>
        <v>#N/A</v>
      </c>
      <c r="Q930" t="e">
        <f t="shared" si="47"/>
        <v>#N/A</v>
      </c>
      <c r="R930" t="e">
        <f t="shared" si="47"/>
        <v>#N/A</v>
      </c>
      <c r="S930" t="e">
        <f t="shared" si="47"/>
        <v>#N/A</v>
      </c>
    </row>
    <row r="931" spans="1:19" x14ac:dyDescent="0.35">
      <c r="A931" t="s">
        <v>934</v>
      </c>
      <c r="B931" t="s">
        <v>938</v>
      </c>
      <c r="C931" t="s">
        <v>9</v>
      </c>
      <c r="D931">
        <v>210.82</v>
      </c>
      <c r="E931">
        <v>280.67</v>
      </c>
      <c r="F931">
        <v>113.7724</v>
      </c>
      <c r="G931">
        <v>85.09</v>
      </c>
      <c r="K931">
        <f t="shared" si="48"/>
        <v>85.09</v>
      </c>
      <c r="L931" t="e">
        <f t="shared" si="47"/>
        <v>#N/A</v>
      </c>
      <c r="M931" t="e">
        <f t="shared" si="47"/>
        <v>#N/A</v>
      </c>
      <c r="N931" t="e">
        <f t="shared" si="47"/>
        <v>#N/A</v>
      </c>
      <c r="O931" t="e">
        <f t="shared" si="47"/>
        <v>#N/A</v>
      </c>
      <c r="P931" t="e">
        <f t="shared" si="47"/>
        <v>#N/A</v>
      </c>
      <c r="Q931" t="e">
        <f t="shared" si="47"/>
        <v>#N/A</v>
      </c>
      <c r="R931" t="e">
        <f t="shared" si="47"/>
        <v>#N/A</v>
      </c>
      <c r="S931" t="e">
        <f t="shared" si="47"/>
        <v>#N/A</v>
      </c>
    </row>
    <row r="932" spans="1:19" x14ac:dyDescent="0.35">
      <c r="A932" t="s">
        <v>934</v>
      </c>
      <c r="B932" t="s">
        <v>939</v>
      </c>
      <c r="C932" t="s">
        <v>16</v>
      </c>
      <c r="D932">
        <v>184.785</v>
      </c>
      <c r="E932">
        <v>241.3</v>
      </c>
      <c r="F932">
        <v>81.175200000000004</v>
      </c>
      <c r="G932">
        <v>93.98</v>
      </c>
      <c r="K932" t="e">
        <f t="shared" si="48"/>
        <v>#N/A</v>
      </c>
      <c r="L932" t="e">
        <f t="shared" si="47"/>
        <v>#N/A</v>
      </c>
      <c r="M932" t="e">
        <f t="shared" si="47"/>
        <v>#N/A</v>
      </c>
      <c r="N932">
        <f t="shared" si="47"/>
        <v>93.98</v>
      </c>
      <c r="O932" t="e">
        <f t="shared" si="47"/>
        <v>#N/A</v>
      </c>
      <c r="P932" t="e">
        <f t="shared" si="47"/>
        <v>#N/A</v>
      </c>
      <c r="Q932" t="e">
        <f t="shared" si="47"/>
        <v>#N/A</v>
      </c>
      <c r="R932" t="e">
        <f t="shared" si="47"/>
        <v>#N/A</v>
      </c>
      <c r="S932" t="e">
        <f t="shared" si="47"/>
        <v>#N/A</v>
      </c>
    </row>
    <row r="933" spans="1:19" x14ac:dyDescent="0.35">
      <c r="A933" t="s">
        <v>934</v>
      </c>
      <c r="B933" t="s">
        <v>940</v>
      </c>
      <c r="C933" t="s">
        <v>46</v>
      </c>
      <c r="D933">
        <v>196.215</v>
      </c>
      <c r="E933">
        <v>265.43</v>
      </c>
      <c r="F933">
        <v>91.980400000000003</v>
      </c>
      <c r="G933">
        <v>74.930000000000007</v>
      </c>
      <c r="K933" t="e">
        <f t="shared" si="48"/>
        <v>#N/A</v>
      </c>
      <c r="L933" t="e">
        <f t="shared" si="47"/>
        <v>#N/A</v>
      </c>
      <c r="M933" t="e">
        <f t="shared" si="47"/>
        <v>#N/A</v>
      </c>
      <c r="N933" t="e">
        <f t="shared" si="47"/>
        <v>#N/A</v>
      </c>
      <c r="O933" t="e">
        <f t="shared" si="47"/>
        <v>#N/A</v>
      </c>
      <c r="P933" t="e">
        <f t="shared" si="47"/>
        <v>#N/A</v>
      </c>
      <c r="Q933" t="e">
        <f t="shared" si="47"/>
        <v>#N/A</v>
      </c>
      <c r="R933" t="e">
        <f t="shared" si="47"/>
        <v>#N/A</v>
      </c>
      <c r="S933">
        <f t="shared" si="47"/>
        <v>74.930000000000007</v>
      </c>
    </row>
    <row r="934" spans="1:19" x14ac:dyDescent="0.35">
      <c r="A934" t="s">
        <v>934</v>
      </c>
      <c r="B934" t="s">
        <v>941</v>
      </c>
      <c r="C934" t="s">
        <v>34</v>
      </c>
      <c r="D934">
        <v>186.05500000000001</v>
      </c>
      <c r="E934">
        <v>255.27</v>
      </c>
      <c r="F934">
        <v>84.807199999999995</v>
      </c>
      <c r="G934">
        <v>91.44</v>
      </c>
      <c r="K934" t="e">
        <f t="shared" si="48"/>
        <v>#N/A</v>
      </c>
      <c r="L934" t="e">
        <f t="shared" si="47"/>
        <v>#N/A</v>
      </c>
      <c r="M934" t="e">
        <f t="shared" si="47"/>
        <v>#N/A</v>
      </c>
      <c r="N934" t="e">
        <f t="shared" si="47"/>
        <v>#N/A</v>
      </c>
      <c r="O934" t="e">
        <f t="shared" si="47"/>
        <v>#N/A</v>
      </c>
      <c r="P934" t="e">
        <f t="shared" si="47"/>
        <v>#N/A</v>
      </c>
      <c r="Q934" t="e">
        <f t="shared" si="47"/>
        <v>#N/A</v>
      </c>
      <c r="R934">
        <f t="shared" si="47"/>
        <v>91.44</v>
      </c>
      <c r="S934" t="e">
        <f t="shared" si="47"/>
        <v>#N/A</v>
      </c>
    </row>
    <row r="935" spans="1:19" x14ac:dyDescent="0.35">
      <c r="A935" t="s">
        <v>934</v>
      </c>
      <c r="B935" t="s">
        <v>942</v>
      </c>
      <c r="C935" t="s">
        <v>46</v>
      </c>
      <c r="D935">
        <v>195.58</v>
      </c>
      <c r="E935">
        <v>265.43</v>
      </c>
      <c r="F935">
        <v>95.9756</v>
      </c>
      <c r="G935">
        <v>88.9</v>
      </c>
      <c r="K935" t="e">
        <f t="shared" si="48"/>
        <v>#N/A</v>
      </c>
      <c r="L935" t="e">
        <f t="shared" si="47"/>
        <v>#N/A</v>
      </c>
      <c r="M935" t="e">
        <f t="shared" si="47"/>
        <v>#N/A</v>
      </c>
      <c r="N935" t="e">
        <f t="shared" si="47"/>
        <v>#N/A</v>
      </c>
      <c r="O935" t="e">
        <f t="shared" si="47"/>
        <v>#N/A</v>
      </c>
      <c r="P935" t="e">
        <f t="shared" si="47"/>
        <v>#N/A</v>
      </c>
      <c r="Q935" t="e">
        <f t="shared" si="47"/>
        <v>#N/A</v>
      </c>
      <c r="R935" t="e">
        <f t="shared" si="47"/>
        <v>#N/A</v>
      </c>
      <c r="S935">
        <f t="shared" si="47"/>
        <v>88.9</v>
      </c>
    </row>
    <row r="936" spans="1:19" x14ac:dyDescent="0.35">
      <c r="A936" t="s">
        <v>934</v>
      </c>
      <c r="B936" t="s">
        <v>925</v>
      </c>
      <c r="C936" t="s">
        <v>34</v>
      </c>
      <c r="D936">
        <v>181.61</v>
      </c>
      <c r="E936">
        <v>250.19</v>
      </c>
      <c r="F936">
        <v>87.803600000000003</v>
      </c>
      <c r="G936">
        <v>78.739999999999995</v>
      </c>
      <c r="K936" t="e">
        <f t="shared" si="48"/>
        <v>#N/A</v>
      </c>
      <c r="L936" t="e">
        <f t="shared" si="47"/>
        <v>#N/A</v>
      </c>
      <c r="M936" t="e">
        <f t="shared" si="47"/>
        <v>#N/A</v>
      </c>
      <c r="N936" t="e">
        <f t="shared" si="47"/>
        <v>#N/A</v>
      </c>
      <c r="O936" t="e">
        <f t="shared" si="47"/>
        <v>#N/A</v>
      </c>
      <c r="P936" t="e">
        <f t="shared" si="47"/>
        <v>#N/A</v>
      </c>
      <c r="Q936" t="e">
        <f t="shared" si="47"/>
        <v>#N/A</v>
      </c>
      <c r="R936">
        <f t="shared" si="47"/>
        <v>78.739999999999995</v>
      </c>
      <c r="S936" t="e">
        <f t="shared" si="47"/>
        <v>#N/A</v>
      </c>
    </row>
    <row r="937" spans="1:19" x14ac:dyDescent="0.35">
      <c r="A937" t="s">
        <v>934</v>
      </c>
      <c r="B937" t="s">
        <v>943</v>
      </c>
      <c r="C937" t="s">
        <v>29</v>
      </c>
      <c r="D937">
        <v>196.215</v>
      </c>
      <c r="E937">
        <v>266.7</v>
      </c>
      <c r="F937">
        <v>100.6972</v>
      </c>
      <c r="G937">
        <v>87.63</v>
      </c>
      <c r="K937" t="e">
        <f t="shared" si="48"/>
        <v>#N/A</v>
      </c>
      <c r="L937" t="e">
        <f t="shared" si="47"/>
        <v>#N/A</v>
      </c>
      <c r="M937" t="e">
        <f t="shared" si="47"/>
        <v>#N/A</v>
      </c>
      <c r="N937" t="e">
        <f t="shared" si="47"/>
        <v>#N/A</v>
      </c>
      <c r="O937" t="e">
        <f t="shared" si="47"/>
        <v>#N/A</v>
      </c>
      <c r="P937" t="e">
        <f t="shared" si="47"/>
        <v>#N/A</v>
      </c>
      <c r="Q937">
        <f t="shared" si="47"/>
        <v>87.63</v>
      </c>
      <c r="R937" t="e">
        <f t="shared" si="47"/>
        <v>#N/A</v>
      </c>
      <c r="S937" t="e">
        <f t="shared" si="47"/>
        <v>#N/A</v>
      </c>
    </row>
    <row r="938" spans="1:19" x14ac:dyDescent="0.35">
      <c r="A938" t="s">
        <v>934</v>
      </c>
      <c r="B938" t="s">
        <v>944</v>
      </c>
      <c r="C938" t="s">
        <v>9</v>
      </c>
      <c r="D938">
        <v>207.01</v>
      </c>
      <c r="E938">
        <v>280.67</v>
      </c>
      <c r="F938">
        <v>110.59439999999999</v>
      </c>
      <c r="G938">
        <v>78.739999999999995</v>
      </c>
      <c r="K938">
        <f t="shared" si="48"/>
        <v>78.739999999999995</v>
      </c>
      <c r="L938" t="e">
        <f t="shared" si="47"/>
        <v>#N/A</v>
      </c>
      <c r="M938" t="e">
        <f t="shared" si="47"/>
        <v>#N/A</v>
      </c>
      <c r="N938" t="e">
        <f t="shared" si="47"/>
        <v>#N/A</v>
      </c>
      <c r="O938" t="e">
        <f t="shared" si="47"/>
        <v>#N/A</v>
      </c>
      <c r="P938" t="e">
        <f t="shared" si="47"/>
        <v>#N/A</v>
      </c>
      <c r="Q938" t="e">
        <f t="shared" si="47"/>
        <v>#N/A</v>
      </c>
      <c r="R938" t="e">
        <f t="shared" si="47"/>
        <v>#N/A</v>
      </c>
      <c r="S938" t="e">
        <f t="shared" si="47"/>
        <v>#N/A</v>
      </c>
    </row>
    <row r="939" spans="1:19" x14ac:dyDescent="0.35">
      <c r="A939" t="s">
        <v>934</v>
      </c>
      <c r="B939" t="s">
        <v>945</v>
      </c>
      <c r="C939" t="s">
        <v>29</v>
      </c>
      <c r="D939">
        <v>196.85</v>
      </c>
      <c r="E939">
        <v>265.43</v>
      </c>
      <c r="F939">
        <v>105.50960000000001</v>
      </c>
      <c r="G939">
        <v>83.82</v>
      </c>
      <c r="K939" t="e">
        <f t="shared" si="48"/>
        <v>#N/A</v>
      </c>
      <c r="L939" t="e">
        <f t="shared" si="47"/>
        <v>#N/A</v>
      </c>
      <c r="M939" t="e">
        <f t="shared" si="47"/>
        <v>#N/A</v>
      </c>
      <c r="N939" t="e">
        <f t="shared" si="47"/>
        <v>#N/A</v>
      </c>
      <c r="O939" t="e">
        <f t="shared" si="47"/>
        <v>#N/A</v>
      </c>
      <c r="P939" t="e">
        <f t="shared" si="47"/>
        <v>#N/A</v>
      </c>
      <c r="Q939">
        <f t="shared" si="47"/>
        <v>83.82</v>
      </c>
      <c r="R939" t="e">
        <f t="shared" si="47"/>
        <v>#N/A</v>
      </c>
      <c r="S939" t="e">
        <f t="shared" si="47"/>
        <v>#N/A</v>
      </c>
    </row>
    <row r="940" spans="1:19" x14ac:dyDescent="0.35">
      <c r="A940" t="s">
        <v>934</v>
      </c>
      <c r="B940" t="s">
        <v>946</v>
      </c>
      <c r="C940" t="s">
        <v>29</v>
      </c>
      <c r="D940">
        <v>205.74</v>
      </c>
      <c r="E940">
        <v>276.86</v>
      </c>
      <c r="F940">
        <v>107.4164</v>
      </c>
      <c r="G940">
        <v>78.739999999999995</v>
      </c>
      <c r="K940" t="e">
        <f t="shared" si="48"/>
        <v>#N/A</v>
      </c>
      <c r="L940" t="e">
        <f t="shared" si="47"/>
        <v>#N/A</v>
      </c>
      <c r="M940" t="e">
        <f t="shared" si="47"/>
        <v>#N/A</v>
      </c>
      <c r="N940" t="e">
        <f t="shared" si="47"/>
        <v>#N/A</v>
      </c>
      <c r="O940" t="e">
        <f t="shared" si="47"/>
        <v>#N/A</v>
      </c>
      <c r="P940" t="e">
        <f t="shared" si="47"/>
        <v>#N/A</v>
      </c>
      <c r="Q940">
        <f t="shared" si="47"/>
        <v>78.739999999999995</v>
      </c>
      <c r="R940" t="e">
        <f t="shared" si="47"/>
        <v>#N/A</v>
      </c>
      <c r="S940" t="e">
        <f t="shared" si="47"/>
        <v>#N/A</v>
      </c>
    </row>
    <row r="941" spans="1:19" x14ac:dyDescent="0.35">
      <c r="A941" t="s">
        <v>934</v>
      </c>
      <c r="B941" t="s">
        <v>947</v>
      </c>
      <c r="C941" t="s">
        <v>16</v>
      </c>
      <c r="D941">
        <v>182.245</v>
      </c>
      <c r="E941">
        <v>236.22</v>
      </c>
      <c r="F941">
        <v>80.811999999999998</v>
      </c>
      <c r="G941">
        <v>96.52</v>
      </c>
      <c r="K941" t="e">
        <f t="shared" si="48"/>
        <v>#N/A</v>
      </c>
      <c r="L941" t="e">
        <f t="shared" si="47"/>
        <v>#N/A</v>
      </c>
      <c r="M941" t="e">
        <f t="shared" si="47"/>
        <v>#N/A</v>
      </c>
      <c r="N941">
        <f t="shared" si="47"/>
        <v>96.52</v>
      </c>
      <c r="O941" t="e">
        <f t="shared" si="47"/>
        <v>#N/A</v>
      </c>
      <c r="P941" t="e">
        <f t="shared" si="47"/>
        <v>#N/A</v>
      </c>
      <c r="Q941" t="e">
        <f t="shared" si="47"/>
        <v>#N/A</v>
      </c>
      <c r="R941" t="e">
        <f t="shared" si="47"/>
        <v>#N/A</v>
      </c>
      <c r="S941" t="e">
        <f t="shared" si="47"/>
        <v>#N/A</v>
      </c>
    </row>
    <row r="942" spans="1:19" x14ac:dyDescent="0.35">
      <c r="A942" t="s">
        <v>934</v>
      </c>
      <c r="B942" t="s">
        <v>948</v>
      </c>
      <c r="C942" t="s">
        <v>11</v>
      </c>
      <c r="D942">
        <v>204.47</v>
      </c>
      <c r="E942">
        <v>276.86</v>
      </c>
      <c r="F942">
        <v>118.494</v>
      </c>
      <c r="G942">
        <v>83.82</v>
      </c>
      <c r="K942" t="e">
        <f t="shared" si="48"/>
        <v>#N/A</v>
      </c>
      <c r="L942">
        <f t="shared" si="47"/>
        <v>83.82</v>
      </c>
      <c r="M942" t="e">
        <f t="shared" si="47"/>
        <v>#N/A</v>
      </c>
      <c r="N942" t="e">
        <f t="shared" si="47"/>
        <v>#N/A</v>
      </c>
      <c r="O942" t="e">
        <f t="shared" si="47"/>
        <v>#N/A</v>
      </c>
      <c r="P942" t="e">
        <f t="shared" si="47"/>
        <v>#N/A</v>
      </c>
      <c r="Q942" t="e">
        <f t="shared" si="47"/>
        <v>#N/A</v>
      </c>
      <c r="R942" t="e">
        <f t="shared" si="47"/>
        <v>#N/A</v>
      </c>
      <c r="S942" t="e">
        <f t="shared" si="47"/>
        <v>#N/A</v>
      </c>
    </row>
    <row r="943" spans="1:19" x14ac:dyDescent="0.35">
      <c r="A943" t="s">
        <v>934</v>
      </c>
      <c r="B943" t="s">
        <v>949</v>
      </c>
      <c r="C943" t="s">
        <v>16</v>
      </c>
      <c r="D943">
        <v>182.245</v>
      </c>
      <c r="E943">
        <v>241.3</v>
      </c>
      <c r="F943">
        <v>79.994799999999998</v>
      </c>
      <c r="G943">
        <v>86.36</v>
      </c>
      <c r="K943" t="e">
        <f t="shared" si="48"/>
        <v>#N/A</v>
      </c>
      <c r="L943" t="e">
        <f t="shared" si="47"/>
        <v>#N/A</v>
      </c>
      <c r="M943" t="e">
        <f t="shared" si="47"/>
        <v>#N/A</v>
      </c>
      <c r="N943">
        <f t="shared" si="47"/>
        <v>86.36</v>
      </c>
      <c r="O943" t="e">
        <f t="shared" si="47"/>
        <v>#N/A</v>
      </c>
      <c r="P943" t="e">
        <f t="shared" si="47"/>
        <v>#N/A</v>
      </c>
      <c r="Q943" t="e">
        <f t="shared" si="47"/>
        <v>#N/A</v>
      </c>
      <c r="R943" t="e">
        <f t="shared" si="47"/>
        <v>#N/A</v>
      </c>
      <c r="S943" t="e">
        <f t="shared" si="47"/>
        <v>#N/A</v>
      </c>
    </row>
    <row r="944" spans="1:19" x14ac:dyDescent="0.35">
      <c r="A944" t="s">
        <v>934</v>
      </c>
      <c r="B944" t="s">
        <v>950</v>
      </c>
      <c r="C944" t="s">
        <v>9</v>
      </c>
      <c r="D944">
        <v>206.375</v>
      </c>
      <c r="E944">
        <v>280.67</v>
      </c>
      <c r="F944">
        <v>110.0496</v>
      </c>
      <c r="G944">
        <v>77.47</v>
      </c>
      <c r="K944">
        <f t="shared" si="48"/>
        <v>77.47</v>
      </c>
      <c r="L944" t="e">
        <f t="shared" si="47"/>
        <v>#N/A</v>
      </c>
      <c r="M944" t="e">
        <f t="shared" si="47"/>
        <v>#N/A</v>
      </c>
      <c r="N944" t="e">
        <f t="shared" si="47"/>
        <v>#N/A</v>
      </c>
      <c r="O944" t="e">
        <f t="shared" si="47"/>
        <v>#N/A</v>
      </c>
      <c r="P944" t="e">
        <f t="shared" si="47"/>
        <v>#N/A</v>
      </c>
      <c r="Q944" t="e">
        <f t="shared" si="47"/>
        <v>#N/A</v>
      </c>
      <c r="R944" t="e">
        <f t="shared" si="47"/>
        <v>#N/A</v>
      </c>
      <c r="S944" t="e">
        <f t="shared" si="47"/>
        <v>#N/A</v>
      </c>
    </row>
    <row r="945" spans="1:19" x14ac:dyDescent="0.35">
      <c r="A945" t="s">
        <v>934</v>
      </c>
      <c r="B945" t="s">
        <v>951</v>
      </c>
      <c r="C945" t="s">
        <v>16</v>
      </c>
      <c r="D945">
        <v>180.97499999999999</v>
      </c>
      <c r="E945">
        <v>238.76</v>
      </c>
      <c r="F945">
        <v>73.003200000000007</v>
      </c>
      <c r="G945">
        <v>77.47</v>
      </c>
      <c r="K945" t="e">
        <f t="shared" si="48"/>
        <v>#N/A</v>
      </c>
      <c r="L945" t="e">
        <f t="shared" si="47"/>
        <v>#N/A</v>
      </c>
      <c r="M945" t="e">
        <f t="shared" si="47"/>
        <v>#N/A</v>
      </c>
      <c r="N945">
        <f t="shared" si="47"/>
        <v>77.47</v>
      </c>
      <c r="O945" t="e">
        <f t="shared" si="47"/>
        <v>#N/A</v>
      </c>
      <c r="P945" t="e">
        <f t="shared" si="47"/>
        <v>#N/A</v>
      </c>
      <c r="Q945" t="e">
        <f t="shared" si="47"/>
        <v>#N/A</v>
      </c>
      <c r="R945" t="e">
        <f t="shared" si="47"/>
        <v>#N/A</v>
      </c>
      <c r="S945" t="e">
        <f t="shared" si="47"/>
        <v>#N/A</v>
      </c>
    </row>
    <row r="946" spans="1:19" x14ac:dyDescent="0.35">
      <c r="A946" t="s">
        <v>934</v>
      </c>
      <c r="B946" t="s">
        <v>952</v>
      </c>
      <c r="C946" t="s">
        <v>11</v>
      </c>
      <c r="D946">
        <v>202.565</v>
      </c>
      <c r="E946">
        <v>270.51</v>
      </c>
      <c r="F946">
        <v>104.193</v>
      </c>
      <c r="G946">
        <v>82.55</v>
      </c>
      <c r="K946" t="e">
        <f t="shared" si="48"/>
        <v>#N/A</v>
      </c>
      <c r="L946">
        <f t="shared" si="47"/>
        <v>82.55</v>
      </c>
      <c r="M946" t="e">
        <f t="shared" si="47"/>
        <v>#N/A</v>
      </c>
      <c r="N946" t="e">
        <f t="shared" si="47"/>
        <v>#N/A</v>
      </c>
      <c r="O946" t="e">
        <f t="shared" si="47"/>
        <v>#N/A</v>
      </c>
      <c r="P946" t="e">
        <f t="shared" si="47"/>
        <v>#N/A</v>
      </c>
      <c r="Q946" t="e">
        <f t="shared" si="47"/>
        <v>#N/A</v>
      </c>
      <c r="R946" t="e">
        <f t="shared" si="47"/>
        <v>#N/A</v>
      </c>
      <c r="S946" t="e">
        <f t="shared" si="47"/>
        <v>#N/A</v>
      </c>
    </row>
    <row r="947" spans="1:19" x14ac:dyDescent="0.35">
      <c r="A947" t="s">
        <v>934</v>
      </c>
      <c r="B947" t="s">
        <v>953</v>
      </c>
      <c r="C947" t="s">
        <v>11</v>
      </c>
      <c r="D947">
        <v>199.39</v>
      </c>
      <c r="E947">
        <v>262.89</v>
      </c>
      <c r="F947">
        <v>105.9636</v>
      </c>
      <c r="K947" t="e">
        <f t="shared" si="48"/>
        <v>#N/A</v>
      </c>
      <c r="L947" t="e">
        <f t="shared" si="47"/>
        <v>#N/A</v>
      </c>
      <c r="M947" t="e">
        <f t="shared" si="47"/>
        <v>#N/A</v>
      </c>
      <c r="N947" t="e">
        <f t="shared" si="47"/>
        <v>#N/A</v>
      </c>
      <c r="O947" t="e">
        <f t="shared" si="47"/>
        <v>#N/A</v>
      </c>
      <c r="P947" t="e">
        <f t="shared" si="47"/>
        <v>#N/A</v>
      </c>
      <c r="Q947" t="e">
        <f t="shared" si="47"/>
        <v>#N/A</v>
      </c>
      <c r="R947" t="e">
        <f t="shared" si="47"/>
        <v>#N/A</v>
      </c>
      <c r="S947" t="e">
        <f t="shared" si="47"/>
        <v>#N/A</v>
      </c>
    </row>
    <row r="948" spans="1:19" x14ac:dyDescent="0.35">
      <c r="A948" t="s">
        <v>934</v>
      </c>
      <c r="B948" t="s">
        <v>954</v>
      </c>
      <c r="C948" t="s">
        <v>9</v>
      </c>
      <c r="D948">
        <v>203.2</v>
      </c>
      <c r="E948">
        <v>274.32</v>
      </c>
      <c r="F948">
        <v>117.4952</v>
      </c>
      <c r="G948">
        <v>83.82</v>
      </c>
      <c r="K948">
        <f t="shared" si="48"/>
        <v>83.82</v>
      </c>
      <c r="L948" t="e">
        <f t="shared" si="48"/>
        <v>#N/A</v>
      </c>
      <c r="M948" t="e">
        <f t="shared" si="48"/>
        <v>#N/A</v>
      </c>
      <c r="N948" t="e">
        <f t="shared" si="48"/>
        <v>#N/A</v>
      </c>
      <c r="O948" t="e">
        <f t="shared" si="48"/>
        <v>#N/A</v>
      </c>
      <c r="P948" t="e">
        <f t="shared" si="48"/>
        <v>#N/A</v>
      </c>
      <c r="Q948" t="e">
        <f t="shared" si="48"/>
        <v>#N/A</v>
      </c>
      <c r="R948" t="e">
        <f t="shared" si="48"/>
        <v>#N/A</v>
      </c>
      <c r="S948" t="e">
        <f t="shared" si="48"/>
        <v>#N/A</v>
      </c>
    </row>
    <row r="949" spans="1:19" x14ac:dyDescent="0.35">
      <c r="A949" t="s">
        <v>934</v>
      </c>
      <c r="B949" t="s">
        <v>955</v>
      </c>
      <c r="C949" t="s">
        <v>34</v>
      </c>
      <c r="D949">
        <v>180.34</v>
      </c>
      <c r="E949">
        <v>238.76</v>
      </c>
      <c r="F949">
        <v>81.266000000000005</v>
      </c>
      <c r="K949" t="e">
        <f t="shared" si="48"/>
        <v>#N/A</v>
      </c>
      <c r="L949" t="e">
        <f t="shared" si="48"/>
        <v>#N/A</v>
      </c>
      <c r="M949" t="e">
        <f t="shared" si="48"/>
        <v>#N/A</v>
      </c>
      <c r="N949" t="e">
        <f t="shared" si="48"/>
        <v>#N/A</v>
      </c>
      <c r="O949" t="e">
        <f t="shared" si="48"/>
        <v>#N/A</v>
      </c>
      <c r="P949" t="e">
        <f t="shared" si="48"/>
        <v>#N/A</v>
      </c>
      <c r="Q949" t="e">
        <f t="shared" si="48"/>
        <v>#N/A</v>
      </c>
      <c r="R949" t="e">
        <f t="shared" si="48"/>
        <v>#N/A</v>
      </c>
      <c r="S949" t="e">
        <f t="shared" si="48"/>
        <v>#N/A</v>
      </c>
    </row>
    <row r="950" spans="1:19" x14ac:dyDescent="0.35">
      <c r="A950" t="s">
        <v>934</v>
      </c>
      <c r="B950" t="s">
        <v>956</v>
      </c>
      <c r="C950" t="s">
        <v>9</v>
      </c>
      <c r="D950">
        <v>207.01</v>
      </c>
      <c r="E950">
        <v>275.58999999999997</v>
      </c>
      <c r="F950">
        <v>107.32559999999999</v>
      </c>
      <c r="G950">
        <v>82.55</v>
      </c>
      <c r="K950">
        <f t="shared" si="48"/>
        <v>82.55</v>
      </c>
      <c r="L950" t="e">
        <f t="shared" si="48"/>
        <v>#N/A</v>
      </c>
      <c r="M950" t="e">
        <f t="shared" si="48"/>
        <v>#N/A</v>
      </c>
      <c r="N950" t="e">
        <f t="shared" si="48"/>
        <v>#N/A</v>
      </c>
      <c r="O950" t="e">
        <f t="shared" si="48"/>
        <v>#N/A</v>
      </c>
      <c r="P950" t="e">
        <f t="shared" si="48"/>
        <v>#N/A</v>
      </c>
      <c r="Q950" t="e">
        <f t="shared" si="48"/>
        <v>#N/A</v>
      </c>
      <c r="R950" t="e">
        <f t="shared" si="48"/>
        <v>#N/A</v>
      </c>
      <c r="S950" t="e">
        <f t="shared" si="48"/>
        <v>#N/A</v>
      </c>
    </row>
    <row r="951" spans="1:19" x14ac:dyDescent="0.35">
      <c r="A951" t="s">
        <v>934</v>
      </c>
      <c r="B951" t="s">
        <v>957</v>
      </c>
      <c r="C951" t="s">
        <v>9</v>
      </c>
      <c r="D951">
        <v>202.565</v>
      </c>
      <c r="E951">
        <v>280.67</v>
      </c>
      <c r="F951">
        <v>97.156000000000006</v>
      </c>
      <c r="G951">
        <v>90.17</v>
      </c>
      <c r="K951">
        <f t="shared" si="48"/>
        <v>90.17</v>
      </c>
      <c r="L951" t="e">
        <f t="shared" si="48"/>
        <v>#N/A</v>
      </c>
      <c r="M951" t="e">
        <f t="shared" si="48"/>
        <v>#N/A</v>
      </c>
      <c r="N951" t="e">
        <f t="shared" si="48"/>
        <v>#N/A</v>
      </c>
      <c r="O951" t="e">
        <f t="shared" si="48"/>
        <v>#N/A</v>
      </c>
      <c r="P951" t="e">
        <f t="shared" si="48"/>
        <v>#N/A</v>
      </c>
      <c r="Q951" t="e">
        <f t="shared" si="48"/>
        <v>#N/A</v>
      </c>
      <c r="R951" t="e">
        <f t="shared" si="48"/>
        <v>#N/A</v>
      </c>
      <c r="S951" t="e">
        <f t="shared" si="48"/>
        <v>#N/A</v>
      </c>
    </row>
    <row r="952" spans="1:19" x14ac:dyDescent="0.35">
      <c r="A952" t="s">
        <v>934</v>
      </c>
      <c r="B952" t="s">
        <v>958</v>
      </c>
      <c r="C952" t="s">
        <v>16</v>
      </c>
      <c r="D952">
        <v>187.32499999999999</v>
      </c>
      <c r="E952">
        <v>248.92</v>
      </c>
      <c r="F952">
        <v>91.889600000000002</v>
      </c>
      <c r="G952">
        <v>88.9</v>
      </c>
      <c r="K952" t="e">
        <f t="shared" si="48"/>
        <v>#N/A</v>
      </c>
      <c r="L952" t="e">
        <f t="shared" si="48"/>
        <v>#N/A</v>
      </c>
      <c r="M952" t="e">
        <f t="shared" si="48"/>
        <v>#N/A</v>
      </c>
      <c r="N952">
        <f t="shared" si="48"/>
        <v>88.9</v>
      </c>
      <c r="O952" t="e">
        <f t="shared" si="48"/>
        <v>#N/A</v>
      </c>
      <c r="P952" t="e">
        <f t="shared" si="48"/>
        <v>#N/A</v>
      </c>
      <c r="Q952" t="e">
        <f t="shared" si="48"/>
        <v>#N/A</v>
      </c>
      <c r="R952" t="e">
        <f t="shared" si="48"/>
        <v>#N/A</v>
      </c>
      <c r="S952" t="e">
        <f t="shared" si="48"/>
        <v>#N/A</v>
      </c>
    </row>
    <row r="953" spans="1:19" x14ac:dyDescent="0.35">
      <c r="A953" t="s">
        <v>934</v>
      </c>
      <c r="B953" t="s">
        <v>959</v>
      </c>
      <c r="C953" t="s">
        <v>46</v>
      </c>
      <c r="D953">
        <v>198.755</v>
      </c>
      <c r="E953">
        <v>267.97000000000003</v>
      </c>
      <c r="F953">
        <v>88.893199999999993</v>
      </c>
      <c r="K953" t="e">
        <f t="shared" si="48"/>
        <v>#N/A</v>
      </c>
      <c r="L953" t="e">
        <f t="shared" si="48"/>
        <v>#N/A</v>
      </c>
      <c r="M953" t="e">
        <f t="shared" si="48"/>
        <v>#N/A</v>
      </c>
      <c r="N953" t="e">
        <f t="shared" si="48"/>
        <v>#N/A</v>
      </c>
      <c r="O953" t="e">
        <f t="shared" si="48"/>
        <v>#N/A</v>
      </c>
      <c r="P953" t="e">
        <f t="shared" si="48"/>
        <v>#N/A</v>
      </c>
      <c r="Q953" t="e">
        <f t="shared" si="48"/>
        <v>#N/A</v>
      </c>
      <c r="R953" t="e">
        <f t="shared" si="48"/>
        <v>#N/A</v>
      </c>
      <c r="S953" t="e">
        <f t="shared" si="48"/>
        <v>#N/A</v>
      </c>
    </row>
    <row r="954" spans="1:19" x14ac:dyDescent="0.35">
      <c r="A954" t="s">
        <v>934</v>
      </c>
      <c r="B954" t="s">
        <v>960</v>
      </c>
      <c r="C954" t="s">
        <v>29</v>
      </c>
      <c r="D954">
        <v>207.01</v>
      </c>
      <c r="E954">
        <v>275.58999999999997</v>
      </c>
      <c r="F954">
        <v>108.4152</v>
      </c>
      <c r="G954">
        <v>77.47</v>
      </c>
      <c r="K954" t="e">
        <f t="shared" si="48"/>
        <v>#N/A</v>
      </c>
      <c r="L954" t="e">
        <f t="shared" si="48"/>
        <v>#N/A</v>
      </c>
      <c r="M954" t="e">
        <f t="shared" si="48"/>
        <v>#N/A</v>
      </c>
      <c r="N954" t="e">
        <f t="shared" si="48"/>
        <v>#N/A</v>
      </c>
      <c r="O954" t="e">
        <f t="shared" si="48"/>
        <v>#N/A</v>
      </c>
      <c r="P954" t="e">
        <f t="shared" si="48"/>
        <v>#N/A</v>
      </c>
      <c r="Q954">
        <f t="shared" si="48"/>
        <v>77.47</v>
      </c>
      <c r="R954" t="e">
        <f t="shared" si="48"/>
        <v>#N/A</v>
      </c>
      <c r="S954" t="e">
        <f t="shared" si="48"/>
        <v>#N/A</v>
      </c>
    </row>
    <row r="955" spans="1:19" x14ac:dyDescent="0.35">
      <c r="A955" t="s">
        <v>934</v>
      </c>
      <c r="B955" t="s">
        <v>961</v>
      </c>
      <c r="C955" t="s">
        <v>9</v>
      </c>
      <c r="D955">
        <v>204.47</v>
      </c>
      <c r="E955">
        <v>275.58999999999997</v>
      </c>
      <c r="F955">
        <v>109.9588</v>
      </c>
      <c r="G955">
        <v>80.010000000000005</v>
      </c>
      <c r="K955">
        <f t="shared" si="48"/>
        <v>80.010000000000005</v>
      </c>
      <c r="L955" t="e">
        <f t="shared" si="48"/>
        <v>#N/A</v>
      </c>
      <c r="M955" t="e">
        <f t="shared" si="48"/>
        <v>#N/A</v>
      </c>
      <c r="N955" t="e">
        <f t="shared" si="48"/>
        <v>#N/A</v>
      </c>
      <c r="O955" t="e">
        <f t="shared" si="48"/>
        <v>#N/A</v>
      </c>
      <c r="P955" t="e">
        <f t="shared" si="48"/>
        <v>#N/A</v>
      </c>
      <c r="Q955" t="e">
        <f t="shared" si="48"/>
        <v>#N/A</v>
      </c>
      <c r="R955" t="e">
        <f t="shared" si="48"/>
        <v>#N/A</v>
      </c>
      <c r="S955" t="e">
        <f t="shared" si="48"/>
        <v>#N/A</v>
      </c>
    </row>
    <row r="956" spans="1:19" x14ac:dyDescent="0.35">
      <c r="A956" t="s">
        <v>934</v>
      </c>
      <c r="B956" t="s">
        <v>962</v>
      </c>
      <c r="C956" t="s">
        <v>46</v>
      </c>
      <c r="D956">
        <v>193.67500000000001</v>
      </c>
      <c r="E956">
        <v>256.54000000000002</v>
      </c>
      <c r="F956">
        <v>95.34</v>
      </c>
      <c r="G956">
        <v>92.71</v>
      </c>
      <c r="K956" t="e">
        <f t="shared" si="48"/>
        <v>#N/A</v>
      </c>
      <c r="L956" t="e">
        <f t="shared" si="48"/>
        <v>#N/A</v>
      </c>
      <c r="M956" t="e">
        <f t="shared" si="48"/>
        <v>#N/A</v>
      </c>
      <c r="N956" t="e">
        <f t="shared" si="48"/>
        <v>#N/A</v>
      </c>
      <c r="O956" t="e">
        <f t="shared" si="48"/>
        <v>#N/A</v>
      </c>
      <c r="P956" t="e">
        <f t="shared" si="48"/>
        <v>#N/A</v>
      </c>
      <c r="Q956" t="e">
        <f t="shared" si="48"/>
        <v>#N/A</v>
      </c>
      <c r="R956" t="e">
        <f t="shared" si="48"/>
        <v>#N/A</v>
      </c>
      <c r="S956">
        <f t="shared" si="48"/>
        <v>92.71</v>
      </c>
    </row>
    <row r="957" spans="1:19" x14ac:dyDescent="0.35">
      <c r="A957" t="s">
        <v>934</v>
      </c>
      <c r="B957" t="s">
        <v>963</v>
      </c>
      <c r="C957" t="s">
        <v>9</v>
      </c>
      <c r="D957">
        <v>208.91499999999999</v>
      </c>
      <c r="E957">
        <v>283.20999999999998</v>
      </c>
      <c r="F957">
        <v>106.7808</v>
      </c>
      <c r="G957">
        <v>86.36</v>
      </c>
      <c r="K957">
        <f t="shared" si="48"/>
        <v>86.36</v>
      </c>
      <c r="L957" t="e">
        <f t="shared" si="48"/>
        <v>#N/A</v>
      </c>
      <c r="M957" t="e">
        <f t="shared" si="48"/>
        <v>#N/A</v>
      </c>
      <c r="N957" t="e">
        <f t="shared" si="48"/>
        <v>#N/A</v>
      </c>
      <c r="O957" t="e">
        <f t="shared" si="48"/>
        <v>#N/A</v>
      </c>
      <c r="P957" t="e">
        <f t="shared" si="48"/>
        <v>#N/A</v>
      </c>
      <c r="Q957" t="e">
        <f t="shared" si="48"/>
        <v>#N/A</v>
      </c>
      <c r="R957" t="e">
        <f t="shared" si="48"/>
        <v>#N/A</v>
      </c>
      <c r="S957" t="e">
        <f t="shared" si="48"/>
        <v>#N/A</v>
      </c>
    </row>
    <row r="958" spans="1:19" x14ac:dyDescent="0.35">
      <c r="A958" t="s">
        <v>934</v>
      </c>
      <c r="B958" t="s">
        <v>964</v>
      </c>
      <c r="C958" t="s">
        <v>11</v>
      </c>
      <c r="D958">
        <v>198.12</v>
      </c>
      <c r="E958">
        <v>267.97000000000003</v>
      </c>
      <c r="F958">
        <v>115.8608</v>
      </c>
      <c r="G958">
        <v>72.39</v>
      </c>
      <c r="K958" t="e">
        <f t="shared" si="48"/>
        <v>#N/A</v>
      </c>
      <c r="L958">
        <f t="shared" si="48"/>
        <v>72.39</v>
      </c>
      <c r="M958" t="e">
        <f t="shared" si="48"/>
        <v>#N/A</v>
      </c>
      <c r="N958" t="e">
        <f t="shared" si="48"/>
        <v>#N/A</v>
      </c>
      <c r="O958" t="e">
        <f t="shared" si="48"/>
        <v>#N/A</v>
      </c>
      <c r="P958" t="e">
        <f t="shared" si="48"/>
        <v>#N/A</v>
      </c>
      <c r="Q958" t="e">
        <f t="shared" si="48"/>
        <v>#N/A</v>
      </c>
      <c r="R958" t="e">
        <f t="shared" si="48"/>
        <v>#N/A</v>
      </c>
      <c r="S958" t="e">
        <f t="shared" si="48"/>
        <v>#N/A</v>
      </c>
    </row>
    <row r="959" spans="1:19" x14ac:dyDescent="0.35">
      <c r="A959" t="s">
        <v>934</v>
      </c>
      <c r="B959" t="s">
        <v>965</v>
      </c>
      <c r="C959" t="s">
        <v>24</v>
      </c>
      <c r="D959">
        <v>202.565</v>
      </c>
      <c r="E959">
        <v>278.13</v>
      </c>
      <c r="F959">
        <v>94.795199999999994</v>
      </c>
      <c r="G959">
        <v>76.2</v>
      </c>
      <c r="K959" t="e">
        <f t="shared" si="48"/>
        <v>#N/A</v>
      </c>
      <c r="L959" t="e">
        <f t="shared" si="48"/>
        <v>#N/A</v>
      </c>
      <c r="M959" t="e">
        <f t="shared" si="48"/>
        <v>#N/A</v>
      </c>
      <c r="N959" t="e">
        <f t="shared" si="48"/>
        <v>#N/A</v>
      </c>
      <c r="O959" t="e">
        <f t="shared" si="48"/>
        <v>#N/A</v>
      </c>
      <c r="P959">
        <f t="shared" si="48"/>
        <v>76.2</v>
      </c>
      <c r="Q959" t="e">
        <f t="shared" si="48"/>
        <v>#N/A</v>
      </c>
      <c r="R959" t="e">
        <f t="shared" si="48"/>
        <v>#N/A</v>
      </c>
      <c r="S959" t="e">
        <f t="shared" si="48"/>
        <v>#N/A</v>
      </c>
    </row>
    <row r="960" spans="1:19" x14ac:dyDescent="0.35">
      <c r="A960" t="s">
        <v>934</v>
      </c>
      <c r="B960" t="s">
        <v>966</v>
      </c>
      <c r="C960" t="s">
        <v>46</v>
      </c>
      <c r="D960">
        <v>197.48500000000001</v>
      </c>
      <c r="E960">
        <v>261.62</v>
      </c>
      <c r="F960">
        <v>86.078400000000002</v>
      </c>
      <c r="G960">
        <v>80.010000000000005</v>
      </c>
      <c r="K960" t="e">
        <f t="shared" si="48"/>
        <v>#N/A</v>
      </c>
      <c r="L960" t="e">
        <f t="shared" si="48"/>
        <v>#N/A</v>
      </c>
      <c r="M960" t="e">
        <f t="shared" si="48"/>
        <v>#N/A</v>
      </c>
      <c r="N960" t="e">
        <f t="shared" si="48"/>
        <v>#N/A</v>
      </c>
      <c r="O960" t="e">
        <f t="shared" si="48"/>
        <v>#N/A</v>
      </c>
      <c r="P960" t="e">
        <f t="shared" si="48"/>
        <v>#N/A</v>
      </c>
      <c r="Q960" t="e">
        <f t="shared" si="48"/>
        <v>#N/A</v>
      </c>
      <c r="R960" t="e">
        <f t="shared" si="48"/>
        <v>#N/A</v>
      </c>
      <c r="S960">
        <f t="shared" si="48"/>
        <v>80.010000000000005</v>
      </c>
    </row>
    <row r="961" spans="1:19" x14ac:dyDescent="0.35">
      <c r="A961" t="s">
        <v>934</v>
      </c>
      <c r="B961" t="s">
        <v>967</v>
      </c>
      <c r="C961" t="s">
        <v>24</v>
      </c>
      <c r="D961">
        <v>198.12</v>
      </c>
      <c r="E961">
        <v>264.16000000000003</v>
      </c>
      <c r="F961">
        <v>87.168000000000006</v>
      </c>
      <c r="G961">
        <v>99.06</v>
      </c>
      <c r="K961" t="e">
        <f t="shared" si="48"/>
        <v>#N/A</v>
      </c>
      <c r="L961" t="e">
        <f t="shared" si="48"/>
        <v>#N/A</v>
      </c>
      <c r="M961" t="e">
        <f t="shared" si="48"/>
        <v>#N/A</v>
      </c>
      <c r="N961" t="e">
        <f t="shared" si="48"/>
        <v>#N/A</v>
      </c>
      <c r="O961" t="e">
        <f t="shared" si="48"/>
        <v>#N/A</v>
      </c>
      <c r="P961">
        <f t="shared" si="48"/>
        <v>99.06</v>
      </c>
      <c r="Q961" t="e">
        <f t="shared" si="48"/>
        <v>#N/A</v>
      </c>
      <c r="R961" t="e">
        <f t="shared" si="48"/>
        <v>#N/A</v>
      </c>
      <c r="S961" t="e">
        <f t="shared" si="48"/>
        <v>#N/A</v>
      </c>
    </row>
    <row r="962" spans="1:19" x14ac:dyDescent="0.35">
      <c r="A962" t="s">
        <v>934</v>
      </c>
      <c r="B962" t="s">
        <v>968</v>
      </c>
      <c r="C962" t="s">
        <v>29</v>
      </c>
      <c r="D962">
        <v>201.29499999999999</v>
      </c>
      <c r="E962">
        <v>274.32</v>
      </c>
      <c r="F962">
        <v>97.61</v>
      </c>
      <c r="G962">
        <v>96.52</v>
      </c>
      <c r="K962" t="e">
        <f t="shared" si="48"/>
        <v>#N/A</v>
      </c>
      <c r="L962" t="e">
        <f t="shared" si="48"/>
        <v>#N/A</v>
      </c>
      <c r="M962" t="e">
        <f t="shared" si="48"/>
        <v>#N/A</v>
      </c>
      <c r="N962" t="e">
        <f t="shared" si="48"/>
        <v>#N/A</v>
      </c>
      <c r="O962" t="e">
        <f t="shared" si="48"/>
        <v>#N/A</v>
      </c>
      <c r="P962" t="e">
        <f t="shared" si="48"/>
        <v>#N/A</v>
      </c>
      <c r="Q962">
        <f t="shared" si="48"/>
        <v>96.52</v>
      </c>
      <c r="R962" t="e">
        <f t="shared" si="48"/>
        <v>#N/A</v>
      </c>
      <c r="S962" t="e">
        <f t="shared" si="48"/>
        <v>#N/A</v>
      </c>
    </row>
    <row r="963" spans="1:19" x14ac:dyDescent="0.35">
      <c r="A963" t="s">
        <v>934</v>
      </c>
      <c r="B963" t="s">
        <v>969</v>
      </c>
      <c r="C963" t="s">
        <v>11</v>
      </c>
      <c r="D963">
        <v>199.39</v>
      </c>
      <c r="E963">
        <v>276.86</v>
      </c>
      <c r="F963">
        <v>115.9516</v>
      </c>
      <c r="G963">
        <v>78.739999999999995</v>
      </c>
      <c r="K963" t="e">
        <f t="shared" si="48"/>
        <v>#N/A</v>
      </c>
      <c r="L963">
        <f t="shared" si="48"/>
        <v>78.739999999999995</v>
      </c>
      <c r="M963" t="e">
        <f t="shared" si="48"/>
        <v>#N/A</v>
      </c>
      <c r="N963" t="e">
        <f t="shared" si="48"/>
        <v>#N/A</v>
      </c>
      <c r="O963" t="e">
        <f t="shared" si="48"/>
        <v>#N/A</v>
      </c>
      <c r="P963" t="e">
        <f t="shared" si="48"/>
        <v>#N/A</v>
      </c>
      <c r="Q963" t="e">
        <f t="shared" si="48"/>
        <v>#N/A</v>
      </c>
      <c r="R963" t="e">
        <f t="shared" si="48"/>
        <v>#N/A</v>
      </c>
      <c r="S963" t="e">
        <f t="shared" si="48"/>
        <v>#N/A</v>
      </c>
    </row>
    <row r="964" spans="1:19" x14ac:dyDescent="0.35">
      <c r="A964" t="s">
        <v>934</v>
      </c>
      <c r="B964" t="s">
        <v>970</v>
      </c>
      <c r="C964" t="s">
        <v>11</v>
      </c>
      <c r="D964">
        <v>196.85</v>
      </c>
      <c r="E964">
        <v>267.97000000000003</v>
      </c>
      <c r="F964">
        <v>103.78440000000001</v>
      </c>
      <c r="G964">
        <v>81.28</v>
      </c>
      <c r="K964" t="e">
        <f t="shared" si="48"/>
        <v>#N/A</v>
      </c>
      <c r="L964">
        <f t="shared" si="48"/>
        <v>81.28</v>
      </c>
      <c r="M964" t="e">
        <f t="shared" si="48"/>
        <v>#N/A</v>
      </c>
      <c r="N964" t="e">
        <f t="shared" si="48"/>
        <v>#N/A</v>
      </c>
      <c r="O964" t="e">
        <f t="shared" si="48"/>
        <v>#N/A</v>
      </c>
      <c r="P964" t="e">
        <f t="shared" si="48"/>
        <v>#N/A</v>
      </c>
      <c r="Q964" t="e">
        <f t="shared" si="48"/>
        <v>#N/A</v>
      </c>
      <c r="R964" t="e">
        <f t="shared" si="48"/>
        <v>#N/A</v>
      </c>
      <c r="S964" t="e">
        <f t="shared" si="48"/>
        <v>#N/A</v>
      </c>
    </row>
    <row r="965" spans="1:19" x14ac:dyDescent="0.35">
      <c r="A965" t="s">
        <v>934</v>
      </c>
      <c r="B965" t="s">
        <v>971</v>
      </c>
      <c r="C965" t="s">
        <v>9</v>
      </c>
      <c r="D965">
        <v>202.565</v>
      </c>
      <c r="E965">
        <v>265.43</v>
      </c>
      <c r="F965">
        <v>112.6828</v>
      </c>
      <c r="K965" t="e">
        <f t="shared" si="48"/>
        <v>#N/A</v>
      </c>
      <c r="L965" t="e">
        <f t="shared" si="48"/>
        <v>#N/A</v>
      </c>
      <c r="M965" t="e">
        <f t="shared" si="48"/>
        <v>#N/A</v>
      </c>
      <c r="N965" t="e">
        <f t="shared" si="48"/>
        <v>#N/A</v>
      </c>
      <c r="O965" t="e">
        <f t="shared" si="48"/>
        <v>#N/A</v>
      </c>
      <c r="P965" t="e">
        <f t="shared" si="48"/>
        <v>#N/A</v>
      </c>
      <c r="Q965" t="e">
        <f t="shared" si="48"/>
        <v>#N/A</v>
      </c>
      <c r="R965" t="e">
        <f t="shared" si="48"/>
        <v>#N/A</v>
      </c>
      <c r="S965" t="e">
        <f t="shared" si="48"/>
        <v>#N/A</v>
      </c>
    </row>
    <row r="966" spans="1:19" x14ac:dyDescent="0.35">
      <c r="A966" t="s">
        <v>934</v>
      </c>
      <c r="B966" t="s">
        <v>972</v>
      </c>
      <c r="C966" t="s">
        <v>16</v>
      </c>
      <c r="D966">
        <v>189.23</v>
      </c>
      <c r="E966">
        <v>254</v>
      </c>
      <c r="F966">
        <v>89.710400000000007</v>
      </c>
      <c r="G966">
        <v>72.39</v>
      </c>
      <c r="K966" t="e">
        <f t="shared" si="48"/>
        <v>#N/A</v>
      </c>
      <c r="L966" t="e">
        <f t="shared" si="48"/>
        <v>#N/A</v>
      </c>
      <c r="M966" t="e">
        <f t="shared" si="48"/>
        <v>#N/A</v>
      </c>
      <c r="N966">
        <f t="shared" si="48"/>
        <v>72.39</v>
      </c>
      <c r="O966" t="e">
        <f t="shared" si="48"/>
        <v>#N/A</v>
      </c>
      <c r="P966" t="e">
        <f t="shared" si="48"/>
        <v>#N/A</v>
      </c>
      <c r="Q966" t="e">
        <f t="shared" si="48"/>
        <v>#N/A</v>
      </c>
      <c r="R966" t="e">
        <f t="shared" si="48"/>
        <v>#N/A</v>
      </c>
      <c r="S966" t="e">
        <f t="shared" si="48"/>
        <v>#N/A</v>
      </c>
    </row>
    <row r="967" spans="1:19" x14ac:dyDescent="0.35">
      <c r="A967" t="s">
        <v>934</v>
      </c>
      <c r="B967" t="s">
        <v>973</v>
      </c>
      <c r="C967" t="s">
        <v>9</v>
      </c>
      <c r="D967">
        <v>204.47</v>
      </c>
      <c r="E967">
        <v>273.05</v>
      </c>
      <c r="F967">
        <v>113.2276</v>
      </c>
      <c r="G967">
        <v>68.58</v>
      </c>
      <c r="K967">
        <f t="shared" si="48"/>
        <v>68.58</v>
      </c>
      <c r="L967" t="e">
        <f t="shared" si="48"/>
        <v>#N/A</v>
      </c>
      <c r="M967" t="e">
        <f t="shared" si="48"/>
        <v>#N/A</v>
      </c>
      <c r="N967" t="e">
        <f t="shared" si="48"/>
        <v>#N/A</v>
      </c>
      <c r="O967" t="e">
        <f t="shared" si="48"/>
        <v>#N/A</v>
      </c>
      <c r="P967" t="e">
        <f t="shared" si="48"/>
        <v>#N/A</v>
      </c>
      <c r="Q967" t="e">
        <f t="shared" si="48"/>
        <v>#N/A</v>
      </c>
      <c r="R967" t="e">
        <f t="shared" si="48"/>
        <v>#N/A</v>
      </c>
      <c r="S967" t="e">
        <f t="shared" si="48"/>
        <v>#N/A</v>
      </c>
    </row>
    <row r="968" spans="1:19" x14ac:dyDescent="0.35">
      <c r="A968" t="s">
        <v>934</v>
      </c>
      <c r="B968" t="s">
        <v>974</v>
      </c>
      <c r="C968" t="s">
        <v>11</v>
      </c>
      <c r="D968">
        <v>195.58</v>
      </c>
      <c r="E968">
        <v>271.77999999999997</v>
      </c>
      <c r="F968">
        <v>116.9504</v>
      </c>
      <c r="K968" t="e">
        <f t="shared" si="48"/>
        <v>#N/A</v>
      </c>
      <c r="L968" t="e">
        <f t="shared" si="48"/>
        <v>#N/A</v>
      </c>
      <c r="M968" t="e">
        <f t="shared" si="48"/>
        <v>#N/A</v>
      </c>
      <c r="N968" t="e">
        <f t="shared" si="48"/>
        <v>#N/A</v>
      </c>
      <c r="O968" t="e">
        <f t="shared" si="48"/>
        <v>#N/A</v>
      </c>
      <c r="P968" t="e">
        <f t="shared" si="48"/>
        <v>#N/A</v>
      </c>
      <c r="Q968" t="e">
        <f t="shared" si="48"/>
        <v>#N/A</v>
      </c>
      <c r="R968" t="e">
        <f t="shared" si="48"/>
        <v>#N/A</v>
      </c>
      <c r="S968" t="e">
        <f t="shared" si="48"/>
        <v>#N/A</v>
      </c>
    </row>
    <row r="969" spans="1:19" x14ac:dyDescent="0.35">
      <c r="A969" t="s">
        <v>934</v>
      </c>
      <c r="B969" t="s">
        <v>975</v>
      </c>
      <c r="C969" t="s">
        <v>24</v>
      </c>
      <c r="D969">
        <v>200.66</v>
      </c>
      <c r="E969">
        <v>270.51</v>
      </c>
      <c r="F969">
        <v>98.971999999999994</v>
      </c>
      <c r="G969">
        <v>86.36</v>
      </c>
      <c r="K969" t="e">
        <f t="shared" si="48"/>
        <v>#N/A</v>
      </c>
      <c r="L969" t="e">
        <f t="shared" si="48"/>
        <v>#N/A</v>
      </c>
      <c r="M969" t="e">
        <f t="shared" si="48"/>
        <v>#N/A</v>
      </c>
      <c r="N969" t="e">
        <f t="shared" si="48"/>
        <v>#N/A</v>
      </c>
      <c r="O969" t="e">
        <f t="shared" si="48"/>
        <v>#N/A</v>
      </c>
      <c r="P969">
        <f t="shared" si="48"/>
        <v>86.36</v>
      </c>
      <c r="Q969" t="e">
        <f t="shared" si="48"/>
        <v>#N/A</v>
      </c>
      <c r="R969" t="e">
        <f t="shared" si="48"/>
        <v>#N/A</v>
      </c>
      <c r="S969" t="e">
        <f t="shared" si="48"/>
        <v>#N/A</v>
      </c>
    </row>
    <row r="970" spans="1:19" x14ac:dyDescent="0.35">
      <c r="A970" t="s">
        <v>934</v>
      </c>
      <c r="B970" t="s">
        <v>976</v>
      </c>
      <c r="C970" t="s">
        <v>24</v>
      </c>
      <c r="D970">
        <v>196.215</v>
      </c>
      <c r="E970">
        <v>264.16000000000003</v>
      </c>
      <c r="F970">
        <v>98.336399999999998</v>
      </c>
      <c r="G970">
        <v>91.44</v>
      </c>
      <c r="K970" t="e">
        <f t="shared" si="48"/>
        <v>#N/A</v>
      </c>
      <c r="L970" t="e">
        <f t="shared" si="48"/>
        <v>#N/A</v>
      </c>
      <c r="M970" t="e">
        <f t="shared" si="48"/>
        <v>#N/A</v>
      </c>
      <c r="N970" t="e">
        <f t="shared" si="48"/>
        <v>#N/A</v>
      </c>
      <c r="O970" t="e">
        <f t="shared" si="48"/>
        <v>#N/A</v>
      </c>
      <c r="P970">
        <f t="shared" si="48"/>
        <v>91.44</v>
      </c>
      <c r="Q970" t="e">
        <f t="shared" si="48"/>
        <v>#N/A</v>
      </c>
      <c r="R970" t="e">
        <f t="shared" si="48"/>
        <v>#N/A</v>
      </c>
      <c r="S970" t="e">
        <f t="shared" si="48"/>
        <v>#N/A</v>
      </c>
    </row>
    <row r="971" spans="1:19" x14ac:dyDescent="0.35">
      <c r="A971" t="s">
        <v>934</v>
      </c>
      <c r="B971" t="s">
        <v>977</v>
      </c>
      <c r="C971" t="s">
        <v>16</v>
      </c>
      <c r="D971">
        <v>186.05500000000001</v>
      </c>
      <c r="E971">
        <v>245.11</v>
      </c>
      <c r="F971">
        <v>88.620800000000003</v>
      </c>
      <c r="G971">
        <v>92.71</v>
      </c>
      <c r="K971" t="e">
        <f t="shared" si="48"/>
        <v>#N/A</v>
      </c>
      <c r="L971" t="e">
        <f t="shared" si="48"/>
        <v>#N/A</v>
      </c>
      <c r="M971" t="e">
        <f t="shared" si="48"/>
        <v>#N/A</v>
      </c>
      <c r="N971">
        <f t="shared" si="48"/>
        <v>92.71</v>
      </c>
      <c r="O971" t="e">
        <f t="shared" si="48"/>
        <v>#N/A</v>
      </c>
      <c r="P971" t="e">
        <f t="shared" si="48"/>
        <v>#N/A</v>
      </c>
      <c r="Q971" t="e">
        <f t="shared" si="48"/>
        <v>#N/A</v>
      </c>
      <c r="R971" t="e">
        <f t="shared" si="48"/>
        <v>#N/A</v>
      </c>
      <c r="S971" t="e">
        <f t="shared" si="48"/>
        <v>#N/A</v>
      </c>
    </row>
    <row r="972" spans="1:19" x14ac:dyDescent="0.35">
      <c r="A972" t="s">
        <v>934</v>
      </c>
      <c r="B972" t="s">
        <v>978</v>
      </c>
      <c r="C972" t="s">
        <v>16</v>
      </c>
      <c r="D972">
        <v>175.89500000000001</v>
      </c>
      <c r="E972">
        <v>233.68</v>
      </c>
      <c r="F972">
        <v>70.0976</v>
      </c>
      <c r="G972">
        <v>86.36</v>
      </c>
      <c r="K972" t="e">
        <f t="shared" si="48"/>
        <v>#N/A</v>
      </c>
      <c r="L972" t="e">
        <f t="shared" si="48"/>
        <v>#N/A</v>
      </c>
      <c r="M972" t="e">
        <f t="shared" si="48"/>
        <v>#N/A</v>
      </c>
      <c r="N972">
        <f t="shared" si="48"/>
        <v>86.36</v>
      </c>
      <c r="O972" t="e">
        <f t="shared" si="48"/>
        <v>#N/A</v>
      </c>
      <c r="P972" t="e">
        <f t="shared" si="48"/>
        <v>#N/A</v>
      </c>
      <c r="Q972" t="e">
        <f t="shared" si="48"/>
        <v>#N/A</v>
      </c>
      <c r="R972" t="e">
        <f t="shared" si="48"/>
        <v>#N/A</v>
      </c>
      <c r="S972" t="e">
        <f t="shared" ref="L972:S1004" si="49">IF($G972="", NA(),IF($C972=S$1,$G972,NA()))</f>
        <v>#N/A</v>
      </c>
    </row>
    <row r="973" spans="1:19" x14ac:dyDescent="0.35">
      <c r="A973" t="s">
        <v>934</v>
      </c>
      <c r="B973" t="s">
        <v>979</v>
      </c>
      <c r="C973" t="s">
        <v>29</v>
      </c>
      <c r="D973">
        <v>196.215</v>
      </c>
      <c r="E973">
        <v>270.51</v>
      </c>
      <c r="F973">
        <v>105.0556</v>
      </c>
      <c r="G973">
        <v>83.82</v>
      </c>
      <c r="K973" t="e">
        <f t="shared" ref="K973:K1036" si="50">IF($G973="", NA(),IF($C973=K$1,$G973,NA()))</f>
        <v>#N/A</v>
      </c>
      <c r="L973" t="e">
        <f t="shared" si="49"/>
        <v>#N/A</v>
      </c>
      <c r="M973" t="e">
        <f t="shared" si="49"/>
        <v>#N/A</v>
      </c>
      <c r="N973" t="e">
        <f t="shared" si="49"/>
        <v>#N/A</v>
      </c>
      <c r="O973" t="e">
        <f t="shared" si="49"/>
        <v>#N/A</v>
      </c>
      <c r="P973" t="e">
        <f t="shared" si="49"/>
        <v>#N/A</v>
      </c>
      <c r="Q973">
        <f t="shared" si="49"/>
        <v>83.82</v>
      </c>
      <c r="R973" t="e">
        <f t="shared" si="49"/>
        <v>#N/A</v>
      </c>
      <c r="S973" t="e">
        <f t="shared" si="49"/>
        <v>#N/A</v>
      </c>
    </row>
    <row r="974" spans="1:19" x14ac:dyDescent="0.35">
      <c r="A974" t="s">
        <v>934</v>
      </c>
      <c r="B974" t="s">
        <v>980</v>
      </c>
      <c r="C974" t="s">
        <v>46</v>
      </c>
      <c r="D974">
        <v>198.12</v>
      </c>
      <c r="E974">
        <v>273.05</v>
      </c>
      <c r="F974">
        <v>91.7988</v>
      </c>
      <c r="G974">
        <v>73.66</v>
      </c>
      <c r="K974" t="e">
        <f t="shared" si="50"/>
        <v>#N/A</v>
      </c>
      <c r="L974" t="e">
        <f t="shared" si="49"/>
        <v>#N/A</v>
      </c>
      <c r="M974" t="e">
        <f t="shared" si="49"/>
        <v>#N/A</v>
      </c>
      <c r="N974" t="e">
        <f t="shared" si="49"/>
        <v>#N/A</v>
      </c>
      <c r="O974" t="e">
        <f t="shared" si="49"/>
        <v>#N/A</v>
      </c>
      <c r="P974" t="e">
        <f t="shared" si="49"/>
        <v>#N/A</v>
      </c>
      <c r="Q974" t="e">
        <f t="shared" si="49"/>
        <v>#N/A</v>
      </c>
      <c r="R974" t="e">
        <f t="shared" si="49"/>
        <v>#N/A</v>
      </c>
      <c r="S974">
        <f t="shared" si="49"/>
        <v>73.66</v>
      </c>
    </row>
    <row r="975" spans="1:19" x14ac:dyDescent="0.35">
      <c r="A975" t="s">
        <v>934</v>
      </c>
      <c r="B975" t="s">
        <v>981</v>
      </c>
      <c r="C975" t="s">
        <v>46</v>
      </c>
      <c r="D975">
        <v>188.595</v>
      </c>
      <c r="E975">
        <v>256.54000000000002</v>
      </c>
      <c r="F975">
        <v>92.252799999999993</v>
      </c>
      <c r="G975">
        <v>74.930000000000007</v>
      </c>
      <c r="K975" t="e">
        <f t="shared" si="50"/>
        <v>#N/A</v>
      </c>
      <c r="L975" t="e">
        <f t="shared" si="49"/>
        <v>#N/A</v>
      </c>
      <c r="M975" t="e">
        <f t="shared" si="49"/>
        <v>#N/A</v>
      </c>
      <c r="N975" t="e">
        <f t="shared" si="49"/>
        <v>#N/A</v>
      </c>
      <c r="O975" t="e">
        <f t="shared" si="49"/>
        <v>#N/A</v>
      </c>
      <c r="P975" t="e">
        <f t="shared" si="49"/>
        <v>#N/A</v>
      </c>
      <c r="Q975" t="e">
        <f t="shared" si="49"/>
        <v>#N/A</v>
      </c>
      <c r="R975" t="e">
        <f t="shared" si="49"/>
        <v>#N/A</v>
      </c>
      <c r="S975">
        <f t="shared" si="49"/>
        <v>74.930000000000007</v>
      </c>
    </row>
    <row r="976" spans="1:19" x14ac:dyDescent="0.35">
      <c r="A976" t="s">
        <v>934</v>
      </c>
      <c r="B976" t="s">
        <v>982</v>
      </c>
      <c r="C976" t="s">
        <v>11</v>
      </c>
      <c r="D976">
        <v>206.375</v>
      </c>
      <c r="E976">
        <v>269.24</v>
      </c>
      <c r="F976">
        <v>117.6768</v>
      </c>
      <c r="K976" t="e">
        <f t="shared" si="50"/>
        <v>#N/A</v>
      </c>
      <c r="L976" t="e">
        <f t="shared" si="49"/>
        <v>#N/A</v>
      </c>
      <c r="M976" t="e">
        <f t="shared" si="49"/>
        <v>#N/A</v>
      </c>
      <c r="N976" t="e">
        <f t="shared" si="49"/>
        <v>#N/A</v>
      </c>
      <c r="O976" t="e">
        <f t="shared" si="49"/>
        <v>#N/A</v>
      </c>
      <c r="P976" t="e">
        <f t="shared" si="49"/>
        <v>#N/A</v>
      </c>
      <c r="Q976" t="e">
        <f t="shared" si="49"/>
        <v>#N/A</v>
      </c>
      <c r="R976" t="e">
        <f t="shared" si="49"/>
        <v>#N/A</v>
      </c>
      <c r="S976" t="e">
        <f t="shared" si="49"/>
        <v>#N/A</v>
      </c>
    </row>
    <row r="977" spans="1:19" x14ac:dyDescent="0.35">
      <c r="A977" t="s">
        <v>934</v>
      </c>
      <c r="B977" t="s">
        <v>983</v>
      </c>
      <c r="C977" t="s">
        <v>19</v>
      </c>
      <c r="D977">
        <v>190.5</v>
      </c>
      <c r="E977">
        <v>252.73</v>
      </c>
      <c r="F977">
        <v>88.983999999999995</v>
      </c>
      <c r="G977">
        <v>92.71</v>
      </c>
      <c r="K977" t="e">
        <f t="shared" si="50"/>
        <v>#N/A</v>
      </c>
      <c r="L977" t="e">
        <f t="shared" si="49"/>
        <v>#N/A</v>
      </c>
      <c r="M977" t="e">
        <f t="shared" si="49"/>
        <v>#N/A</v>
      </c>
      <c r="N977" t="e">
        <f t="shared" si="49"/>
        <v>#N/A</v>
      </c>
      <c r="O977">
        <f t="shared" si="49"/>
        <v>92.71</v>
      </c>
      <c r="P977" t="e">
        <f t="shared" si="49"/>
        <v>#N/A</v>
      </c>
      <c r="Q977" t="e">
        <f t="shared" si="49"/>
        <v>#N/A</v>
      </c>
      <c r="R977" t="e">
        <f t="shared" si="49"/>
        <v>#N/A</v>
      </c>
      <c r="S977" t="e">
        <f t="shared" si="49"/>
        <v>#N/A</v>
      </c>
    </row>
    <row r="978" spans="1:19" x14ac:dyDescent="0.35">
      <c r="A978" t="s">
        <v>934</v>
      </c>
      <c r="B978" t="s">
        <v>984</v>
      </c>
      <c r="C978" t="s">
        <v>14</v>
      </c>
      <c r="D978">
        <v>212.72499999999999</v>
      </c>
      <c r="E978">
        <v>283.20999999999998</v>
      </c>
      <c r="F978">
        <v>109.68640000000001</v>
      </c>
      <c r="G978">
        <v>67.31</v>
      </c>
      <c r="K978" t="e">
        <f t="shared" si="50"/>
        <v>#N/A</v>
      </c>
      <c r="L978" t="e">
        <f t="shared" si="49"/>
        <v>#N/A</v>
      </c>
      <c r="M978">
        <f t="shared" si="49"/>
        <v>67.31</v>
      </c>
      <c r="N978" t="e">
        <f t="shared" si="49"/>
        <v>#N/A</v>
      </c>
      <c r="O978" t="e">
        <f t="shared" si="49"/>
        <v>#N/A</v>
      </c>
      <c r="P978" t="e">
        <f t="shared" si="49"/>
        <v>#N/A</v>
      </c>
      <c r="Q978" t="e">
        <f t="shared" si="49"/>
        <v>#N/A</v>
      </c>
      <c r="R978" t="e">
        <f t="shared" si="49"/>
        <v>#N/A</v>
      </c>
      <c r="S978" t="e">
        <f t="shared" si="49"/>
        <v>#N/A</v>
      </c>
    </row>
    <row r="979" spans="1:19" x14ac:dyDescent="0.35">
      <c r="A979" t="s">
        <v>934</v>
      </c>
      <c r="B979" t="s">
        <v>985</v>
      </c>
      <c r="C979" t="s">
        <v>34</v>
      </c>
      <c r="D979">
        <v>187.96</v>
      </c>
      <c r="E979">
        <v>250.19</v>
      </c>
      <c r="F979">
        <v>81.175200000000004</v>
      </c>
      <c r="G979">
        <v>97.79</v>
      </c>
      <c r="K979" t="e">
        <f t="shared" si="50"/>
        <v>#N/A</v>
      </c>
      <c r="L979" t="e">
        <f t="shared" si="49"/>
        <v>#N/A</v>
      </c>
      <c r="M979" t="e">
        <f t="shared" si="49"/>
        <v>#N/A</v>
      </c>
      <c r="N979" t="e">
        <f t="shared" si="49"/>
        <v>#N/A</v>
      </c>
      <c r="O979" t="e">
        <f t="shared" si="49"/>
        <v>#N/A</v>
      </c>
      <c r="P979" t="e">
        <f t="shared" si="49"/>
        <v>#N/A</v>
      </c>
      <c r="Q979" t="e">
        <f t="shared" si="49"/>
        <v>#N/A</v>
      </c>
      <c r="R979">
        <f t="shared" si="49"/>
        <v>97.79</v>
      </c>
      <c r="S979" t="e">
        <f t="shared" si="49"/>
        <v>#N/A</v>
      </c>
    </row>
    <row r="980" spans="1:19" x14ac:dyDescent="0.35">
      <c r="A980" t="s">
        <v>934</v>
      </c>
      <c r="B980" t="s">
        <v>986</v>
      </c>
      <c r="C980" t="s">
        <v>9</v>
      </c>
      <c r="D980">
        <v>210.82</v>
      </c>
      <c r="E980">
        <v>279.39999999999998</v>
      </c>
      <c r="F980">
        <v>102.24079999999999</v>
      </c>
      <c r="G980">
        <v>91.44</v>
      </c>
      <c r="K980">
        <f t="shared" si="50"/>
        <v>91.44</v>
      </c>
      <c r="L980" t="e">
        <f t="shared" si="49"/>
        <v>#N/A</v>
      </c>
      <c r="M980" t="e">
        <f t="shared" si="49"/>
        <v>#N/A</v>
      </c>
      <c r="N980" t="e">
        <f t="shared" si="49"/>
        <v>#N/A</v>
      </c>
      <c r="O980" t="e">
        <f t="shared" si="49"/>
        <v>#N/A</v>
      </c>
      <c r="P980" t="e">
        <f t="shared" si="49"/>
        <v>#N/A</v>
      </c>
      <c r="Q980" t="e">
        <f t="shared" si="49"/>
        <v>#N/A</v>
      </c>
      <c r="R980" t="e">
        <f t="shared" si="49"/>
        <v>#N/A</v>
      </c>
      <c r="S980" t="e">
        <f t="shared" si="49"/>
        <v>#N/A</v>
      </c>
    </row>
    <row r="981" spans="1:19" x14ac:dyDescent="0.35">
      <c r="A981" t="s">
        <v>934</v>
      </c>
      <c r="B981" t="s">
        <v>987</v>
      </c>
      <c r="C981" t="s">
        <v>14</v>
      </c>
      <c r="D981">
        <v>208.91499999999999</v>
      </c>
      <c r="E981">
        <v>289.56</v>
      </c>
      <c r="F981">
        <v>127.30159999999999</v>
      </c>
      <c r="K981" t="e">
        <f t="shared" si="50"/>
        <v>#N/A</v>
      </c>
      <c r="L981" t="e">
        <f t="shared" si="49"/>
        <v>#N/A</v>
      </c>
      <c r="M981" t="e">
        <f t="shared" si="49"/>
        <v>#N/A</v>
      </c>
      <c r="N981" t="e">
        <f t="shared" si="49"/>
        <v>#N/A</v>
      </c>
      <c r="O981" t="e">
        <f t="shared" si="49"/>
        <v>#N/A</v>
      </c>
      <c r="P981" t="e">
        <f t="shared" si="49"/>
        <v>#N/A</v>
      </c>
      <c r="Q981" t="e">
        <f t="shared" si="49"/>
        <v>#N/A</v>
      </c>
      <c r="R981" t="e">
        <f t="shared" si="49"/>
        <v>#N/A</v>
      </c>
      <c r="S981" t="e">
        <f t="shared" si="49"/>
        <v>#N/A</v>
      </c>
    </row>
    <row r="982" spans="1:19" x14ac:dyDescent="0.35">
      <c r="A982" t="s">
        <v>934</v>
      </c>
      <c r="B982" t="s">
        <v>988</v>
      </c>
      <c r="C982" t="s">
        <v>24</v>
      </c>
      <c r="D982">
        <v>198.12</v>
      </c>
      <c r="E982">
        <v>269.24</v>
      </c>
      <c r="F982">
        <v>104.2384</v>
      </c>
      <c r="G982">
        <v>77.47</v>
      </c>
      <c r="K982" t="e">
        <f t="shared" si="50"/>
        <v>#N/A</v>
      </c>
      <c r="L982" t="e">
        <f t="shared" si="49"/>
        <v>#N/A</v>
      </c>
      <c r="M982" t="e">
        <f t="shared" si="49"/>
        <v>#N/A</v>
      </c>
      <c r="N982" t="e">
        <f t="shared" si="49"/>
        <v>#N/A</v>
      </c>
      <c r="O982" t="e">
        <f t="shared" si="49"/>
        <v>#N/A</v>
      </c>
      <c r="P982">
        <f t="shared" si="49"/>
        <v>77.47</v>
      </c>
      <c r="Q982" t="e">
        <f t="shared" si="49"/>
        <v>#N/A</v>
      </c>
      <c r="R982" t="e">
        <f t="shared" si="49"/>
        <v>#N/A</v>
      </c>
      <c r="S982" t="e">
        <f t="shared" si="49"/>
        <v>#N/A</v>
      </c>
    </row>
    <row r="983" spans="1:19" x14ac:dyDescent="0.35">
      <c r="A983" t="s">
        <v>934</v>
      </c>
      <c r="B983" t="s">
        <v>989</v>
      </c>
      <c r="C983" t="s">
        <v>9</v>
      </c>
      <c r="D983">
        <v>216.535</v>
      </c>
      <c r="E983">
        <v>285.75</v>
      </c>
      <c r="F983">
        <v>103.4212</v>
      </c>
      <c r="G983">
        <v>69.849999999999994</v>
      </c>
      <c r="K983">
        <f t="shared" si="50"/>
        <v>69.849999999999994</v>
      </c>
      <c r="L983" t="e">
        <f t="shared" si="49"/>
        <v>#N/A</v>
      </c>
      <c r="M983" t="e">
        <f t="shared" si="49"/>
        <v>#N/A</v>
      </c>
      <c r="N983" t="e">
        <f t="shared" si="49"/>
        <v>#N/A</v>
      </c>
      <c r="O983" t="e">
        <f t="shared" si="49"/>
        <v>#N/A</v>
      </c>
      <c r="P983" t="e">
        <f t="shared" si="49"/>
        <v>#N/A</v>
      </c>
      <c r="Q983" t="e">
        <f t="shared" si="49"/>
        <v>#N/A</v>
      </c>
      <c r="R983" t="e">
        <f t="shared" si="49"/>
        <v>#N/A</v>
      </c>
      <c r="S983" t="e">
        <f t="shared" si="49"/>
        <v>#N/A</v>
      </c>
    </row>
    <row r="984" spans="1:19" x14ac:dyDescent="0.35">
      <c r="A984" t="s">
        <v>934</v>
      </c>
      <c r="B984" t="s">
        <v>990</v>
      </c>
      <c r="C984" t="s">
        <v>29</v>
      </c>
      <c r="D984">
        <v>200.66</v>
      </c>
      <c r="E984">
        <v>274.32</v>
      </c>
      <c r="F984">
        <v>103.6028</v>
      </c>
      <c r="G984">
        <v>88.9</v>
      </c>
      <c r="K984" t="e">
        <f t="shared" si="50"/>
        <v>#N/A</v>
      </c>
      <c r="L984" t="e">
        <f t="shared" si="49"/>
        <v>#N/A</v>
      </c>
      <c r="M984" t="e">
        <f t="shared" si="49"/>
        <v>#N/A</v>
      </c>
      <c r="N984" t="e">
        <f t="shared" si="49"/>
        <v>#N/A</v>
      </c>
      <c r="O984" t="e">
        <f t="shared" si="49"/>
        <v>#N/A</v>
      </c>
      <c r="P984" t="e">
        <f t="shared" si="49"/>
        <v>#N/A</v>
      </c>
      <c r="Q984">
        <f t="shared" si="49"/>
        <v>88.9</v>
      </c>
      <c r="R984" t="e">
        <f t="shared" si="49"/>
        <v>#N/A</v>
      </c>
      <c r="S984" t="e">
        <f t="shared" si="49"/>
        <v>#N/A</v>
      </c>
    </row>
    <row r="985" spans="1:19" x14ac:dyDescent="0.35">
      <c r="A985" t="s">
        <v>934</v>
      </c>
      <c r="B985" t="s">
        <v>991</v>
      </c>
      <c r="C985" t="s">
        <v>29</v>
      </c>
      <c r="D985">
        <v>205.10499999999999</v>
      </c>
      <c r="E985">
        <v>265.43</v>
      </c>
      <c r="F985">
        <v>93.614800000000002</v>
      </c>
      <c r="G985">
        <v>100.33</v>
      </c>
      <c r="K985" t="e">
        <f t="shared" si="50"/>
        <v>#N/A</v>
      </c>
      <c r="L985" t="e">
        <f t="shared" si="49"/>
        <v>#N/A</v>
      </c>
      <c r="M985" t="e">
        <f t="shared" si="49"/>
        <v>#N/A</v>
      </c>
      <c r="N985" t="e">
        <f t="shared" si="49"/>
        <v>#N/A</v>
      </c>
      <c r="O985" t="e">
        <f t="shared" si="49"/>
        <v>#N/A</v>
      </c>
      <c r="P985" t="e">
        <f t="shared" si="49"/>
        <v>#N/A</v>
      </c>
      <c r="Q985">
        <f t="shared" si="49"/>
        <v>100.33</v>
      </c>
      <c r="R985" t="e">
        <f t="shared" si="49"/>
        <v>#N/A</v>
      </c>
      <c r="S985" t="e">
        <f t="shared" si="49"/>
        <v>#N/A</v>
      </c>
    </row>
    <row r="986" spans="1:19" x14ac:dyDescent="0.35">
      <c r="A986" t="s">
        <v>934</v>
      </c>
      <c r="B986" t="s">
        <v>992</v>
      </c>
      <c r="C986" t="s">
        <v>29</v>
      </c>
      <c r="D986">
        <v>201.93</v>
      </c>
      <c r="E986">
        <v>267.97000000000003</v>
      </c>
      <c r="F986">
        <v>98.518000000000001</v>
      </c>
      <c r="G986">
        <v>88.9</v>
      </c>
      <c r="K986" t="e">
        <f t="shared" si="50"/>
        <v>#N/A</v>
      </c>
      <c r="L986" t="e">
        <f t="shared" si="49"/>
        <v>#N/A</v>
      </c>
      <c r="M986" t="e">
        <f t="shared" si="49"/>
        <v>#N/A</v>
      </c>
      <c r="N986" t="e">
        <f t="shared" si="49"/>
        <v>#N/A</v>
      </c>
      <c r="O986" t="e">
        <f t="shared" si="49"/>
        <v>#N/A</v>
      </c>
      <c r="P986" t="e">
        <f t="shared" si="49"/>
        <v>#N/A</v>
      </c>
      <c r="Q986">
        <f t="shared" si="49"/>
        <v>88.9</v>
      </c>
      <c r="R986" t="e">
        <f t="shared" si="49"/>
        <v>#N/A</v>
      </c>
      <c r="S986" t="e">
        <f t="shared" si="49"/>
        <v>#N/A</v>
      </c>
    </row>
    <row r="987" spans="1:19" x14ac:dyDescent="0.35">
      <c r="A987" t="s">
        <v>934</v>
      </c>
      <c r="B987" t="s">
        <v>993</v>
      </c>
      <c r="C987" t="s">
        <v>34</v>
      </c>
      <c r="D987">
        <v>188.595</v>
      </c>
      <c r="E987">
        <v>248.92</v>
      </c>
      <c r="F987">
        <v>80.176400000000001</v>
      </c>
      <c r="G987">
        <v>80.010000000000005</v>
      </c>
      <c r="K987" t="e">
        <f t="shared" si="50"/>
        <v>#N/A</v>
      </c>
      <c r="L987" t="e">
        <f t="shared" si="49"/>
        <v>#N/A</v>
      </c>
      <c r="M987" t="e">
        <f t="shared" si="49"/>
        <v>#N/A</v>
      </c>
      <c r="N987" t="e">
        <f t="shared" si="49"/>
        <v>#N/A</v>
      </c>
      <c r="O987" t="e">
        <f t="shared" si="49"/>
        <v>#N/A</v>
      </c>
      <c r="P987" t="e">
        <f t="shared" si="49"/>
        <v>#N/A</v>
      </c>
      <c r="Q987" t="e">
        <f t="shared" si="49"/>
        <v>#N/A</v>
      </c>
      <c r="R987">
        <f t="shared" si="49"/>
        <v>80.010000000000005</v>
      </c>
      <c r="S987" t="e">
        <f t="shared" si="49"/>
        <v>#N/A</v>
      </c>
    </row>
    <row r="988" spans="1:19" x14ac:dyDescent="0.35">
      <c r="A988" t="s">
        <v>934</v>
      </c>
      <c r="B988" t="s">
        <v>994</v>
      </c>
      <c r="C988" t="s">
        <v>9</v>
      </c>
      <c r="G988">
        <v>77.47</v>
      </c>
      <c r="K988">
        <f t="shared" si="50"/>
        <v>77.47</v>
      </c>
      <c r="L988" t="e">
        <f t="shared" si="49"/>
        <v>#N/A</v>
      </c>
      <c r="M988" t="e">
        <f t="shared" si="49"/>
        <v>#N/A</v>
      </c>
      <c r="N988" t="e">
        <f t="shared" si="49"/>
        <v>#N/A</v>
      </c>
      <c r="O988" t="e">
        <f t="shared" si="49"/>
        <v>#N/A</v>
      </c>
      <c r="P988" t="e">
        <f t="shared" si="49"/>
        <v>#N/A</v>
      </c>
      <c r="Q988" t="e">
        <f t="shared" si="49"/>
        <v>#N/A</v>
      </c>
      <c r="R988" t="e">
        <f t="shared" si="49"/>
        <v>#N/A</v>
      </c>
      <c r="S988" t="e">
        <f t="shared" si="49"/>
        <v>#N/A</v>
      </c>
    </row>
    <row r="989" spans="1:19" x14ac:dyDescent="0.35">
      <c r="A989" t="s">
        <v>934</v>
      </c>
      <c r="B989" t="s">
        <v>995</v>
      </c>
      <c r="C989" t="s">
        <v>29</v>
      </c>
      <c r="D989">
        <v>208.28</v>
      </c>
      <c r="E989">
        <v>279.39999999999998</v>
      </c>
      <c r="F989">
        <v>100.1524</v>
      </c>
      <c r="K989" t="e">
        <f t="shared" si="50"/>
        <v>#N/A</v>
      </c>
      <c r="L989" t="e">
        <f t="shared" si="49"/>
        <v>#N/A</v>
      </c>
      <c r="M989" t="e">
        <f t="shared" si="49"/>
        <v>#N/A</v>
      </c>
      <c r="N989" t="e">
        <f t="shared" si="49"/>
        <v>#N/A</v>
      </c>
      <c r="O989" t="e">
        <f t="shared" si="49"/>
        <v>#N/A</v>
      </c>
      <c r="P989" t="e">
        <f t="shared" si="49"/>
        <v>#N/A</v>
      </c>
      <c r="Q989" t="e">
        <f t="shared" si="49"/>
        <v>#N/A</v>
      </c>
      <c r="R989" t="e">
        <f t="shared" si="49"/>
        <v>#N/A</v>
      </c>
      <c r="S989" t="e">
        <f t="shared" si="49"/>
        <v>#N/A</v>
      </c>
    </row>
    <row r="990" spans="1:19" x14ac:dyDescent="0.35">
      <c r="A990" t="s">
        <v>934</v>
      </c>
      <c r="B990" t="s">
        <v>996</v>
      </c>
      <c r="C990" t="s">
        <v>46</v>
      </c>
      <c r="D990">
        <v>191.13499999999999</v>
      </c>
      <c r="E990">
        <v>259.08</v>
      </c>
      <c r="F990">
        <v>90.8</v>
      </c>
      <c r="G990">
        <v>74.930000000000007</v>
      </c>
      <c r="K990" t="e">
        <f t="shared" si="50"/>
        <v>#N/A</v>
      </c>
      <c r="L990" t="e">
        <f t="shared" si="49"/>
        <v>#N/A</v>
      </c>
      <c r="M990" t="e">
        <f t="shared" si="49"/>
        <v>#N/A</v>
      </c>
      <c r="N990" t="e">
        <f t="shared" si="49"/>
        <v>#N/A</v>
      </c>
      <c r="O990" t="e">
        <f t="shared" si="49"/>
        <v>#N/A</v>
      </c>
      <c r="P990" t="e">
        <f t="shared" si="49"/>
        <v>#N/A</v>
      </c>
      <c r="Q990" t="e">
        <f t="shared" si="49"/>
        <v>#N/A</v>
      </c>
      <c r="R990" t="e">
        <f t="shared" si="49"/>
        <v>#N/A</v>
      </c>
      <c r="S990">
        <f t="shared" si="49"/>
        <v>74.930000000000007</v>
      </c>
    </row>
    <row r="991" spans="1:19" x14ac:dyDescent="0.35">
      <c r="A991" t="s">
        <v>934</v>
      </c>
      <c r="B991" t="s">
        <v>997</v>
      </c>
      <c r="C991" t="s">
        <v>19</v>
      </c>
      <c r="D991">
        <v>189.86500000000001</v>
      </c>
      <c r="E991">
        <v>262.89</v>
      </c>
      <c r="F991">
        <v>91.254000000000005</v>
      </c>
      <c r="G991">
        <v>87.63</v>
      </c>
      <c r="K991" t="e">
        <f t="shared" si="50"/>
        <v>#N/A</v>
      </c>
      <c r="L991" t="e">
        <f t="shared" si="49"/>
        <v>#N/A</v>
      </c>
      <c r="M991" t="e">
        <f t="shared" si="49"/>
        <v>#N/A</v>
      </c>
      <c r="N991" t="e">
        <f t="shared" si="49"/>
        <v>#N/A</v>
      </c>
      <c r="O991">
        <f t="shared" si="49"/>
        <v>87.63</v>
      </c>
      <c r="P991" t="e">
        <f t="shared" si="49"/>
        <v>#N/A</v>
      </c>
      <c r="Q991" t="e">
        <f t="shared" si="49"/>
        <v>#N/A</v>
      </c>
      <c r="R991" t="e">
        <f t="shared" si="49"/>
        <v>#N/A</v>
      </c>
      <c r="S991" t="e">
        <f t="shared" si="49"/>
        <v>#N/A</v>
      </c>
    </row>
    <row r="992" spans="1:19" x14ac:dyDescent="0.35">
      <c r="A992" t="s">
        <v>934</v>
      </c>
      <c r="B992" t="s">
        <v>998</v>
      </c>
      <c r="C992" t="s">
        <v>46</v>
      </c>
      <c r="D992">
        <v>194.31</v>
      </c>
      <c r="E992">
        <v>264.16000000000003</v>
      </c>
      <c r="F992">
        <v>84.716399999999993</v>
      </c>
      <c r="G992">
        <v>93.98</v>
      </c>
      <c r="K992" t="e">
        <f t="shared" si="50"/>
        <v>#N/A</v>
      </c>
      <c r="L992" t="e">
        <f t="shared" si="49"/>
        <v>#N/A</v>
      </c>
      <c r="M992" t="e">
        <f t="shared" si="49"/>
        <v>#N/A</v>
      </c>
      <c r="N992" t="e">
        <f t="shared" si="49"/>
        <v>#N/A</v>
      </c>
      <c r="O992" t="e">
        <f t="shared" si="49"/>
        <v>#N/A</v>
      </c>
      <c r="P992" t="e">
        <f t="shared" si="49"/>
        <v>#N/A</v>
      </c>
      <c r="Q992" t="e">
        <f t="shared" si="49"/>
        <v>#N/A</v>
      </c>
      <c r="R992" t="e">
        <f t="shared" si="49"/>
        <v>#N/A</v>
      </c>
      <c r="S992">
        <f t="shared" si="49"/>
        <v>93.98</v>
      </c>
    </row>
    <row r="993" spans="1:19" x14ac:dyDescent="0.35">
      <c r="A993" t="s">
        <v>934</v>
      </c>
      <c r="B993" t="s">
        <v>999</v>
      </c>
      <c r="C993" t="s">
        <v>16</v>
      </c>
      <c r="D993">
        <v>181.61</v>
      </c>
      <c r="E993">
        <v>248.92</v>
      </c>
      <c r="F993">
        <v>90.527600000000007</v>
      </c>
      <c r="G993">
        <v>85.09</v>
      </c>
      <c r="K993" t="e">
        <f t="shared" si="50"/>
        <v>#N/A</v>
      </c>
      <c r="L993" t="e">
        <f t="shared" si="49"/>
        <v>#N/A</v>
      </c>
      <c r="M993" t="e">
        <f t="shared" si="49"/>
        <v>#N/A</v>
      </c>
      <c r="N993">
        <f t="shared" si="49"/>
        <v>85.09</v>
      </c>
      <c r="O993" t="e">
        <f t="shared" si="49"/>
        <v>#N/A</v>
      </c>
      <c r="P993" t="e">
        <f t="shared" si="49"/>
        <v>#N/A</v>
      </c>
      <c r="Q993" t="e">
        <f t="shared" si="49"/>
        <v>#N/A</v>
      </c>
      <c r="R993" t="e">
        <f t="shared" si="49"/>
        <v>#N/A</v>
      </c>
      <c r="S993" t="e">
        <f t="shared" si="49"/>
        <v>#N/A</v>
      </c>
    </row>
    <row r="994" spans="1:19" x14ac:dyDescent="0.35">
      <c r="A994" t="s">
        <v>934</v>
      </c>
      <c r="B994" t="s">
        <v>1000</v>
      </c>
      <c r="C994" t="s">
        <v>9</v>
      </c>
      <c r="D994">
        <v>203.2</v>
      </c>
      <c r="E994">
        <v>274.32</v>
      </c>
      <c r="F994">
        <v>122.30759999999999</v>
      </c>
      <c r="G994">
        <v>85.09</v>
      </c>
      <c r="K994">
        <f t="shared" si="50"/>
        <v>85.09</v>
      </c>
      <c r="L994" t="e">
        <f t="shared" si="49"/>
        <v>#N/A</v>
      </c>
      <c r="M994" t="e">
        <f t="shared" si="49"/>
        <v>#N/A</v>
      </c>
      <c r="N994" t="e">
        <f t="shared" si="49"/>
        <v>#N/A</v>
      </c>
      <c r="O994" t="e">
        <f t="shared" si="49"/>
        <v>#N/A</v>
      </c>
      <c r="P994" t="e">
        <f t="shared" si="49"/>
        <v>#N/A</v>
      </c>
      <c r="Q994" t="e">
        <f t="shared" si="49"/>
        <v>#N/A</v>
      </c>
      <c r="R994" t="e">
        <f t="shared" si="49"/>
        <v>#N/A</v>
      </c>
      <c r="S994" t="e">
        <f t="shared" si="49"/>
        <v>#N/A</v>
      </c>
    </row>
    <row r="995" spans="1:19" x14ac:dyDescent="0.35">
      <c r="A995" t="s">
        <v>934</v>
      </c>
      <c r="B995" t="s">
        <v>1001</v>
      </c>
      <c r="C995" t="s">
        <v>24</v>
      </c>
      <c r="D995">
        <v>194.94499999999999</v>
      </c>
      <c r="E995">
        <v>264.16000000000003</v>
      </c>
      <c r="F995">
        <v>99.244399999999999</v>
      </c>
      <c r="K995" t="e">
        <f t="shared" si="50"/>
        <v>#N/A</v>
      </c>
      <c r="L995" t="e">
        <f t="shared" si="49"/>
        <v>#N/A</v>
      </c>
      <c r="M995" t="e">
        <f t="shared" si="49"/>
        <v>#N/A</v>
      </c>
      <c r="N995" t="e">
        <f t="shared" si="49"/>
        <v>#N/A</v>
      </c>
      <c r="O995" t="e">
        <f t="shared" si="49"/>
        <v>#N/A</v>
      </c>
      <c r="P995" t="e">
        <f t="shared" si="49"/>
        <v>#N/A</v>
      </c>
      <c r="Q995" t="e">
        <f t="shared" si="49"/>
        <v>#N/A</v>
      </c>
      <c r="R995" t="e">
        <f t="shared" si="49"/>
        <v>#N/A</v>
      </c>
      <c r="S995" t="e">
        <f t="shared" si="49"/>
        <v>#N/A</v>
      </c>
    </row>
    <row r="996" spans="1:19" x14ac:dyDescent="0.35">
      <c r="A996" t="s">
        <v>934</v>
      </c>
      <c r="B996" t="s">
        <v>1002</v>
      </c>
      <c r="C996" t="s">
        <v>16</v>
      </c>
      <c r="D996">
        <v>184.785</v>
      </c>
      <c r="E996">
        <v>245.11</v>
      </c>
      <c r="F996">
        <v>83.899199999999993</v>
      </c>
      <c r="G996">
        <v>99.06</v>
      </c>
      <c r="K996" t="e">
        <f t="shared" si="50"/>
        <v>#N/A</v>
      </c>
      <c r="L996" t="e">
        <f t="shared" si="49"/>
        <v>#N/A</v>
      </c>
      <c r="M996" t="e">
        <f t="shared" si="49"/>
        <v>#N/A</v>
      </c>
      <c r="N996">
        <f t="shared" si="49"/>
        <v>99.06</v>
      </c>
      <c r="O996" t="e">
        <f t="shared" si="49"/>
        <v>#N/A</v>
      </c>
      <c r="P996" t="e">
        <f t="shared" si="49"/>
        <v>#N/A</v>
      </c>
      <c r="Q996" t="e">
        <f t="shared" si="49"/>
        <v>#N/A</v>
      </c>
      <c r="R996" t="e">
        <f t="shared" si="49"/>
        <v>#N/A</v>
      </c>
      <c r="S996" t="e">
        <f t="shared" si="49"/>
        <v>#N/A</v>
      </c>
    </row>
    <row r="997" spans="1:19" x14ac:dyDescent="0.35">
      <c r="A997" t="s">
        <v>934</v>
      </c>
      <c r="B997" t="s">
        <v>1003</v>
      </c>
      <c r="C997" t="s">
        <v>11</v>
      </c>
      <c r="D997">
        <v>203.2</v>
      </c>
      <c r="E997">
        <v>270.51</v>
      </c>
      <c r="F997">
        <v>107.96120000000001</v>
      </c>
      <c r="G997">
        <v>83.82</v>
      </c>
      <c r="K997" t="e">
        <f t="shared" si="50"/>
        <v>#N/A</v>
      </c>
      <c r="L997">
        <f t="shared" si="49"/>
        <v>83.82</v>
      </c>
      <c r="M997" t="e">
        <f t="shared" si="49"/>
        <v>#N/A</v>
      </c>
      <c r="N997" t="e">
        <f t="shared" si="49"/>
        <v>#N/A</v>
      </c>
      <c r="O997" t="e">
        <f t="shared" si="49"/>
        <v>#N/A</v>
      </c>
      <c r="P997" t="e">
        <f t="shared" si="49"/>
        <v>#N/A</v>
      </c>
      <c r="Q997" t="e">
        <f t="shared" si="49"/>
        <v>#N/A</v>
      </c>
      <c r="R997" t="e">
        <f t="shared" si="49"/>
        <v>#N/A</v>
      </c>
      <c r="S997" t="e">
        <f t="shared" si="49"/>
        <v>#N/A</v>
      </c>
    </row>
    <row r="998" spans="1:19" x14ac:dyDescent="0.35">
      <c r="A998" t="s">
        <v>934</v>
      </c>
      <c r="B998" t="s">
        <v>1004</v>
      </c>
      <c r="C998" t="s">
        <v>19</v>
      </c>
      <c r="D998">
        <v>194.94499999999999</v>
      </c>
      <c r="E998">
        <v>257.81</v>
      </c>
      <c r="F998">
        <v>78.087999999999994</v>
      </c>
      <c r="G998">
        <v>90.17</v>
      </c>
      <c r="K998" t="e">
        <f t="shared" si="50"/>
        <v>#N/A</v>
      </c>
      <c r="L998" t="e">
        <f t="shared" si="49"/>
        <v>#N/A</v>
      </c>
      <c r="M998" t="e">
        <f t="shared" si="49"/>
        <v>#N/A</v>
      </c>
      <c r="N998" t="e">
        <f t="shared" si="49"/>
        <v>#N/A</v>
      </c>
      <c r="O998">
        <f t="shared" si="49"/>
        <v>90.17</v>
      </c>
      <c r="P998" t="e">
        <f t="shared" si="49"/>
        <v>#N/A</v>
      </c>
      <c r="Q998" t="e">
        <f t="shared" si="49"/>
        <v>#N/A</v>
      </c>
      <c r="R998" t="e">
        <f t="shared" si="49"/>
        <v>#N/A</v>
      </c>
      <c r="S998" t="e">
        <f t="shared" si="49"/>
        <v>#N/A</v>
      </c>
    </row>
    <row r="999" spans="1:19" x14ac:dyDescent="0.35">
      <c r="A999" t="s">
        <v>934</v>
      </c>
      <c r="B999" t="s">
        <v>1005</v>
      </c>
      <c r="C999" t="s">
        <v>24</v>
      </c>
      <c r="D999">
        <v>197.48500000000001</v>
      </c>
      <c r="E999">
        <v>274.32</v>
      </c>
      <c r="F999">
        <v>93.705600000000004</v>
      </c>
      <c r="G999">
        <v>80.010000000000005</v>
      </c>
      <c r="K999" t="e">
        <f t="shared" si="50"/>
        <v>#N/A</v>
      </c>
      <c r="L999" t="e">
        <f t="shared" si="49"/>
        <v>#N/A</v>
      </c>
      <c r="M999" t="e">
        <f t="shared" si="49"/>
        <v>#N/A</v>
      </c>
      <c r="N999" t="e">
        <f t="shared" si="49"/>
        <v>#N/A</v>
      </c>
      <c r="O999" t="e">
        <f t="shared" si="49"/>
        <v>#N/A</v>
      </c>
      <c r="P999">
        <f t="shared" si="49"/>
        <v>80.010000000000005</v>
      </c>
      <c r="Q999" t="e">
        <f t="shared" si="49"/>
        <v>#N/A</v>
      </c>
      <c r="R999" t="e">
        <f t="shared" si="49"/>
        <v>#N/A</v>
      </c>
      <c r="S999" t="e">
        <f t="shared" si="49"/>
        <v>#N/A</v>
      </c>
    </row>
    <row r="1000" spans="1:19" x14ac:dyDescent="0.35">
      <c r="A1000" t="s">
        <v>934</v>
      </c>
      <c r="B1000" t="s">
        <v>1006</v>
      </c>
      <c r="C1000" t="s">
        <v>11</v>
      </c>
      <c r="D1000">
        <v>200.66</v>
      </c>
      <c r="E1000">
        <v>266.7</v>
      </c>
      <c r="F1000">
        <v>117.4952</v>
      </c>
      <c r="G1000">
        <v>83.82</v>
      </c>
      <c r="K1000" t="e">
        <f t="shared" si="50"/>
        <v>#N/A</v>
      </c>
      <c r="L1000">
        <f t="shared" si="49"/>
        <v>83.82</v>
      </c>
      <c r="M1000" t="e">
        <f t="shared" si="49"/>
        <v>#N/A</v>
      </c>
      <c r="N1000" t="e">
        <f t="shared" si="49"/>
        <v>#N/A</v>
      </c>
      <c r="O1000" t="e">
        <f t="shared" si="49"/>
        <v>#N/A</v>
      </c>
      <c r="P1000" t="e">
        <f t="shared" si="49"/>
        <v>#N/A</v>
      </c>
      <c r="Q1000" t="e">
        <f t="shared" si="49"/>
        <v>#N/A</v>
      </c>
      <c r="R1000" t="e">
        <f t="shared" si="49"/>
        <v>#N/A</v>
      </c>
      <c r="S1000" t="e">
        <f t="shared" si="49"/>
        <v>#N/A</v>
      </c>
    </row>
    <row r="1001" spans="1:19" x14ac:dyDescent="0.35">
      <c r="A1001" t="s">
        <v>934</v>
      </c>
      <c r="B1001" t="s">
        <v>1007</v>
      </c>
      <c r="C1001" t="s">
        <v>11</v>
      </c>
      <c r="D1001">
        <v>201.29499999999999</v>
      </c>
      <c r="E1001">
        <v>269.24</v>
      </c>
      <c r="F1001">
        <v>96.611199999999997</v>
      </c>
      <c r="G1001">
        <v>93.98</v>
      </c>
      <c r="K1001" t="e">
        <f t="shared" si="50"/>
        <v>#N/A</v>
      </c>
      <c r="L1001">
        <f t="shared" si="49"/>
        <v>93.98</v>
      </c>
      <c r="M1001" t="e">
        <f t="shared" si="49"/>
        <v>#N/A</v>
      </c>
      <c r="N1001" t="e">
        <f t="shared" si="49"/>
        <v>#N/A</v>
      </c>
      <c r="O1001" t="e">
        <f t="shared" si="49"/>
        <v>#N/A</v>
      </c>
      <c r="P1001" t="e">
        <f t="shared" si="49"/>
        <v>#N/A</v>
      </c>
      <c r="Q1001" t="e">
        <f t="shared" si="49"/>
        <v>#N/A</v>
      </c>
      <c r="R1001" t="e">
        <f t="shared" si="49"/>
        <v>#N/A</v>
      </c>
      <c r="S1001" t="e">
        <f t="shared" si="49"/>
        <v>#N/A</v>
      </c>
    </row>
    <row r="1002" spans="1:19" x14ac:dyDescent="0.35">
      <c r="A1002" t="s">
        <v>934</v>
      </c>
      <c r="B1002" t="s">
        <v>1008</v>
      </c>
      <c r="C1002" t="s">
        <v>29</v>
      </c>
      <c r="D1002">
        <v>202.565</v>
      </c>
      <c r="E1002">
        <v>270.51</v>
      </c>
      <c r="F1002">
        <v>114.5896</v>
      </c>
      <c r="G1002">
        <v>68.58</v>
      </c>
      <c r="K1002" t="e">
        <f t="shared" si="50"/>
        <v>#N/A</v>
      </c>
      <c r="L1002" t="e">
        <f t="shared" si="49"/>
        <v>#N/A</v>
      </c>
      <c r="M1002" t="e">
        <f t="shared" si="49"/>
        <v>#N/A</v>
      </c>
      <c r="N1002" t="e">
        <f t="shared" si="49"/>
        <v>#N/A</v>
      </c>
      <c r="O1002" t="e">
        <f t="shared" si="49"/>
        <v>#N/A</v>
      </c>
      <c r="P1002" t="e">
        <f t="shared" si="49"/>
        <v>#N/A</v>
      </c>
      <c r="Q1002">
        <f t="shared" si="49"/>
        <v>68.58</v>
      </c>
      <c r="R1002" t="e">
        <f t="shared" si="49"/>
        <v>#N/A</v>
      </c>
      <c r="S1002" t="e">
        <f t="shared" si="49"/>
        <v>#N/A</v>
      </c>
    </row>
    <row r="1003" spans="1:19" x14ac:dyDescent="0.35">
      <c r="A1003" t="s">
        <v>934</v>
      </c>
      <c r="B1003" t="s">
        <v>1009</v>
      </c>
      <c r="C1003" t="s">
        <v>34</v>
      </c>
      <c r="D1003">
        <v>182.245</v>
      </c>
      <c r="E1003">
        <v>237.49</v>
      </c>
      <c r="F1003">
        <v>75.000799999999998</v>
      </c>
      <c r="G1003">
        <v>78.739999999999995</v>
      </c>
      <c r="K1003" t="e">
        <f t="shared" si="50"/>
        <v>#N/A</v>
      </c>
      <c r="L1003" t="e">
        <f t="shared" si="49"/>
        <v>#N/A</v>
      </c>
      <c r="M1003" t="e">
        <f t="shared" si="49"/>
        <v>#N/A</v>
      </c>
      <c r="N1003" t="e">
        <f t="shared" si="49"/>
        <v>#N/A</v>
      </c>
      <c r="O1003" t="e">
        <f t="shared" si="49"/>
        <v>#N/A</v>
      </c>
      <c r="P1003" t="e">
        <f t="shared" si="49"/>
        <v>#N/A</v>
      </c>
      <c r="Q1003" t="e">
        <f t="shared" si="49"/>
        <v>#N/A</v>
      </c>
      <c r="R1003">
        <f t="shared" si="49"/>
        <v>78.739999999999995</v>
      </c>
      <c r="S1003" t="e">
        <f t="shared" si="49"/>
        <v>#N/A</v>
      </c>
    </row>
    <row r="1004" spans="1:19" x14ac:dyDescent="0.35">
      <c r="A1004" t="s">
        <v>934</v>
      </c>
      <c r="B1004" t="s">
        <v>1010</v>
      </c>
      <c r="C1004" t="s">
        <v>46</v>
      </c>
      <c r="D1004">
        <v>193.04</v>
      </c>
      <c r="E1004">
        <v>260.35000000000002</v>
      </c>
      <c r="F1004">
        <v>88.166799999999995</v>
      </c>
      <c r="G1004">
        <v>80.010000000000005</v>
      </c>
      <c r="K1004" t="e">
        <f t="shared" si="50"/>
        <v>#N/A</v>
      </c>
      <c r="L1004" t="e">
        <f t="shared" si="49"/>
        <v>#N/A</v>
      </c>
      <c r="M1004" t="e">
        <f t="shared" si="49"/>
        <v>#N/A</v>
      </c>
      <c r="N1004" t="e">
        <f t="shared" si="49"/>
        <v>#N/A</v>
      </c>
      <c r="O1004" t="e">
        <f t="shared" si="49"/>
        <v>#N/A</v>
      </c>
      <c r="P1004" t="e">
        <f t="shared" si="49"/>
        <v>#N/A</v>
      </c>
      <c r="Q1004" t="e">
        <f t="shared" si="49"/>
        <v>#N/A</v>
      </c>
      <c r="R1004" t="e">
        <f t="shared" ref="L1004:S1036" si="51">IF($G1004="", NA(),IF($C1004=R$1,$G1004,NA()))</f>
        <v>#N/A</v>
      </c>
      <c r="S1004">
        <f t="shared" si="51"/>
        <v>80.010000000000005</v>
      </c>
    </row>
    <row r="1005" spans="1:19" x14ac:dyDescent="0.35">
      <c r="A1005" t="s">
        <v>934</v>
      </c>
      <c r="B1005" t="s">
        <v>1011</v>
      </c>
      <c r="C1005" t="s">
        <v>11</v>
      </c>
      <c r="D1005">
        <v>201.29499999999999</v>
      </c>
      <c r="E1005">
        <v>271.77999999999997</v>
      </c>
      <c r="F1005">
        <v>116.1332</v>
      </c>
      <c r="G1005">
        <v>69.849999999999994</v>
      </c>
      <c r="K1005" t="e">
        <f t="shared" si="50"/>
        <v>#N/A</v>
      </c>
      <c r="L1005">
        <f t="shared" si="51"/>
        <v>69.849999999999994</v>
      </c>
      <c r="M1005" t="e">
        <f t="shared" si="51"/>
        <v>#N/A</v>
      </c>
      <c r="N1005" t="e">
        <f t="shared" si="51"/>
        <v>#N/A</v>
      </c>
      <c r="O1005" t="e">
        <f t="shared" si="51"/>
        <v>#N/A</v>
      </c>
      <c r="P1005" t="e">
        <f t="shared" si="51"/>
        <v>#N/A</v>
      </c>
      <c r="Q1005" t="e">
        <f t="shared" si="51"/>
        <v>#N/A</v>
      </c>
      <c r="R1005" t="e">
        <f t="shared" si="51"/>
        <v>#N/A</v>
      </c>
      <c r="S1005" t="e">
        <f t="shared" si="51"/>
        <v>#N/A</v>
      </c>
    </row>
    <row r="1006" spans="1:19" x14ac:dyDescent="0.35">
      <c r="A1006" t="s">
        <v>934</v>
      </c>
      <c r="B1006" t="s">
        <v>1012</v>
      </c>
      <c r="C1006" t="s">
        <v>34</v>
      </c>
      <c r="D1006">
        <v>179.07</v>
      </c>
      <c r="E1006">
        <v>236.22</v>
      </c>
      <c r="F1006">
        <v>85.715199999999996</v>
      </c>
      <c r="G1006">
        <v>102.87</v>
      </c>
      <c r="K1006" t="e">
        <f t="shared" si="50"/>
        <v>#N/A</v>
      </c>
      <c r="L1006" t="e">
        <f t="shared" si="51"/>
        <v>#N/A</v>
      </c>
      <c r="M1006" t="e">
        <f t="shared" si="51"/>
        <v>#N/A</v>
      </c>
      <c r="N1006" t="e">
        <f t="shared" si="51"/>
        <v>#N/A</v>
      </c>
      <c r="O1006" t="e">
        <f t="shared" si="51"/>
        <v>#N/A</v>
      </c>
      <c r="P1006" t="e">
        <f t="shared" si="51"/>
        <v>#N/A</v>
      </c>
      <c r="Q1006" t="e">
        <f t="shared" si="51"/>
        <v>#N/A</v>
      </c>
      <c r="R1006">
        <f t="shared" si="51"/>
        <v>102.87</v>
      </c>
      <c r="S1006" t="e">
        <f t="shared" si="51"/>
        <v>#N/A</v>
      </c>
    </row>
    <row r="1007" spans="1:19" x14ac:dyDescent="0.35">
      <c r="A1007" t="s">
        <v>934</v>
      </c>
      <c r="B1007" t="s">
        <v>1013</v>
      </c>
      <c r="C1007" t="s">
        <v>16</v>
      </c>
      <c r="D1007">
        <v>185.42</v>
      </c>
      <c r="E1007">
        <v>245.11</v>
      </c>
      <c r="F1007">
        <v>85.624399999999994</v>
      </c>
      <c r="G1007">
        <v>92.71</v>
      </c>
      <c r="K1007" t="e">
        <f t="shared" si="50"/>
        <v>#N/A</v>
      </c>
      <c r="L1007" t="e">
        <f t="shared" si="51"/>
        <v>#N/A</v>
      </c>
      <c r="M1007" t="e">
        <f t="shared" si="51"/>
        <v>#N/A</v>
      </c>
      <c r="N1007">
        <f t="shared" si="51"/>
        <v>92.71</v>
      </c>
      <c r="O1007" t="e">
        <f t="shared" si="51"/>
        <v>#N/A</v>
      </c>
      <c r="P1007" t="e">
        <f t="shared" si="51"/>
        <v>#N/A</v>
      </c>
      <c r="Q1007" t="e">
        <f t="shared" si="51"/>
        <v>#N/A</v>
      </c>
      <c r="R1007" t="e">
        <f t="shared" si="51"/>
        <v>#N/A</v>
      </c>
      <c r="S1007" t="e">
        <f t="shared" si="51"/>
        <v>#N/A</v>
      </c>
    </row>
    <row r="1008" spans="1:19" x14ac:dyDescent="0.35">
      <c r="A1008" t="s">
        <v>1014</v>
      </c>
      <c r="B1008" t="s">
        <v>1015</v>
      </c>
      <c r="C1008" t="s">
        <v>46</v>
      </c>
      <c r="D1008">
        <v>200.66</v>
      </c>
      <c r="E1008">
        <v>273.05</v>
      </c>
      <c r="F1008">
        <v>91.254000000000005</v>
      </c>
      <c r="G1008">
        <v>81.28</v>
      </c>
      <c r="K1008" t="e">
        <f t="shared" si="50"/>
        <v>#N/A</v>
      </c>
      <c r="L1008" t="e">
        <f t="shared" si="51"/>
        <v>#N/A</v>
      </c>
      <c r="M1008" t="e">
        <f t="shared" si="51"/>
        <v>#N/A</v>
      </c>
      <c r="N1008" t="e">
        <f t="shared" si="51"/>
        <v>#N/A</v>
      </c>
      <c r="O1008" t="e">
        <f t="shared" si="51"/>
        <v>#N/A</v>
      </c>
      <c r="P1008" t="e">
        <f t="shared" si="51"/>
        <v>#N/A</v>
      </c>
      <c r="Q1008" t="e">
        <f t="shared" si="51"/>
        <v>#N/A</v>
      </c>
      <c r="R1008" t="e">
        <f t="shared" si="51"/>
        <v>#N/A</v>
      </c>
      <c r="S1008">
        <f t="shared" si="51"/>
        <v>81.28</v>
      </c>
    </row>
    <row r="1009" spans="1:19" x14ac:dyDescent="0.35">
      <c r="A1009" t="s">
        <v>1014</v>
      </c>
      <c r="B1009" t="s">
        <v>1016</v>
      </c>
      <c r="C1009" t="s">
        <v>19</v>
      </c>
      <c r="D1009">
        <v>189.86500000000001</v>
      </c>
      <c r="E1009">
        <v>254</v>
      </c>
      <c r="F1009">
        <v>83.99</v>
      </c>
      <c r="K1009" t="e">
        <f t="shared" si="50"/>
        <v>#N/A</v>
      </c>
      <c r="L1009" t="e">
        <f t="shared" si="51"/>
        <v>#N/A</v>
      </c>
      <c r="M1009" t="e">
        <f t="shared" si="51"/>
        <v>#N/A</v>
      </c>
      <c r="N1009" t="e">
        <f t="shared" si="51"/>
        <v>#N/A</v>
      </c>
      <c r="O1009" t="e">
        <f t="shared" si="51"/>
        <v>#N/A</v>
      </c>
      <c r="P1009" t="e">
        <f t="shared" si="51"/>
        <v>#N/A</v>
      </c>
      <c r="Q1009" t="e">
        <f t="shared" si="51"/>
        <v>#N/A</v>
      </c>
      <c r="R1009" t="e">
        <f t="shared" si="51"/>
        <v>#N/A</v>
      </c>
      <c r="S1009" t="e">
        <f t="shared" si="51"/>
        <v>#N/A</v>
      </c>
    </row>
    <row r="1010" spans="1:19" x14ac:dyDescent="0.35">
      <c r="A1010" t="s">
        <v>1014</v>
      </c>
      <c r="B1010" t="s">
        <v>1017</v>
      </c>
      <c r="C1010" t="s">
        <v>19</v>
      </c>
      <c r="D1010">
        <v>191.77</v>
      </c>
      <c r="E1010">
        <v>259.08</v>
      </c>
      <c r="F1010">
        <v>97.156000000000006</v>
      </c>
      <c r="G1010">
        <v>92.71</v>
      </c>
      <c r="K1010" t="e">
        <f t="shared" si="50"/>
        <v>#N/A</v>
      </c>
      <c r="L1010" t="e">
        <f t="shared" si="51"/>
        <v>#N/A</v>
      </c>
      <c r="M1010" t="e">
        <f t="shared" si="51"/>
        <v>#N/A</v>
      </c>
      <c r="N1010" t="e">
        <f t="shared" si="51"/>
        <v>#N/A</v>
      </c>
      <c r="O1010">
        <f t="shared" si="51"/>
        <v>92.71</v>
      </c>
      <c r="P1010" t="e">
        <f t="shared" si="51"/>
        <v>#N/A</v>
      </c>
      <c r="Q1010" t="e">
        <f t="shared" si="51"/>
        <v>#N/A</v>
      </c>
      <c r="R1010" t="e">
        <f t="shared" si="51"/>
        <v>#N/A</v>
      </c>
      <c r="S1010" t="e">
        <f t="shared" si="51"/>
        <v>#N/A</v>
      </c>
    </row>
    <row r="1011" spans="1:19" x14ac:dyDescent="0.35">
      <c r="A1011" t="s">
        <v>1014</v>
      </c>
      <c r="B1011" t="s">
        <v>1018</v>
      </c>
      <c r="C1011" t="s">
        <v>9</v>
      </c>
      <c r="D1011">
        <v>209.55</v>
      </c>
      <c r="E1011">
        <v>273.05</v>
      </c>
      <c r="F1011">
        <v>123.488</v>
      </c>
      <c r="G1011">
        <v>67.31</v>
      </c>
      <c r="K1011">
        <f t="shared" si="50"/>
        <v>67.31</v>
      </c>
      <c r="L1011" t="e">
        <f t="shared" si="51"/>
        <v>#N/A</v>
      </c>
      <c r="M1011" t="e">
        <f t="shared" si="51"/>
        <v>#N/A</v>
      </c>
      <c r="N1011" t="e">
        <f t="shared" si="51"/>
        <v>#N/A</v>
      </c>
      <c r="O1011" t="e">
        <f t="shared" si="51"/>
        <v>#N/A</v>
      </c>
      <c r="P1011" t="e">
        <f t="shared" si="51"/>
        <v>#N/A</v>
      </c>
      <c r="Q1011" t="e">
        <f t="shared" si="51"/>
        <v>#N/A</v>
      </c>
      <c r="R1011" t="e">
        <f t="shared" si="51"/>
        <v>#N/A</v>
      </c>
      <c r="S1011" t="e">
        <f t="shared" si="51"/>
        <v>#N/A</v>
      </c>
    </row>
    <row r="1012" spans="1:19" x14ac:dyDescent="0.35">
      <c r="A1012" t="s">
        <v>1014</v>
      </c>
      <c r="B1012" t="s">
        <v>1019</v>
      </c>
      <c r="C1012" t="s">
        <v>34</v>
      </c>
      <c r="D1012">
        <v>190.5</v>
      </c>
      <c r="E1012">
        <v>255.27</v>
      </c>
      <c r="F1012">
        <v>93.977999999999994</v>
      </c>
      <c r="K1012" t="e">
        <f t="shared" si="50"/>
        <v>#N/A</v>
      </c>
      <c r="L1012" t="e">
        <f t="shared" si="51"/>
        <v>#N/A</v>
      </c>
      <c r="M1012" t="e">
        <f t="shared" si="51"/>
        <v>#N/A</v>
      </c>
      <c r="N1012" t="e">
        <f t="shared" si="51"/>
        <v>#N/A</v>
      </c>
      <c r="O1012" t="e">
        <f t="shared" si="51"/>
        <v>#N/A</v>
      </c>
      <c r="P1012" t="e">
        <f t="shared" si="51"/>
        <v>#N/A</v>
      </c>
      <c r="Q1012" t="e">
        <f t="shared" si="51"/>
        <v>#N/A</v>
      </c>
      <c r="R1012" t="e">
        <f t="shared" si="51"/>
        <v>#N/A</v>
      </c>
      <c r="S1012" t="e">
        <f t="shared" si="51"/>
        <v>#N/A</v>
      </c>
    </row>
    <row r="1013" spans="1:19" x14ac:dyDescent="0.35">
      <c r="A1013" t="s">
        <v>1014</v>
      </c>
      <c r="B1013" t="s">
        <v>1020</v>
      </c>
      <c r="C1013" t="s">
        <v>34</v>
      </c>
      <c r="D1013">
        <v>184.15</v>
      </c>
      <c r="E1013">
        <v>248.92</v>
      </c>
      <c r="F1013">
        <v>82.174000000000007</v>
      </c>
      <c r="G1013">
        <v>110.49</v>
      </c>
      <c r="K1013" t="e">
        <f t="shared" si="50"/>
        <v>#N/A</v>
      </c>
      <c r="L1013" t="e">
        <f t="shared" si="51"/>
        <v>#N/A</v>
      </c>
      <c r="M1013" t="e">
        <f t="shared" si="51"/>
        <v>#N/A</v>
      </c>
      <c r="N1013" t="e">
        <f t="shared" si="51"/>
        <v>#N/A</v>
      </c>
      <c r="O1013" t="e">
        <f t="shared" si="51"/>
        <v>#N/A</v>
      </c>
      <c r="P1013" t="e">
        <f t="shared" si="51"/>
        <v>#N/A</v>
      </c>
      <c r="Q1013" t="e">
        <f t="shared" si="51"/>
        <v>#N/A</v>
      </c>
      <c r="R1013">
        <f t="shared" si="51"/>
        <v>110.49</v>
      </c>
      <c r="S1013" t="e">
        <f t="shared" si="51"/>
        <v>#N/A</v>
      </c>
    </row>
    <row r="1014" spans="1:19" x14ac:dyDescent="0.35">
      <c r="A1014" t="s">
        <v>1014</v>
      </c>
      <c r="B1014" t="s">
        <v>1021</v>
      </c>
      <c r="C1014" t="s">
        <v>9</v>
      </c>
      <c r="D1014">
        <v>208.91499999999999</v>
      </c>
      <c r="E1014">
        <v>278.13</v>
      </c>
      <c r="F1014">
        <v>105.782</v>
      </c>
      <c r="G1014">
        <v>80.010000000000005</v>
      </c>
      <c r="K1014">
        <f t="shared" si="50"/>
        <v>80.010000000000005</v>
      </c>
      <c r="L1014" t="e">
        <f t="shared" si="51"/>
        <v>#N/A</v>
      </c>
      <c r="M1014" t="e">
        <f t="shared" si="51"/>
        <v>#N/A</v>
      </c>
      <c r="N1014" t="e">
        <f t="shared" si="51"/>
        <v>#N/A</v>
      </c>
      <c r="O1014" t="e">
        <f t="shared" si="51"/>
        <v>#N/A</v>
      </c>
      <c r="P1014" t="e">
        <f t="shared" si="51"/>
        <v>#N/A</v>
      </c>
      <c r="Q1014" t="e">
        <f t="shared" si="51"/>
        <v>#N/A</v>
      </c>
      <c r="R1014" t="e">
        <f t="shared" si="51"/>
        <v>#N/A</v>
      </c>
      <c r="S1014" t="e">
        <f t="shared" si="51"/>
        <v>#N/A</v>
      </c>
    </row>
    <row r="1015" spans="1:19" x14ac:dyDescent="0.35">
      <c r="A1015" t="s">
        <v>1014</v>
      </c>
      <c r="B1015" t="s">
        <v>1022</v>
      </c>
      <c r="C1015" t="s">
        <v>24</v>
      </c>
      <c r="D1015">
        <v>201.93</v>
      </c>
      <c r="E1015">
        <v>270.51</v>
      </c>
      <c r="F1015">
        <v>97.61</v>
      </c>
      <c r="G1015">
        <v>78.739999999999995</v>
      </c>
      <c r="K1015" t="e">
        <f t="shared" si="50"/>
        <v>#N/A</v>
      </c>
      <c r="L1015" t="e">
        <f t="shared" si="51"/>
        <v>#N/A</v>
      </c>
      <c r="M1015" t="e">
        <f t="shared" si="51"/>
        <v>#N/A</v>
      </c>
      <c r="N1015" t="e">
        <f t="shared" si="51"/>
        <v>#N/A</v>
      </c>
      <c r="O1015" t="e">
        <f t="shared" si="51"/>
        <v>#N/A</v>
      </c>
      <c r="P1015">
        <f t="shared" si="51"/>
        <v>78.739999999999995</v>
      </c>
      <c r="Q1015" t="e">
        <f t="shared" si="51"/>
        <v>#N/A</v>
      </c>
      <c r="R1015" t="e">
        <f t="shared" si="51"/>
        <v>#N/A</v>
      </c>
      <c r="S1015" t="e">
        <f t="shared" si="51"/>
        <v>#N/A</v>
      </c>
    </row>
    <row r="1016" spans="1:19" x14ac:dyDescent="0.35">
      <c r="A1016" t="s">
        <v>1014</v>
      </c>
      <c r="B1016" t="s">
        <v>1023</v>
      </c>
      <c r="C1016" t="s">
        <v>34</v>
      </c>
      <c r="D1016">
        <v>198.755</v>
      </c>
      <c r="E1016">
        <v>267.97000000000003</v>
      </c>
      <c r="F1016">
        <v>84.444000000000003</v>
      </c>
      <c r="G1016">
        <v>76.2</v>
      </c>
      <c r="K1016" t="e">
        <f t="shared" si="50"/>
        <v>#N/A</v>
      </c>
      <c r="L1016" t="e">
        <f t="shared" si="51"/>
        <v>#N/A</v>
      </c>
      <c r="M1016" t="e">
        <f t="shared" si="51"/>
        <v>#N/A</v>
      </c>
      <c r="N1016" t="e">
        <f t="shared" si="51"/>
        <v>#N/A</v>
      </c>
      <c r="O1016" t="e">
        <f t="shared" si="51"/>
        <v>#N/A</v>
      </c>
      <c r="P1016" t="e">
        <f t="shared" si="51"/>
        <v>#N/A</v>
      </c>
      <c r="Q1016" t="e">
        <f t="shared" si="51"/>
        <v>#N/A</v>
      </c>
      <c r="R1016">
        <f t="shared" si="51"/>
        <v>76.2</v>
      </c>
      <c r="S1016" t="e">
        <f t="shared" si="51"/>
        <v>#N/A</v>
      </c>
    </row>
    <row r="1017" spans="1:19" x14ac:dyDescent="0.35">
      <c r="A1017" t="s">
        <v>1014</v>
      </c>
      <c r="B1017" t="s">
        <v>1024</v>
      </c>
      <c r="C1017" t="s">
        <v>29</v>
      </c>
      <c r="D1017">
        <v>208.91499999999999</v>
      </c>
      <c r="E1017">
        <v>278.13</v>
      </c>
      <c r="F1017">
        <v>110.776</v>
      </c>
      <c r="K1017" t="e">
        <f t="shared" si="50"/>
        <v>#N/A</v>
      </c>
      <c r="L1017" t="e">
        <f t="shared" si="51"/>
        <v>#N/A</v>
      </c>
      <c r="M1017" t="e">
        <f t="shared" si="51"/>
        <v>#N/A</v>
      </c>
      <c r="N1017" t="e">
        <f t="shared" si="51"/>
        <v>#N/A</v>
      </c>
      <c r="O1017" t="e">
        <f t="shared" si="51"/>
        <v>#N/A</v>
      </c>
      <c r="P1017" t="e">
        <f t="shared" si="51"/>
        <v>#N/A</v>
      </c>
      <c r="Q1017" t="e">
        <f t="shared" si="51"/>
        <v>#N/A</v>
      </c>
      <c r="R1017" t="e">
        <f t="shared" si="51"/>
        <v>#N/A</v>
      </c>
      <c r="S1017" t="e">
        <f t="shared" si="51"/>
        <v>#N/A</v>
      </c>
    </row>
    <row r="1018" spans="1:19" x14ac:dyDescent="0.35">
      <c r="A1018" t="s">
        <v>1014</v>
      </c>
      <c r="B1018" t="s">
        <v>1025</v>
      </c>
      <c r="C1018" t="s">
        <v>29</v>
      </c>
      <c r="D1018">
        <v>199.39</v>
      </c>
      <c r="E1018">
        <v>270.51</v>
      </c>
      <c r="F1018">
        <v>112.592</v>
      </c>
      <c r="G1018">
        <v>77.47</v>
      </c>
      <c r="K1018" t="e">
        <f t="shared" si="50"/>
        <v>#N/A</v>
      </c>
      <c r="L1018" t="e">
        <f t="shared" si="51"/>
        <v>#N/A</v>
      </c>
      <c r="M1018" t="e">
        <f t="shared" si="51"/>
        <v>#N/A</v>
      </c>
      <c r="N1018" t="e">
        <f t="shared" si="51"/>
        <v>#N/A</v>
      </c>
      <c r="O1018" t="e">
        <f t="shared" si="51"/>
        <v>#N/A</v>
      </c>
      <c r="P1018" t="e">
        <f t="shared" si="51"/>
        <v>#N/A</v>
      </c>
      <c r="Q1018">
        <f t="shared" si="51"/>
        <v>77.47</v>
      </c>
      <c r="R1018" t="e">
        <f t="shared" si="51"/>
        <v>#N/A</v>
      </c>
      <c r="S1018" t="e">
        <f t="shared" si="51"/>
        <v>#N/A</v>
      </c>
    </row>
    <row r="1019" spans="1:19" x14ac:dyDescent="0.35">
      <c r="A1019" t="s">
        <v>1014</v>
      </c>
      <c r="B1019" t="s">
        <v>1026</v>
      </c>
      <c r="C1019" t="s">
        <v>19</v>
      </c>
      <c r="D1019">
        <v>187.96</v>
      </c>
      <c r="E1019">
        <v>260.35000000000002</v>
      </c>
      <c r="F1019">
        <v>92.616</v>
      </c>
      <c r="G1019">
        <v>90.17</v>
      </c>
      <c r="K1019" t="e">
        <f t="shared" si="50"/>
        <v>#N/A</v>
      </c>
      <c r="L1019" t="e">
        <f t="shared" si="51"/>
        <v>#N/A</v>
      </c>
      <c r="M1019" t="e">
        <f t="shared" si="51"/>
        <v>#N/A</v>
      </c>
      <c r="N1019" t="e">
        <f t="shared" si="51"/>
        <v>#N/A</v>
      </c>
      <c r="O1019">
        <f t="shared" si="51"/>
        <v>90.17</v>
      </c>
      <c r="P1019" t="e">
        <f t="shared" si="51"/>
        <v>#N/A</v>
      </c>
      <c r="Q1019" t="e">
        <f t="shared" si="51"/>
        <v>#N/A</v>
      </c>
      <c r="R1019" t="e">
        <f t="shared" si="51"/>
        <v>#N/A</v>
      </c>
      <c r="S1019" t="e">
        <f t="shared" si="51"/>
        <v>#N/A</v>
      </c>
    </row>
    <row r="1020" spans="1:19" x14ac:dyDescent="0.35">
      <c r="A1020" t="s">
        <v>1014</v>
      </c>
      <c r="B1020" t="s">
        <v>1027</v>
      </c>
      <c r="C1020" t="s">
        <v>11</v>
      </c>
      <c r="D1020">
        <v>201.93</v>
      </c>
      <c r="E1020">
        <v>271.77999999999997</v>
      </c>
      <c r="F1020">
        <v>103.96599999999999</v>
      </c>
      <c r="G1020">
        <v>87.63</v>
      </c>
      <c r="K1020" t="e">
        <f t="shared" si="50"/>
        <v>#N/A</v>
      </c>
      <c r="L1020">
        <f t="shared" si="51"/>
        <v>87.63</v>
      </c>
      <c r="M1020" t="e">
        <f t="shared" si="51"/>
        <v>#N/A</v>
      </c>
      <c r="N1020" t="e">
        <f t="shared" si="51"/>
        <v>#N/A</v>
      </c>
      <c r="O1020" t="e">
        <f t="shared" si="51"/>
        <v>#N/A</v>
      </c>
      <c r="P1020" t="e">
        <f t="shared" si="51"/>
        <v>#N/A</v>
      </c>
      <c r="Q1020" t="e">
        <f t="shared" si="51"/>
        <v>#N/A</v>
      </c>
      <c r="R1020" t="e">
        <f t="shared" si="51"/>
        <v>#N/A</v>
      </c>
      <c r="S1020" t="e">
        <f t="shared" si="51"/>
        <v>#N/A</v>
      </c>
    </row>
    <row r="1021" spans="1:19" x14ac:dyDescent="0.35">
      <c r="A1021" t="s">
        <v>1014</v>
      </c>
      <c r="B1021" t="s">
        <v>1028</v>
      </c>
      <c r="C1021" t="s">
        <v>34</v>
      </c>
      <c r="D1021">
        <v>191.13499999999999</v>
      </c>
      <c r="E1021">
        <v>257.81</v>
      </c>
      <c r="F1021">
        <v>89.891999999999996</v>
      </c>
      <c r="G1021">
        <v>83.82</v>
      </c>
      <c r="K1021" t="e">
        <f t="shared" si="50"/>
        <v>#N/A</v>
      </c>
      <c r="L1021" t="e">
        <f t="shared" si="51"/>
        <v>#N/A</v>
      </c>
      <c r="M1021" t="e">
        <f t="shared" si="51"/>
        <v>#N/A</v>
      </c>
      <c r="N1021" t="e">
        <f t="shared" si="51"/>
        <v>#N/A</v>
      </c>
      <c r="O1021" t="e">
        <f t="shared" si="51"/>
        <v>#N/A</v>
      </c>
      <c r="P1021" t="e">
        <f t="shared" si="51"/>
        <v>#N/A</v>
      </c>
      <c r="Q1021" t="e">
        <f t="shared" si="51"/>
        <v>#N/A</v>
      </c>
      <c r="R1021">
        <f t="shared" si="51"/>
        <v>83.82</v>
      </c>
      <c r="S1021" t="e">
        <f t="shared" si="51"/>
        <v>#N/A</v>
      </c>
    </row>
    <row r="1022" spans="1:19" x14ac:dyDescent="0.35">
      <c r="A1022" t="s">
        <v>1014</v>
      </c>
      <c r="B1022" t="s">
        <v>1029</v>
      </c>
      <c r="C1022" t="s">
        <v>19</v>
      </c>
      <c r="D1022">
        <v>189.86500000000001</v>
      </c>
      <c r="E1022">
        <v>257.81</v>
      </c>
      <c r="F1022">
        <v>95.34</v>
      </c>
      <c r="G1022">
        <v>91.44</v>
      </c>
      <c r="K1022" t="e">
        <f t="shared" si="50"/>
        <v>#N/A</v>
      </c>
      <c r="L1022" t="e">
        <f t="shared" si="51"/>
        <v>#N/A</v>
      </c>
      <c r="M1022" t="e">
        <f t="shared" si="51"/>
        <v>#N/A</v>
      </c>
      <c r="N1022" t="e">
        <f t="shared" si="51"/>
        <v>#N/A</v>
      </c>
      <c r="O1022">
        <f t="shared" si="51"/>
        <v>91.44</v>
      </c>
      <c r="P1022" t="e">
        <f t="shared" si="51"/>
        <v>#N/A</v>
      </c>
      <c r="Q1022" t="e">
        <f t="shared" si="51"/>
        <v>#N/A</v>
      </c>
      <c r="R1022" t="e">
        <f t="shared" si="51"/>
        <v>#N/A</v>
      </c>
      <c r="S1022" t="e">
        <f t="shared" si="51"/>
        <v>#N/A</v>
      </c>
    </row>
    <row r="1023" spans="1:19" x14ac:dyDescent="0.35">
      <c r="A1023" t="s">
        <v>1014</v>
      </c>
      <c r="B1023" t="s">
        <v>1030</v>
      </c>
      <c r="C1023" t="s">
        <v>29</v>
      </c>
      <c r="D1023">
        <v>201.93</v>
      </c>
      <c r="E1023">
        <v>271.77999999999997</v>
      </c>
      <c r="F1023">
        <v>103.96599999999999</v>
      </c>
      <c r="G1023">
        <v>72.39</v>
      </c>
      <c r="K1023" t="e">
        <f t="shared" si="50"/>
        <v>#N/A</v>
      </c>
      <c r="L1023" t="e">
        <f t="shared" si="51"/>
        <v>#N/A</v>
      </c>
      <c r="M1023" t="e">
        <f t="shared" si="51"/>
        <v>#N/A</v>
      </c>
      <c r="N1023" t="e">
        <f t="shared" si="51"/>
        <v>#N/A</v>
      </c>
      <c r="O1023" t="e">
        <f t="shared" si="51"/>
        <v>#N/A</v>
      </c>
      <c r="P1023" t="e">
        <f t="shared" si="51"/>
        <v>#N/A</v>
      </c>
      <c r="Q1023">
        <f t="shared" si="51"/>
        <v>72.39</v>
      </c>
      <c r="R1023" t="e">
        <f t="shared" si="51"/>
        <v>#N/A</v>
      </c>
      <c r="S1023" t="e">
        <f t="shared" si="51"/>
        <v>#N/A</v>
      </c>
    </row>
    <row r="1024" spans="1:19" x14ac:dyDescent="0.35">
      <c r="A1024" t="s">
        <v>1014</v>
      </c>
      <c r="B1024" t="s">
        <v>1031</v>
      </c>
      <c r="C1024" t="s">
        <v>16</v>
      </c>
      <c r="D1024">
        <v>184.15</v>
      </c>
      <c r="E1024">
        <v>250.19</v>
      </c>
      <c r="F1024">
        <v>86.26</v>
      </c>
      <c r="G1024">
        <v>82.55</v>
      </c>
      <c r="K1024" t="e">
        <f t="shared" si="50"/>
        <v>#N/A</v>
      </c>
      <c r="L1024" t="e">
        <f t="shared" si="51"/>
        <v>#N/A</v>
      </c>
      <c r="M1024" t="e">
        <f t="shared" si="51"/>
        <v>#N/A</v>
      </c>
      <c r="N1024">
        <f t="shared" si="51"/>
        <v>82.55</v>
      </c>
      <c r="O1024" t="e">
        <f t="shared" si="51"/>
        <v>#N/A</v>
      </c>
      <c r="P1024" t="e">
        <f t="shared" si="51"/>
        <v>#N/A</v>
      </c>
      <c r="Q1024" t="e">
        <f t="shared" si="51"/>
        <v>#N/A</v>
      </c>
      <c r="R1024" t="e">
        <f t="shared" si="51"/>
        <v>#N/A</v>
      </c>
      <c r="S1024" t="e">
        <f t="shared" si="51"/>
        <v>#N/A</v>
      </c>
    </row>
    <row r="1025" spans="1:19" x14ac:dyDescent="0.35">
      <c r="A1025" t="s">
        <v>1014</v>
      </c>
      <c r="B1025" t="s">
        <v>1032</v>
      </c>
      <c r="C1025" t="s">
        <v>29</v>
      </c>
      <c r="D1025">
        <v>205.74</v>
      </c>
      <c r="E1025">
        <v>273.05</v>
      </c>
      <c r="F1025">
        <v>87.622</v>
      </c>
      <c r="G1025">
        <v>83.82</v>
      </c>
      <c r="K1025" t="e">
        <f t="shared" si="50"/>
        <v>#N/A</v>
      </c>
      <c r="L1025" t="e">
        <f t="shared" si="51"/>
        <v>#N/A</v>
      </c>
      <c r="M1025" t="e">
        <f t="shared" si="51"/>
        <v>#N/A</v>
      </c>
      <c r="N1025" t="e">
        <f t="shared" si="51"/>
        <v>#N/A</v>
      </c>
      <c r="O1025" t="e">
        <f t="shared" si="51"/>
        <v>#N/A</v>
      </c>
      <c r="P1025" t="e">
        <f t="shared" si="51"/>
        <v>#N/A</v>
      </c>
      <c r="Q1025">
        <f t="shared" si="51"/>
        <v>83.82</v>
      </c>
      <c r="R1025" t="e">
        <f t="shared" si="51"/>
        <v>#N/A</v>
      </c>
      <c r="S1025" t="e">
        <f t="shared" si="51"/>
        <v>#N/A</v>
      </c>
    </row>
    <row r="1026" spans="1:19" x14ac:dyDescent="0.35">
      <c r="A1026" t="s">
        <v>1014</v>
      </c>
      <c r="B1026" t="s">
        <v>1033</v>
      </c>
      <c r="C1026" t="s">
        <v>14</v>
      </c>
      <c r="D1026">
        <v>217.80500000000001</v>
      </c>
      <c r="E1026">
        <v>283.20999999999998</v>
      </c>
      <c r="F1026">
        <v>120.764</v>
      </c>
      <c r="G1026">
        <v>67.31</v>
      </c>
      <c r="K1026" t="e">
        <f t="shared" si="50"/>
        <v>#N/A</v>
      </c>
      <c r="L1026" t="e">
        <f t="shared" si="51"/>
        <v>#N/A</v>
      </c>
      <c r="M1026">
        <f t="shared" si="51"/>
        <v>67.31</v>
      </c>
      <c r="N1026" t="e">
        <f t="shared" si="51"/>
        <v>#N/A</v>
      </c>
      <c r="O1026" t="e">
        <f t="shared" si="51"/>
        <v>#N/A</v>
      </c>
      <c r="P1026" t="e">
        <f t="shared" si="51"/>
        <v>#N/A</v>
      </c>
      <c r="Q1026" t="e">
        <f t="shared" si="51"/>
        <v>#N/A</v>
      </c>
      <c r="R1026" t="e">
        <f t="shared" si="51"/>
        <v>#N/A</v>
      </c>
      <c r="S1026" t="e">
        <f t="shared" si="51"/>
        <v>#N/A</v>
      </c>
    </row>
    <row r="1027" spans="1:19" x14ac:dyDescent="0.35">
      <c r="A1027" t="s">
        <v>1014</v>
      </c>
      <c r="B1027" t="s">
        <v>1034</v>
      </c>
      <c r="C1027" t="s">
        <v>9</v>
      </c>
      <c r="D1027">
        <v>204.47</v>
      </c>
      <c r="E1027">
        <v>275.58999999999997</v>
      </c>
      <c r="F1027">
        <v>105.782</v>
      </c>
      <c r="G1027">
        <v>80.010000000000005</v>
      </c>
      <c r="K1027">
        <f t="shared" si="50"/>
        <v>80.010000000000005</v>
      </c>
      <c r="L1027" t="e">
        <f t="shared" si="51"/>
        <v>#N/A</v>
      </c>
      <c r="M1027" t="e">
        <f t="shared" si="51"/>
        <v>#N/A</v>
      </c>
      <c r="N1027" t="e">
        <f t="shared" si="51"/>
        <v>#N/A</v>
      </c>
      <c r="O1027" t="e">
        <f t="shared" si="51"/>
        <v>#N/A</v>
      </c>
      <c r="P1027" t="e">
        <f t="shared" si="51"/>
        <v>#N/A</v>
      </c>
      <c r="Q1027" t="e">
        <f t="shared" si="51"/>
        <v>#N/A</v>
      </c>
      <c r="R1027" t="e">
        <f t="shared" si="51"/>
        <v>#N/A</v>
      </c>
      <c r="S1027" t="e">
        <f t="shared" si="51"/>
        <v>#N/A</v>
      </c>
    </row>
    <row r="1028" spans="1:19" x14ac:dyDescent="0.35">
      <c r="A1028" t="s">
        <v>1014</v>
      </c>
      <c r="B1028" t="s">
        <v>1035</v>
      </c>
      <c r="C1028" t="s">
        <v>16</v>
      </c>
      <c r="D1028">
        <v>177.16499999999999</v>
      </c>
      <c r="E1028">
        <v>234.95</v>
      </c>
      <c r="F1028">
        <v>77.180000000000007</v>
      </c>
      <c r="G1028">
        <v>73.66</v>
      </c>
      <c r="K1028" t="e">
        <f t="shared" si="50"/>
        <v>#N/A</v>
      </c>
      <c r="L1028" t="e">
        <f t="shared" si="51"/>
        <v>#N/A</v>
      </c>
      <c r="M1028" t="e">
        <f t="shared" si="51"/>
        <v>#N/A</v>
      </c>
      <c r="N1028">
        <f t="shared" si="51"/>
        <v>73.66</v>
      </c>
      <c r="O1028" t="e">
        <f t="shared" si="51"/>
        <v>#N/A</v>
      </c>
      <c r="P1028" t="e">
        <f t="shared" si="51"/>
        <v>#N/A</v>
      </c>
      <c r="Q1028" t="e">
        <f t="shared" si="51"/>
        <v>#N/A</v>
      </c>
      <c r="R1028" t="e">
        <f t="shared" si="51"/>
        <v>#N/A</v>
      </c>
      <c r="S1028" t="e">
        <f t="shared" si="51"/>
        <v>#N/A</v>
      </c>
    </row>
    <row r="1029" spans="1:19" x14ac:dyDescent="0.35">
      <c r="A1029" t="s">
        <v>1014</v>
      </c>
      <c r="B1029" t="s">
        <v>1036</v>
      </c>
      <c r="C1029" t="s">
        <v>29</v>
      </c>
      <c r="D1029">
        <v>204.47</v>
      </c>
      <c r="E1029">
        <v>278.13</v>
      </c>
      <c r="F1029">
        <v>108.96</v>
      </c>
      <c r="G1029">
        <v>66.040000000000006</v>
      </c>
      <c r="K1029" t="e">
        <f t="shared" si="50"/>
        <v>#N/A</v>
      </c>
      <c r="L1029" t="e">
        <f t="shared" si="51"/>
        <v>#N/A</v>
      </c>
      <c r="M1029" t="e">
        <f t="shared" si="51"/>
        <v>#N/A</v>
      </c>
      <c r="N1029" t="e">
        <f t="shared" si="51"/>
        <v>#N/A</v>
      </c>
      <c r="O1029" t="e">
        <f t="shared" si="51"/>
        <v>#N/A</v>
      </c>
      <c r="P1029" t="e">
        <f t="shared" si="51"/>
        <v>#N/A</v>
      </c>
      <c r="Q1029">
        <f t="shared" si="51"/>
        <v>66.040000000000006</v>
      </c>
      <c r="R1029" t="e">
        <f t="shared" si="51"/>
        <v>#N/A</v>
      </c>
      <c r="S1029" t="e">
        <f t="shared" si="51"/>
        <v>#N/A</v>
      </c>
    </row>
    <row r="1030" spans="1:19" x14ac:dyDescent="0.35">
      <c r="A1030" t="s">
        <v>1014</v>
      </c>
      <c r="B1030" t="s">
        <v>1037</v>
      </c>
      <c r="C1030" t="s">
        <v>16</v>
      </c>
      <c r="D1030">
        <v>172.08500000000001</v>
      </c>
      <c r="E1030">
        <v>232.41</v>
      </c>
      <c r="F1030">
        <v>82.174000000000007</v>
      </c>
      <c r="G1030">
        <v>110.49</v>
      </c>
      <c r="K1030" t="e">
        <f t="shared" si="50"/>
        <v>#N/A</v>
      </c>
      <c r="L1030" t="e">
        <f t="shared" si="51"/>
        <v>#N/A</v>
      </c>
      <c r="M1030" t="e">
        <f t="shared" si="51"/>
        <v>#N/A</v>
      </c>
      <c r="N1030">
        <f t="shared" si="51"/>
        <v>110.49</v>
      </c>
      <c r="O1030" t="e">
        <f t="shared" si="51"/>
        <v>#N/A</v>
      </c>
      <c r="P1030" t="e">
        <f t="shared" si="51"/>
        <v>#N/A</v>
      </c>
      <c r="Q1030" t="e">
        <f t="shared" si="51"/>
        <v>#N/A</v>
      </c>
      <c r="R1030" t="e">
        <f t="shared" si="51"/>
        <v>#N/A</v>
      </c>
      <c r="S1030" t="e">
        <f t="shared" si="51"/>
        <v>#N/A</v>
      </c>
    </row>
    <row r="1031" spans="1:19" x14ac:dyDescent="0.35">
      <c r="A1031" t="s">
        <v>1014</v>
      </c>
      <c r="B1031" t="s">
        <v>1038</v>
      </c>
      <c r="C1031" t="s">
        <v>34</v>
      </c>
      <c r="D1031">
        <v>191.77</v>
      </c>
      <c r="E1031">
        <v>259.08</v>
      </c>
      <c r="F1031">
        <v>101.242</v>
      </c>
      <c r="G1031">
        <v>82.55</v>
      </c>
      <c r="K1031" t="e">
        <f t="shared" si="50"/>
        <v>#N/A</v>
      </c>
      <c r="L1031" t="e">
        <f t="shared" si="51"/>
        <v>#N/A</v>
      </c>
      <c r="M1031" t="e">
        <f t="shared" si="51"/>
        <v>#N/A</v>
      </c>
      <c r="N1031" t="e">
        <f t="shared" si="51"/>
        <v>#N/A</v>
      </c>
      <c r="O1031" t="e">
        <f t="shared" si="51"/>
        <v>#N/A</v>
      </c>
      <c r="P1031" t="e">
        <f t="shared" si="51"/>
        <v>#N/A</v>
      </c>
      <c r="Q1031" t="e">
        <f t="shared" si="51"/>
        <v>#N/A</v>
      </c>
      <c r="R1031">
        <f t="shared" si="51"/>
        <v>82.55</v>
      </c>
      <c r="S1031" t="e">
        <f t="shared" si="51"/>
        <v>#N/A</v>
      </c>
    </row>
    <row r="1032" spans="1:19" x14ac:dyDescent="0.35">
      <c r="A1032" t="s">
        <v>1014</v>
      </c>
      <c r="B1032" t="s">
        <v>1039</v>
      </c>
      <c r="C1032" t="s">
        <v>24</v>
      </c>
      <c r="D1032">
        <v>196.85</v>
      </c>
      <c r="E1032">
        <v>267.97000000000003</v>
      </c>
      <c r="F1032">
        <v>89.438000000000002</v>
      </c>
      <c r="G1032">
        <v>69.849999999999994</v>
      </c>
      <c r="K1032" t="e">
        <f t="shared" si="50"/>
        <v>#N/A</v>
      </c>
      <c r="L1032" t="e">
        <f t="shared" si="51"/>
        <v>#N/A</v>
      </c>
      <c r="M1032" t="e">
        <f t="shared" si="51"/>
        <v>#N/A</v>
      </c>
      <c r="N1032" t="e">
        <f t="shared" si="51"/>
        <v>#N/A</v>
      </c>
      <c r="O1032" t="e">
        <f t="shared" si="51"/>
        <v>#N/A</v>
      </c>
      <c r="P1032">
        <f t="shared" si="51"/>
        <v>69.849999999999994</v>
      </c>
      <c r="Q1032" t="e">
        <f t="shared" si="51"/>
        <v>#N/A</v>
      </c>
      <c r="R1032" t="e">
        <f t="shared" si="51"/>
        <v>#N/A</v>
      </c>
      <c r="S1032" t="e">
        <f t="shared" si="51"/>
        <v>#N/A</v>
      </c>
    </row>
    <row r="1033" spans="1:19" x14ac:dyDescent="0.35">
      <c r="A1033" t="s">
        <v>1014</v>
      </c>
      <c r="B1033" t="s">
        <v>1040</v>
      </c>
      <c r="C1033" t="s">
        <v>46</v>
      </c>
      <c r="D1033">
        <v>192.405</v>
      </c>
      <c r="E1033">
        <v>259.08</v>
      </c>
      <c r="F1033">
        <v>93.07</v>
      </c>
      <c r="G1033">
        <v>85.09</v>
      </c>
      <c r="K1033" t="e">
        <f t="shared" si="50"/>
        <v>#N/A</v>
      </c>
      <c r="L1033" t="e">
        <f t="shared" si="51"/>
        <v>#N/A</v>
      </c>
      <c r="M1033" t="e">
        <f t="shared" si="51"/>
        <v>#N/A</v>
      </c>
      <c r="N1033" t="e">
        <f t="shared" si="51"/>
        <v>#N/A</v>
      </c>
      <c r="O1033" t="e">
        <f t="shared" si="51"/>
        <v>#N/A</v>
      </c>
      <c r="P1033" t="e">
        <f t="shared" si="51"/>
        <v>#N/A</v>
      </c>
      <c r="Q1033" t="e">
        <f t="shared" si="51"/>
        <v>#N/A</v>
      </c>
      <c r="R1033" t="e">
        <f t="shared" si="51"/>
        <v>#N/A</v>
      </c>
      <c r="S1033">
        <f t="shared" si="51"/>
        <v>85.09</v>
      </c>
    </row>
    <row r="1034" spans="1:19" x14ac:dyDescent="0.35">
      <c r="A1034" t="s">
        <v>1014</v>
      </c>
      <c r="B1034" t="s">
        <v>1041</v>
      </c>
      <c r="C1034" t="s">
        <v>29</v>
      </c>
      <c r="D1034">
        <v>203.83500000000001</v>
      </c>
      <c r="E1034">
        <v>275.58999999999997</v>
      </c>
      <c r="F1034">
        <v>106.236</v>
      </c>
      <c r="G1034">
        <v>78.739999999999995</v>
      </c>
      <c r="K1034" t="e">
        <f t="shared" si="50"/>
        <v>#N/A</v>
      </c>
      <c r="L1034" t="e">
        <f t="shared" si="51"/>
        <v>#N/A</v>
      </c>
      <c r="M1034" t="e">
        <f t="shared" si="51"/>
        <v>#N/A</v>
      </c>
      <c r="N1034" t="e">
        <f t="shared" si="51"/>
        <v>#N/A</v>
      </c>
      <c r="O1034" t="e">
        <f t="shared" si="51"/>
        <v>#N/A</v>
      </c>
      <c r="P1034" t="e">
        <f t="shared" si="51"/>
        <v>#N/A</v>
      </c>
      <c r="Q1034">
        <f t="shared" si="51"/>
        <v>78.739999999999995</v>
      </c>
      <c r="R1034" t="e">
        <f t="shared" si="51"/>
        <v>#N/A</v>
      </c>
      <c r="S1034" t="e">
        <f t="shared" si="51"/>
        <v>#N/A</v>
      </c>
    </row>
    <row r="1035" spans="1:19" x14ac:dyDescent="0.35">
      <c r="A1035" t="s">
        <v>1014</v>
      </c>
      <c r="B1035" t="s">
        <v>1042</v>
      </c>
      <c r="C1035" t="s">
        <v>9</v>
      </c>
      <c r="D1035">
        <v>204.47</v>
      </c>
      <c r="E1035">
        <v>283.20999999999998</v>
      </c>
      <c r="F1035">
        <v>105.782</v>
      </c>
      <c r="G1035">
        <v>82.55</v>
      </c>
      <c r="K1035">
        <f t="shared" si="50"/>
        <v>82.55</v>
      </c>
      <c r="L1035" t="e">
        <f t="shared" si="51"/>
        <v>#N/A</v>
      </c>
      <c r="M1035" t="e">
        <f t="shared" si="51"/>
        <v>#N/A</v>
      </c>
      <c r="N1035" t="e">
        <f t="shared" si="51"/>
        <v>#N/A</v>
      </c>
      <c r="O1035" t="e">
        <f t="shared" si="51"/>
        <v>#N/A</v>
      </c>
      <c r="P1035" t="e">
        <f t="shared" si="51"/>
        <v>#N/A</v>
      </c>
      <c r="Q1035" t="e">
        <f t="shared" si="51"/>
        <v>#N/A</v>
      </c>
      <c r="R1035" t="e">
        <f t="shared" si="51"/>
        <v>#N/A</v>
      </c>
      <c r="S1035" t="e">
        <f t="shared" si="51"/>
        <v>#N/A</v>
      </c>
    </row>
    <row r="1036" spans="1:19" x14ac:dyDescent="0.35">
      <c r="A1036" t="s">
        <v>1014</v>
      </c>
      <c r="B1036" t="s">
        <v>1043</v>
      </c>
      <c r="C1036" t="s">
        <v>34</v>
      </c>
      <c r="D1036">
        <v>199.39</v>
      </c>
      <c r="E1036">
        <v>262.89</v>
      </c>
      <c r="F1036">
        <v>89.891999999999996</v>
      </c>
      <c r="G1036">
        <v>80.010000000000005</v>
      </c>
      <c r="K1036" t="e">
        <f t="shared" si="50"/>
        <v>#N/A</v>
      </c>
      <c r="L1036" t="e">
        <f t="shared" si="51"/>
        <v>#N/A</v>
      </c>
      <c r="M1036" t="e">
        <f t="shared" si="51"/>
        <v>#N/A</v>
      </c>
      <c r="N1036" t="e">
        <f t="shared" si="51"/>
        <v>#N/A</v>
      </c>
      <c r="O1036" t="e">
        <f t="shared" si="51"/>
        <v>#N/A</v>
      </c>
      <c r="P1036" t="e">
        <f t="shared" si="51"/>
        <v>#N/A</v>
      </c>
      <c r="Q1036" t="e">
        <f t="shared" ref="L1036:S1068" si="52">IF($G1036="", NA(),IF($C1036=Q$1,$G1036,NA()))</f>
        <v>#N/A</v>
      </c>
      <c r="R1036">
        <f t="shared" si="52"/>
        <v>80.010000000000005</v>
      </c>
      <c r="S1036" t="e">
        <f t="shared" si="52"/>
        <v>#N/A</v>
      </c>
    </row>
    <row r="1037" spans="1:19" x14ac:dyDescent="0.35">
      <c r="A1037" t="s">
        <v>1014</v>
      </c>
      <c r="B1037" t="s">
        <v>1044</v>
      </c>
      <c r="C1037" t="s">
        <v>34</v>
      </c>
      <c r="D1037">
        <v>193.04</v>
      </c>
      <c r="E1037">
        <v>257.81</v>
      </c>
      <c r="F1037">
        <v>91.707999999999998</v>
      </c>
      <c r="G1037">
        <v>76.2</v>
      </c>
      <c r="K1037" t="e">
        <f t="shared" ref="K1037:K1100" si="53">IF($G1037="", NA(),IF($C1037=K$1,$G1037,NA()))</f>
        <v>#N/A</v>
      </c>
      <c r="L1037" t="e">
        <f t="shared" si="52"/>
        <v>#N/A</v>
      </c>
      <c r="M1037" t="e">
        <f t="shared" si="52"/>
        <v>#N/A</v>
      </c>
      <c r="N1037" t="e">
        <f t="shared" si="52"/>
        <v>#N/A</v>
      </c>
      <c r="O1037" t="e">
        <f t="shared" si="52"/>
        <v>#N/A</v>
      </c>
      <c r="P1037" t="e">
        <f t="shared" si="52"/>
        <v>#N/A</v>
      </c>
      <c r="Q1037" t="e">
        <f t="shared" si="52"/>
        <v>#N/A</v>
      </c>
      <c r="R1037">
        <f t="shared" si="52"/>
        <v>76.2</v>
      </c>
      <c r="S1037" t="e">
        <f t="shared" si="52"/>
        <v>#N/A</v>
      </c>
    </row>
    <row r="1038" spans="1:19" x14ac:dyDescent="0.35">
      <c r="A1038" t="s">
        <v>1014</v>
      </c>
      <c r="B1038" t="s">
        <v>1045</v>
      </c>
      <c r="C1038" t="s">
        <v>29</v>
      </c>
      <c r="D1038">
        <v>200.02500000000001</v>
      </c>
      <c r="E1038">
        <v>267.97000000000003</v>
      </c>
      <c r="F1038">
        <v>109.414</v>
      </c>
      <c r="G1038">
        <v>77.47</v>
      </c>
      <c r="K1038" t="e">
        <f t="shared" si="53"/>
        <v>#N/A</v>
      </c>
      <c r="L1038" t="e">
        <f t="shared" si="52"/>
        <v>#N/A</v>
      </c>
      <c r="M1038" t="e">
        <f t="shared" si="52"/>
        <v>#N/A</v>
      </c>
      <c r="N1038" t="e">
        <f t="shared" si="52"/>
        <v>#N/A</v>
      </c>
      <c r="O1038" t="e">
        <f t="shared" si="52"/>
        <v>#N/A</v>
      </c>
      <c r="P1038" t="e">
        <f t="shared" si="52"/>
        <v>#N/A</v>
      </c>
      <c r="Q1038">
        <f t="shared" si="52"/>
        <v>77.47</v>
      </c>
      <c r="R1038" t="e">
        <f t="shared" si="52"/>
        <v>#N/A</v>
      </c>
      <c r="S1038" t="e">
        <f t="shared" si="52"/>
        <v>#N/A</v>
      </c>
    </row>
    <row r="1039" spans="1:19" x14ac:dyDescent="0.35">
      <c r="A1039" t="s">
        <v>1014</v>
      </c>
      <c r="B1039" t="s">
        <v>1046</v>
      </c>
      <c r="C1039" t="s">
        <v>9</v>
      </c>
      <c r="D1039">
        <v>207.01</v>
      </c>
      <c r="E1039">
        <v>283.20999999999998</v>
      </c>
      <c r="F1039">
        <v>101.242</v>
      </c>
      <c r="G1039">
        <v>80.010000000000005</v>
      </c>
      <c r="K1039">
        <f t="shared" si="53"/>
        <v>80.010000000000005</v>
      </c>
      <c r="L1039" t="e">
        <f t="shared" si="52"/>
        <v>#N/A</v>
      </c>
      <c r="M1039" t="e">
        <f t="shared" si="52"/>
        <v>#N/A</v>
      </c>
      <c r="N1039" t="e">
        <f t="shared" si="52"/>
        <v>#N/A</v>
      </c>
      <c r="O1039" t="e">
        <f t="shared" si="52"/>
        <v>#N/A</v>
      </c>
      <c r="P1039" t="e">
        <f t="shared" si="52"/>
        <v>#N/A</v>
      </c>
      <c r="Q1039" t="e">
        <f t="shared" si="52"/>
        <v>#N/A</v>
      </c>
      <c r="R1039" t="e">
        <f t="shared" si="52"/>
        <v>#N/A</v>
      </c>
      <c r="S1039" t="e">
        <f t="shared" si="52"/>
        <v>#N/A</v>
      </c>
    </row>
    <row r="1040" spans="1:19" x14ac:dyDescent="0.35">
      <c r="A1040" t="s">
        <v>1014</v>
      </c>
      <c r="B1040" t="s">
        <v>1047</v>
      </c>
      <c r="C1040" t="s">
        <v>24</v>
      </c>
      <c r="D1040">
        <v>200.66</v>
      </c>
      <c r="E1040">
        <v>275.58999999999997</v>
      </c>
      <c r="F1040">
        <v>99.88</v>
      </c>
      <c r="G1040">
        <v>80.010000000000005</v>
      </c>
      <c r="K1040" t="e">
        <f t="shared" si="53"/>
        <v>#N/A</v>
      </c>
      <c r="L1040" t="e">
        <f t="shared" si="52"/>
        <v>#N/A</v>
      </c>
      <c r="M1040" t="e">
        <f t="shared" si="52"/>
        <v>#N/A</v>
      </c>
      <c r="N1040" t="e">
        <f t="shared" si="52"/>
        <v>#N/A</v>
      </c>
      <c r="O1040" t="e">
        <f t="shared" si="52"/>
        <v>#N/A</v>
      </c>
      <c r="P1040">
        <f t="shared" si="52"/>
        <v>80.010000000000005</v>
      </c>
      <c r="Q1040" t="e">
        <f t="shared" si="52"/>
        <v>#N/A</v>
      </c>
      <c r="R1040" t="e">
        <f t="shared" si="52"/>
        <v>#N/A</v>
      </c>
      <c r="S1040" t="e">
        <f t="shared" si="52"/>
        <v>#N/A</v>
      </c>
    </row>
    <row r="1041" spans="1:19" x14ac:dyDescent="0.35">
      <c r="A1041" t="s">
        <v>1014</v>
      </c>
      <c r="B1041" t="s">
        <v>1048</v>
      </c>
      <c r="C1041" t="s">
        <v>46</v>
      </c>
      <c r="D1041">
        <v>198.12</v>
      </c>
      <c r="E1041">
        <v>261.62</v>
      </c>
      <c r="F1041">
        <v>96.248000000000005</v>
      </c>
      <c r="G1041">
        <v>91.44</v>
      </c>
      <c r="K1041" t="e">
        <f t="shared" si="53"/>
        <v>#N/A</v>
      </c>
      <c r="L1041" t="e">
        <f t="shared" si="52"/>
        <v>#N/A</v>
      </c>
      <c r="M1041" t="e">
        <f t="shared" si="52"/>
        <v>#N/A</v>
      </c>
      <c r="N1041" t="e">
        <f t="shared" si="52"/>
        <v>#N/A</v>
      </c>
      <c r="O1041" t="e">
        <f t="shared" si="52"/>
        <v>#N/A</v>
      </c>
      <c r="P1041" t="e">
        <f t="shared" si="52"/>
        <v>#N/A</v>
      </c>
      <c r="Q1041" t="e">
        <f t="shared" si="52"/>
        <v>#N/A</v>
      </c>
      <c r="R1041" t="e">
        <f t="shared" si="52"/>
        <v>#N/A</v>
      </c>
      <c r="S1041">
        <f t="shared" si="52"/>
        <v>91.44</v>
      </c>
    </row>
    <row r="1042" spans="1:19" x14ac:dyDescent="0.35">
      <c r="A1042" t="s">
        <v>1014</v>
      </c>
      <c r="B1042" t="s">
        <v>1049</v>
      </c>
      <c r="C1042" t="s">
        <v>34</v>
      </c>
      <c r="D1042">
        <v>184.15</v>
      </c>
      <c r="E1042">
        <v>250.19</v>
      </c>
      <c r="F1042">
        <v>91.707999999999998</v>
      </c>
      <c r="G1042">
        <v>81.28</v>
      </c>
      <c r="K1042" t="e">
        <f t="shared" si="53"/>
        <v>#N/A</v>
      </c>
      <c r="L1042" t="e">
        <f t="shared" si="52"/>
        <v>#N/A</v>
      </c>
      <c r="M1042" t="e">
        <f t="shared" si="52"/>
        <v>#N/A</v>
      </c>
      <c r="N1042" t="e">
        <f t="shared" si="52"/>
        <v>#N/A</v>
      </c>
      <c r="O1042" t="e">
        <f t="shared" si="52"/>
        <v>#N/A</v>
      </c>
      <c r="P1042" t="e">
        <f t="shared" si="52"/>
        <v>#N/A</v>
      </c>
      <c r="Q1042" t="e">
        <f t="shared" si="52"/>
        <v>#N/A</v>
      </c>
      <c r="R1042">
        <f t="shared" si="52"/>
        <v>81.28</v>
      </c>
      <c r="S1042" t="e">
        <f t="shared" si="52"/>
        <v>#N/A</v>
      </c>
    </row>
    <row r="1043" spans="1:19" x14ac:dyDescent="0.35">
      <c r="A1043" t="s">
        <v>1014</v>
      </c>
      <c r="B1043" t="s">
        <v>1050</v>
      </c>
      <c r="C1043" t="s">
        <v>11</v>
      </c>
      <c r="D1043">
        <v>201.93</v>
      </c>
      <c r="E1043">
        <v>270.51</v>
      </c>
      <c r="F1043">
        <v>105.782</v>
      </c>
      <c r="G1043">
        <v>83.82</v>
      </c>
      <c r="K1043" t="e">
        <f t="shared" si="53"/>
        <v>#N/A</v>
      </c>
      <c r="L1043">
        <f t="shared" si="52"/>
        <v>83.82</v>
      </c>
      <c r="M1043" t="e">
        <f t="shared" si="52"/>
        <v>#N/A</v>
      </c>
      <c r="N1043" t="e">
        <f t="shared" si="52"/>
        <v>#N/A</v>
      </c>
      <c r="O1043" t="e">
        <f t="shared" si="52"/>
        <v>#N/A</v>
      </c>
      <c r="P1043" t="e">
        <f t="shared" si="52"/>
        <v>#N/A</v>
      </c>
      <c r="Q1043" t="e">
        <f t="shared" si="52"/>
        <v>#N/A</v>
      </c>
      <c r="R1043" t="e">
        <f t="shared" si="52"/>
        <v>#N/A</v>
      </c>
      <c r="S1043" t="e">
        <f t="shared" si="52"/>
        <v>#N/A</v>
      </c>
    </row>
    <row r="1044" spans="1:19" x14ac:dyDescent="0.35">
      <c r="A1044" t="s">
        <v>1014</v>
      </c>
      <c r="B1044" t="s">
        <v>1051</v>
      </c>
      <c r="C1044" t="s">
        <v>11</v>
      </c>
      <c r="D1044">
        <v>203.83500000000001</v>
      </c>
      <c r="E1044">
        <v>270.51</v>
      </c>
      <c r="F1044">
        <v>108.05200000000001</v>
      </c>
      <c r="G1044">
        <v>91.44</v>
      </c>
      <c r="K1044" t="e">
        <f t="shared" si="53"/>
        <v>#N/A</v>
      </c>
      <c r="L1044">
        <f t="shared" si="52"/>
        <v>91.44</v>
      </c>
      <c r="M1044" t="e">
        <f t="shared" si="52"/>
        <v>#N/A</v>
      </c>
      <c r="N1044" t="e">
        <f t="shared" si="52"/>
        <v>#N/A</v>
      </c>
      <c r="O1044" t="e">
        <f t="shared" si="52"/>
        <v>#N/A</v>
      </c>
      <c r="P1044" t="e">
        <f t="shared" si="52"/>
        <v>#N/A</v>
      </c>
      <c r="Q1044" t="e">
        <f t="shared" si="52"/>
        <v>#N/A</v>
      </c>
      <c r="R1044" t="e">
        <f t="shared" si="52"/>
        <v>#N/A</v>
      </c>
      <c r="S1044" t="e">
        <f t="shared" si="52"/>
        <v>#N/A</v>
      </c>
    </row>
    <row r="1045" spans="1:19" x14ac:dyDescent="0.35">
      <c r="A1045" t="s">
        <v>1014</v>
      </c>
      <c r="B1045" t="s">
        <v>1052</v>
      </c>
      <c r="C1045" t="s">
        <v>46</v>
      </c>
      <c r="D1045">
        <v>198.12</v>
      </c>
      <c r="E1045">
        <v>264.16000000000003</v>
      </c>
      <c r="F1045">
        <v>103.512</v>
      </c>
      <c r="G1045">
        <v>88.9</v>
      </c>
      <c r="K1045" t="e">
        <f t="shared" si="53"/>
        <v>#N/A</v>
      </c>
      <c r="L1045" t="e">
        <f t="shared" si="52"/>
        <v>#N/A</v>
      </c>
      <c r="M1045" t="e">
        <f t="shared" si="52"/>
        <v>#N/A</v>
      </c>
      <c r="N1045" t="e">
        <f t="shared" si="52"/>
        <v>#N/A</v>
      </c>
      <c r="O1045" t="e">
        <f t="shared" si="52"/>
        <v>#N/A</v>
      </c>
      <c r="P1045" t="e">
        <f t="shared" si="52"/>
        <v>#N/A</v>
      </c>
      <c r="Q1045" t="e">
        <f t="shared" si="52"/>
        <v>#N/A</v>
      </c>
      <c r="R1045" t="e">
        <f t="shared" si="52"/>
        <v>#N/A</v>
      </c>
      <c r="S1045">
        <f t="shared" si="52"/>
        <v>88.9</v>
      </c>
    </row>
    <row r="1046" spans="1:19" x14ac:dyDescent="0.35">
      <c r="A1046" t="s">
        <v>1014</v>
      </c>
      <c r="B1046" t="s">
        <v>1053</v>
      </c>
      <c r="C1046" t="s">
        <v>34</v>
      </c>
      <c r="D1046">
        <v>188.595</v>
      </c>
      <c r="E1046">
        <v>252.73</v>
      </c>
      <c r="F1046">
        <v>82.628</v>
      </c>
      <c r="G1046">
        <v>82.55</v>
      </c>
      <c r="K1046" t="e">
        <f t="shared" si="53"/>
        <v>#N/A</v>
      </c>
      <c r="L1046" t="e">
        <f t="shared" si="52"/>
        <v>#N/A</v>
      </c>
      <c r="M1046" t="e">
        <f t="shared" si="52"/>
        <v>#N/A</v>
      </c>
      <c r="N1046" t="e">
        <f t="shared" si="52"/>
        <v>#N/A</v>
      </c>
      <c r="O1046" t="e">
        <f t="shared" si="52"/>
        <v>#N/A</v>
      </c>
      <c r="P1046" t="e">
        <f t="shared" si="52"/>
        <v>#N/A</v>
      </c>
      <c r="Q1046" t="e">
        <f t="shared" si="52"/>
        <v>#N/A</v>
      </c>
      <c r="R1046">
        <f t="shared" si="52"/>
        <v>82.55</v>
      </c>
      <c r="S1046" t="e">
        <f t="shared" si="52"/>
        <v>#N/A</v>
      </c>
    </row>
    <row r="1047" spans="1:19" x14ac:dyDescent="0.35">
      <c r="A1047" t="s">
        <v>1014</v>
      </c>
      <c r="B1047" t="s">
        <v>1054</v>
      </c>
      <c r="C1047" t="s">
        <v>46</v>
      </c>
      <c r="D1047">
        <v>200.66</v>
      </c>
      <c r="E1047">
        <v>270.51</v>
      </c>
      <c r="F1047">
        <v>100.334</v>
      </c>
      <c r="G1047">
        <v>100.33</v>
      </c>
      <c r="K1047" t="e">
        <f t="shared" si="53"/>
        <v>#N/A</v>
      </c>
      <c r="L1047" t="e">
        <f t="shared" si="52"/>
        <v>#N/A</v>
      </c>
      <c r="M1047" t="e">
        <f t="shared" si="52"/>
        <v>#N/A</v>
      </c>
      <c r="N1047" t="e">
        <f t="shared" si="52"/>
        <v>#N/A</v>
      </c>
      <c r="O1047" t="e">
        <f t="shared" si="52"/>
        <v>#N/A</v>
      </c>
      <c r="P1047" t="e">
        <f t="shared" si="52"/>
        <v>#N/A</v>
      </c>
      <c r="Q1047" t="e">
        <f t="shared" si="52"/>
        <v>#N/A</v>
      </c>
      <c r="R1047" t="e">
        <f t="shared" si="52"/>
        <v>#N/A</v>
      </c>
      <c r="S1047">
        <f t="shared" si="52"/>
        <v>100.33</v>
      </c>
    </row>
    <row r="1048" spans="1:19" x14ac:dyDescent="0.35">
      <c r="A1048" t="s">
        <v>1014</v>
      </c>
      <c r="B1048" t="s">
        <v>1055</v>
      </c>
      <c r="C1048" t="s">
        <v>46</v>
      </c>
      <c r="D1048">
        <v>197.48500000000001</v>
      </c>
      <c r="E1048">
        <v>266.7</v>
      </c>
      <c r="F1048">
        <v>88.983999999999995</v>
      </c>
      <c r="G1048">
        <v>91.44</v>
      </c>
      <c r="K1048" t="e">
        <f t="shared" si="53"/>
        <v>#N/A</v>
      </c>
      <c r="L1048" t="e">
        <f t="shared" si="52"/>
        <v>#N/A</v>
      </c>
      <c r="M1048" t="e">
        <f t="shared" si="52"/>
        <v>#N/A</v>
      </c>
      <c r="N1048" t="e">
        <f t="shared" si="52"/>
        <v>#N/A</v>
      </c>
      <c r="O1048" t="e">
        <f t="shared" si="52"/>
        <v>#N/A</v>
      </c>
      <c r="P1048" t="e">
        <f t="shared" si="52"/>
        <v>#N/A</v>
      </c>
      <c r="Q1048" t="e">
        <f t="shared" si="52"/>
        <v>#N/A</v>
      </c>
      <c r="R1048" t="e">
        <f t="shared" si="52"/>
        <v>#N/A</v>
      </c>
      <c r="S1048">
        <f t="shared" si="52"/>
        <v>91.44</v>
      </c>
    </row>
    <row r="1049" spans="1:19" x14ac:dyDescent="0.35">
      <c r="A1049" t="s">
        <v>1014</v>
      </c>
      <c r="B1049" t="s">
        <v>1056</v>
      </c>
      <c r="C1049" t="s">
        <v>14</v>
      </c>
      <c r="D1049">
        <v>211.45500000000001</v>
      </c>
      <c r="E1049">
        <v>287.02</v>
      </c>
      <c r="F1049">
        <v>119.85599999999999</v>
      </c>
      <c r="K1049" t="e">
        <f t="shared" si="53"/>
        <v>#N/A</v>
      </c>
      <c r="L1049" t="e">
        <f t="shared" si="52"/>
        <v>#N/A</v>
      </c>
      <c r="M1049" t="e">
        <f t="shared" si="52"/>
        <v>#N/A</v>
      </c>
      <c r="N1049" t="e">
        <f t="shared" si="52"/>
        <v>#N/A</v>
      </c>
      <c r="O1049" t="e">
        <f t="shared" si="52"/>
        <v>#N/A</v>
      </c>
      <c r="P1049" t="e">
        <f t="shared" si="52"/>
        <v>#N/A</v>
      </c>
      <c r="Q1049" t="e">
        <f t="shared" si="52"/>
        <v>#N/A</v>
      </c>
      <c r="R1049" t="e">
        <f t="shared" si="52"/>
        <v>#N/A</v>
      </c>
      <c r="S1049" t="e">
        <f t="shared" si="52"/>
        <v>#N/A</v>
      </c>
    </row>
    <row r="1050" spans="1:19" x14ac:dyDescent="0.35">
      <c r="A1050" t="s">
        <v>1014</v>
      </c>
      <c r="B1050" t="s">
        <v>1057</v>
      </c>
      <c r="C1050" t="s">
        <v>9</v>
      </c>
      <c r="D1050">
        <v>208.28</v>
      </c>
      <c r="E1050">
        <v>276.86</v>
      </c>
      <c r="F1050">
        <v>111.684</v>
      </c>
      <c r="G1050">
        <v>66.040000000000006</v>
      </c>
      <c r="K1050">
        <f t="shared" si="53"/>
        <v>66.040000000000006</v>
      </c>
      <c r="L1050" t="e">
        <f t="shared" si="52"/>
        <v>#N/A</v>
      </c>
      <c r="M1050" t="e">
        <f t="shared" si="52"/>
        <v>#N/A</v>
      </c>
      <c r="N1050" t="e">
        <f t="shared" si="52"/>
        <v>#N/A</v>
      </c>
      <c r="O1050" t="e">
        <f t="shared" si="52"/>
        <v>#N/A</v>
      </c>
      <c r="P1050" t="e">
        <f t="shared" si="52"/>
        <v>#N/A</v>
      </c>
      <c r="Q1050" t="e">
        <f t="shared" si="52"/>
        <v>#N/A</v>
      </c>
      <c r="R1050" t="e">
        <f t="shared" si="52"/>
        <v>#N/A</v>
      </c>
      <c r="S1050" t="e">
        <f t="shared" si="52"/>
        <v>#N/A</v>
      </c>
    </row>
    <row r="1051" spans="1:19" x14ac:dyDescent="0.35">
      <c r="A1051" t="s">
        <v>1014</v>
      </c>
      <c r="B1051" t="s">
        <v>1058</v>
      </c>
      <c r="C1051" t="s">
        <v>29</v>
      </c>
      <c r="D1051">
        <v>199.39</v>
      </c>
      <c r="E1051">
        <v>271.77999999999997</v>
      </c>
      <c r="F1051">
        <v>89.891999999999996</v>
      </c>
      <c r="G1051">
        <v>82.55</v>
      </c>
      <c r="K1051" t="e">
        <f t="shared" si="53"/>
        <v>#N/A</v>
      </c>
      <c r="L1051" t="e">
        <f t="shared" si="52"/>
        <v>#N/A</v>
      </c>
      <c r="M1051" t="e">
        <f t="shared" si="52"/>
        <v>#N/A</v>
      </c>
      <c r="N1051" t="e">
        <f t="shared" si="52"/>
        <v>#N/A</v>
      </c>
      <c r="O1051" t="e">
        <f t="shared" si="52"/>
        <v>#N/A</v>
      </c>
      <c r="P1051" t="e">
        <f t="shared" si="52"/>
        <v>#N/A</v>
      </c>
      <c r="Q1051">
        <f t="shared" si="52"/>
        <v>82.55</v>
      </c>
      <c r="R1051" t="e">
        <f t="shared" si="52"/>
        <v>#N/A</v>
      </c>
      <c r="S1051" t="e">
        <f t="shared" si="52"/>
        <v>#N/A</v>
      </c>
    </row>
    <row r="1052" spans="1:19" x14ac:dyDescent="0.35">
      <c r="A1052" t="s">
        <v>1014</v>
      </c>
      <c r="B1052" t="s">
        <v>1059</v>
      </c>
      <c r="C1052" t="s">
        <v>16</v>
      </c>
      <c r="D1052">
        <v>180.34</v>
      </c>
      <c r="E1052">
        <v>241.3</v>
      </c>
      <c r="F1052">
        <v>90.346000000000004</v>
      </c>
      <c r="G1052">
        <v>85.09</v>
      </c>
      <c r="K1052" t="e">
        <f t="shared" si="53"/>
        <v>#N/A</v>
      </c>
      <c r="L1052" t="e">
        <f t="shared" si="52"/>
        <v>#N/A</v>
      </c>
      <c r="M1052" t="e">
        <f t="shared" si="52"/>
        <v>#N/A</v>
      </c>
      <c r="N1052">
        <f t="shared" si="52"/>
        <v>85.09</v>
      </c>
      <c r="O1052" t="e">
        <f t="shared" si="52"/>
        <v>#N/A</v>
      </c>
      <c r="P1052" t="e">
        <f t="shared" si="52"/>
        <v>#N/A</v>
      </c>
      <c r="Q1052" t="e">
        <f t="shared" si="52"/>
        <v>#N/A</v>
      </c>
      <c r="R1052" t="e">
        <f t="shared" si="52"/>
        <v>#N/A</v>
      </c>
      <c r="S1052" t="e">
        <f t="shared" si="52"/>
        <v>#N/A</v>
      </c>
    </row>
    <row r="1053" spans="1:19" x14ac:dyDescent="0.35">
      <c r="A1053" t="s">
        <v>1014</v>
      </c>
      <c r="B1053" t="s">
        <v>1060</v>
      </c>
      <c r="C1053" t="s">
        <v>11</v>
      </c>
      <c r="D1053">
        <v>200.02500000000001</v>
      </c>
      <c r="E1053">
        <v>271.77999999999997</v>
      </c>
      <c r="F1053">
        <v>112.13800000000001</v>
      </c>
      <c r="G1053">
        <v>74.930000000000007</v>
      </c>
      <c r="K1053" t="e">
        <f t="shared" si="53"/>
        <v>#N/A</v>
      </c>
      <c r="L1053">
        <f t="shared" si="52"/>
        <v>74.930000000000007</v>
      </c>
      <c r="M1053" t="e">
        <f t="shared" si="52"/>
        <v>#N/A</v>
      </c>
      <c r="N1053" t="e">
        <f t="shared" si="52"/>
        <v>#N/A</v>
      </c>
      <c r="O1053" t="e">
        <f t="shared" si="52"/>
        <v>#N/A</v>
      </c>
      <c r="P1053" t="e">
        <f t="shared" si="52"/>
        <v>#N/A</v>
      </c>
      <c r="Q1053" t="e">
        <f t="shared" si="52"/>
        <v>#N/A</v>
      </c>
      <c r="R1053" t="e">
        <f t="shared" si="52"/>
        <v>#N/A</v>
      </c>
      <c r="S1053" t="e">
        <f t="shared" si="52"/>
        <v>#N/A</v>
      </c>
    </row>
    <row r="1054" spans="1:19" x14ac:dyDescent="0.35">
      <c r="A1054" t="s">
        <v>1014</v>
      </c>
      <c r="B1054" t="s">
        <v>1061</v>
      </c>
      <c r="C1054" t="s">
        <v>9</v>
      </c>
      <c r="D1054">
        <v>206.375</v>
      </c>
      <c r="E1054">
        <v>267.97000000000003</v>
      </c>
      <c r="F1054">
        <v>102.604</v>
      </c>
      <c r="G1054">
        <v>85.09</v>
      </c>
      <c r="K1054">
        <f t="shared" si="53"/>
        <v>85.09</v>
      </c>
      <c r="L1054" t="e">
        <f t="shared" si="52"/>
        <v>#N/A</v>
      </c>
      <c r="M1054" t="e">
        <f t="shared" si="52"/>
        <v>#N/A</v>
      </c>
      <c r="N1054" t="e">
        <f t="shared" si="52"/>
        <v>#N/A</v>
      </c>
      <c r="O1054" t="e">
        <f t="shared" si="52"/>
        <v>#N/A</v>
      </c>
      <c r="P1054" t="e">
        <f t="shared" si="52"/>
        <v>#N/A</v>
      </c>
      <c r="Q1054" t="e">
        <f t="shared" si="52"/>
        <v>#N/A</v>
      </c>
      <c r="R1054" t="e">
        <f t="shared" si="52"/>
        <v>#N/A</v>
      </c>
      <c r="S1054" t="e">
        <f t="shared" si="52"/>
        <v>#N/A</v>
      </c>
    </row>
    <row r="1055" spans="1:19" x14ac:dyDescent="0.35">
      <c r="A1055" t="s">
        <v>1014</v>
      </c>
      <c r="B1055" t="s">
        <v>1062</v>
      </c>
      <c r="C1055" t="s">
        <v>14</v>
      </c>
      <c r="D1055">
        <v>203.2</v>
      </c>
      <c r="E1055">
        <v>276.86</v>
      </c>
      <c r="F1055">
        <v>119.402</v>
      </c>
      <c r="G1055">
        <v>63.5</v>
      </c>
      <c r="K1055" t="e">
        <f t="shared" si="53"/>
        <v>#N/A</v>
      </c>
      <c r="L1055" t="e">
        <f t="shared" si="52"/>
        <v>#N/A</v>
      </c>
      <c r="M1055">
        <f t="shared" si="52"/>
        <v>63.5</v>
      </c>
      <c r="N1055" t="e">
        <f t="shared" si="52"/>
        <v>#N/A</v>
      </c>
      <c r="O1055" t="e">
        <f t="shared" si="52"/>
        <v>#N/A</v>
      </c>
      <c r="P1055" t="e">
        <f t="shared" si="52"/>
        <v>#N/A</v>
      </c>
      <c r="Q1055" t="e">
        <f t="shared" si="52"/>
        <v>#N/A</v>
      </c>
      <c r="R1055" t="e">
        <f t="shared" si="52"/>
        <v>#N/A</v>
      </c>
      <c r="S1055" t="e">
        <f t="shared" si="52"/>
        <v>#N/A</v>
      </c>
    </row>
    <row r="1056" spans="1:19" x14ac:dyDescent="0.35">
      <c r="A1056" t="s">
        <v>1014</v>
      </c>
      <c r="B1056" t="s">
        <v>1063</v>
      </c>
      <c r="C1056" t="s">
        <v>46</v>
      </c>
      <c r="D1056">
        <v>196.85</v>
      </c>
      <c r="E1056">
        <v>264.16000000000003</v>
      </c>
      <c r="F1056">
        <v>103.05800000000001</v>
      </c>
      <c r="G1056">
        <v>90.17</v>
      </c>
      <c r="K1056" t="e">
        <f t="shared" si="53"/>
        <v>#N/A</v>
      </c>
      <c r="L1056" t="e">
        <f t="shared" si="52"/>
        <v>#N/A</v>
      </c>
      <c r="M1056" t="e">
        <f t="shared" si="52"/>
        <v>#N/A</v>
      </c>
      <c r="N1056" t="e">
        <f t="shared" si="52"/>
        <v>#N/A</v>
      </c>
      <c r="O1056" t="e">
        <f t="shared" si="52"/>
        <v>#N/A</v>
      </c>
      <c r="P1056" t="e">
        <f t="shared" si="52"/>
        <v>#N/A</v>
      </c>
      <c r="Q1056" t="e">
        <f t="shared" si="52"/>
        <v>#N/A</v>
      </c>
      <c r="R1056" t="e">
        <f t="shared" si="52"/>
        <v>#N/A</v>
      </c>
      <c r="S1056">
        <f t="shared" si="52"/>
        <v>90.17</v>
      </c>
    </row>
    <row r="1057" spans="1:19" x14ac:dyDescent="0.35">
      <c r="A1057" t="s">
        <v>1014</v>
      </c>
      <c r="B1057" t="s">
        <v>1064</v>
      </c>
      <c r="C1057" t="s">
        <v>16</v>
      </c>
      <c r="D1057">
        <v>185.42</v>
      </c>
      <c r="E1057">
        <v>241.3</v>
      </c>
      <c r="F1057">
        <v>78.087999999999994</v>
      </c>
      <c r="G1057">
        <v>72.39</v>
      </c>
      <c r="K1057" t="e">
        <f t="shared" si="53"/>
        <v>#N/A</v>
      </c>
      <c r="L1057" t="e">
        <f t="shared" si="52"/>
        <v>#N/A</v>
      </c>
      <c r="M1057" t="e">
        <f t="shared" si="52"/>
        <v>#N/A</v>
      </c>
      <c r="N1057">
        <f t="shared" si="52"/>
        <v>72.39</v>
      </c>
      <c r="O1057" t="e">
        <f t="shared" si="52"/>
        <v>#N/A</v>
      </c>
      <c r="P1057" t="e">
        <f t="shared" si="52"/>
        <v>#N/A</v>
      </c>
      <c r="Q1057" t="e">
        <f t="shared" si="52"/>
        <v>#N/A</v>
      </c>
      <c r="R1057" t="e">
        <f t="shared" si="52"/>
        <v>#N/A</v>
      </c>
      <c r="S1057" t="e">
        <f t="shared" si="52"/>
        <v>#N/A</v>
      </c>
    </row>
    <row r="1058" spans="1:19" x14ac:dyDescent="0.35">
      <c r="A1058" t="s">
        <v>1014</v>
      </c>
      <c r="B1058" t="s">
        <v>1065</v>
      </c>
      <c r="C1058" t="s">
        <v>29</v>
      </c>
      <c r="D1058">
        <v>201.93</v>
      </c>
      <c r="E1058">
        <v>271.77999999999997</v>
      </c>
      <c r="F1058">
        <v>95.34</v>
      </c>
      <c r="K1058" t="e">
        <f t="shared" si="53"/>
        <v>#N/A</v>
      </c>
      <c r="L1058" t="e">
        <f t="shared" si="52"/>
        <v>#N/A</v>
      </c>
      <c r="M1058" t="e">
        <f t="shared" si="52"/>
        <v>#N/A</v>
      </c>
      <c r="N1058" t="e">
        <f t="shared" si="52"/>
        <v>#N/A</v>
      </c>
      <c r="O1058" t="e">
        <f t="shared" si="52"/>
        <v>#N/A</v>
      </c>
      <c r="P1058" t="e">
        <f t="shared" si="52"/>
        <v>#N/A</v>
      </c>
      <c r="Q1058" t="e">
        <f t="shared" si="52"/>
        <v>#N/A</v>
      </c>
      <c r="R1058" t="e">
        <f t="shared" si="52"/>
        <v>#N/A</v>
      </c>
      <c r="S1058" t="e">
        <f t="shared" si="52"/>
        <v>#N/A</v>
      </c>
    </row>
    <row r="1059" spans="1:19" x14ac:dyDescent="0.35">
      <c r="A1059" t="s">
        <v>1014</v>
      </c>
      <c r="B1059" t="s">
        <v>1066</v>
      </c>
      <c r="C1059" t="s">
        <v>29</v>
      </c>
      <c r="D1059">
        <v>198.755</v>
      </c>
      <c r="E1059">
        <v>269.24</v>
      </c>
      <c r="F1059">
        <v>101.242</v>
      </c>
      <c r="G1059">
        <v>81.28</v>
      </c>
      <c r="K1059" t="e">
        <f t="shared" si="53"/>
        <v>#N/A</v>
      </c>
      <c r="L1059" t="e">
        <f t="shared" si="52"/>
        <v>#N/A</v>
      </c>
      <c r="M1059" t="e">
        <f t="shared" si="52"/>
        <v>#N/A</v>
      </c>
      <c r="N1059" t="e">
        <f t="shared" si="52"/>
        <v>#N/A</v>
      </c>
      <c r="O1059" t="e">
        <f t="shared" si="52"/>
        <v>#N/A</v>
      </c>
      <c r="P1059" t="e">
        <f t="shared" si="52"/>
        <v>#N/A</v>
      </c>
      <c r="Q1059">
        <f t="shared" si="52"/>
        <v>81.28</v>
      </c>
      <c r="R1059" t="e">
        <f t="shared" si="52"/>
        <v>#N/A</v>
      </c>
      <c r="S1059" t="e">
        <f t="shared" si="52"/>
        <v>#N/A</v>
      </c>
    </row>
    <row r="1060" spans="1:19" x14ac:dyDescent="0.35">
      <c r="A1060" t="s">
        <v>1014</v>
      </c>
      <c r="B1060" t="s">
        <v>1067</v>
      </c>
      <c r="C1060" t="s">
        <v>9</v>
      </c>
      <c r="D1060">
        <v>205.10499999999999</v>
      </c>
      <c r="E1060">
        <v>280.67</v>
      </c>
      <c r="F1060">
        <v>116.678</v>
      </c>
      <c r="G1060">
        <v>86.36</v>
      </c>
      <c r="K1060">
        <f t="shared" si="53"/>
        <v>86.36</v>
      </c>
      <c r="L1060" t="e">
        <f t="shared" si="52"/>
        <v>#N/A</v>
      </c>
      <c r="M1060" t="e">
        <f t="shared" si="52"/>
        <v>#N/A</v>
      </c>
      <c r="N1060" t="e">
        <f t="shared" si="52"/>
        <v>#N/A</v>
      </c>
      <c r="O1060" t="e">
        <f t="shared" si="52"/>
        <v>#N/A</v>
      </c>
      <c r="P1060" t="e">
        <f t="shared" si="52"/>
        <v>#N/A</v>
      </c>
      <c r="Q1060" t="e">
        <f t="shared" si="52"/>
        <v>#N/A</v>
      </c>
      <c r="R1060" t="e">
        <f t="shared" si="52"/>
        <v>#N/A</v>
      </c>
      <c r="S1060" t="e">
        <f t="shared" si="52"/>
        <v>#N/A</v>
      </c>
    </row>
    <row r="1061" spans="1:19" x14ac:dyDescent="0.35">
      <c r="A1061" t="s">
        <v>1014</v>
      </c>
      <c r="B1061" t="s">
        <v>1068</v>
      </c>
      <c r="C1061" t="s">
        <v>24</v>
      </c>
      <c r="D1061">
        <v>201.93</v>
      </c>
      <c r="E1061">
        <v>266.7</v>
      </c>
      <c r="F1061">
        <v>108.506</v>
      </c>
      <c r="G1061">
        <v>76.2</v>
      </c>
      <c r="K1061" t="e">
        <f t="shared" si="53"/>
        <v>#N/A</v>
      </c>
      <c r="L1061" t="e">
        <f t="shared" si="52"/>
        <v>#N/A</v>
      </c>
      <c r="M1061" t="e">
        <f t="shared" si="52"/>
        <v>#N/A</v>
      </c>
      <c r="N1061" t="e">
        <f t="shared" si="52"/>
        <v>#N/A</v>
      </c>
      <c r="O1061" t="e">
        <f t="shared" si="52"/>
        <v>#N/A</v>
      </c>
      <c r="P1061">
        <f t="shared" si="52"/>
        <v>76.2</v>
      </c>
      <c r="Q1061" t="e">
        <f t="shared" si="52"/>
        <v>#N/A</v>
      </c>
      <c r="R1061" t="e">
        <f t="shared" si="52"/>
        <v>#N/A</v>
      </c>
      <c r="S1061" t="e">
        <f t="shared" si="52"/>
        <v>#N/A</v>
      </c>
    </row>
    <row r="1062" spans="1:19" x14ac:dyDescent="0.35">
      <c r="A1062" t="s">
        <v>1014</v>
      </c>
      <c r="B1062" t="s">
        <v>1069</v>
      </c>
      <c r="C1062" t="s">
        <v>9</v>
      </c>
      <c r="D1062">
        <v>205.74</v>
      </c>
      <c r="E1062">
        <v>283.20999999999998</v>
      </c>
      <c r="F1062">
        <v>108.96</v>
      </c>
      <c r="G1062">
        <v>90.17</v>
      </c>
      <c r="K1062">
        <f t="shared" si="53"/>
        <v>90.17</v>
      </c>
      <c r="L1062" t="e">
        <f t="shared" si="52"/>
        <v>#N/A</v>
      </c>
      <c r="M1062" t="e">
        <f t="shared" si="52"/>
        <v>#N/A</v>
      </c>
      <c r="N1062" t="e">
        <f t="shared" si="52"/>
        <v>#N/A</v>
      </c>
      <c r="O1062" t="e">
        <f t="shared" si="52"/>
        <v>#N/A</v>
      </c>
      <c r="P1062" t="e">
        <f t="shared" si="52"/>
        <v>#N/A</v>
      </c>
      <c r="Q1062" t="e">
        <f t="shared" si="52"/>
        <v>#N/A</v>
      </c>
      <c r="R1062" t="e">
        <f t="shared" si="52"/>
        <v>#N/A</v>
      </c>
      <c r="S1062" t="e">
        <f t="shared" si="52"/>
        <v>#N/A</v>
      </c>
    </row>
    <row r="1063" spans="1:19" x14ac:dyDescent="0.35">
      <c r="A1063" t="s">
        <v>1014</v>
      </c>
      <c r="B1063" t="s">
        <v>960</v>
      </c>
      <c r="C1063" t="s">
        <v>11</v>
      </c>
      <c r="D1063">
        <v>206.375</v>
      </c>
      <c r="E1063">
        <v>274.32</v>
      </c>
      <c r="F1063">
        <v>104.874</v>
      </c>
      <c r="G1063">
        <v>76.2</v>
      </c>
      <c r="K1063" t="e">
        <f t="shared" si="53"/>
        <v>#N/A</v>
      </c>
      <c r="L1063">
        <f t="shared" si="52"/>
        <v>76.2</v>
      </c>
      <c r="M1063" t="e">
        <f t="shared" si="52"/>
        <v>#N/A</v>
      </c>
      <c r="N1063" t="e">
        <f t="shared" si="52"/>
        <v>#N/A</v>
      </c>
      <c r="O1063" t="e">
        <f t="shared" si="52"/>
        <v>#N/A</v>
      </c>
      <c r="P1063" t="e">
        <f t="shared" si="52"/>
        <v>#N/A</v>
      </c>
      <c r="Q1063" t="e">
        <f t="shared" si="52"/>
        <v>#N/A</v>
      </c>
      <c r="R1063" t="e">
        <f t="shared" si="52"/>
        <v>#N/A</v>
      </c>
      <c r="S1063" t="e">
        <f t="shared" si="52"/>
        <v>#N/A</v>
      </c>
    </row>
    <row r="1064" spans="1:19" x14ac:dyDescent="0.35">
      <c r="A1064" t="s">
        <v>1014</v>
      </c>
      <c r="B1064" t="s">
        <v>1070</v>
      </c>
      <c r="C1064" t="s">
        <v>16</v>
      </c>
      <c r="D1064">
        <v>187.32499999999999</v>
      </c>
      <c r="E1064">
        <v>250.19</v>
      </c>
      <c r="F1064">
        <v>77.180000000000007</v>
      </c>
      <c r="G1064">
        <v>93.98</v>
      </c>
      <c r="K1064" t="e">
        <f t="shared" si="53"/>
        <v>#N/A</v>
      </c>
      <c r="L1064" t="e">
        <f t="shared" si="52"/>
        <v>#N/A</v>
      </c>
      <c r="M1064" t="e">
        <f t="shared" si="52"/>
        <v>#N/A</v>
      </c>
      <c r="N1064">
        <f t="shared" si="52"/>
        <v>93.98</v>
      </c>
      <c r="O1064" t="e">
        <f t="shared" si="52"/>
        <v>#N/A</v>
      </c>
      <c r="P1064" t="e">
        <f t="shared" si="52"/>
        <v>#N/A</v>
      </c>
      <c r="Q1064" t="e">
        <f t="shared" si="52"/>
        <v>#N/A</v>
      </c>
      <c r="R1064" t="e">
        <f t="shared" si="52"/>
        <v>#N/A</v>
      </c>
      <c r="S1064" t="e">
        <f t="shared" si="52"/>
        <v>#N/A</v>
      </c>
    </row>
    <row r="1065" spans="1:19" x14ac:dyDescent="0.35">
      <c r="A1065" t="s">
        <v>1014</v>
      </c>
      <c r="B1065" t="s">
        <v>1071</v>
      </c>
      <c r="C1065" t="s">
        <v>19</v>
      </c>
      <c r="D1065">
        <v>194.31</v>
      </c>
      <c r="E1065">
        <v>261.62</v>
      </c>
      <c r="F1065">
        <v>97.156000000000006</v>
      </c>
      <c r="G1065">
        <v>78.739999999999995</v>
      </c>
      <c r="K1065" t="e">
        <f t="shared" si="53"/>
        <v>#N/A</v>
      </c>
      <c r="L1065" t="e">
        <f t="shared" si="52"/>
        <v>#N/A</v>
      </c>
      <c r="M1065" t="e">
        <f t="shared" si="52"/>
        <v>#N/A</v>
      </c>
      <c r="N1065" t="e">
        <f t="shared" si="52"/>
        <v>#N/A</v>
      </c>
      <c r="O1065">
        <f t="shared" si="52"/>
        <v>78.739999999999995</v>
      </c>
      <c r="P1065" t="e">
        <f t="shared" si="52"/>
        <v>#N/A</v>
      </c>
      <c r="Q1065" t="e">
        <f t="shared" si="52"/>
        <v>#N/A</v>
      </c>
      <c r="R1065" t="e">
        <f t="shared" si="52"/>
        <v>#N/A</v>
      </c>
      <c r="S1065" t="e">
        <f t="shared" si="52"/>
        <v>#N/A</v>
      </c>
    </row>
    <row r="1066" spans="1:19" x14ac:dyDescent="0.35">
      <c r="A1066" t="s">
        <v>1014</v>
      </c>
      <c r="B1066" t="s">
        <v>1072</v>
      </c>
      <c r="C1066" t="s">
        <v>34</v>
      </c>
      <c r="D1066">
        <v>186.69</v>
      </c>
      <c r="E1066">
        <v>252.73</v>
      </c>
      <c r="F1066">
        <v>83.081999999999994</v>
      </c>
      <c r="G1066">
        <v>88.9</v>
      </c>
      <c r="K1066" t="e">
        <f t="shared" si="53"/>
        <v>#N/A</v>
      </c>
      <c r="L1066" t="e">
        <f t="shared" si="52"/>
        <v>#N/A</v>
      </c>
      <c r="M1066" t="e">
        <f t="shared" si="52"/>
        <v>#N/A</v>
      </c>
      <c r="N1066" t="e">
        <f t="shared" si="52"/>
        <v>#N/A</v>
      </c>
      <c r="O1066" t="e">
        <f t="shared" si="52"/>
        <v>#N/A</v>
      </c>
      <c r="P1066" t="e">
        <f t="shared" si="52"/>
        <v>#N/A</v>
      </c>
      <c r="Q1066" t="e">
        <f t="shared" si="52"/>
        <v>#N/A</v>
      </c>
      <c r="R1066">
        <f t="shared" si="52"/>
        <v>88.9</v>
      </c>
      <c r="S1066" t="e">
        <f t="shared" si="52"/>
        <v>#N/A</v>
      </c>
    </row>
    <row r="1067" spans="1:19" x14ac:dyDescent="0.35">
      <c r="A1067" t="s">
        <v>1014</v>
      </c>
      <c r="B1067" t="s">
        <v>1073</v>
      </c>
      <c r="C1067" t="s">
        <v>46</v>
      </c>
      <c r="D1067">
        <v>194.31</v>
      </c>
      <c r="E1067">
        <v>269.24</v>
      </c>
      <c r="F1067">
        <v>100.788</v>
      </c>
      <c r="G1067">
        <v>78.739999999999995</v>
      </c>
      <c r="K1067" t="e">
        <f t="shared" si="53"/>
        <v>#N/A</v>
      </c>
      <c r="L1067" t="e">
        <f t="shared" si="52"/>
        <v>#N/A</v>
      </c>
      <c r="M1067" t="e">
        <f t="shared" si="52"/>
        <v>#N/A</v>
      </c>
      <c r="N1067" t="e">
        <f t="shared" si="52"/>
        <v>#N/A</v>
      </c>
      <c r="O1067" t="e">
        <f t="shared" si="52"/>
        <v>#N/A</v>
      </c>
      <c r="P1067" t="e">
        <f t="shared" si="52"/>
        <v>#N/A</v>
      </c>
      <c r="Q1067" t="e">
        <f t="shared" si="52"/>
        <v>#N/A</v>
      </c>
      <c r="R1067" t="e">
        <f t="shared" si="52"/>
        <v>#N/A</v>
      </c>
      <c r="S1067">
        <f t="shared" si="52"/>
        <v>78.739999999999995</v>
      </c>
    </row>
    <row r="1068" spans="1:19" x14ac:dyDescent="0.35">
      <c r="A1068" t="s">
        <v>1014</v>
      </c>
      <c r="B1068" t="s">
        <v>1074</v>
      </c>
      <c r="C1068" t="s">
        <v>9</v>
      </c>
      <c r="D1068">
        <v>203.83500000000001</v>
      </c>
      <c r="E1068">
        <v>274.32</v>
      </c>
      <c r="F1068">
        <v>118.04</v>
      </c>
      <c r="G1068">
        <v>80.010000000000005</v>
      </c>
      <c r="K1068">
        <f t="shared" si="53"/>
        <v>80.010000000000005</v>
      </c>
      <c r="L1068" t="e">
        <f t="shared" si="52"/>
        <v>#N/A</v>
      </c>
      <c r="M1068" t="e">
        <f t="shared" si="52"/>
        <v>#N/A</v>
      </c>
      <c r="N1068" t="e">
        <f t="shared" si="52"/>
        <v>#N/A</v>
      </c>
      <c r="O1068" t="e">
        <f t="shared" si="52"/>
        <v>#N/A</v>
      </c>
      <c r="P1068" t="e">
        <f t="shared" ref="L1068:S1100" si="54">IF($G1068="", NA(),IF($C1068=P$1,$G1068,NA()))</f>
        <v>#N/A</v>
      </c>
      <c r="Q1068" t="e">
        <f t="shared" si="54"/>
        <v>#N/A</v>
      </c>
      <c r="R1068" t="e">
        <f t="shared" si="54"/>
        <v>#N/A</v>
      </c>
      <c r="S1068" t="e">
        <f t="shared" si="54"/>
        <v>#N/A</v>
      </c>
    </row>
    <row r="1069" spans="1:19" x14ac:dyDescent="0.35">
      <c r="A1069" t="s">
        <v>1014</v>
      </c>
      <c r="B1069" t="s">
        <v>1075</v>
      </c>
      <c r="C1069" t="s">
        <v>16</v>
      </c>
      <c r="D1069">
        <v>182.88</v>
      </c>
      <c r="E1069">
        <v>248.92</v>
      </c>
      <c r="F1069">
        <v>87.622</v>
      </c>
      <c r="G1069">
        <v>88.9</v>
      </c>
      <c r="K1069" t="e">
        <f t="shared" si="53"/>
        <v>#N/A</v>
      </c>
      <c r="L1069" t="e">
        <f t="shared" si="54"/>
        <v>#N/A</v>
      </c>
      <c r="M1069" t="e">
        <f t="shared" si="54"/>
        <v>#N/A</v>
      </c>
      <c r="N1069">
        <f t="shared" si="54"/>
        <v>88.9</v>
      </c>
      <c r="O1069" t="e">
        <f t="shared" si="54"/>
        <v>#N/A</v>
      </c>
      <c r="P1069" t="e">
        <f t="shared" si="54"/>
        <v>#N/A</v>
      </c>
      <c r="Q1069" t="e">
        <f t="shared" si="54"/>
        <v>#N/A</v>
      </c>
      <c r="R1069" t="e">
        <f t="shared" si="54"/>
        <v>#N/A</v>
      </c>
      <c r="S1069" t="e">
        <f t="shared" si="54"/>
        <v>#N/A</v>
      </c>
    </row>
    <row r="1070" spans="1:19" x14ac:dyDescent="0.35">
      <c r="A1070" t="s">
        <v>1014</v>
      </c>
      <c r="B1070" t="s">
        <v>1076</v>
      </c>
      <c r="C1070" t="s">
        <v>46</v>
      </c>
      <c r="D1070">
        <v>197.48500000000001</v>
      </c>
      <c r="E1070">
        <v>267.97000000000003</v>
      </c>
      <c r="F1070">
        <v>93.524000000000001</v>
      </c>
      <c r="G1070">
        <v>87.63</v>
      </c>
      <c r="K1070" t="e">
        <f t="shared" si="53"/>
        <v>#N/A</v>
      </c>
      <c r="L1070" t="e">
        <f t="shared" si="54"/>
        <v>#N/A</v>
      </c>
      <c r="M1070" t="e">
        <f t="shared" si="54"/>
        <v>#N/A</v>
      </c>
      <c r="N1070" t="e">
        <f t="shared" si="54"/>
        <v>#N/A</v>
      </c>
      <c r="O1070" t="e">
        <f t="shared" si="54"/>
        <v>#N/A</v>
      </c>
      <c r="P1070" t="e">
        <f t="shared" si="54"/>
        <v>#N/A</v>
      </c>
      <c r="Q1070" t="e">
        <f t="shared" si="54"/>
        <v>#N/A</v>
      </c>
      <c r="R1070" t="e">
        <f t="shared" si="54"/>
        <v>#N/A</v>
      </c>
      <c r="S1070">
        <f t="shared" si="54"/>
        <v>87.63</v>
      </c>
    </row>
    <row r="1071" spans="1:19" x14ac:dyDescent="0.35">
      <c r="A1071" t="s">
        <v>1014</v>
      </c>
      <c r="B1071" t="s">
        <v>1077</v>
      </c>
      <c r="C1071" t="s">
        <v>29</v>
      </c>
      <c r="D1071">
        <v>201.93</v>
      </c>
      <c r="E1071">
        <v>267.97000000000003</v>
      </c>
      <c r="F1071">
        <v>104.42</v>
      </c>
      <c r="G1071">
        <v>76.2</v>
      </c>
      <c r="K1071" t="e">
        <f t="shared" si="53"/>
        <v>#N/A</v>
      </c>
      <c r="L1071" t="e">
        <f t="shared" si="54"/>
        <v>#N/A</v>
      </c>
      <c r="M1071" t="e">
        <f t="shared" si="54"/>
        <v>#N/A</v>
      </c>
      <c r="N1071" t="e">
        <f t="shared" si="54"/>
        <v>#N/A</v>
      </c>
      <c r="O1071" t="e">
        <f t="shared" si="54"/>
        <v>#N/A</v>
      </c>
      <c r="P1071" t="e">
        <f t="shared" si="54"/>
        <v>#N/A</v>
      </c>
      <c r="Q1071">
        <f t="shared" si="54"/>
        <v>76.2</v>
      </c>
      <c r="R1071" t="e">
        <f t="shared" si="54"/>
        <v>#N/A</v>
      </c>
      <c r="S1071" t="e">
        <f t="shared" si="54"/>
        <v>#N/A</v>
      </c>
    </row>
    <row r="1072" spans="1:19" x14ac:dyDescent="0.35">
      <c r="A1072" t="s">
        <v>1014</v>
      </c>
      <c r="B1072" t="s">
        <v>1078</v>
      </c>
      <c r="C1072" t="s">
        <v>11</v>
      </c>
      <c r="D1072">
        <v>198.755</v>
      </c>
      <c r="E1072">
        <v>270.51</v>
      </c>
      <c r="F1072">
        <v>111.684</v>
      </c>
      <c r="G1072">
        <v>83.82</v>
      </c>
      <c r="K1072" t="e">
        <f t="shared" si="53"/>
        <v>#N/A</v>
      </c>
      <c r="L1072">
        <f t="shared" si="54"/>
        <v>83.82</v>
      </c>
      <c r="M1072" t="e">
        <f t="shared" si="54"/>
        <v>#N/A</v>
      </c>
      <c r="N1072" t="e">
        <f t="shared" si="54"/>
        <v>#N/A</v>
      </c>
      <c r="O1072" t="e">
        <f t="shared" si="54"/>
        <v>#N/A</v>
      </c>
      <c r="P1072" t="e">
        <f t="shared" si="54"/>
        <v>#N/A</v>
      </c>
      <c r="Q1072" t="e">
        <f t="shared" si="54"/>
        <v>#N/A</v>
      </c>
      <c r="R1072" t="e">
        <f t="shared" si="54"/>
        <v>#N/A</v>
      </c>
      <c r="S1072" t="e">
        <f t="shared" si="54"/>
        <v>#N/A</v>
      </c>
    </row>
    <row r="1073" spans="1:19" x14ac:dyDescent="0.35">
      <c r="A1073" t="s">
        <v>1014</v>
      </c>
      <c r="B1073" t="s">
        <v>1079</v>
      </c>
      <c r="C1073" t="s">
        <v>16</v>
      </c>
      <c r="K1073" t="e">
        <f t="shared" si="53"/>
        <v>#N/A</v>
      </c>
      <c r="L1073" t="e">
        <f t="shared" si="54"/>
        <v>#N/A</v>
      </c>
      <c r="M1073" t="e">
        <f t="shared" si="54"/>
        <v>#N/A</v>
      </c>
      <c r="N1073" t="e">
        <f t="shared" si="54"/>
        <v>#N/A</v>
      </c>
      <c r="O1073" t="e">
        <f t="shared" si="54"/>
        <v>#N/A</v>
      </c>
      <c r="P1073" t="e">
        <f t="shared" si="54"/>
        <v>#N/A</v>
      </c>
      <c r="Q1073" t="e">
        <f t="shared" si="54"/>
        <v>#N/A</v>
      </c>
      <c r="R1073" t="e">
        <f t="shared" si="54"/>
        <v>#N/A</v>
      </c>
      <c r="S1073" t="e">
        <f t="shared" si="54"/>
        <v>#N/A</v>
      </c>
    </row>
    <row r="1074" spans="1:19" x14ac:dyDescent="0.35">
      <c r="A1074" t="s">
        <v>1014</v>
      </c>
      <c r="B1074" t="s">
        <v>1080</v>
      </c>
      <c r="C1074" t="s">
        <v>29</v>
      </c>
      <c r="D1074">
        <v>206.375</v>
      </c>
      <c r="E1074">
        <v>271.77999999999997</v>
      </c>
      <c r="F1074">
        <v>106.236</v>
      </c>
      <c r="G1074">
        <v>80.010000000000005</v>
      </c>
      <c r="K1074" t="e">
        <f t="shared" si="53"/>
        <v>#N/A</v>
      </c>
      <c r="L1074" t="e">
        <f t="shared" si="54"/>
        <v>#N/A</v>
      </c>
      <c r="M1074" t="e">
        <f t="shared" si="54"/>
        <v>#N/A</v>
      </c>
      <c r="N1074" t="e">
        <f t="shared" si="54"/>
        <v>#N/A</v>
      </c>
      <c r="O1074" t="e">
        <f t="shared" si="54"/>
        <v>#N/A</v>
      </c>
      <c r="P1074" t="e">
        <f t="shared" si="54"/>
        <v>#N/A</v>
      </c>
      <c r="Q1074">
        <f t="shared" si="54"/>
        <v>80.010000000000005</v>
      </c>
      <c r="R1074" t="e">
        <f t="shared" si="54"/>
        <v>#N/A</v>
      </c>
      <c r="S1074" t="e">
        <f t="shared" si="54"/>
        <v>#N/A</v>
      </c>
    </row>
    <row r="1075" spans="1:19" x14ac:dyDescent="0.35">
      <c r="A1075" t="s">
        <v>1014</v>
      </c>
      <c r="B1075" t="s">
        <v>1081</v>
      </c>
      <c r="C1075" t="s">
        <v>46</v>
      </c>
      <c r="D1075">
        <v>196.215</v>
      </c>
      <c r="E1075">
        <v>259.08</v>
      </c>
      <c r="F1075">
        <v>94.432000000000002</v>
      </c>
      <c r="G1075">
        <v>87.63</v>
      </c>
      <c r="K1075" t="e">
        <f t="shared" si="53"/>
        <v>#N/A</v>
      </c>
      <c r="L1075" t="e">
        <f t="shared" si="54"/>
        <v>#N/A</v>
      </c>
      <c r="M1075" t="e">
        <f t="shared" si="54"/>
        <v>#N/A</v>
      </c>
      <c r="N1075" t="e">
        <f t="shared" si="54"/>
        <v>#N/A</v>
      </c>
      <c r="O1075" t="e">
        <f t="shared" si="54"/>
        <v>#N/A</v>
      </c>
      <c r="P1075" t="e">
        <f t="shared" si="54"/>
        <v>#N/A</v>
      </c>
      <c r="Q1075" t="e">
        <f t="shared" si="54"/>
        <v>#N/A</v>
      </c>
      <c r="R1075" t="e">
        <f t="shared" si="54"/>
        <v>#N/A</v>
      </c>
      <c r="S1075">
        <f t="shared" si="54"/>
        <v>87.63</v>
      </c>
    </row>
    <row r="1076" spans="1:19" x14ac:dyDescent="0.35">
      <c r="A1076" t="s">
        <v>1014</v>
      </c>
      <c r="B1076" t="s">
        <v>1082</v>
      </c>
      <c r="C1076" t="s">
        <v>16</v>
      </c>
      <c r="D1076">
        <v>189.23</v>
      </c>
      <c r="E1076">
        <v>248.92</v>
      </c>
      <c r="F1076">
        <v>90.346000000000004</v>
      </c>
      <c r="K1076" t="e">
        <f t="shared" si="53"/>
        <v>#N/A</v>
      </c>
      <c r="L1076" t="e">
        <f t="shared" si="54"/>
        <v>#N/A</v>
      </c>
      <c r="M1076" t="e">
        <f t="shared" si="54"/>
        <v>#N/A</v>
      </c>
      <c r="N1076" t="e">
        <f t="shared" si="54"/>
        <v>#N/A</v>
      </c>
      <c r="O1076" t="e">
        <f t="shared" si="54"/>
        <v>#N/A</v>
      </c>
      <c r="P1076" t="e">
        <f t="shared" si="54"/>
        <v>#N/A</v>
      </c>
      <c r="Q1076" t="e">
        <f t="shared" si="54"/>
        <v>#N/A</v>
      </c>
      <c r="R1076" t="e">
        <f t="shared" si="54"/>
        <v>#N/A</v>
      </c>
      <c r="S1076" t="e">
        <f t="shared" si="54"/>
        <v>#N/A</v>
      </c>
    </row>
    <row r="1077" spans="1:19" x14ac:dyDescent="0.35">
      <c r="A1077" t="s">
        <v>1014</v>
      </c>
      <c r="B1077" t="s">
        <v>1083</v>
      </c>
      <c r="C1077" t="s">
        <v>34</v>
      </c>
      <c r="D1077">
        <v>185.42</v>
      </c>
      <c r="E1077">
        <v>251.46</v>
      </c>
      <c r="F1077">
        <v>87.168000000000006</v>
      </c>
      <c r="G1077">
        <v>95.25</v>
      </c>
      <c r="K1077" t="e">
        <f t="shared" si="53"/>
        <v>#N/A</v>
      </c>
      <c r="L1077" t="e">
        <f t="shared" si="54"/>
        <v>#N/A</v>
      </c>
      <c r="M1077" t="e">
        <f t="shared" si="54"/>
        <v>#N/A</v>
      </c>
      <c r="N1077" t="e">
        <f t="shared" si="54"/>
        <v>#N/A</v>
      </c>
      <c r="O1077" t="e">
        <f t="shared" si="54"/>
        <v>#N/A</v>
      </c>
      <c r="P1077" t="e">
        <f t="shared" si="54"/>
        <v>#N/A</v>
      </c>
      <c r="Q1077" t="e">
        <f t="shared" si="54"/>
        <v>#N/A</v>
      </c>
      <c r="R1077">
        <f t="shared" si="54"/>
        <v>95.25</v>
      </c>
      <c r="S1077" t="e">
        <f t="shared" si="54"/>
        <v>#N/A</v>
      </c>
    </row>
    <row r="1078" spans="1:19" x14ac:dyDescent="0.35">
      <c r="A1078" t="s">
        <v>1014</v>
      </c>
      <c r="B1078" t="s">
        <v>1084</v>
      </c>
      <c r="C1078" t="s">
        <v>9</v>
      </c>
      <c r="D1078">
        <v>200.66</v>
      </c>
      <c r="E1078">
        <v>276.86</v>
      </c>
      <c r="F1078">
        <v>118.94799999999999</v>
      </c>
      <c r="G1078">
        <v>72.39</v>
      </c>
      <c r="K1078">
        <f t="shared" si="53"/>
        <v>72.39</v>
      </c>
      <c r="L1078" t="e">
        <f t="shared" si="54"/>
        <v>#N/A</v>
      </c>
      <c r="M1078" t="e">
        <f t="shared" si="54"/>
        <v>#N/A</v>
      </c>
      <c r="N1078" t="e">
        <f t="shared" si="54"/>
        <v>#N/A</v>
      </c>
      <c r="O1078" t="e">
        <f t="shared" si="54"/>
        <v>#N/A</v>
      </c>
      <c r="P1078" t="e">
        <f t="shared" si="54"/>
        <v>#N/A</v>
      </c>
      <c r="Q1078" t="e">
        <f t="shared" si="54"/>
        <v>#N/A</v>
      </c>
      <c r="R1078" t="e">
        <f t="shared" si="54"/>
        <v>#N/A</v>
      </c>
      <c r="S1078" t="e">
        <f t="shared" si="54"/>
        <v>#N/A</v>
      </c>
    </row>
    <row r="1079" spans="1:19" x14ac:dyDescent="0.35">
      <c r="A1079" t="s">
        <v>1014</v>
      </c>
      <c r="B1079" t="s">
        <v>1085</v>
      </c>
      <c r="C1079" t="s">
        <v>16</v>
      </c>
      <c r="D1079">
        <v>182.88</v>
      </c>
      <c r="E1079">
        <v>245.11</v>
      </c>
      <c r="F1079">
        <v>86.713999999999999</v>
      </c>
      <c r="K1079" t="e">
        <f t="shared" si="53"/>
        <v>#N/A</v>
      </c>
      <c r="L1079" t="e">
        <f t="shared" si="54"/>
        <v>#N/A</v>
      </c>
      <c r="M1079" t="e">
        <f t="shared" si="54"/>
        <v>#N/A</v>
      </c>
      <c r="N1079" t="e">
        <f t="shared" si="54"/>
        <v>#N/A</v>
      </c>
      <c r="O1079" t="e">
        <f t="shared" si="54"/>
        <v>#N/A</v>
      </c>
      <c r="P1079" t="e">
        <f t="shared" si="54"/>
        <v>#N/A</v>
      </c>
      <c r="Q1079" t="e">
        <f t="shared" si="54"/>
        <v>#N/A</v>
      </c>
      <c r="R1079" t="e">
        <f t="shared" si="54"/>
        <v>#N/A</v>
      </c>
      <c r="S1079" t="e">
        <f t="shared" si="54"/>
        <v>#N/A</v>
      </c>
    </row>
    <row r="1080" spans="1:19" x14ac:dyDescent="0.35">
      <c r="A1080" t="s">
        <v>1014</v>
      </c>
      <c r="B1080" t="s">
        <v>1086</v>
      </c>
      <c r="C1080" t="s">
        <v>14</v>
      </c>
      <c r="K1080" t="e">
        <f t="shared" si="53"/>
        <v>#N/A</v>
      </c>
      <c r="L1080" t="e">
        <f t="shared" si="54"/>
        <v>#N/A</v>
      </c>
      <c r="M1080" t="e">
        <f t="shared" si="54"/>
        <v>#N/A</v>
      </c>
      <c r="N1080" t="e">
        <f t="shared" si="54"/>
        <v>#N/A</v>
      </c>
      <c r="O1080" t="e">
        <f t="shared" si="54"/>
        <v>#N/A</v>
      </c>
      <c r="P1080" t="e">
        <f t="shared" si="54"/>
        <v>#N/A</v>
      </c>
      <c r="Q1080" t="e">
        <f t="shared" si="54"/>
        <v>#N/A</v>
      </c>
      <c r="R1080" t="e">
        <f t="shared" si="54"/>
        <v>#N/A</v>
      </c>
      <c r="S1080" t="e">
        <f t="shared" si="54"/>
        <v>#N/A</v>
      </c>
    </row>
    <row r="1081" spans="1:19" x14ac:dyDescent="0.35">
      <c r="A1081" t="s">
        <v>1014</v>
      </c>
      <c r="B1081" t="s">
        <v>1087</v>
      </c>
      <c r="C1081" t="s">
        <v>46</v>
      </c>
      <c r="D1081">
        <v>197.48500000000001</v>
      </c>
      <c r="E1081">
        <v>267.97000000000003</v>
      </c>
      <c r="F1081">
        <v>98.518000000000001</v>
      </c>
      <c r="G1081">
        <v>87.63</v>
      </c>
      <c r="K1081" t="e">
        <f t="shared" si="53"/>
        <v>#N/A</v>
      </c>
      <c r="L1081" t="e">
        <f t="shared" si="54"/>
        <v>#N/A</v>
      </c>
      <c r="M1081" t="e">
        <f t="shared" si="54"/>
        <v>#N/A</v>
      </c>
      <c r="N1081" t="e">
        <f t="shared" si="54"/>
        <v>#N/A</v>
      </c>
      <c r="O1081" t="e">
        <f t="shared" si="54"/>
        <v>#N/A</v>
      </c>
      <c r="P1081" t="e">
        <f t="shared" si="54"/>
        <v>#N/A</v>
      </c>
      <c r="Q1081" t="e">
        <f t="shared" si="54"/>
        <v>#N/A</v>
      </c>
      <c r="R1081" t="e">
        <f t="shared" si="54"/>
        <v>#N/A</v>
      </c>
      <c r="S1081">
        <f t="shared" si="54"/>
        <v>87.63</v>
      </c>
    </row>
    <row r="1082" spans="1:19" x14ac:dyDescent="0.35">
      <c r="A1082" t="s">
        <v>1014</v>
      </c>
      <c r="B1082" t="s">
        <v>1088</v>
      </c>
      <c r="C1082" t="s">
        <v>46</v>
      </c>
      <c r="D1082">
        <v>191.77</v>
      </c>
      <c r="E1082">
        <v>254</v>
      </c>
      <c r="F1082">
        <v>98.063999999999993</v>
      </c>
      <c r="K1082" t="e">
        <f t="shared" si="53"/>
        <v>#N/A</v>
      </c>
      <c r="L1082" t="e">
        <f t="shared" si="54"/>
        <v>#N/A</v>
      </c>
      <c r="M1082" t="e">
        <f t="shared" si="54"/>
        <v>#N/A</v>
      </c>
      <c r="N1082" t="e">
        <f t="shared" si="54"/>
        <v>#N/A</v>
      </c>
      <c r="O1082" t="e">
        <f t="shared" si="54"/>
        <v>#N/A</v>
      </c>
      <c r="P1082" t="e">
        <f t="shared" si="54"/>
        <v>#N/A</v>
      </c>
      <c r="Q1082" t="e">
        <f t="shared" si="54"/>
        <v>#N/A</v>
      </c>
      <c r="R1082" t="e">
        <f t="shared" si="54"/>
        <v>#N/A</v>
      </c>
      <c r="S1082" t="e">
        <f t="shared" si="54"/>
        <v>#N/A</v>
      </c>
    </row>
    <row r="1083" spans="1:19" x14ac:dyDescent="0.35">
      <c r="A1083" t="s">
        <v>1014</v>
      </c>
      <c r="B1083" t="s">
        <v>1089</v>
      </c>
      <c r="C1083" t="s">
        <v>9</v>
      </c>
      <c r="D1083">
        <v>203.2</v>
      </c>
      <c r="E1083">
        <v>271.77999999999997</v>
      </c>
      <c r="F1083">
        <v>107.14400000000001</v>
      </c>
      <c r="G1083">
        <v>90.17</v>
      </c>
      <c r="K1083">
        <f t="shared" si="53"/>
        <v>90.17</v>
      </c>
      <c r="L1083" t="e">
        <f t="shared" si="54"/>
        <v>#N/A</v>
      </c>
      <c r="M1083" t="e">
        <f t="shared" si="54"/>
        <v>#N/A</v>
      </c>
      <c r="N1083" t="e">
        <f t="shared" si="54"/>
        <v>#N/A</v>
      </c>
      <c r="O1083" t="e">
        <f t="shared" si="54"/>
        <v>#N/A</v>
      </c>
      <c r="P1083" t="e">
        <f t="shared" si="54"/>
        <v>#N/A</v>
      </c>
      <c r="Q1083" t="e">
        <f t="shared" si="54"/>
        <v>#N/A</v>
      </c>
      <c r="R1083" t="e">
        <f t="shared" si="54"/>
        <v>#N/A</v>
      </c>
      <c r="S1083" t="e">
        <f t="shared" si="54"/>
        <v>#N/A</v>
      </c>
    </row>
    <row r="1084" spans="1:19" x14ac:dyDescent="0.35">
      <c r="A1084" t="s">
        <v>1014</v>
      </c>
      <c r="B1084" t="s">
        <v>1090</v>
      </c>
      <c r="C1084" t="s">
        <v>16</v>
      </c>
      <c r="D1084">
        <v>174.625</v>
      </c>
      <c r="E1084">
        <v>233.68</v>
      </c>
      <c r="F1084">
        <v>77.634</v>
      </c>
      <c r="G1084">
        <v>87.63</v>
      </c>
      <c r="K1084" t="e">
        <f t="shared" si="53"/>
        <v>#N/A</v>
      </c>
      <c r="L1084" t="e">
        <f t="shared" si="54"/>
        <v>#N/A</v>
      </c>
      <c r="M1084" t="e">
        <f t="shared" si="54"/>
        <v>#N/A</v>
      </c>
      <c r="N1084">
        <f t="shared" si="54"/>
        <v>87.63</v>
      </c>
      <c r="O1084" t="e">
        <f t="shared" si="54"/>
        <v>#N/A</v>
      </c>
      <c r="P1084" t="e">
        <f t="shared" si="54"/>
        <v>#N/A</v>
      </c>
      <c r="Q1084" t="e">
        <f t="shared" si="54"/>
        <v>#N/A</v>
      </c>
      <c r="R1084" t="e">
        <f t="shared" si="54"/>
        <v>#N/A</v>
      </c>
      <c r="S1084" t="e">
        <f t="shared" si="54"/>
        <v>#N/A</v>
      </c>
    </row>
    <row r="1085" spans="1:19" x14ac:dyDescent="0.35">
      <c r="A1085" t="s">
        <v>1014</v>
      </c>
      <c r="B1085" t="s">
        <v>1091</v>
      </c>
      <c r="C1085" t="s">
        <v>14</v>
      </c>
      <c r="D1085">
        <v>213.36</v>
      </c>
      <c r="E1085">
        <v>287.02</v>
      </c>
      <c r="F1085">
        <v>115.77</v>
      </c>
      <c r="G1085">
        <v>73.66</v>
      </c>
      <c r="K1085" t="e">
        <f t="shared" si="53"/>
        <v>#N/A</v>
      </c>
      <c r="L1085" t="e">
        <f t="shared" si="54"/>
        <v>#N/A</v>
      </c>
      <c r="M1085">
        <f t="shared" si="54"/>
        <v>73.66</v>
      </c>
      <c r="N1085" t="e">
        <f t="shared" si="54"/>
        <v>#N/A</v>
      </c>
      <c r="O1085" t="e">
        <f t="shared" si="54"/>
        <v>#N/A</v>
      </c>
      <c r="P1085" t="e">
        <f t="shared" si="54"/>
        <v>#N/A</v>
      </c>
      <c r="Q1085" t="e">
        <f t="shared" si="54"/>
        <v>#N/A</v>
      </c>
      <c r="R1085" t="e">
        <f t="shared" si="54"/>
        <v>#N/A</v>
      </c>
      <c r="S1085" t="e">
        <f t="shared" si="54"/>
        <v>#N/A</v>
      </c>
    </row>
    <row r="1086" spans="1:19" x14ac:dyDescent="0.35">
      <c r="A1086" t="s">
        <v>1014</v>
      </c>
      <c r="B1086" t="s">
        <v>1092</v>
      </c>
      <c r="C1086" t="s">
        <v>16</v>
      </c>
      <c r="D1086">
        <v>182.88</v>
      </c>
      <c r="E1086">
        <v>238.76</v>
      </c>
      <c r="F1086">
        <v>79.903999999999996</v>
      </c>
      <c r="G1086">
        <v>73.66</v>
      </c>
      <c r="K1086" t="e">
        <f t="shared" si="53"/>
        <v>#N/A</v>
      </c>
      <c r="L1086" t="e">
        <f t="shared" si="54"/>
        <v>#N/A</v>
      </c>
      <c r="M1086" t="e">
        <f t="shared" si="54"/>
        <v>#N/A</v>
      </c>
      <c r="N1086">
        <f t="shared" si="54"/>
        <v>73.66</v>
      </c>
      <c r="O1086" t="e">
        <f t="shared" si="54"/>
        <v>#N/A</v>
      </c>
      <c r="P1086" t="e">
        <f t="shared" si="54"/>
        <v>#N/A</v>
      </c>
      <c r="Q1086" t="e">
        <f t="shared" si="54"/>
        <v>#N/A</v>
      </c>
      <c r="R1086" t="e">
        <f t="shared" si="54"/>
        <v>#N/A</v>
      </c>
      <c r="S1086" t="e">
        <f t="shared" si="54"/>
        <v>#N/A</v>
      </c>
    </row>
    <row r="1087" spans="1:19" x14ac:dyDescent="0.35">
      <c r="A1087" t="s">
        <v>1014</v>
      </c>
      <c r="B1087" t="s">
        <v>1093</v>
      </c>
      <c r="C1087" t="s">
        <v>29</v>
      </c>
      <c r="D1087">
        <v>204.47</v>
      </c>
      <c r="E1087">
        <v>279.39999999999998</v>
      </c>
      <c r="F1087">
        <v>119.402</v>
      </c>
      <c r="G1087">
        <v>76.2</v>
      </c>
      <c r="K1087" t="e">
        <f t="shared" si="53"/>
        <v>#N/A</v>
      </c>
      <c r="L1087" t="e">
        <f t="shared" si="54"/>
        <v>#N/A</v>
      </c>
      <c r="M1087" t="e">
        <f t="shared" si="54"/>
        <v>#N/A</v>
      </c>
      <c r="N1087" t="e">
        <f t="shared" si="54"/>
        <v>#N/A</v>
      </c>
      <c r="O1087" t="e">
        <f t="shared" si="54"/>
        <v>#N/A</v>
      </c>
      <c r="P1087" t="e">
        <f t="shared" si="54"/>
        <v>#N/A</v>
      </c>
      <c r="Q1087">
        <f t="shared" si="54"/>
        <v>76.2</v>
      </c>
      <c r="R1087" t="e">
        <f t="shared" si="54"/>
        <v>#N/A</v>
      </c>
      <c r="S1087" t="e">
        <f t="shared" si="54"/>
        <v>#N/A</v>
      </c>
    </row>
    <row r="1088" spans="1:19" x14ac:dyDescent="0.35">
      <c r="A1088" t="s">
        <v>1014</v>
      </c>
      <c r="B1088" t="s">
        <v>1094</v>
      </c>
      <c r="C1088" t="s">
        <v>11</v>
      </c>
      <c r="D1088">
        <v>199.39</v>
      </c>
      <c r="E1088">
        <v>269.24</v>
      </c>
      <c r="F1088">
        <v>93.07</v>
      </c>
      <c r="G1088">
        <v>77.47</v>
      </c>
      <c r="K1088" t="e">
        <f t="shared" si="53"/>
        <v>#N/A</v>
      </c>
      <c r="L1088">
        <f t="shared" si="54"/>
        <v>77.47</v>
      </c>
      <c r="M1088" t="e">
        <f t="shared" si="54"/>
        <v>#N/A</v>
      </c>
      <c r="N1088" t="e">
        <f t="shared" si="54"/>
        <v>#N/A</v>
      </c>
      <c r="O1088" t="e">
        <f t="shared" si="54"/>
        <v>#N/A</v>
      </c>
      <c r="P1088" t="e">
        <f t="shared" si="54"/>
        <v>#N/A</v>
      </c>
      <c r="Q1088" t="e">
        <f t="shared" si="54"/>
        <v>#N/A</v>
      </c>
      <c r="R1088" t="e">
        <f t="shared" si="54"/>
        <v>#N/A</v>
      </c>
      <c r="S1088" t="e">
        <f t="shared" si="54"/>
        <v>#N/A</v>
      </c>
    </row>
    <row r="1089" spans="1:19" x14ac:dyDescent="0.35">
      <c r="A1089" t="s">
        <v>1095</v>
      </c>
      <c r="B1089" t="s">
        <v>1096</v>
      </c>
      <c r="C1089" t="s">
        <v>9</v>
      </c>
      <c r="D1089">
        <v>208.28</v>
      </c>
      <c r="E1089">
        <v>274.32</v>
      </c>
      <c r="F1089">
        <v>114.86199999999999</v>
      </c>
      <c r="G1089">
        <v>69.849999999999994</v>
      </c>
      <c r="K1089">
        <f t="shared" si="53"/>
        <v>69.849999999999994</v>
      </c>
      <c r="L1089" t="e">
        <f t="shared" si="54"/>
        <v>#N/A</v>
      </c>
      <c r="M1089" t="e">
        <f t="shared" si="54"/>
        <v>#N/A</v>
      </c>
      <c r="N1089" t="e">
        <f t="shared" si="54"/>
        <v>#N/A</v>
      </c>
      <c r="O1089" t="e">
        <f t="shared" si="54"/>
        <v>#N/A</v>
      </c>
      <c r="P1089" t="e">
        <f t="shared" si="54"/>
        <v>#N/A</v>
      </c>
      <c r="Q1089" t="e">
        <f t="shared" si="54"/>
        <v>#N/A</v>
      </c>
      <c r="R1089" t="e">
        <f t="shared" si="54"/>
        <v>#N/A</v>
      </c>
      <c r="S1089" t="e">
        <f t="shared" si="54"/>
        <v>#N/A</v>
      </c>
    </row>
    <row r="1090" spans="1:19" x14ac:dyDescent="0.35">
      <c r="A1090" t="s">
        <v>1095</v>
      </c>
      <c r="B1090" t="s">
        <v>1097</v>
      </c>
      <c r="C1090" t="s">
        <v>11</v>
      </c>
      <c r="D1090">
        <v>200.02500000000001</v>
      </c>
      <c r="E1090">
        <v>269.24</v>
      </c>
      <c r="F1090">
        <v>116.678</v>
      </c>
      <c r="G1090">
        <v>87.63</v>
      </c>
      <c r="K1090" t="e">
        <f t="shared" si="53"/>
        <v>#N/A</v>
      </c>
      <c r="L1090">
        <f t="shared" si="54"/>
        <v>87.63</v>
      </c>
      <c r="M1090" t="e">
        <f t="shared" si="54"/>
        <v>#N/A</v>
      </c>
      <c r="N1090" t="e">
        <f t="shared" si="54"/>
        <v>#N/A</v>
      </c>
      <c r="O1090" t="e">
        <f t="shared" si="54"/>
        <v>#N/A</v>
      </c>
      <c r="P1090" t="e">
        <f t="shared" si="54"/>
        <v>#N/A</v>
      </c>
      <c r="Q1090" t="e">
        <f t="shared" si="54"/>
        <v>#N/A</v>
      </c>
      <c r="R1090" t="e">
        <f t="shared" si="54"/>
        <v>#N/A</v>
      </c>
      <c r="S1090" t="e">
        <f t="shared" si="54"/>
        <v>#N/A</v>
      </c>
    </row>
    <row r="1091" spans="1:19" x14ac:dyDescent="0.35">
      <c r="A1091" t="s">
        <v>1095</v>
      </c>
      <c r="B1091" t="s">
        <v>1098</v>
      </c>
      <c r="C1091" t="s">
        <v>34</v>
      </c>
      <c r="D1091">
        <v>192.405</v>
      </c>
      <c r="E1091">
        <v>250.19</v>
      </c>
      <c r="F1091">
        <v>90.8</v>
      </c>
      <c r="G1091">
        <v>85.09</v>
      </c>
      <c r="K1091" t="e">
        <f t="shared" si="53"/>
        <v>#N/A</v>
      </c>
      <c r="L1091" t="e">
        <f t="shared" si="54"/>
        <v>#N/A</v>
      </c>
      <c r="M1091" t="e">
        <f t="shared" si="54"/>
        <v>#N/A</v>
      </c>
      <c r="N1091" t="e">
        <f t="shared" si="54"/>
        <v>#N/A</v>
      </c>
      <c r="O1091" t="e">
        <f t="shared" si="54"/>
        <v>#N/A</v>
      </c>
      <c r="P1091" t="e">
        <f t="shared" si="54"/>
        <v>#N/A</v>
      </c>
      <c r="Q1091" t="e">
        <f t="shared" si="54"/>
        <v>#N/A</v>
      </c>
      <c r="R1091">
        <f t="shared" si="54"/>
        <v>85.09</v>
      </c>
      <c r="S1091" t="e">
        <f t="shared" si="54"/>
        <v>#N/A</v>
      </c>
    </row>
    <row r="1092" spans="1:19" x14ac:dyDescent="0.35">
      <c r="A1092" t="s">
        <v>1095</v>
      </c>
      <c r="B1092" t="s">
        <v>1099</v>
      </c>
      <c r="C1092" t="s">
        <v>16</v>
      </c>
      <c r="D1092">
        <v>182.245</v>
      </c>
      <c r="E1092">
        <v>242.57</v>
      </c>
      <c r="F1092">
        <v>86.26</v>
      </c>
      <c r="K1092" t="e">
        <f t="shared" si="53"/>
        <v>#N/A</v>
      </c>
      <c r="L1092" t="e">
        <f t="shared" si="54"/>
        <v>#N/A</v>
      </c>
      <c r="M1092" t="e">
        <f t="shared" si="54"/>
        <v>#N/A</v>
      </c>
      <c r="N1092" t="e">
        <f t="shared" si="54"/>
        <v>#N/A</v>
      </c>
      <c r="O1092" t="e">
        <f t="shared" si="54"/>
        <v>#N/A</v>
      </c>
      <c r="P1092" t="e">
        <f t="shared" si="54"/>
        <v>#N/A</v>
      </c>
      <c r="Q1092" t="e">
        <f t="shared" si="54"/>
        <v>#N/A</v>
      </c>
      <c r="R1092" t="e">
        <f t="shared" si="54"/>
        <v>#N/A</v>
      </c>
      <c r="S1092" t="e">
        <f t="shared" si="54"/>
        <v>#N/A</v>
      </c>
    </row>
    <row r="1093" spans="1:19" x14ac:dyDescent="0.35">
      <c r="A1093" t="s">
        <v>1095</v>
      </c>
      <c r="B1093" t="s">
        <v>1100</v>
      </c>
      <c r="C1093" t="s">
        <v>11</v>
      </c>
      <c r="D1093">
        <v>199.39</v>
      </c>
      <c r="E1093">
        <v>267.97000000000003</v>
      </c>
      <c r="F1093">
        <v>120.764</v>
      </c>
      <c r="G1093">
        <v>88.9</v>
      </c>
      <c r="K1093" t="e">
        <f t="shared" si="53"/>
        <v>#N/A</v>
      </c>
      <c r="L1093">
        <f t="shared" si="54"/>
        <v>88.9</v>
      </c>
      <c r="M1093" t="e">
        <f t="shared" si="54"/>
        <v>#N/A</v>
      </c>
      <c r="N1093" t="e">
        <f t="shared" si="54"/>
        <v>#N/A</v>
      </c>
      <c r="O1093" t="e">
        <f t="shared" si="54"/>
        <v>#N/A</v>
      </c>
      <c r="P1093" t="e">
        <f t="shared" si="54"/>
        <v>#N/A</v>
      </c>
      <c r="Q1093" t="e">
        <f t="shared" si="54"/>
        <v>#N/A</v>
      </c>
      <c r="R1093" t="e">
        <f t="shared" si="54"/>
        <v>#N/A</v>
      </c>
      <c r="S1093" t="e">
        <f t="shared" si="54"/>
        <v>#N/A</v>
      </c>
    </row>
    <row r="1094" spans="1:19" x14ac:dyDescent="0.35">
      <c r="A1094" t="s">
        <v>1095</v>
      </c>
      <c r="B1094" t="s">
        <v>1101</v>
      </c>
      <c r="C1094" t="s">
        <v>29</v>
      </c>
      <c r="D1094">
        <v>207.01</v>
      </c>
      <c r="E1094">
        <v>276.86</v>
      </c>
      <c r="F1094">
        <v>106.236</v>
      </c>
      <c r="G1094">
        <v>73.66</v>
      </c>
      <c r="K1094" t="e">
        <f t="shared" si="53"/>
        <v>#N/A</v>
      </c>
      <c r="L1094" t="e">
        <f t="shared" si="54"/>
        <v>#N/A</v>
      </c>
      <c r="M1094" t="e">
        <f t="shared" si="54"/>
        <v>#N/A</v>
      </c>
      <c r="N1094" t="e">
        <f t="shared" si="54"/>
        <v>#N/A</v>
      </c>
      <c r="O1094" t="e">
        <f t="shared" si="54"/>
        <v>#N/A</v>
      </c>
      <c r="P1094" t="e">
        <f t="shared" si="54"/>
        <v>#N/A</v>
      </c>
      <c r="Q1094">
        <f t="shared" si="54"/>
        <v>73.66</v>
      </c>
      <c r="R1094" t="e">
        <f t="shared" si="54"/>
        <v>#N/A</v>
      </c>
      <c r="S1094" t="e">
        <f t="shared" si="54"/>
        <v>#N/A</v>
      </c>
    </row>
    <row r="1095" spans="1:19" x14ac:dyDescent="0.35">
      <c r="A1095" t="s">
        <v>1095</v>
      </c>
      <c r="B1095" t="s">
        <v>1102</v>
      </c>
      <c r="C1095" t="s">
        <v>29</v>
      </c>
      <c r="D1095">
        <v>208.28</v>
      </c>
      <c r="E1095">
        <v>273.05</v>
      </c>
      <c r="F1095">
        <v>96.248000000000005</v>
      </c>
      <c r="G1095">
        <v>82.55</v>
      </c>
      <c r="K1095" t="e">
        <f t="shared" si="53"/>
        <v>#N/A</v>
      </c>
      <c r="L1095" t="e">
        <f t="shared" si="54"/>
        <v>#N/A</v>
      </c>
      <c r="M1095" t="e">
        <f t="shared" si="54"/>
        <v>#N/A</v>
      </c>
      <c r="N1095" t="e">
        <f t="shared" si="54"/>
        <v>#N/A</v>
      </c>
      <c r="O1095" t="e">
        <f t="shared" si="54"/>
        <v>#N/A</v>
      </c>
      <c r="P1095" t="e">
        <f t="shared" si="54"/>
        <v>#N/A</v>
      </c>
      <c r="Q1095">
        <f t="shared" si="54"/>
        <v>82.55</v>
      </c>
      <c r="R1095" t="e">
        <f t="shared" si="54"/>
        <v>#N/A</v>
      </c>
      <c r="S1095" t="e">
        <f t="shared" si="54"/>
        <v>#N/A</v>
      </c>
    </row>
    <row r="1096" spans="1:19" x14ac:dyDescent="0.35">
      <c r="A1096" t="s">
        <v>1095</v>
      </c>
      <c r="B1096" t="s">
        <v>1103</v>
      </c>
      <c r="C1096" t="s">
        <v>34</v>
      </c>
      <c r="D1096">
        <v>193.04</v>
      </c>
      <c r="E1096">
        <v>250.19</v>
      </c>
      <c r="F1096">
        <v>91.254000000000005</v>
      </c>
      <c r="G1096">
        <v>86.36</v>
      </c>
      <c r="K1096" t="e">
        <f t="shared" si="53"/>
        <v>#N/A</v>
      </c>
      <c r="L1096" t="e">
        <f t="shared" si="54"/>
        <v>#N/A</v>
      </c>
      <c r="M1096" t="e">
        <f t="shared" si="54"/>
        <v>#N/A</v>
      </c>
      <c r="N1096" t="e">
        <f t="shared" si="54"/>
        <v>#N/A</v>
      </c>
      <c r="O1096" t="e">
        <f t="shared" si="54"/>
        <v>#N/A</v>
      </c>
      <c r="P1096" t="e">
        <f t="shared" si="54"/>
        <v>#N/A</v>
      </c>
      <c r="Q1096" t="e">
        <f t="shared" si="54"/>
        <v>#N/A</v>
      </c>
      <c r="R1096">
        <f t="shared" si="54"/>
        <v>86.36</v>
      </c>
      <c r="S1096" t="e">
        <f t="shared" si="54"/>
        <v>#N/A</v>
      </c>
    </row>
    <row r="1097" spans="1:19" x14ac:dyDescent="0.35">
      <c r="A1097" t="s">
        <v>1095</v>
      </c>
      <c r="B1097" t="s">
        <v>1104</v>
      </c>
      <c r="C1097" t="s">
        <v>24</v>
      </c>
      <c r="D1097">
        <v>198.755</v>
      </c>
      <c r="E1097">
        <v>267.97000000000003</v>
      </c>
      <c r="F1097">
        <v>105.782</v>
      </c>
      <c r="G1097">
        <v>85.09</v>
      </c>
      <c r="K1097" t="e">
        <f t="shared" si="53"/>
        <v>#N/A</v>
      </c>
      <c r="L1097" t="e">
        <f t="shared" si="54"/>
        <v>#N/A</v>
      </c>
      <c r="M1097" t="e">
        <f t="shared" si="54"/>
        <v>#N/A</v>
      </c>
      <c r="N1097" t="e">
        <f t="shared" si="54"/>
        <v>#N/A</v>
      </c>
      <c r="O1097" t="e">
        <f t="shared" si="54"/>
        <v>#N/A</v>
      </c>
      <c r="P1097">
        <f t="shared" si="54"/>
        <v>85.09</v>
      </c>
      <c r="Q1097" t="e">
        <f t="shared" si="54"/>
        <v>#N/A</v>
      </c>
      <c r="R1097" t="e">
        <f t="shared" si="54"/>
        <v>#N/A</v>
      </c>
      <c r="S1097" t="e">
        <f t="shared" si="54"/>
        <v>#N/A</v>
      </c>
    </row>
    <row r="1098" spans="1:19" x14ac:dyDescent="0.35">
      <c r="A1098" t="s">
        <v>1095</v>
      </c>
      <c r="B1098" t="s">
        <v>1105</v>
      </c>
      <c r="C1098" t="s">
        <v>11</v>
      </c>
      <c r="D1098">
        <v>208.91499999999999</v>
      </c>
      <c r="E1098">
        <v>276.86</v>
      </c>
      <c r="F1098">
        <v>102.15</v>
      </c>
      <c r="G1098">
        <v>83.82</v>
      </c>
      <c r="K1098" t="e">
        <f t="shared" si="53"/>
        <v>#N/A</v>
      </c>
      <c r="L1098">
        <f t="shared" si="54"/>
        <v>83.82</v>
      </c>
      <c r="M1098" t="e">
        <f t="shared" si="54"/>
        <v>#N/A</v>
      </c>
      <c r="N1098" t="e">
        <f t="shared" si="54"/>
        <v>#N/A</v>
      </c>
      <c r="O1098" t="e">
        <f t="shared" si="54"/>
        <v>#N/A</v>
      </c>
      <c r="P1098" t="e">
        <f t="shared" si="54"/>
        <v>#N/A</v>
      </c>
      <c r="Q1098" t="e">
        <f t="shared" si="54"/>
        <v>#N/A</v>
      </c>
      <c r="R1098" t="e">
        <f t="shared" si="54"/>
        <v>#N/A</v>
      </c>
      <c r="S1098" t="e">
        <f t="shared" si="54"/>
        <v>#N/A</v>
      </c>
    </row>
    <row r="1099" spans="1:19" x14ac:dyDescent="0.35">
      <c r="A1099" t="s">
        <v>1095</v>
      </c>
      <c r="B1099" t="s">
        <v>1106</v>
      </c>
      <c r="C1099" t="s">
        <v>9</v>
      </c>
      <c r="D1099">
        <v>212.09</v>
      </c>
      <c r="E1099">
        <v>280.67</v>
      </c>
      <c r="F1099">
        <v>114.408</v>
      </c>
      <c r="G1099">
        <v>77.47</v>
      </c>
      <c r="K1099">
        <f t="shared" si="53"/>
        <v>77.47</v>
      </c>
      <c r="L1099" t="e">
        <f t="shared" si="54"/>
        <v>#N/A</v>
      </c>
      <c r="M1099" t="e">
        <f t="shared" si="54"/>
        <v>#N/A</v>
      </c>
      <c r="N1099" t="e">
        <f t="shared" si="54"/>
        <v>#N/A</v>
      </c>
      <c r="O1099" t="e">
        <f t="shared" si="54"/>
        <v>#N/A</v>
      </c>
      <c r="P1099" t="e">
        <f t="shared" si="54"/>
        <v>#N/A</v>
      </c>
      <c r="Q1099" t="e">
        <f t="shared" si="54"/>
        <v>#N/A</v>
      </c>
      <c r="R1099" t="e">
        <f t="shared" si="54"/>
        <v>#N/A</v>
      </c>
      <c r="S1099" t="e">
        <f t="shared" si="54"/>
        <v>#N/A</v>
      </c>
    </row>
    <row r="1100" spans="1:19" x14ac:dyDescent="0.35">
      <c r="A1100" t="s">
        <v>1095</v>
      </c>
      <c r="B1100" t="s">
        <v>1107</v>
      </c>
      <c r="C1100" t="s">
        <v>14</v>
      </c>
      <c r="D1100">
        <v>213.36</v>
      </c>
      <c r="E1100">
        <v>289.56</v>
      </c>
      <c r="F1100">
        <v>151.636</v>
      </c>
      <c r="K1100" t="e">
        <f t="shared" si="53"/>
        <v>#N/A</v>
      </c>
      <c r="L1100" t="e">
        <f t="shared" si="54"/>
        <v>#N/A</v>
      </c>
      <c r="M1100" t="e">
        <f t="shared" si="54"/>
        <v>#N/A</v>
      </c>
      <c r="N1100" t="e">
        <f t="shared" si="54"/>
        <v>#N/A</v>
      </c>
      <c r="O1100" t="e">
        <f t="shared" ref="L1100:S1132" si="55">IF($G1100="", NA(),IF($C1100=O$1,$G1100,NA()))</f>
        <v>#N/A</v>
      </c>
      <c r="P1100" t="e">
        <f t="shared" si="55"/>
        <v>#N/A</v>
      </c>
      <c r="Q1100" t="e">
        <f t="shared" si="55"/>
        <v>#N/A</v>
      </c>
      <c r="R1100" t="e">
        <f t="shared" si="55"/>
        <v>#N/A</v>
      </c>
      <c r="S1100" t="e">
        <f t="shared" si="55"/>
        <v>#N/A</v>
      </c>
    </row>
    <row r="1101" spans="1:19" x14ac:dyDescent="0.35">
      <c r="A1101" t="s">
        <v>1095</v>
      </c>
      <c r="B1101" t="s">
        <v>1108</v>
      </c>
      <c r="C1101" t="s">
        <v>9</v>
      </c>
      <c r="D1101">
        <v>199.39</v>
      </c>
      <c r="E1101">
        <v>270.51</v>
      </c>
      <c r="F1101">
        <v>117.586</v>
      </c>
      <c r="G1101">
        <v>83.82</v>
      </c>
      <c r="K1101">
        <f t="shared" ref="K1101:K1164" si="56">IF($G1101="", NA(),IF($C1101=K$1,$G1101,NA()))</f>
        <v>83.82</v>
      </c>
      <c r="L1101" t="e">
        <f t="shared" si="55"/>
        <v>#N/A</v>
      </c>
      <c r="M1101" t="e">
        <f t="shared" si="55"/>
        <v>#N/A</v>
      </c>
      <c r="N1101" t="e">
        <f t="shared" si="55"/>
        <v>#N/A</v>
      </c>
      <c r="O1101" t="e">
        <f t="shared" si="55"/>
        <v>#N/A</v>
      </c>
      <c r="P1101" t="e">
        <f t="shared" si="55"/>
        <v>#N/A</v>
      </c>
      <c r="Q1101" t="e">
        <f t="shared" si="55"/>
        <v>#N/A</v>
      </c>
      <c r="R1101" t="e">
        <f t="shared" si="55"/>
        <v>#N/A</v>
      </c>
      <c r="S1101" t="e">
        <f t="shared" si="55"/>
        <v>#N/A</v>
      </c>
    </row>
    <row r="1102" spans="1:19" x14ac:dyDescent="0.35">
      <c r="A1102" t="s">
        <v>1095</v>
      </c>
      <c r="B1102" t="s">
        <v>1109</v>
      </c>
      <c r="C1102" t="s">
        <v>46</v>
      </c>
      <c r="D1102">
        <v>194.94499999999999</v>
      </c>
      <c r="E1102">
        <v>260.35000000000002</v>
      </c>
      <c r="F1102">
        <v>97.156000000000006</v>
      </c>
      <c r="G1102">
        <v>100.33</v>
      </c>
      <c r="K1102" t="e">
        <f t="shared" si="56"/>
        <v>#N/A</v>
      </c>
      <c r="L1102" t="e">
        <f t="shared" si="55"/>
        <v>#N/A</v>
      </c>
      <c r="M1102" t="e">
        <f t="shared" si="55"/>
        <v>#N/A</v>
      </c>
      <c r="N1102" t="e">
        <f t="shared" si="55"/>
        <v>#N/A</v>
      </c>
      <c r="O1102" t="e">
        <f t="shared" si="55"/>
        <v>#N/A</v>
      </c>
      <c r="P1102" t="e">
        <f t="shared" si="55"/>
        <v>#N/A</v>
      </c>
      <c r="Q1102" t="e">
        <f t="shared" si="55"/>
        <v>#N/A</v>
      </c>
      <c r="R1102" t="e">
        <f t="shared" si="55"/>
        <v>#N/A</v>
      </c>
      <c r="S1102">
        <f t="shared" si="55"/>
        <v>100.33</v>
      </c>
    </row>
    <row r="1103" spans="1:19" x14ac:dyDescent="0.35">
      <c r="A1103" t="s">
        <v>1095</v>
      </c>
      <c r="B1103" t="s">
        <v>1110</v>
      </c>
      <c r="C1103" t="s">
        <v>11</v>
      </c>
      <c r="D1103">
        <v>212.09</v>
      </c>
      <c r="E1103">
        <v>283.20999999999998</v>
      </c>
      <c r="F1103">
        <v>113.5</v>
      </c>
      <c r="G1103">
        <v>82.55</v>
      </c>
      <c r="K1103" t="e">
        <f t="shared" si="56"/>
        <v>#N/A</v>
      </c>
      <c r="L1103">
        <f t="shared" si="55"/>
        <v>82.55</v>
      </c>
      <c r="M1103" t="e">
        <f t="shared" si="55"/>
        <v>#N/A</v>
      </c>
      <c r="N1103" t="e">
        <f t="shared" si="55"/>
        <v>#N/A</v>
      </c>
      <c r="O1103" t="e">
        <f t="shared" si="55"/>
        <v>#N/A</v>
      </c>
      <c r="P1103" t="e">
        <f t="shared" si="55"/>
        <v>#N/A</v>
      </c>
      <c r="Q1103" t="e">
        <f t="shared" si="55"/>
        <v>#N/A</v>
      </c>
      <c r="R1103" t="e">
        <f t="shared" si="55"/>
        <v>#N/A</v>
      </c>
      <c r="S1103" t="e">
        <f t="shared" si="55"/>
        <v>#N/A</v>
      </c>
    </row>
    <row r="1104" spans="1:19" x14ac:dyDescent="0.35">
      <c r="A1104" t="s">
        <v>1095</v>
      </c>
      <c r="B1104" t="s">
        <v>1111</v>
      </c>
      <c r="C1104" t="s">
        <v>29</v>
      </c>
      <c r="D1104">
        <v>203.83500000000001</v>
      </c>
      <c r="E1104">
        <v>274.95499999999998</v>
      </c>
      <c r="F1104">
        <v>102.604</v>
      </c>
      <c r="G1104">
        <v>80.010000000000005</v>
      </c>
      <c r="K1104" t="e">
        <f t="shared" si="56"/>
        <v>#N/A</v>
      </c>
      <c r="L1104" t="e">
        <f t="shared" si="55"/>
        <v>#N/A</v>
      </c>
      <c r="M1104" t="e">
        <f t="shared" si="55"/>
        <v>#N/A</v>
      </c>
      <c r="N1104" t="e">
        <f t="shared" si="55"/>
        <v>#N/A</v>
      </c>
      <c r="O1104" t="e">
        <f t="shared" si="55"/>
        <v>#N/A</v>
      </c>
      <c r="P1104" t="e">
        <f t="shared" si="55"/>
        <v>#N/A</v>
      </c>
      <c r="Q1104">
        <f t="shared" si="55"/>
        <v>80.010000000000005</v>
      </c>
      <c r="R1104" t="e">
        <f t="shared" si="55"/>
        <v>#N/A</v>
      </c>
      <c r="S1104" t="e">
        <f t="shared" si="55"/>
        <v>#N/A</v>
      </c>
    </row>
    <row r="1105" spans="1:19" x14ac:dyDescent="0.35">
      <c r="A1105" t="s">
        <v>1095</v>
      </c>
      <c r="B1105" t="s">
        <v>1112</v>
      </c>
      <c r="C1105" t="s">
        <v>16</v>
      </c>
      <c r="D1105">
        <v>185.42</v>
      </c>
      <c r="E1105">
        <v>244.47499999999999</v>
      </c>
      <c r="F1105">
        <v>86.26</v>
      </c>
      <c r="G1105">
        <v>102.87</v>
      </c>
      <c r="K1105" t="e">
        <f t="shared" si="56"/>
        <v>#N/A</v>
      </c>
      <c r="L1105" t="e">
        <f t="shared" si="55"/>
        <v>#N/A</v>
      </c>
      <c r="M1105" t="e">
        <f t="shared" si="55"/>
        <v>#N/A</v>
      </c>
      <c r="N1105">
        <f t="shared" si="55"/>
        <v>102.87</v>
      </c>
      <c r="O1105" t="e">
        <f t="shared" si="55"/>
        <v>#N/A</v>
      </c>
      <c r="P1105" t="e">
        <f t="shared" si="55"/>
        <v>#N/A</v>
      </c>
      <c r="Q1105" t="e">
        <f t="shared" si="55"/>
        <v>#N/A</v>
      </c>
      <c r="R1105" t="e">
        <f t="shared" si="55"/>
        <v>#N/A</v>
      </c>
      <c r="S1105" t="e">
        <f t="shared" si="55"/>
        <v>#N/A</v>
      </c>
    </row>
    <row r="1106" spans="1:19" x14ac:dyDescent="0.35">
      <c r="A1106" t="s">
        <v>1095</v>
      </c>
      <c r="B1106" t="s">
        <v>1113</v>
      </c>
      <c r="C1106" t="s">
        <v>9</v>
      </c>
      <c r="D1106">
        <v>207.01</v>
      </c>
      <c r="E1106">
        <v>246.38</v>
      </c>
      <c r="F1106">
        <v>103.96599999999999</v>
      </c>
      <c r="G1106">
        <v>93.98</v>
      </c>
      <c r="K1106">
        <f t="shared" si="56"/>
        <v>93.98</v>
      </c>
      <c r="L1106" t="e">
        <f t="shared" si="55"/>
        <v>#N/A</v>
      </c>
      <c r="M1106" t="e">
        <f t="shared" si="55"/>
        <v>#N/A</v>
      </c>
      <c r="N1106" t="e">
        <f t="shared" si="55"/>
        <v>#N/A</v>
      </c>
      <c r="O1106" t="e">
        <f t="shared" si="55"/>
        <v>#N/A</v>
      </c>
      <c r="P1106" t="e">
        <f t="shared" si="55"/>
        <v>#N/A</v>
      </c>
      <c r="Q1106" t="e">
        <f t="shared" si="55"/>
        <v>#N/A</v>
      </c>
      <c r="R1106" t="e">
        <f t="shared" si="55"/>
        <v>#N/A</v>
      </c>
      <c r="S1106" t="e">
        <f t="shared" si="55"/>
        <v>#N/A</v>
      </c>
    </row>
    <row r="1107" spans="1:19" x14ac:dyDescent="0.35">
      <c r="A1107" t="s">
        <v>1095</v>
      </c>
      <c r="B1107" t="s">
        <v>1114</v>
      </c>
      <c r="C1107" t="s">
        <v>29</v>
      </c>
      <c r="D1107">
        <v>197.48500000000001</v>
      </c>
      <c r="E1107">
        <v>255.27</v>
      </c>
      <c r="F1107">
        <v>99.88</v>
      </c>
      <c r="G1107">
        <v>104.14</v>
      </c>
      <c r="K1107" t="e">
        <f t="shared" si="56"/>
        <v>#N/A</v>
      </c>
      <c r="L1107" t="e">
        <f t="shared" si="55"/>
        <v>#N/A</v>
      </c>
      <c r="M1107" t="e">
        <f t="shared" si="55"/>
        <v>#N/A</v>
      </c>
      <c r="N1107" t="e">
        <f t="shared" si="55"/>
        <v>#N/A</v>
      </c>
      <c r="O1107" t="e">
        <f t="shared" si="55"/>
        <v>#N/A</v>
      </c>
      <c r="P1107" t="e">
        <f t="shared" si="55"/>
        <v>#N/A</v>
      </c>
      <c r="Q1107">
        <f t="shared" si="55"/>
        <v>104.14</v>
      </c>
      <c r="R1107" t="e">
        <f t="shared" si="55"/>
        <v>#N/A</v>
      </c>
      <c r="S1107" t="e">
        <f t="shared" si="55"/>
        <v>#N/A</v>
      </c>
    </row>
    <row r="1108" spans="1:19" x14ac:dyDescent="0.35">
      <c r="A1108" t="s">
        <v>1095</v>
      </c>
      <c r="B1108" t="s">
        <v>1115</v>
      </c>
      <c r="C1108" t="s">
        <v>46</v>
      </c>
      <c r="D1108">
        <v>192.405</v>
      </c>
      <c r="E1108">
        <v>259.08</v>
      </c>
      <c r="F1108">
        <v>96.248000000000005</v>
      </c>
      <c r="G1108">
        <v>88.9</v>
      </c>
      <c r="K1108" t="e">
        <f t="shared" si="56"/>
        <v>#N/A</v>
      </c>
      <c r="L1108" t="e">
        <f t="shared" si="55"/>
        <v>#N/A</v>
      </c>
      <c r="M1108" t="e">
        <f t="shared" si="55"/>
        <v>#N/A</v>
      </c>
      <c r="N1108" t="e">
        <f t="shared" si="55"/>
        <v>#N/A</v>
      </c>
      <c r="O1108" t="e">
        <f t="shared" si="55"/>
        <v>#N/A</v>
      </c>
      <c r="P1108" t="e">
        <f t="shared" si="55"/>
        <v>#N/A</v>
      </c>
      <c r="Q1108" t="e">
        <f t="shared" si="55"/>
        <v>#N/A</v>
      </c>
      <c r="R1108" t="e">
        <f t="shared" si="55"/>
        <v>#N/A</v>
      </c>
      <c r="S1108">
        <f t="shared" si="55"/>
        <v>88.9</v>
      </c>
    </row>
    <row r="1109" spans="1:19" x14ac:dyDescent="0.35">
      <c r="A1109" t="s">
        <v>1095</v>
      </c>
      <c r="B1109" t="s">
        <v>1116</v>
      </c>
      <c r="C1109" t="s">
        <v>19</v>
      </c>
      <c r="D1109">
        <v>191.77</v>
      </c>
      <c r="E1109">
        <v>259.08</v>
      </c>
      <c r="F1109">
        <v>95.34</v>
      </c>
      <c r="G1109">
        <v>85.09</v>
      </c>
      <c r="K1109" t="e">
        <f t="shared" si="56"/>
        <v>#N/A</v>
      </c>
      <c r="L1109" t="e">
        <f t="shared" si="55"/>
        <v>#N/A</v>
      </c>
      <c r="M1109" t="e">
        <f t="shared" si="55"/>
        <v>#N/A</v>
      </c>
      <c r="N1109" t="e">
        <f t="shared" si="55"/>
        <v>#N/A</v>
      </c>
      <c r="O1109">
        <f t="shared" si="55"/>
        <v>85.09</v>
      </c>
      <c r="P1109" t="e">
        <f t="shared" si="55"/>
        <v>#N/A</v>
      </c>
      <c r="Q1109" t="e">
        <f t="shared" si="55"/>
        <v>#N/A</v>
      </c>
      <c r="R1109" t="e">
        <f t="shared" si="55"/>
        <v>#N/A</v>
      </c>
      <c r="S1109" t="e">
        <f t="shared" si="55"/>
        <v>#N/A</v>
      </c>
    </row>
    <row r="1110" spans="1:19" x14ac:dyDescent="0.35">
      <c r="A1110" t="s">
        <v>1095</v>
      </c>
      <c r="B1110" t="s">
        <v>1117</v>
      </c>
      <c r="C1110" t="s">
        <v>34</v>
      </c>
      <c r="D1110">
        <v>181.61</v>
      </c>
      <c r="E1110">
        <v>240.03</v>
      </c>
      <c r="F1110">
        <v>74.91</v>
      </c>
      <c r="G1110">
        <v>83.82</v>
      </c>
      <c r="K1110" t="e">
        <f t="shared" si="56"/>
        <v>#N/A</v>
      </c>
      <c r="L1110" t="e">
        <f t="shared" si="55"/>
        <v>#N/A</v>
      </c>
      <c r="M1110" t="e">
        <f t="shared" si="55"/>
        <v>#N/A</v>
      </c>
      <c r="N1110" t="e">
        <f t="shared" si="55"/>
        <v>#N/A</v>
      </c>
      <c r="O1110" t="e">
        <f t="shared" si="55"/>
        <v>#N/A</v>
      </c>
      <c r="P1110" t="e">
        <f t="shared" si="55"/>
        <v>#N/A</v>
      </c>
      <c r="Q1110" t="e">
        <f t="shared" si="55"/>
        <v>#N/A</v>
      </c>
      <c r="R1110">
        <f t="shared" si="55"/>
        <v>83.82</v>
      </c>
      <c r="S1110" t="e">
        <f t="shared" si="55"/>
        <v>#N/A</v>
      </c>
    </row>
    <row r="1111" spans="1:19" x14ac:dyDescent="0.35">
      <c r="A1111" t="s">
        <v>1095</v>
      </c>
      <c r="B1111" t="s">
        <v>1118</v>
      </c>
      <c r="C1111" t="s">
        <v>24</v>
      </c>
      <c r="D1111">
        <v>201.29499999999999</v>
      </c>
      <c r="E1111">
        <v>273.05</v>
      </c>
      <c r="F1111">
        <v>98.971999999999994</v>
      </c>
      <c r="G1111">
        <v>83.82</v>
      </c>
      <c r="K1111" t="e">
        <f t="shared" si="56"/>
        <v>#N/A</v>
      </c>
      <c r="L1111" t="e">
        <f t="shared" si="55"/>
        <v>#N/A</v>
      </c>
      <c r="M1111" t="e">
        <f t="shared" si="55"/>
        <v>#N/A</v>
      </c>
      <c r="N1111" t="e">
        <f t="shared" si="55"/>
        <v>#N/A</v>
      </c>
      <c r="O1111" t="e">
        <f t="shared" si="55"/>
        <v>#N/A</v>
      </c>
      <c r="P1111">
        <f t="shared" si="55"/>
        <v>83.82</v>
      </c>
      <c r="Q1111" t="e">
        <f t="shared" si="55"/>
        <v>#N/A</v>
      </c>
      <c r="R1111" t="e">
        <f t="shared" si="55"/>
        <v>#N/A</v>
      </c>
      <c r="S1111" t="e">
        <f t="shared" si="55"/>
        <v>#N/A</v>
      </c>
    </row>
    <row r="1112" spans="1:19" x14ac:dyDescent="0.35">
      <c r="A1112" t="s">
        <v>1095</v>
      </c>
      <c r="B1112" t="s">
        <v>1119</v>
      </c>
      <c r="C1112" t="s">
        <v>9</v>
      </c>
      <c r="D1112">
        <v>203.83500000000001</v>
      </c>
      <c r="E1112">
        <v>279.39999999999998</v>
      </c>
      <c r="F1112">
        <v>143.464</v>
      </c>
      <c r="G1112">
        <v>81.28</v>
      </c>
      <c r="K1112">
        <f t="shared" si="56"/>
        <v>81.28</v>
      </c>
      <c r="L1112" t="e">
        <f t="shared" si="55"/>
        <v>#N/A</v>
      </c>
      <c r="M1112" t="e">
        <f t="shared" si="55"/>
        <v>#N/A</v>
      </c>
      <c r="N1112" t="e">
        <f t="shared" si="55"/>
        <v>#N/A</v>
      </c>
      <c r="O1112" t="e">
        <f t="shared" si="55"/>
        <v>#N/A</v>
      </c>
      <c r="P1112" t="e">
        <f t="shared" si="55"/>
        <v>#N/A</v>
      </c>
      <c r="Q1112" t="e">
        <f t="shared" si="55"/>
        <v>#N/A</v>
      </c>
      <c r="R1112" t="e">
        <f t="shared" si="55"/>
        <v>#N/A</v>
      </c>
      <c r="S1112" t="e">
        <f t="shared" si="55"/>
        <v>#N/A</v>
      </c>
    </row>
    <row r="1113" spans="1:19" x14ac:dyDescent="0.35">
      <c r="A1113" t="s">
        <v>1095</v>
      </c>
      <c r="B1113" t="s">
        <v>1120</v>
      </c>
      <c r="C1113" t="s">
        <v>16</v>
      </c>
      <c r="D1113">
        <v>177.16499999999999</v>
      </c>
      <c r="E1113">
        <v>233.68</v>
      </c>
      <c r="F1113">
        <v>88.075999999999993</v>
      </c>
      <c r="G1113">
        <v>88.9</v>
      </c>
      <c r="K1113" t="e">
        <f t="shared" si="56"/>
        <v>#N/A</v>
      </c>
      <c r="L1113" t="e">
        <f t="shared" si="55"/>
        <v>#N/A</v>
      </c>
      <c r="M1113" t="e">
        <f t="shared" si="55"/>
        <v>#N/A</v>
      </c>
      <c r="N1113">
        <f t="shared" si="55"/>
        <v>88.9</v>
      </c>
      <c r="O1113" t="e">
        <f t="shared" si="55"/>
        <v>#N/A</v>
      </c>
      <c r="P1113" t="e">
        <f t="shared" si="55"/>
        <v>#N/A</v>
      </c>
      <c r="Q1113" t="e">
        <f t="shared" si="55"/>
        <v>#N/A</v>
      </c>
      <c r="R1113" t="e">
        <f t="shared" si="55"/>
        <v>#N/A</v>
      </c>
      <c r="S1113" t="e">
        <f t="shared" si="55"/>
        <v>#N/A</v>
      </c>
    </row>
    <row r="1114" spans="1:19" x14ac:dyDescent="0.35">
      <c r="A1114" t="s">
        <v>1095</v>
      </c>
      <c r="B1114" t="s">
        <v>1121</v>
      </c>
      <c r="C1114" t="s">
        <v>46</v>
      </c>
      <c r="D1114">
        <v>199.39</v>
      </c>
      <c r="E1114">
        <v>259.08</v>
      </c>
      <c r="F1114">
        <v>97.61</v>
      </c>
      <c r="G1114">
        <v>76.2</v>
      </c>
      <c r="K1114" t="e">
        <f t="shared" si="56"/>
        <v>#N/A</v>
      </c>
      <c r="L1114" t="e">
        <f t="shared" si="55"/>
        <v>#N/A</v>
      </c>
      <c r="M1114" t="e">
        <f t="shared" si="55"/>
        <v>#N/A</v>
      </c>
      <c r="N1114" t="e">
        <f t="shared" si="55"/>
        <v>#N/A</v>
      </c>
      <c r="O1114" t="e">
        <f t="shared" si="55"/>
        <v>#N/A</v>
      </c>
      <c r="P1114" t="e">
        <f t="shared" si="55"/>
        <v>#N/A</v>
      </c>
      <c r="Q1114" t="e">
        <f t="shared" si="55"/>
        <v>#N/A</v>
      </c>
      <c r="R1114" t="e">
        <f t="shared" si="55"/>
        <v>#N/A</v>
      </c>
      <c r="S1114">
        <f t="shared" si="55"/>
        <v>76.2</v>
      </c>
    </row>
    <row r="1115" spans="1:19" x14ac:dyDescent="0.35">
      <c r="A1115" t="s">
        <v>1095</v>
      </c>
      <c r="B1115" t="s">
        <v>1122</v>
      </c>
      <c r="C1115" t="s">
        <v>9</v>
      </c>
      <c r="D1115">
        <v>207.64500000000001</v>
      </c>
      <c r="E1115">
        <v>270.51</v>
      </c>
      <c r="F1115">
        <v>122.58</v>
      </c>
      <c r="G1115">
        <v>86.36</v>
      </c>
      <c r="K1115">
        <f t="shared" si="56"/>
        <v>86.36</v>
      </c>
      <c r="L1115" t="e">
        <f t="shared" si="55"/>
        <v>#N/A</v>
      </c>
      <c r="M1115" t="e">
        <f t="shared" si="55"/>
        <v>#N/A</v>
      </c>
      <c r="N1115" t="e">
        <f t="shared" si="55"/>
        <v>#N/A</v>
      </c>
      <c r="O1115" t="e">
        <f t="shared" si="55"/>
        <v>#N/A</v>
      </c>
      <c r="P1115" t="e">
        <f t="shared" si="55"/>
        <v>#N/A</v>
      </c>
      <c r="Q1115" t="e">
        <f t="shared" si="55"/>
        <v>#N/A</v>
      </c>
      <c r="R1115" t="e">
        <f t="shared" si="55"/>
        <v>#N/A</v>
      </c>
      <c r="S1115" t="e">
        <f t="shared" si="55"/>
        <v>#N/A</v>
      </c>
    </row>
    <row r="1116" spans="1:19" x14ac:dyDescent="0.35">
      <c r="A1116" t="s">
        <v>1095</v>
      </c>
      <c r="B1116" t="s">
        <v>1123</v>
      </c>
      <c r="C1116" t="s">
        <v>11</v>
      </c>
      <c r="D1116">
        <v>203.2</v>
      </c>
      <c r="E1116">
        <v>269.24</v>
      </c>
      <c r="F1116">
        <v>90.346000000000004</v>
      </c>
      <c r="G1116">
        <v>86.36</v>
      </c>
      <c r="K1116" t="e">
        <f t="shared" si="56"/>
        <v>#N/A</v>
      </c>
      <c r="L1116">
        <f t="shared" si="55"/>
        <v>86.36</v>
      </c>
      <c r="M1116" t="e">
        <f t="shared" si="55"/>
        <v>#N/A</v>
      </c>
      <c r="N1116" t="e">
        <f t="shared" si="55"/>
        <v>#N/A</v>
      </c>
      <c r="O1116" t="e">
        <f t="shared" si="55"/>
        <v>#N/A</v>
      </c>
      <c r="P1116" t="e">
        <f t="shared" si="55"/>
        <v>#N/A</v>
      </c>
      <c r="Q1116" t="e">
        <f t="shared" si="55"/>
        <v>#N/A</v>
      </c>
      <c r="R1116" t="e">
        <f t="shared" si="55"/>
        <v>#N/A</v>
      </c>
      <c r="S1116" t="e">
        <f t="shared" si="55"/>
        <v>#N/A</v>
      </c>
    </row>
    <row r="1117" spans="1:19" x14ac:dyDescent="0.35">
      <c r="A1117" t="s">
        <v>1095</v>
      </c>
      <c r="B1117" t="s">
        <v>1124</v>
      </c>
      <c r="C1117" t="s">
        <v>34</v>
      </c>
      <c r="D1117">
        <v>185.42</v>
      </c>
      <c r="E1117">
        <v>243.84</v>
      </c>
      <c r="F1117">
        <v>84.897999999999996</v>
      </c>
      <c r="G1117">
        <v>90.17</v>
      </c>
      <c r="K1117" t="e">
        <f t="shared" si="56"/>
        <v>#N/A</v>
      </c>
      <c r="L1117" t="e">
        <f t="shared" si="55"/>
        <v>#N/A</v>
      </c>
      <c r="M1117" t="e">
        <f t="shared" si="55"/>
        <v>#N/A</v>
      </c>
      <c r="N1117" t="e">
        <f t="shared" si="55"/>
        <v>#N/A</v>
      </c>
      <c r="O1117" t="e">
        <f t="shared" si="55"/>
        <v>#N/A</v>
      </c>
      <c r="P1117" t="e">
        <f t="shared" si="55"/>
        <v>#N/A</v>
      </c>
      <c r="Q1117" t="e">
        <f t="shared" si="55"/>
        <v>#N/A</v>
      </c>
      <c r="R1117">
        <f t="shared" si="55"/>
        <v>90.17</v>
      </c>
      <c r="S1117" t="e">
        <f t="shared" si="55"/>
        <v>#N/A</v>
      </c>
    </row>
    <row r="1118" spans="1:19" x14ac:dyDescent="0.35">
      <c r="A1118" t="s">
        <v>1095</v>
      </c>
      <c r="B1118" t="s">
        <v>1125</v>
      </c>
      <c r="C1118" t="s">
        <v>29</v>
      </c>
      <c r="D1118">
        <v>205.74</v>
      </c>
      <c r="E1118">
        <v>271.77999999999997</v>
      </c>
      <c r="F1118">
        <v>107.598</v>
      </c>
      <c r="G1118">
        <v>81.28</v>
      </c>
      <c r="K1118" t="e">
        <f t="shared" si="56"/>
        <v>#N/A</v>
      </c>
      <c r="L1118" t="e">
        <f t="shared" si="55"/>
        <v>#N/A</v>
      </c>
      <c r="M1118" t="e">
        <f t="shared" si="55"/>
        <v>#N/A</v>
      </c>
      <c r="N1118" t="e">
        <f t="shared" si="55"/>
        <v>#N/A</v>
      </c>
      <c r="O1118" t="e">
        <f t="shared" si="55"/>
        <v>#N/A</v>
      </c>
      <c r="P1118" t="e">
        <f t="shared" si="55"/>
        <v>#N/A</v>
      </c>
      <c r="Q1118">
        <f t="shared" si="55"/>
        <v>81.28</v>
      </c>
      <c r="R1118" t="e">
        <f t="shared" si="55"/>
        <v>#N/A</v>
      </c>
      <c r="S1118" t="e">
        <f t="shared" si="55"/>
        <v>#N/A</v>
      </c>
    </row>
    <row r="1119" spans="1:19" x14ac:dyDescent="0.35">
      <c r="A1119" t="s">
        <v>1095</v>
      </c>
      <c r="B1119" t="s">
        <v>1126</v>
      </c>
      <c r="C1119" t="s">
        <v>11</v>
      </c>
      <c r="D1119">
        <v>205.10499999999999</v>
      </c>
      <c r="E1119">
        <v>278.13</v>
      </c>
      <c r="F1119">
        <v>105.328</v>
      </c>
      <c r="G1119">
        <v>95.25</v>
      </c>
      <c r="K1119" t="e">
        <f t="shared" si="56"/>
        <v>#N/A</v>
      </c>
      <c r="L1119">
        <f t="shared" si="55"/>
        <v>95.25</v>
      </c>
      <c r="M1119" t="e">
        <f t="shared" si="55"/>
        <v>#N/A</v>
      </c>
      <c r="N1119" t="e">
        <f t="shared" si="55"/>
        <v>#N/A</v>
      </c>
      <c r="O1119" t="e">
        <f t="shared" si="55"/>
        <v>#N/A</v>
      </c>
      <c r="P1119" t="e">
        <f t="shared" si="55"/>
        <v>#N/A</v>
      </c>
      <c r="Q1119" t="e">
        <f t="shared" si="55"/>
        <v>#N/A</v>
      </c>
      <c r="R1119" t="e">
        <f t="shared" si="55"/>
        <v>#N/A</v>
      </c>
      <c r="S1119" t="e">
        <f t="shared" si="55"/>
        <v>#N/A</v>
      </c>
    </row>
    <row r="1120" spans="1:19" x14ac:dyDescent="0.35">
      <c r="A1120" t="s">
        <v>1095</v>
      </c>
      <c r="B1120" t="s">
        <v>1127</v>
      </c>
      <c r="C1120" t="s">
        <v>19</v>
      </c>
      <c r="D1120">
        <v>193.04</v>
      </c>
      <c r="E1120">
        <v>261.62</v>
      </c>
      <c r="F1120">
        <v>101.696</v>
      </c>
      <c r="G1120">
        <v>87.63</v>
      </c>
      <c r="K1120" t="e">
        <f t="shared" si="56"/>
        <v>#N/A</v>
      </c>
      <c r="L1120" t="e">
        <f t="shared" si="55"/>
        <v>#N/A</v>
      </c>
      <c r="M1120" t="e">
        <f t="shared" si="55"/>
        <v>#N/A</v>
      </c>
      <c r="N1120" t="e">
        <f t="shared" si="55"/>
        <v>#N/A</v>
      </c>
      <c r="O1120">
        <f t="shared" si="55"/>
        <v>87.63</v>
      </c>
      <c r="P1120" t="e">
        <f t="shared" si="55"/>
        <v>#N/A</v>
      </c>
      <c r="Q1120" t="e">
        <f t="shared" si="55"/>
        <v>#N/A</v>
      </c>
      <c r="R1120" t="e">
        <f t="shared" si="55"/>
        <v>#N/A</v>
      </c>
      <c r="S1120" t="e">
        <f t="shared" si="55"/>
        <v>#N/A</v>
      </c>
    </row>
    <row r="1121" spans="1:19" x14ac:dyDescent="0.35">
      <c r="A1121" t="s">
        <v>1095</v>
      </c>
      <c r="B1121" t="s">
        <v>1128</v>
      </c>
      <c r="C1121" t="s">
        <v>29</v>
      </c>
      <c r="D1121">
        <v>203.83500000000001</v>
      </c>
      <c r="E1121">
        <v>267.97000000000003</v>
      </c>
      <c r="F1121">
        <v>108.506</v>
      </c>
      <c r="G1121">
        <v>82.55</v>
      </c>
      <c r="K1121" t="e">
        <f t="shared" si="56"/>
        <v>#N/A</v>
      </c>
      <c r="L1121" t="e">
        <f t="shared" si="55"/>
        <v>#N/A</v>
      </c>
      <c r="M1121" t="e">
        <f t="shared" si="55"/>
        <v>#N/A</v>
      </c>
      <c r="N1121" t="e">
        <f t="shared" si="55"/>
        <v>#N/A</v>
      </c>
      <c r="O1121" t="e">
        <f t="shared" si="55"/>
        <v>#N/A</v>
      </c>
      <c r="P1121" t="e">
        <f t="shared" si="55"/>
        <v>#N/A</v>
      </c>
      <c r="Q1121">
        <f t="shared" si="55"/>
        <v>82.55</v>
      </c>
      <c r="R1121" t="e">
        <f t="shared" si="55"/>
        <v>#N/A</v>
      </c>
      <c r="S1121" t="e">
        <f t="shared" si="55"/>
        <v>#N/A</v>
      </c>
    </row>
    <row r="1122" spans="1:19" x14ac:dyDescent="0.35">
      <c r="A1122" t="s">
        <v>1095</v>
      </c>
      <c r="B1122" t="s">
        <v>1129</v>
      </c>
      <c r="C1122" t="s">
        <v>46</v>
      </c>
      <c r="D1122">
        <v>196.215</v>
      </c>
      <c r="E1122">
        <v>267.97000000000003</v>
      </c>
      <c r="F1122">
        <v>91.707999999999998</v>
      </c>
      <c r="G1122">
        <v>92.71</v>
      </c>
      <c r="K1122" t="e">
        <f t="shared" si="56"/>
        <v>#N/A</v>
      </c>
      <c r="L1122" t="e">
        <f t="shared" si="55"/>
        <v>#N/A</v>
      </c>
      <c r="M1122" t="e">
        <f t="shared" si="55"/>
        <v>#N/A</v>
      </c>
      <c r="N1122" t="e">
        <f t="shared" si="55"/>
        <v>#N/A</v>
      </c>
      <c r="O1122" t="e">
        <f t="shared" si="55"/>
        <v>#N/A</v>
      </c>
      <c r="P1122" t="e">
        <f t="shared" si="55"/>
        <v>#N/A</v>
      </c>
      <c r="Q1122" t="e">
        <f t="shared" si="55"/>
        <v>#N/A</v>
      </c>
      <c r="R1122" t="e">
        <f t="shared" si="55"/>
        <v>#N/A</v>
      </c>
      <c r="S1122">
        <f t="shared" si="55"/>
        <v>92.71</v>
      </c>
    </row>
    <row r="1123" spans="1:19" x14ac:dyDescent="0.35">
      <c r="A1123" t="s">
        <v>1095</v>
      </c>
      <c r="B1123" t="s">
        <v>1130</v>
      </c>
      <c r="C1123" t="s">
        <v>29</v>
      </c>
      <c r="D1123">
        <v>203.2</v>
      </c>
      <c r="E1123">
        <v>273.05</v>
      </c>
      <c r="F1123">
        <v>103.05800000000001</v>
      </c>
      <c r="G1123">
        <v>97.79</v>
      </c>
      <c r="K1123" t="e">
        <f t="shared" si="56"/>
        <v>#N/A</v>
      </c>
      <c r="L1123" t="e">
        <f t="shared" si="55"/>
        <v>#N/A</v>
      </c>
      <c r="M1123" t="e">
        <f t="shared" si="55"/>
        <v>#N/A</v>
      </c>
      <c r="N1123" t="e">
        <f t="shared" si="55"/>
        <v>#N/A</v>
      </c>
      <c r="O1123" t="e">
        <f t="shared" si="55"/>
        <v>#N/A</v>
      </c>
      <c r="P1123" t="e">
        <f t="shared" si="55"/>
        <v>#N/A</v>
      </c>
      <c r="Q1123">
        <f t="shared" si="55"/>
        <v>97.79</v>
      </c>
      <c r="R1123" t="e">
        <f t="shared" si="55"/>
        <v>#N/A</v>
      </c>
      <c r="S1123" t="e">
        <f t="shared" si="55"/>
        <v>#N/A</v>
      </c>
    </row>
    <row r="1124" spans="1:19" x14ac:dyDescent="0.35">
      <c r="A1124" t="s">
        <v>1095</v>
      </c>
      <c r="B1124" t="s">
        <v>1131</v>
      </c>
      <c r="C1124" t="s">
        <v>34</v>
      </c>
      <c r="D1124">
        <v>190.5</v>
      </c>
      <c r="E1124">
        <v>261.62</v>
      </c>
      <c r="F1124">
        <v>98.518000000000001</v>
      </c>
      <c r="G1124">
        <v>95.25</v>
      </c>
      <c r="K1124" t="e">
        <f t="shared" si="56"/>
        <v>#N/A</v>
      </c>
      <c r="L1124" t="e">
        <f t="shared" si="55"/>
        <v>#N/A</v>
      </c>
      <c r="M1124" t="e">
        <f t="shared" si="55"/>
        <v>#N/A</v>
      </c>
      <c r="N1124" t="e">
        <f t="shared" si="55"/>
        <v>#N/A</v>
      </c>
      <c r="O1124" t="e">
        <f t="shared" si="55"/>
        <v>#N/A</v>
      </c>
      <c r="P1124" t="e">
        <f t="shared" si="55"/>
        <v>#N/A</v>
      </c>
      <c r="Q1124" t="e">
        <f t="shared" si="55"/>
        <v>#N/A</v>
      </c>
      <c r="R1124">
        <f t="shared" si="55"/>
        <v>95.25</v>
      </c>
      <c r="S1124" t="e">
        <f t="shared" si="55"/>
        <v>#N/A</v>
      </c>
    </row>
    <row r="1125" spans="1:19" x14ac:dyDescent="0.35">
      <c r="A1125" t="s">
        <v>1095</v>
      </c>
      <c r="B1125" t="s">
        <v>1132</v>
      </c>
      <c r="C1125" t="s">
        <v>19</v>
      </c>
      <c r="D1125">
        <v>193.67500000000001</v>
      </c>
      <c r="E1125">
        <v>256.54000000000002</v>
      </c>
      <c r="F1125">
        <v>96.701999999999998</v>
      </c>
      <c r="G1125">
        <v>88.9</v>
      </c>
      <c r="K1125" t="e">
        <f t="shared" si="56"/>
        <v>#N/A</v>
      </c>
      <c r="L1125" t="e">
        <f t="shared" si="55"/>
        <v>#N/A</v>
      </c>
      <c r="M1125" t="e">
        <f t="shared" si="55"/>
        <v>#N/A</v>
      </c>
      <c r="N1125" t="e">
        <f t="shared" si="55"/>
        <v>#N/A</v>
      </c>
      <c r="O1125">
        <f t="shared" si="55"/>
        <v>88.9</v>
      </c>
      <c r="P1125" t="e">
        <f t="shared" si="55"/>
        <v>#N/A</v>
      </c>
      <c r="Q1125" t="e">
        <f t="shared" si="55"/>
        <v>#N/A</v>
      </c>
      <c r="R1125" t="e">
        <f t="shared" si="55"/>
        <v>#N/A</v>
      </c>
      <c r="S1125" t="e">
        <f t="shared" si="55"/>
        <v>#N/A</v>
      </c>
    </row>
    <row r="1126" spans="1:19" x14ac:dyDescent="0.35">
      <c r="A1126" t="s">
        <v>1095</v>
      </c>
      <c r="B1126" t="s">
        <v>1133</v>
      </c>
      <c r="C1126" t="s">
        <v>34</v>
      </c>
      <c r="D1126">
        <v>189.86500000000001</v>
      </c>
      <c r="E1126">
        <v>250.19</v>
      </c>
      <c r="F1126">
        <v>84.444000000000003</v>
      </c>
      <c r="G1126">
        <v>85.09</v>
      </c>
      <c r="K1126" t="e">
        <f t="shared" si="56"/>
        <v>#N/A</v>
      </c>
      <c r="L1126" t="e">
        <f t="shared" si="55"/>
        <v>#N/A</v>
      </c>
      <c r="M1126" t="e">
        <f t="shared" si="55"/>
        <v>#N/A</v>
      </c>
      <c r="N1126" t="e">
        <f t="shared" si="55"/>
        <v>#N/A</v>
      </c>
      <c r="O1126" t="e">
        <f t="shared" si="55"/>
        <v>#N/A</v>
      </c>
      <c r="P1126" t="e">
        <f t="shared" si="55"/>
        <v>#N/A</v>
      </c>
      <c r="Q1126" t="e">
        <f t="shared" si="55"/>
        <v>#N/A</v>
      </c>
      <c r="R1126">
        <f t="shared" si="55"/>
        <v>85.09</v>
      </c>
      <c r="S1126" t="e">
        <f t="shared" si="55"/>
        <v>#N/A</v>
      </c>
    </row>
    <row r="1127" spans="1:19" x14ac:dyDescent="0.35">
      <c r="A1127" t="s">
        <v>1095</v>
      </c>
      <c r="B1127" t="s">
        <v>1134</v>
      </c>
      <c r="C1127" t="s">
        <v>46</v>
      </c>
      <c r="D1127">
        <v>195.58</v>
      </c>
      <c r="E1127">
        <v>246.38</v>
      </c>
      <c r="F1127">
        <v>98.971999999999994</v>
      </c>
      <c r="G1127">
        <v>90.17</v>
      </c>
      <c r="K1127" t="e">
        <f t="shared" si="56"/>
        <v>#N/A</v>
      </c>
      <c r="L1127" t="e">
        <f t="shared" si="55"/>
        <v>#N/A</v>
      </c>
      <c r="M1127" t="e">
        <f t="shared" si="55"/>
        <v>#N/A</v>
      </c>
      <c r="N1127" t="e">
        <f t="shared" si="55"/>
        <v>#N/A</v>
      </c>
      <c r="O1127" t="e">
        <f t="shared" si="55"/>
        <v>#N/A</v>
      </c>
      <c r="P1127" t="e">
        <f t="shared" si="55"/>
        <v>#N/A</v>
      </c>
      <c r="Q1127" t="e">
        <f t="shared" si="55"/>
        <v>#N/A</v>
      </c>
      <c r="R1127" t="e">
        <f t="shared" si="55"/>
        <v>#N/A</v>
      </c>
      <c r="S1127">
        <f t="shared" si="55"/>
        <v>90.17</v>
      </c>
    </row>
    <row r="1128" spans="1:19" x14ac:dyDescent="0.35">
      <c r="A1128" t="s">
        <v>1095</v>
      </c>
      <c r="B1128" t="s">
        <v>1135</v>
      </c>
      <c r="C1128" t="s">
        <v>24</v>
      </c>
      <c r="D1128">
        <v>198.755</v>
      </c>
      <c r="E1128">
        <v>260.35000000000002</v>
      </c>
      <c r="F1128">
        <v>95.793999999999997</v>
      </c>
      <c r="G1128">
        <v>80.010000000000005</v>
      </c>
      <c r="K1128" t="e">
        <f t="shared" si="56"/>
        <v>#N/A</v>
      </c>
      <c r="L1128" t="e">
        <f t="shared" si="55"/>
        <v>#N/A</v>
      </c>
      <c r="M1128" t="e">
        <f t="shared" si="55"/>
        <v>#N/A</v>
      </c>
      <c r="N1128" t="e">
        <f t="shared" si="55"/>
        <v>#N/A</v>
      </c>
      <c r="O1128" t="e">
        <f t="shared" si="55"/>
        <v>#N/A</v>
      </c>
      <c r="P1128">
        <f t="shared" si="55"/>
        <v>80.010000000000005</v>
      </c>
      <c r="Q1128" t="e">
        <f t="shared" si="55"/>
        <v>#N/A</v>
      </c>
      <c r="R1128" t="e">
        <f t="shared" si="55"/>
        <v>#N/A</v>
      </c>
      <c r="S1128" t="e">
        <f t="shared" si="55"/>
        <v>#N/A</v>
      </c>
    </row>
    <row r="1129" spans="1:19" x14ac:dyDescent="0.35">
      <c r="A1129" t="s">
        <v>1095</v>
      </c>
      <c r="B1129" t="s">
        <v>1136</v>
      </c>
      <c r="C1129" t="s">
        <v>24</v>
      </c>
      <c r="D1129">
        <v>198.12</v>
      </c>
      <c r="E1129">
        <v>257.81</v>
      </c>
      <c r="F1129">
        <v>93.07</v>
      </c>
      <c r="G1129">
        <v>92.71</v>
      </c>
      <c r="K1129" t="e">
        <f t="shared" si="56"/>
        <v>#N/A</v>
      </c>
      <c r="L1129" t="e">
        <f t="shared" si="55"/>
        <v>#N/A</v>
      </c>
      <c r="M1129" t="e">
        <f t="shared" si="55"/>
        <v>#N/A</v>
      </c>
      <c r="N1129" t="e">
        <f t="shared" si="55"/>
        <v>#N/A</v>
      </c>
      <c r="O1129" t="e">
        <f t="shared" si="55"/>
        <v>#N/A</v>
      </c>
      <c r="P1129">
        <f t="shared" si="55"/>
        <v>92.71</v>
      </c>
      <c r="Q1129" t="e">
        <f t="shared" si="55"/>
        <v>#N/A</v>
      </c>
      <c r="R1129" t="e">
        <f t="shared" si="55"/>
        <v>#N/A</v>
      </c>
      <c r="S1129" t="e">
        <f t="shared" si="55"/>
        <v>#N/A</v>
      </c>
    </row>
    <row r="1130" spans="1:19" x14ac:dyDescent="0.35">
      <c r="A1130" t="s">
        <v>1095</v>
      </c>
      <c r="B1130" t="s">
        <v>1137</v>
      </c>
      <c r="C1130" t="s">
        <v>46</v>
      </c>
      <c r="D1130">
        <v>201.29499999999999</v>
      </c>
      <c r="E1130">
        <v>269.875</v>
      </c>
      <c r="F1130">
        <v>111.23</v>
      </c>
      <c r="K1130" t="e">
        <f t="shared" si="56"/>
        <v>#N/A</v>
      </c>
      <c r="L1130" t="e">
        <f t="shared" si="55"/>
        <v>#N/A</v>
      </c>
      <c r="M1130" t="e">
        <f t="shared" si="55"/>
        <v>#N/A</v>
      </c>
      <c r="N1130" t="e">
        <f t="shared" si="55"/>
        <v>#N/A</v>
      </c>
      <c r="O1130" t="e">
        <f t="shared" si="55"/>
        <v>#N/A</v>
      </c>
      <c r="P1130" t="e">
        <f t="shared" si="55"/>
        <v>#N/A</v>
      </c>
      <c r="Q1130" t="e">
        <f t="shared" si="55"/>
        <v>#N/A</v>
      </c>
      <c r="R1130" t="e">
        <f t="shared" si="55"/>
        <v>#N/A</v>
      </c>
      <c r="S1130" t="e">
        <f t="shared" si="55"/>
        <v>#N/A</v>
      </c>
    </row>
    <row r="1131" spans="1:19" x14ac:dyDescent="0.35">
      <c r="A1131" t="s">
        <v>1095</v>
      </c>
      <c r="B1131" t="s">
        <v>1138</v>
      </c>
      <c r="C1131" t="s">
        <v>16</v>
      </c>
      <c r="D1131">
        <v>185.42</v>
      </c>
      <c r="E1131">
        <v>242.57</v>
      </c>
      <c r="F1131">
        <v>75.817999999999998</v>
      </c>
      <c r="G1131">
        <v>82.55</v>
      </c>
      <c r="K1131" t="e">
        <f t="shared" si="56"/>
        <v>#N/A</v>
      </c>
      <c r="L1131" t="e">
        <f t="shared" si="55"/>
        <v>#N/A</v>
      </c>
      <c r="M1131" t="e">
        <f t="shared" si="55"/>
        <v>#N/A</v>
      </c>
      <c r="N1131">
        <f t="shared" si="55"/>
        <v>82.55</v>
      </c>
      <c r="O1131" t="e">
        <f t="shared" si="55"/>
        <v>#N/A</v>
      </c>
      <c r="P1131" t="e">
        <f t="shared" si="55"/>
        <v>#N/A</v>
      </c>
      <c r="Q1131" t="e">
        <f t="shared" si="55"/>
        <v>#N/A</v>
      </c>
      <c r="R1131" t="e">
        <f t="shared" si="55"/>
        <v>#N/A</v>
      </c>
      <c r="S1131" t="e">
        <f t="shared" si="55"/>
        <v>#N/A</v>
      </c>
    </row>
    <row r="1132" spans="1:19" x14ac:dyDescent="0.35">
      <c r="A1132" t="s">
        <v>1095</v>
      </c>
      <c r="B1132" t="s">
        <v>1139</v>
      </c>
      <c r="C1132" t="s">
        <v>29</v>
      </c>
      <c r="D1132">
        <v>202.565</v>
      </c>
      <c r="E1132">
        <v>264.16000000000003</v>
      </c>
      <c r="F1132">
        <v>106.69</v>
      </c>
      <c r="K1132" t="e">
        <f t="shared" si="56"/>
        <v>#N/A</v>
      </c>
      <c r="L1132" t="e">
        <f t="shared" si="55"/>
        <v>#N/A</v>
      </c>
      <c r="M1132" t="e">
        <f t="shared" si="55"/>
        <v>#N/A</v>
      </c>
      <c r="N1132" t="e">
        <f t="shared" ref="L1132:S1164" si="57">IF($G1132="", NA(),IF($C1132=N$1,$G1132,NA()))</f>
        <v>#N/A</v>
      </c>
      <c r="O1132" t="e">
        <f t="shared" si="57"/>
        <v>#N/A</v>
      </c>
      <c r="P1132" t="e">
        <f t="shared" si="57"/>
        <v>#N/A</v>
      </c>
      <c r="Q1132" t="e">
        <f t="shared" si="57"/>
        <v>#N/A</v>
      </c>
      <c r="R1132" t="e">
        <f t="shared" si="57"/>
        <v>#N/A</v>
      </c>
      <c r="S1132" t="e">
        <f t="shared" si="57"/>
        <v>#N/A</v>
      </c>
    </row>
    <row r="1133" spans="1:19" x14ac:dyDescent="0.35">
      <c r="A1133" t="s">
        <v>1095</v>
      </c>
      <c r="B1133" t="s">
        <v>1140</v>
      </c>
      <c r="C1133" t="s">
        <v>16</v>
      </c>
      <c r="D1133">
        <v>184.785</v>
      </c>
      <c r="E1133">
        <v>248.92</v>
      </c>
      <c r="F1133">
        <v>74.001999999999995</v>
      </c>
      <c r="G1133">
        <v>95.25</v>
      </c>
      <c r="K1133" t="e">
        <f t="shared" si="56"/>
        <v>#N/A</v>
      </c>
      <c r="L1133" t="e">
        <f t="shared" si="57"/>
        <v>#N/A</v>
      </c>
      <c r="M1133" t="e">
        <f t="shared" si="57"/>
        <v>#N/A</v>
      </c>
      <c r="N1133">
        <f t="shared" si="57"/>
        <v>95.25</v>
      </c>
      <c r="O1133" t="e">
        <f t="shared" si="57"/>
        <v>#N/A</v>
      </c>
      <c r="P1133" t="e">
        <f t="shared" si="57"/>
        <v>#N/A</v>
      </c>
      <c r="Q1133" t="e">
        <f t="shared" si="57"/>
        <v>#N/A</v>
      </c>
      <c r="R1133" t="e">
        <f t="shared" si="57"/>
        <v>#N/A</v>
      </c>
      <c r="S1133" t="e">
        <f t="shared" si="57"/>
        <v>#N/A</v>
      </c>
    </row>
    <row r="1134" spans="1:19" x14ac:dyDescent="0.35">
      <c r="A1134" t="s">
        <v>1095</v>
      </c>
      <c r="B1134" t="s">
        <v>1141</v>
      </c>
      <c r="C1134" t="s">
        <v>16</v>
      </c>
      <c r="D1134">
        <v>184.785</v>
      </c>
      <c r="E1134">
        <v>246.38</v>
      </c>
      <c r="F1134">
        <v>83.536000000000001</v>
      </c>
      <c r="G1134">
        <v>81.28</v>
      </c>
      <c r="K1134" t="e">
        <f t="shared" si="56"/>
        <v>#N/A</v>
      </c>
      <c r="L1134" t="e">
        <f t="shared" si="57"/>
        <v>#N/A</v>
      </c>
      <c r="M1134" t="e">
        <f t="shared" si="57"/>
        <v>#N/A</v>
      </c>
      <c r="N1134">
        <f t="shared" si="57"/>
        <v>81.28</v>
      </c>
      <c r="O1134" t="e">
        <f t="shared" si="57"/>
        <v>#N/A</v>
      </c>
      <c r="P1134" t="e">
        <f t="shared" si="57"/>
        <v>#N/A</v>
      </c>
      <c r="Q1134" t="e">
        <f t="shared" si="57"/>
        <v>#N/A</v>
      </c>
      <c r="R1134" t="e">
        <f t="shared" si="57"/>
        <v>#N/A</v>
      </c>
      <c r="S1134" t="e">
        <f t="shared" si="57"/>
        <v>#N/A</v>
      </c>
    </row>
    <row r="1135" spans="1:19" x14ac:dyDescent="0.35">
      <c r="A1135" t="s">
        <v>1095</v>
      </c>
      <c r="B1135" t="s">
        <v>1142</v>
      </c>
      <c r="C1135" t="s">
        <v>34</v>
      </c>
      <c r="D1135">
        <v>196.215</v>
      </c>
      <c r="E1135">
        <v>262.89</v>
      </c>
      <c r="F1135">
        <v>89.891999999999996</v>
      </c>
      <c r="G1135">
        <v>88.9</v>
      </c>
      <c r="K1135" t="e">
        <f t="shared" si="56"/>
        <v>#N/A</v>
      </c>
      <c r="L1135" t="e">
        <f t="shared" si="57"/>
        <v>#N/A</v>
      </c>
      <c r="M1135" t="e">
        <f t="shared" si="57"/>
        <v>#N/A</v>
      </c>
      <c r="N1135" t="e">
        <f t="shared" si="57"/>
        <v>#N/A</v>
      </c>
      <c r="O1135" t="e">
        <f t="shared" si="57"/>
        <v>#N/A</v>
      </c>
      <c r="P1135" t="e">
        <f t="shared" si="57"/>
        <v>#N/A</v>
      </c>
      <c r="Q1135" t="e">
        <f t="shared" si="57"/>
        <v>#N/A</v>
      </c>
      <c r="R1135">
        <f t="shared" si="57"/>
        <v>88.9</v>
      </c>
      <c r="S1135" t="e">
        <f t="shared" si="57"/>
        <v>#N/A</v>
      </c>
    </row>
    <row r="1136" spans="1:19" x14ac:dyDescent="0.35">
      <c r="A1136" t="s">
        <v>1095</v>
      </c>
      <c r="B1136" t="s">
        <v>1143</v>
      </c>
      <c r="C1136" t="s">
        <v>9</v>
      </c>
      <c r="D1136">
        <v>204.47</v>
      </c>
      <c r="E1136">
        <v>274.32</v>
      </c>
      <c r="F1136">
        <v>116.678</v>
      </c>
      <c r="G1136">
        <v>91.44</v>
      </c>
      <c r="K1136">
        <f t="shared" si="56"/>
        <v>91.44</v>
      </c>
      <c r="L1136" t="e">
        <f t="shared" si="57"/>
        <v>#N/A</v>
      </c>
      <c r="M1136" t="e">
        <f t="shared" si="57"/>
        <v>#N/A</v>
      </c>
      <c r="N1136" t="e">
        <f t="shared" si="57"/>
        <v>#N/A</v>
      </c>
      <c r="O1136" t="e">
        <f t="shared" si="57"/>
        <v>#N/A</v>
      </c>
      <c r="P1136" t="e">
        <f t="shared" si="57"/>
        <v>#N/A</v>
      </c>
      <c r="Q1136" t="e">
        <f t="shared" si="57"/>
        <v>#N/A</v>
      </c>
      <c r="R1136" t="e">
        <f t="shared" si="57"/>
        <v>#N/A</v>
      </c>
      <c r="S1136" t="e">
        <f t="shared" si="57"/>
        <v>#N/A</v>
      </c>
    </row>
    <row r="1137" spans="1:19" x14ac:dyDescent="0.35">
      <c r="A1137" t="s">
        <v>1095</v>
      </c>
      <c r="B1137" t="s">
        <v>1144</v>
      </c>
      <c r="C1137" t="s">
        <v>9</v>
      </c>
      <c r="D1137">
        <v>207.01</v>
      </c>
      <c r="E1137">
        <v>278.13</v>
      </c>
      <c r="F1137">
        <v>118.494</v>
      </c>
      <c r="G1137">
        <v>69.849999999999994</v>
      </c>
      <c r="K1137">
        <f t="shared" si="56"/>
        <v>69.849999999999994</v>
      </c>
      <c r="L1137" t="e">
        <f t="shared" si="57"/>
        <v>#N/A</v>
      </c>
      <c r="M1137" t="e">
        <f t="shared" si="57"/>
        <v>#N/A</v>
      </c>
      <c r="N1137" t="e">
        <f t="shared" si="57"/>
        <v>#N/A</v>
      </c>
      <c r="O1137" t="e">
        <f t="shared" si="57"/>
        <v>#N/A</v>
      </c>
      <c r="P1137" t="e">
        <f t="shared" si="57"/>
        <v>#N/A</v>
      </c>
      <c r="Q1137" t="e">
        <f t="shared" si="57"/>
        <v>#N/A</v>
      </c>
      <c r="R1137" t="e">
        <f t="shared" si="57"/>
        <v>#N/A</v>
      </c>
      <c r="S1137" t="e">
        <f t="shared" si="57"/>
        <v>#N/A</v>
      </c>
    </row>
    <row r="1138" spans="1:19" x14ac:dyDescent="0.35">
      <c r="A1138" t="s">
        <v>1095</v>
      </c>
      <c r="B1138" t="s">
        <v>1145</v>
      </c>
      <c r="C1138" t="s">
        <v>29</v>
      </c>
      <c r="D1138">
        <v>204.47</v>
      </c>
      <c r="E1138">
        <v>267.97000000000003</v>
      </c>
      <c r="F1138">
        <v>109.86799999999999</v>
      </c>
      <c r="G1138">
        <v>81.28</v>
      </c>
      <c r="K1138" t="e">
        <f t="shared" si="56"/>
        <v>#N/A</v>
      </c>
      <c r="L1138" t="e">
        <f t="shared" si="57"/>
        <v>#N/A</v>
      </c>
      <c r="M1138" t="e">
        <f t="shared" si="57"/>
        <v>#N/A</v>
      </c>
      <c r="N1138" t="e">
        <f t="shared" si="57"/>
        <v>#N/A</v>
      </c>
      <c r="O1138" t="e">
        <f t="shared" si="57"/>
        <v>#N/A</v>
      </c>
      <c r="P1138" t="e">
        <f t="shared" si="57"/>
        <v>#N/A</v>
      </c>
      <c r="Q1138">
        <f t="shared" si="57"/>
        <v>81.28</v>
      </c>
      <c r="R1138" t="e">
        <f t="shared" si="57"/>
        <v>#N/A</v>
      </c>
      <c r="S1138" t="e">
        <f t="shared" si="57"/>
        <v>#N/A</v>
      </c>
    </row>
    <row r="1139" spans="1:19" x14ac:dyDescent="0.35">
      <c r="A1139" t="s">
        <v>1095</v>
      </c>
      <c r="B1139" t="s">
        <v>1146</v>
      </c>
      <c r="C1139" t="s">
        <v>46</v>
      </c>
      <c r="D1139">
        <v>195.58</v>
      </c>
      <c r="E1139">
        <v>250.19</v>
      </c>
      <c r="F1139">
        <v>93.977999999999994</v>
      </c>
      <c r="G1139">
        <v>85.09</v>
      </c>
      <c r="K1139" t="e">
        <f t="shared" si="56"/>
        <v>#N/A</v>
      </c>
      <c r="L1139" t="e">
        <f t="shared" si="57"/>
        <v>#N/A</v>
      </c>
      <c r="M1139" t="e">
        <f t="shared" si="57"/>
        <v>#N/A</v>
      </c>
      <c r="N1139" t="e">
        <f t="shared" si="57"/>
        <v>#N/A</v>
      </c>
      <c r="O1139" t="e">
        <f t="shared" si="57"/>
        <v>#N/A</v>
      </c>
      <c r="P1139" t="e">
        <f t="shared" si="57"/>
        <v>#N/A</v>
      </c>
      <c r="Q1139" t="e">
        <f t="shared" si="57"/>
        <v>#N/A</v>
      </c>
      <c r="R1139" t="e">
        <f t="shared" si="57"/>
        <v>#N/A</v>
      </c>
      <c r="S1139">
        <f t="shared" si="57"/>
        <v>85.09</v>
      </c>
    </row>
    <row r="1140" spans="1:19" x14ac:dyDescent="0.35">
      <c r="A1140" t="s">
        <v>1095</v>
      </c>
      <c r="B1140" t="s">
        <v>1147</v>
      </c>
      <c r="C1140" t="s">
        <v>29</v>
      </c>
      <c r="D1140">
        <v>207.01</v>
      </c>
      <c r="E1140">
        <v>271.77999999999997</v>
      </c>
      <c r="F1140">
        <v>105.328</v>
      </c>
      <c r="G1140">
        <v>83.82</v>
      </c>
      <c r="K1140" t="e">
        <f t="shared" si="56"/>
        <v>#N/A</v>
      </c>
      <c r="L1140" t="e">
        <f t="shared" si="57"/>
        <v>#N/A</v>
      </c>
      <c r="M1140" t="e">
        <f t="shared" si="57"/>
        <v>#N/A</v>
      </c>
      <c r="N1140" t="e">
        <f t="shared" si="57"/>
        <v>#N/A</v>
      </c>
      <c r="O1140" t="e">
        <f t="shared" si="57"/>
        <v>#N/A</v>
      </c>
      <c r="P1140" t="e">
        <f t="shared" si="57"/>
        <v>#N/A</v>
      </c>
      <c r="Q1140">
        <f t="shared" si="57"/>
        <v>83.82</v>
      </c>
      <c r="R1140" t="e">
        <f t="shared" si="57"/>
        <v>#N/A</v>
      </c>
      <c r="S1140" t="e">
        <f t="shared" si="57"/>
        <v>#N/A</v>
      </c>
    </row>
    <row r="1141" spans="1:19" x14ac:dyDescent="0.35">
      <c r="A1141" t="s">
        <v>1095</v>
      </c>
      <c r="B1141" t="s">
        <v>1148</v>
      </c>
      <c r="C1141" t="s">
        <v>11</v>
      </c>
      <c r="D1141">
        <v>201.29499999999999</v>
      </c>
      <c r="E1141">
        <v>273.05</v>
      </c>
      <c r="F1141">
        <v>118.94799999999999</v>
      </c>
      <c r="G1141">
        <v>80.010000000000005</v>
      </c>
      <c r="K1141" t="e">
        <f t="shared" si="56"/>
        <v>#N/A</v>
      </c>
      <c r="L1141">
        <f t="shared" si="57"/>
        <v>80.010000000000005</v>
      </c>
      <c r="M1141" t="e">
        <f t="shared" si="57"/>
        <v>#N/A</v>
      </c>
      <c r="N1141" t="e">
        <f t="shared" si="57"/>
        <v>#N/A</v>
      </c>
      <c r="O1141" t="e">
        <f t="shared" si="57"/>
        <v>#N/A</v>
      </c>
      <c r="P1141" t="e">
        <f t="shared" si="57"/>
        <v>#N/A</v>
      </c>
      <c r="Q1141" t="e">
        <f t="shared" si="57"/>
        <v>#N/A</v>
      </c>
      <c r="R1141" t="e">
        <f t="shared" si="57"/>
        <v>#N/A</v>
      </c>
      <c r="S1141" t="e">
        <f t="shared" si="57"/>
        <v>#N/A</v>
      </c>
    </row>
    <row r="1142" spans="1:19" x14ac:dyDescent="0.35">
      <c r="A1142" t="s">
        <v>1095</v>
      </c>
      <c r="B1142" t="s">
        <v>1149</v>
      </c>
      <c r="C1142" t="s">
        <v>34</v>
      </c>
      <c r="D1142">
        <v>184.785</v>
      </c>
      <c r="E1142">
        <v>250.19</v>
      </c>
      <c r="F1142">
        <v>85.805999999999997</v>
      </c>
      <c r="K1142" t="e">
        <f t="shared" si="56"/>
        <v>#N/A</v>
      </c>
      <c r="L1142" t="e">
        <f t="shared" si="57"/>
        <v>#N/A</v>
      </c>
      <c r="M1142" t="e">
        <f t="shared" si="57"/>
        <v>#N/A</v>
      </c>
      <c r="N1142" t="e">
        <f t="shared" si="57"/>
        <v>#N/A</v>
      </c>
      <c r="O1142" t="e">
        <f t="shared" si="57"/>
        <v>#N/A</v>
      </c>
      <c r="P1142" t="e">
        <f t="shared" si="57"/>
        <v>#N/A</v>
      </c>
      <c r="Q1142" t="e">
        <f t="shared" si="57"/>
        <v>#N/A</v>
      </c>
      <c r="R1142" t="e">
        <f t="shared" si="57"/>
        <v>#N/A</v>
      </c>
      <c r="S1142" t="e">
        <f t="shared" si="57"/>
        <v>#N/A</v>
      </c>
    </row>
    <row r="1143" spans="1:19" x14ac:dyDescent="0.35">
      <c r="A1143" t="s">
        <v>1095</v>
      </c>
      <c r="B1143" t="s">
        <v>1150</v>
      </c>
      <c r="C1143" t="s">
        <v>11</v>
      </c>
      <c r="D1143">
        <v>205.10499999999999</v>
      </c>
      <c r="E1143">
        <v>274.32</v>
      </c>
      <c r="F1143">
        <v>115.77</v>
      </c>
      <c r="G1143">
        <v>83.82</v>
      </c>
      <c r="K1143" t="e">
        <f t="shared" si="56"/>
        <v>#N/A</v>
      </c>
      <c r="L1143">
        <f t="shared" si="57"/>
        <v>83.82</v>
      </c>
      <c r="M1143" t="e">
        <f t="shared" si="57"/>
        <v>#N/A</v>
      </c>
      <c r="N1143" t="e">
        <f t="shared" si="57"/>
        <v>#N/A</v>
      </c>
      <c r="O1143" t="e">
        <f t="shared" si="57"/>
        <v>#N/A</v>
      </c>
      <c r="P1143" t="e">
        <f t="shared" si="57"/>
        <v>#N/A</v>
      </c>
      <c r="Q1143" t="e">
        <f t="shared" si="57"/>
        <v>#N/A</v>
      </c>
      <c r="R1143" t="e">
        <f t="shared" si="57"/>
        <v>#N/A</v>
      </c>
      <c r="S1143" t="e">
        <f t="shared" si="57"/>
        <v>#N/A</v>
      </c>
    </row>
    <row r="1144" spans="1:19" x14ac:dyDescent="0.35">
      <c r="A1144" t="s">
        <v>1095</v>
      </c>
      <c r="B1144" t="s">
        <v>1151</v>
      </c>
      <c r="C1144" t="s">
        <v>14</v>
      </c>
      <c r="D1144">
        <v>222.25</v>
      </c>
      <c r="E1144">
        <v>294.64</v>
      </c>
      <c r="F1144">
        <v>137.56200000000001</v>
      </c>
      <c r="G1144">
        <v>57.15</v>
      </c>
      <c r="K1144" t="e">
        <f t="shared" si="56"/>
        <v>#N/A</v>
      </c>
      <c r="L1144" t="e">
        <f t="shared" si="57"/>
        <v>#N/A</v>
      </c>
      <c r="M1144">
        <f t="shared" si="57"/>
        <v>57.15</v>
      </c>
      <c r="N1144" t="e">
        <f t="shared" si="57"/>
        <v>#N/A</v>
      </c>
      <c r="O1144" t="e">
        <f t="shared" si="57"/>
        <v>#N/A</v>
      </c>
      <c r="P1144" t="e">
        <f t="shared" si="57"/>
        <v>#N/A</v>
      </c>
      <c r="Q1144" t="e">
        <f t="shared" si="57"/>
        <v>#N/A</v>
      </c>
      <c r="R1144" t="e">
        <f t="shared" si="57"/>
        <v>#N/A</v>
      </c>
      <c r="S1144" t="e">
        <f t="shared" si="57"/>
        <v>#N/A</v>
      </c>
    </row>
    <row r="1145" spans="1:19" x14ac:dyDescent="0.35">
      <c r="A1145" t="s">
        <v>1095</v>
      </c>
      <c r="B1145" t="s">
        <v>1152</v>
      </c>
      <c r="C1145" t="s">
        <v>29</v>
      </c>
      <c r="D1145">
        <v>203.83500000000001</v>
      </c>
      <c r="E1145">
        <v>270.51</v>
      </c>
      <c r="F1145">
        <v>98.063999999999993</v>
      </c>
      <c r="G1145">
        <v>77.47</v>
      </c>
      <c r="K1145" t="e">
        <f t="shared" si="56"/>
        <v>#N/A</v>
      </c>
      <c r="L1145" t="e">
        <f t="shared" si="57"/>
        <v>#N/A</v>
      </c>
      <c r="M1145" t="e">
        <f t="shared" si="57"/>
        <v>#N/A</v>
      </c>
      <c r="N1145" t="e">
        <f t="shared" si="57"/>
        <v>#N/A</v>
      </c>
      <c r="O1145" t="e">
        <f t="shared" si="57"/>
        <v>#N/A</v>
      </c>
      <c r="P1145" t="e">
        <f t="shared" si="57"/>
        <v>#N/A</v>
      </c>
      <c r="Q1145">
        <f t="shared" si="57"/>
        <v>77.47</v>
      </c>
      <c r="R1145" t="e">
        <f t="shared" si="57"/>
        <v>#N/A</v>
      </c>
      <c r="S1145" t="e">
        <f t="shared" si="57"/>
        <v>#N/A</v>
      </c>
    </row>
    <row r="1146" spans="1:19" x14ac:dyDescent="0.35">
      <c r="A1146" t="s">
        <v>1095</v>
      </c>
      <c r="B1146" t="s">
        <v>1153</v>
      </c>
      <c r="C1146" t="s">
        <v>9</v>
      </c>
      <c r="D1146">
        <v>202.565</v>
      </c>
      <c r="E1146">
        <v>273.05</v>
      </c>
      <c r="F1146">
        <v>115.316</v>
      </c>
      <c r="G1146">
        <v>66.040000000000006</v>
      </c>
      <c r="K1146">
        <f t="shared" si="56"/>
        <v>66.040000000000006</v>
      </c>
      <c r="L1146" t="e">
        <f t="shared" si="57"/>
        <v>#N/A</v>
      </c>
      <c r="M1146" t="e">
        <f t="shared" si="57"/>
        <v>#N/A</v>
      </c>
      <c r="N1146" t="e">
        <f t="shared" si="57"/>
        <v>#N/A</v>
      </c>
      <c r="O1146" t="e">
        <f t="shared" si="57"/>
        <v>#N/A</v>
      </c>
      <c r="P1146" t="e">
        <f t="shared" si="57"/>
        <v>#N/A</v>
      </c>
      <c r="Q1146" t="e">
        <f t="shared" si="57"/>
        <v>#N/A</v>
      </c>
      <c r="R1146" t="e">
        <f t="shared" si="57"/>
        <v>#N/A</v>
      </c>
      <c r="S1146" t="e">
        <f t="shared" si="57"/>
        <v>#N/A</v>
      </c>
    </row>
    <row r="1147" spans="1:19" x14ac:dyDescent="0.35">
      <c r="A1147" t="s">
        <v>1095</v>
      </c>
      <c r="B1147" t="s">
        <v>1154</v>
      </c>
      <c r="C1147" t="s">
        <v>29</v>
      </c>
      <c r="D1147">
        <v>198.12</v>
      </c>
      <c r="E1147">
        <v>262.89</v>
      </c>
      <c r="F1147">
        <v>107.14400000000001</v>
      </c>
      <c r="G1147">
        <v>80.010000000000005</v>
      </c>
      <c r="K1147" t="e">
        <f t="shared" si="56"/>
        <v>#N/A</v>
      </c>
      <c r="L1147" t="e">
        <f t="shared" si="57"/>
        <v>#N/A</v>
      </c>
      <c r="M1147" t="e">
        <f t="shared" si="57"/>
        <v>#N/A</v>
      </c>
      <c r="N1147" t="e">
        <f t="shared" si="57"/>
        <v>#N/A</v>
      </c>
      <c r="O1147" t="e">
        <f t="shared" si="57"/>
        <v>#N/A</v>
      </c>
      <c r="P1147" t="e">
        <f t="shared" si="57"/>
        <v>#N/A</v>
      </c>
      <c r="Q1147">
        <f t="shared" si="57"/>
        <v>80.010000000000005</v>
      </c>
      <c r="R1147" t="e">
        <f t="shared" si="57"/>
        <v>#N/A</v>
      </c>
      <c r="S1147" t="e">
        <f t="shared" si="57"/>
        <v>#N/A</v>
      </c>
    </row>
    <row r="1148" spans="1:19" x14ac:dyDescent="0.35">
      <c r="A1148" t="s">
        <v>1095</v>
      </c>
      <c r="B1148" t="s">
        <v>1155</v>
      </c>
      <c r="C1148" t="s">
        <v>46</v>
      </c>
      <c r="D1148">
        <v>198.12</v>
      </c>
      <c r="E1148">
        <v>256.54000000000002</v>
      </c>
      <c r="F1148">
        <v>94.885999999999996</v>
      </c>
      <c r="G1148">
        <v>105.41</v>
      </c>
      <c r="K1148" t="e">
        <f t="shared" si="56"/>
        <v>#N/A</v>
      </c>
      <c r="L1148" t="e">
        <f t="shared" si="57"/>
        <v>#N/A</v>
      </c>
      <c r="M1148" t="e">
        <f t="shared" si="57"/>
        <v>#N/A</v>
      </c>
      <c r="N1148" t="e">
        <f t="shared" si="57"/>
        <v>#N/A</v>
      </c>
      <c r="O1148" t="e">
        <f t="shared" si="57"/>
        <v>#N/A</v>
      </c>
      <c r="P1148" t="e">
        <f t="shared" si="57"/>
        <v>#N/A</v>
      </c>
      <c r="Q1148" t="e">
        <f t="shared" si="57"/>
        <v>#N/A</v>
      </c>
      <c r="R1148" t="e">
        <f t="shared" si="57"/>
        <v>#N/A</v>
      </c>
      <c r="S1148">
        <f t="shared" si="57"/>
        <v>105.41</v>
      </c>
    </row>
    <row r="1149" spans="1:19" x14ac:dyDescent="0.35">
      <c r="A1149" t="s">
        <v>1095</v>
      </c>
      <c r="B1149" t="s">
        <v>1156</v>
      </c>
      <c r="C1149" t="s">
        <v>19</v>
      </c>
      <c r="D1149">
        <v>191.77</v>
      </c>
      <c r="E1149">
        <v>255.27</v>
      </c>
      <c r="F1149">
        <v>87.622</v>
      </c>
      <c r="G1149">
        <v>88.9</v>
      </c>
      <c r="K1149" t="e">
        <f t="shared" si="56"/>
        <v>#N/A</v>
      </c>
      <c r="L1149" t="e">
        <f t="shared" si="57"/>
        <v>#N/A</v>
      </c>
      <c r="M1149" t="e">
        <f t="shared" si="57"/>
        <v>#N/A</v>
      </c>
      <c r="N1149" t="e">
        <f t="shared" si="57"/>
        <v>#N/A</v>
      </c>
      <c r="O1149">
        <f t="shared" si="57"/>
        <v>88.9</v>
      </c>
      <c r="P1149" t="e">
        <f t="shared" si="57"/>
        <v>#N/A</v>
      </c>
      <c r="Q1149" t="e">
        <f t="shared" si="57"/>
        <v>#N/A</v>
      </c>
      <c r="R1149" t="e">
        <f t="shared" si="57"/>
        <v>#N/A</v>
      </c>
      <c r="S1149" t="e">
        <f t="shared" si="57"/>
        <v>#N/A</v>
      </c>
    </row>
    <row r="1150" spans="1:19" x14ac:dyDescent="0.35">
      <c r="A1150" t="s">
        <v>1095</v>
      </c>
      <c r="B1150" t="s">
        <v>1157</v>
      </c>
      <c r="C1150" t="s">
        <v>11</v>
      </c>
      <c r="D1150">
        <v>201.29499999999999</v>
      </c>
      <c r="E1150">
        <v>273.05</v>
      </c>
      <c r="F1150">
        <v>118.494</v>
      </c>
      <c r="K1150" t="e">
        <f t="shared" si="56"/>
        <v>#N/A</v>
      </c>
      <c r="L1150" t="e">
        <f t="shared" si="57"/>
        <v>#N/A</v>
      </c>
      <c r="M1150" t="e">
        <f t="shared" si="57"/>
        <v>#N/A</v>
      </c>
      <c r="N1150" t="e">
        <f t="shared" si="57"/>
        <v>#N/A</v>
      </c>
      <c r="O1150" t="e">
        <f t="shared" si="57"/>
        <v>#N/A</v>
      </c>
      <c r="P1150" t="e">
        <f t="shared" si="57"/>
        <v>#N/A</v>
      </c>
      <c r="Q1150" t="e">
        <f t="shared" si="57"/>
        <v>#N/A</v>
      </c>
      <c r="R1150" t="e">
        <f t="shared" si="57"/>
        <v>#N/A</v>
      </c>
      <c r="S1150" t="e">
        <f t="shared" si="57"/>
        <v>#N/A</v>
      </c>
    </row>
    <row r="1151" spans="1:19" x14ac:dyDescent="0.35">
      <c r="A1151" t="s">
        <v>1095</v>
      </c>
      <c r="B1151" t="s">
        <v>1158</v>
      </c>
      <c r="C1151" t="s">
        <v>9</v>
      </c>
      <c r="D1151">
        <v>204.47</v>
      </c>
      <c r="E1151">
        <v>278.13</v>
      </c>
      <c r="F1151">
        <v>103.96599999999999</v>
      </c>
      <c r="G1151">
        <v>77.47</v>
      </c>
      <c r="K1151">
        <f t="shared" si="56"/>
        <v>77.47</v>
      </c>
      <c r="L1151" t="e">
        <f t="shared" si="57"/>
        <v>#N/A</v>
      </c>
      <c r="M1151" t="e">
        <f t="shared" si="57"/>
        <v>#N/A</v>
      </c>
      <c r="N1151" t="e">
        <f t="shared" si="57"/>
        <v>#N/A</v>
      </c>
      <c r="O1151" t="e">
        <f t="shared" si="57"/>
        <v>#N/A</v>
      </c>
      <c r="P1151" t="e">
        <f t="shared" si="57"/>
        <v>#N/A</v>
      </c>
      <c r="Q1151" t="e">
        <f t="shared" si="57"/>
        <v>#N/A</v>
      </c>
      <c r="R1151" t="e">
        <f t="shared" si="57"/>
        <v>#N/A</v>
      </c>
      <c r="S1151" t="e">
        <f t="shared" si="57"/>
        <v>#N/A</v>
      </c>
    </row>
    <row r="1152" spans="1:19" x14ac:dyDescent="0.35">
      <c r="A1152" t="s">
        <v>1095</v>
      </c>
      <c r="B1152" t="s">
        <v>1159</v>
      </c>
      <c r="C1152" t="s">
        <v>34</v>
      </c>
      <c r="D1152">
        <v>196.85</v>
      </c>
      <c r="E1152">
        <v>256.54000000000002</v>
      </c>
      <c r="F1152">
        <v>87.622</v>
      </c>
      <c r="K1152" t="e">
        <f t="shared" si="56"/>
        <v>#N/A</v>
      </c>
      <c r="L1152" t="e">
        <f t="shared" si="57"/>
        <v>#N/A</v>
      </c>
      <c r="M1152" t="e">
        <f t="shared" si="57"/>
        <v>#N/A</v>
      </c>
      <c r="N1152" t="e">
        <f t="shared" si="57"/>
        <v>#N/A</v>
      </c>
      <c r="O1152" t="e">
        <f t="shared" si="57"/>
        <v>#N/A</v>
      </c>
      <c r="P1152" t="e">
        <f t="shared" si="57"/>
        <v>#N/A</v>
      </c>
      <c r="Q1152" t="e">
        <f t="shared" si="57"/>
        <v>#N/A</v>
      </c>
      <c r="R1152" t="e">
        <f t="shared" si="57"/>
        <v>#N/A</v>
      </c>
      <c r="S1152" t="e">
        <f t="shared" si="57"/>
        <v>#N/A</v>
      </c>
    </row>
    <row r="1153" spans="1:19" x14ac:dyDescent="0.35">
      <c r="A1153" t="s">
        <v>1095</v>
      </c>
      <c r="B1153" t="s">
        <v>1160</v>
      </c>
      <c r="C1153" t="s">
        <v>29</v>
      </c>
      <c r="D1153">
        <v>207.64500000000001</v>
      </c>
      <c r="E1153">
        <v>276.86</v>
      </c>
      <c r="F1153">
        <v>95.793999999999997</v>
      </c>
      <c r="G1153">
        <v>87.63</v>
      </c>
      <c r="K1153" t="e">
        <f t="shared" si="56"/>
        <v>#N/A</v>
      </c>
      <c r="L1153" t="e">
        <f t="shared" si="57"/>
        <v>#N/A</v>
      </c>
      <c r="M1153" t="e">
        <f t="shared" si="57"/>
        <v>#N/A</v>
      </c>
      <c r="N1153" t="e">
        <f t="shared" si="57"/>
        <v>#N/A</v>
      </c>
      <c r="O1153" t="e">
        <f t="shared" si="57"/>
        <v>#N/A</v>
      </c>
      <c r="P1153" t="e">
        <f t="shared" si="57"/>
        <v>#N/A</v>
      </c>
      <c r="Q1153">
        <f t="shared" si="57"/>
        <v>87.63</v>
      </c>
      <c r="R1153" t="e">
        <f t="shared" si="57"/>
        <v>#N/A</v>
      </c>
      <c r="S1153" t="e">
        <f t="shared" si="57"/>
        <v>#N/A</v>
      </c>
    </row>
    <row r="1154" spans="1:19" x14ac:dyDescent="0.35">
      <c r="A1154" t="s">
        <v>1095</v>
      </c>
      <c r="B1154" t="s">
        <v>1161</v>
      </c>
      <c r="C1154" t="s">
        <v>29</v>
      </c>
      <c r="D1154">
        <v>200.66</v>
      </c>
      <c r="E1154">
        <v>271.77999999999997</v>
      </c>
      <c r="F1154">
        <v>111.684</v>
      </c>
      <c r="G1154">
        <v>83.82</v>
      </c>
      <c r="K1154" t="e">
        <f t="shared" si="56"/>
        <v>#N/A</v>
      </c>
      <c r="L1154" t="e">
        <f t="shared" si="57"/>
        <v>#N/A</v>
      </c>
      <c r="M1154" t="e">
        <f t="shared" si="57"/>
        <v>#N/A</v>
      </c>
      <c r="N1154" t="e">
        <f t="shared" si="57"/>
        <v>#N/A</v>
      </c>
      <c r="O1154" t="e">
        <f t="shared" si="57"/>
        <v>#N/A</v>
      </c>
      <c r="P1154" t="e">
        <f t="shared" si="57"/>
        <v>#N/A</v>
      </c>
      <c r="Q1154">
        <f t="shared" si="57"/>
        <v>83.82</v>
      </c>
      <c r="R1154" t="e">
        <f t="shared" si="57"/>
        <v>#N/A</v>
      </c>
      <c r="S1154" t="e">
        <f t="shared" si="57"/>
        <v>#N/A</v>
      </c>
    </row>
    <row r="1155" spans="1:19" x14ac:dyDescent="0.35">
      <c r="A1155" t="s">
        <v>1095</v>
      </c>
      <c r="B1155" t="s">
        <v>1162</v>
      </c>
      <c r="C1155" t="s">
        <v>16</v>
      </c>
      <c r="D1155">
        <v>180.34</v>
      </c>
      <c r="E1155">
        <v>237.49</v>
      </c>
      <c r="F1155">
        <v>73.548000000000002</v>
      </c>
      <c r="G1155">
        <v>100.33</v>
      </c>
      <c r="K1155" t="e">
        <f t="shared" si="56"/>
        <v>#N/A</v>
      </c>
      <c r="L1155" t="e">
        <f t="shared" si="57"/>
        <v>#N/A</v>
      </c>
      <c r="M1155" t="e">
        <f t="shared" si="57"/>
        <v>#N/A</v>
      </c>
      <c r="N1155">
        <f t="shared" si="57"/>
        <v>100.33</v>
      </c>
      <c r="O1155" t="e">
        <f t="shared" si="57"/>
        <v>#N/A</v>
      </c>
      <c r="P1155" t="e">
        <f t="shared" si="57"/>
        <v>#N/A</v>
      </c>
      <c r="Q1155" t="e">
        <f t="shared" si="57"/>
        <v>#N/A</v>
      </c>
      <c r="R1155" t="e">
        <f t="shared" si="57"/>
        <v>#N/A</v>
      </c>
      <c r="S1155" t="e">
        <f t="shared" si="57"/>
        <v>#N/A</v>
      </c>
    </row>
    <row r="1156" spans="1:19" x14ac:dyDescent="0.35">
      <c r="A1156" t="s">
        <v>1095</v>
      </c>
      <c r="B1156" t="s">
        <v>1163</v>
      </c>
      <c r="C1156" t="s">
        <v>29</v>
      </c>
      <c r="D1156">
        <v>199.39</v>
      </c>
      <c r="E1156">
        <v>265.43</v>
      </c>
      <c r="F1156">
        <v>106.236</v>
      </c>
      <c r="G1156">
        <v>81.28</v>
      </c>
      <c r="K1156" t="e">
        <f t="shared" si="56"/>
        <v>#N/A</v>
      </c>
      <c r="L1156" t="e">
        <f t="shared" si="57"/>
        <v>#N/A</v>
      </c>
      <c r="M1156" t="e">
        <f t="shared" si="57"/>
        <v>#N/A</v>
      </c>
      <c r="N1156" t="e">
        <f t="shared" si="57"/>
        <v>#N/A</v>
      </c>
      <c r="O1156" t="e">
        <f t="shared" si="57"/>
        <v>#N/A</v>
      </c>
      <c r="P1156" t="e">
        <f t="shared" si="57"/>
        <v>#N/A</v>
      </c>
      <c r="Q1156">
        <f t="shared" si="57"/>
        <v>81.28</v>
      </c>
      <c r="R1156" t="e">
        <f t="shared" si="57"/>
        <v>#N/A</v>
      </c>
      <c r="S1156" t="e">
        <f t="shared" si="57"/>
        <v>#N/A</v>
      </c>
    </row>
    <row r="1157" spans="1:19" x14ac:dyDescent="0.35">
      <c r="A1157" t="s">
        <v>1095</v>
      </c>
      <c r="B1157" t="s">
        <v>1164</v>
      </c>
      <c r="C1157" t="s">
        <v>29</v>
      </c>
      <c r="D1157">
        <v>205.74</v>
      </c>
      <c r="E1157">
        <v>273.05</v>
      </c>
      <c r="F1157">
        <v>90.8</v>
      </c>
      <c r="G1157">
        <v>83.82</v>
      </c>
      <c r="K1157" t="e">
        <f t="shared" si="56"/>
        <v>#N/A</v>
      </c>
      <c r="L1157" t="e">
        <f t="shared" si="57"/>
        <v>#N/A</v>
      </c>
      <c r="M1157" t="e">
        <f t="shared" si="57"/>
        <v>#N/A</v>
      </c>
      <c r="N1157" t="e">
        <f t="shared" si="57"/>
        <v>#N/A</v>
      </c>
      <c r="O1157" t="e">
        <f t="shared" si="57"/>
        <v>#N/A</v>
      </c>
      <c r="P1157" t="e">
        <f t="shared" si="57"/>
        <v>#N/A</v>
      </c>
      <c r="Q1157">
        <f t="shared" si="57"/>
        <v>83.82</v>
      </c>
      <c r="R1157" t="e">
        <f t="shared" si="57"/>
        <v>#N/A</v>
      </c>
      <c r="S1157" t="e">
        <f t="shared" si="57"/>
        <v>#N/A</v>
      </c>
    </row>
    <row r="1158" spans="1:19" x14ac:dyDescent="0.35">
      <c r="A1158" t="s">
        <v>1095</v>
      </c>
      <c r="B1158" t="s">
        <v>1165</v>
      </c>
      <c r="C1158" t="s">
        <v>19</v>
      </c>
      <c r="D1158">
        <v>194.31</v>
      </c>
      <c r="E1158">
        <v>255.27</v>
      </c>
      <c r="F1158">
        <v>90.8</v>
      </c>
      <c r="G1158">
        <v>88.9</v>
      </c>
      <c r="K1158" t="e">
        <f t="shared" si="56"/>
        <v>#N/A</v>
      </c>
      <c r="L1158" t="e">
        <f t="shared" si="57"/>
        <v>#N/A</v>
      </c>
      <c r="M1158" t="e">
        <f t="shared" si="57"/>
        <v>#N/A</v>
      </c>
      <c r="N1158" t="e">
        <f t="shared" si="57"/>
        <v>#N/A</v>
      </c>
      <c r="O1158">
        <f t="shared" si="57"/>
        <v>88.9</v>
      </c>
      <c r="P1158" t="e">
        <f t="shared" si="57"/>
        <v>#N/A</v>
      </c>
      <c r="Q1158" t="e">
        <f t="shared" si="57"/>
        <v>#N/A</v>
      </c>
      <c r="R1158" t="e">
        <f t="shared" si="57"/>
        <v>#N/A</v>
      </c>
      <c r="S1158" t="e">
        <f t="shared" si="57"/>
        <v>#N/A</v>
      </c>
    </row>
    <row r="1159" spans="1:19" x14ac:dyDescent="0.35">
      <c r="A1159" t="s">
        <v>1095</v>
      </c>
      <c r="B1159" t="s">
        <v>1166</v>
      </c>
      <c r="C1159" t="s">
        <v>9</v>
      </c>
      <c r="D1159">
        <v>207.01</v>
      </c>
      <c r="E1159">
        <v>278.13</v>
      </c>
      <c r="F1159">
        <v>111.23</v>
      </c>
      <c r="G1159">
        <v>81.28</v>
      </c>
      <c r="K1159">
        <f t="shared" si="56"/>
        <v>81.28</v>
      </c>
      <c r="L1159" t="e">
        <f t="shared" si="57"/>
        <v>#N/A</v>
      </c>
      <c r="M1159" t="e">
        <f t="shared" si="57"/>
        <v>#N/A</v>
      </c>
      <c r="N1159" t="e">
        <f t="shared" si="57"/>
        <v>#N/A</v>
      </c>
      <c r="O1159" t="e">
        <f t="shared" si="57"/>
        <v>#N/A</v>
      </c>
      <c r="P1159" t="e">
        <f t="shared" si="57"/>
        <v>#N/A</v>
      </c>
      <c r="Q1159" t="e">
        <f t="shared" si="57"/>
        <v>#N/A</v>
      </c>
      <c r="R1159" t="e">
        <f t="shared" si="57"/>
        <v>#N/A</v>
      </c>
      <c r="S1159" t="e">
        <f t="shared" si="57"/>
        <v>#N/A</v>
      </c>
    </row>
    <row r="1160" spans="1:19" x14ac:dyDescent="0.35">
      <c r="A1160" t="s">
        <v>1095</v>
      </c>
      <c r="B1160" t="s">
        <v>1167</v>
      </c>
      <c r="C1160" t="s">
        <v>16</v>
      </c>
      <c r="D1160">
        <v>183.51499999999999</v>
      </c>
      <c r="E1160">
        <v>247.65</v>
      </c>
      <c r="F1160">
        <v>80.811999999999998</v>
      </c>
      <c r="G1160">
        <v>104.14</v>
      </c>
      <c r="K1160" t="e">
        <f t="shared" si="56"/>
        <v>#N/A</v>
      </c>
      <c r="L1160" t="e">
        <f t="shared" si="57"/>
        <v>#N/A</v>
      </c>
      <c r="M1160" t="e">
        <f t="shared" si="57"/>
        <v>#N/A</v>
      </c>
      <c r="N1160">
        <f t="shared" si="57"/>
        <v>104.14</v>
      </c>
      <c r="O1160" t="e">
        <f t="shared" si="57"/>
        <v>#N/A</v>
      </c>
      <c r="P1160" t="e">
        <f t="shared" si="57"/>
        <v>#N/A</v>
      </c>
      <c r="Q1160" t="e">
        <f t="shared" si="57"/>
        <v>#N/A</v>
      </c>
      <c r="R1160" t="e">
        <f t="shared" si="57"/>
        <v>#N/A</v>
      </c>
      <c r="S1160" t="e">
        <f t="shared" si="57"/>
        <v>#N/A</v>
      </c>
    </row>
    <row r="1161" spans="1:19" x14ac:dyDescent="0.35">
      <c r="A1161" t="s">
        <v>1095</v>
      </c>
      <c r="B1161" t="s">
        <v>1168</v>
      </c>
      <c r="C1161" t="s">
        <v>9</v>
      </c>
      <c r="D1161">
        <v>202.565</v>
      </c>
      <c r="E1161">
        <v>270.51</v>
      </c>
      <c r="F1161">
        <v>111.684</v>
      </c>
      <c r="G1161">
        <v>73.66</v>
      </c>
      <c r="K1161">
        <f t="shared" si="56"/>
        <v>73.66</v>
      </c>
      <c r="L1161" t="e">
        <f t="shared" si="57"/>
        <v>#N/A</v>
      </c>
      <c r="M1161" t="e">
        <f t="shared" si="57"/>
        <v>#N/A</v>
      </c>
      <c r="N1161" t="e">
        <f t="shared" si="57"/>
        <v>#N/A</v>
      </c>
      <c r="O1161" t="e">
        <f t="shared" si="57"/>
        <v>#N/A</v>
      </c>
      <c r="P1161" t="e">
        <f t="shared" si="57"/>
        <v>#N/A</v>
      </c>
      <c r="Q1161" t="e">
        <f t="shared" si="57"/>
        <v>#N/A</v>
      </c>
      <c r="R1161" t="e">
        <f t="shared" si="57"/>
        <v>#N/A</v>
      </c>
      <c r="S1161" t="e">
        <f t="shared" si="57"/>
        <v>#N/A</v>
      </c>
    </row>
    <row r="1162" spans="1:19" x14ac:dyDescent="0.35">
      <c r="A1162" t="s">
        <v>1095</v>
      </c>
      <c r="B1162" t="s">
        <v>1169</v>
      </c>
      <c r="C1162" t="s">
        <v>24</v>
      </c>
      <c r="D1162">
        <v>201.29499999999999</v>
      </c>
      <c r="E1162">
        <v>276.86</v>
      </c>
      <c r="F1162">
        <v>103.512</v>
      </c>
      <c r="G1162">
        <v>92.71</v>
      </c>
      <c r="K1162" t="e">
        <f t="shared" si="56"/>
        <v>#N/A</v>
      </c>
      <c r="L1162" t="e">
        <f t="shared" si="57"/>
        <v>#N/A</v>
      </c>
      <c r="M1162" t="e">
        <f t="shared" si="57"/>
        <v>#N/A</v>
      </c>
      <c r="N1162" t="e">
        <f t="shared" si="57"/>
        <v>#N/A</v>
      </c>
      <c r="O1162" t="e">
        <f t="shared" si="57"/>
        <v>#N/A</v>
      </c>
      <c r="P1162">
        <f t="shared" si="57"/>
        <v>92.71</v>
      </c>
      <c r="Q1162" t="e">
        <f t="shared" si="57"/>
        <v>#N/A</v>
      </c>
      <c r="R1162" t="e">
        <f t="shared" si="57"/>
        <v>#N/A</v>
      </c>
      <c r="S1162" t="e">
        <f t="shared" si="57"/>
        <v>#N/A</v>
      </c>
    </row>
    <row r="1163" spans="1:19" x14ac:dyDescent="0.35">
      <c r="A1163" t="s">
        <v>1095</v>
      </c>
      <c r="B1163" t="s">
        <v>1170</v>
      </c>
      <c r="C1163" t="s">
        <v>11</v>
      </c>
      <c r="D1163">
        <v>201.29499999999999</v>
      </c>
      <c r="E1163">
        <v>274.32</v>
      </c>
      <c r="F1163">
        <v>84.897999999999996</v>
      </c>
      <c r="G1163">
        <v>91.44</v>
      </c>
      <c r="K1163" t="e">
        <f t="shared" si="56"/>
        <v>#N/A</v>
      </c>
      <c r="L1163">
        <f t="shared" si="57"/>
        <v>91.44</v>
      </c>
      <c r="M1163" t="e">
        <f t="shared" si="57"/>
        <v>#N/A</v>
      </c>
      <c r="N1163" t="e">
        <f t="shared" si="57"/>
        <v>#N/A</v>
      </c>
      <c r="O1163" t="e">
        <f t="shared" si="57"/>
        <v>#N/A</v>
      </c>
      <c r="P1163" t="e">
        <f t="shared" si="57"/>
        <v>#N/A</v>
      </c>
      <c r="Q1163" t="e">
        <f t="shared" si="57"/>
        <v>#N/A</v>
      </c>
      <c r="R1163" t="e">
        <f t="shared" si="57"/>
        <v>#N/A</v>
      </c>
      <c r="S1163" t="e">
        <f t="shared" si="57"/>
        <v>#N/A</v>
      </c>
    </row>
    <row r="1164" spans="1:19" x14ac:dyDescent="0.35">
      <c r="A1164" t="s">
        <v>1095</v>
      </c>
      <c r="B1164" t="s">
        <v>1171</v>
      </c>
      <c r="C1164" t="s">
        <v>9</v>
      </c>
      <c r="D1164">
        <v>208.91499999999999</v>
      </c>
      <c r="E1164">
        <v>280.67</v>
      </c>
      <c r="F1164">
        <v>116.678</v>
      </c>
      <c r="G1164">
        <v>77.47</v>
      </c>
      <c r="K1164">
        <f t="shared" si="56"/>
        <v>77.47</v>
      </c>
      <c r="L1164" t="e">
        <f t="shared" si="57"/>
        <v>#N/A</v>
      </c>
      <c r="M1164" t="e">
        <f t="shared" ref="L1164:S1195" si="58">IF($G1164="", NA(),IF($C1164=M$1,$G1164,NA()))</f>
        <v>#N/A</v>
      </c>
      <c r="N1164" t="e">
        <f t="shared" si="58"/>
        <v>#N/A</v>
      </c>
      <c r="O1164" t="e">
        <f t="shared" si="58"/>
        <v>#N/A</v>
      </c>
      <c r="P1164" t="e">
        <f t="shared" si="58"/>
        <v>#N/A</v>
      </c>
      <c r="Q1164" t="e">
        <f t="shared" si="58"/>
        <v>#N/A</v>
      </c>
      <c r="R1164" t="e">
        <f t="shared" si="58"/>
        <v>#N/A</v>
      </c>
      <c r="S1164" t="e">
        <f t="shared" si="58"/>
        <v>#N/A</v>
      </c>
    </row>
    <row r="1165" spans="1:19" x14ac:dyDescent="0.35">
      <c r="A1165" t="s">
        <v>1095</v>
      </c>
      <c r="B1165" t="s">
        <v>1172</v>
      </c>
      <c r="C1165" t="s">
        <v>9</v>
      </c>
      <c r="D1165">
        <v>207.01</v>
      </c>
      <c r="E1165">
        <v>278.13</v>
      </c>
      <c r="F1165">
        <v>117.13200000000001</v>
      </c>
      <c r="G1165">
        <v>82.55</v>
      </c>
      <c r="K1165">
        <f t="shared" ref="K1165:S1220" si="59">IF($G1165="", NA(),IF($C1165=K$1,$G1165,NA()))</f>
        <v>82.55</v>
      </c>
      <c r="L1165" t="e">
        <f t="shared" si="58"/>
        <v>#N/A</v>
      </c>
      <c r="M1165" t="e">
        <f t="shared" si="58"/>
        <v>#N/A</v>
      </c>
      <c r="N1165" t="e">
        <f t="shared" si="58"/>
        <v>#N/A</v>
      </c>
      <c r="O1165" t="e">
        <f t="shared" si="58"/>
        <v>#N/A</v>
      </c>
      <c r="P1165" t="e">
        <f t="shared" si="58"/>
        <v>#N/A</v>
      </c>
      <c r="Q1165" t="e">
        <f t="shared" si="58"/>
        <v>#N/A</v>
      </c>
      <c r="R1165" t="e">
        <f t="shared" si="58"/>
        <v>#N/A</v>
      </c>
      <c r="S1165" t="e">
        <f t="shared" si="58"/>
        <v>#N/A</v>
      </c>
    </row>
    <row r="1166" spans="1:19" x14ac:dyDescent="0.35">
      <c r="A1166" t="s">
        <v>1095</v>
      </c>
      <c r="B1166" t="s">
        <v>1173</v>
      </c>
      <c r="C1166" t="s">
        <v>34</v>
      </c>
      <c r="D1166">
        <v>189.23</v>
      </c>
      <c r="E1166">
        <v>254</v>
      </c>
      <c r="F1166">
        <v>91.254000000000005</v>
      </c>
      <c r="G1166">
        <v>72.39</v>
      </c>
      <c r="K1166" t="e">
        <f t="shared" si="59"/>
        <v>#N/A</v>
      </c>
      <c r="L1166" t="e">
        <f t="shared" si="58"/>
        <v>#N/A</v>
      </c>
      <c r="M1166" t="e">
        <f t="shared" si="58"/>
        <v>#N/A</v>
      </c>
      <c r="N1166" t="e">
        <f t="shared" si="58"/>
        <v>#N/A</v>
      </c>
      <c r="O1166" t="e">
        <f t="shared" si="58"/>
        <v>#N/A</v>
      </c>
      <c r="P1166" t="e">
        <f t="shared" si="58"/>
        <v>#N/A</v>
      </c>
      <c r="Q1166" t="e">
        <f t="shared" si="58"/>
        <v>#N/A</v>
      </c>
      <c r="R1166">
        <f t="shared" si="58"/>
        <v>72.39</v>
      </c>
      <c r="S1166" t="e">
        <f t="shared" si="58"/>
        <v>#N/A</v>
      </c>
    </row>
    <row r="1167" spans="1:19" x14ac:dyDescent="0.35">
      <c r="A1167" t="s">
        <v>1174</v>
      </c>
      <c r="B1167" t="s">
        <v>1175</v>
      </c>
      <c r="C1167" t="s">
        <v>24</v>
      </c>
      <c r="D1167">
        <v>196.85</v>
      </c>
      <c r="E1167">
        <v>265.43</v>
      </c>
      <c r="F1167">
        <v>91.707999999999998</v>
      </c>
      <c r="G1167">
        <v>86.36</v>
      </c>
      <c r="K1167" t="e">
        <f t="shared" si="59"/>
        <v>#N/A</v>
      </c>
      <c r="L1167" t="e">
        <f t="shared" si="58"/>
        <v>#N/A</v>
      </c>
      <c r="M1167" t="e">
        <f t="shared" si="58"/>
        <v>#N/A</v>
      </c>
      <c r="N1167" t="e">
        <f t="shared" si="58"/>
        <v>#N/A</v>
      </c>
      <c r="O1167" t="e">
        <f t="shared" si="58"/>
        <v>#N/A</v>
      </c>
      <c r="P1167">
        <f t="shared" si="58"/>
        <v>86.36</v>
      </c>
      <c r="Q1167" t="e">
        <f t="shared" si="58"/>
        <v>#N/A</v>
      </c>
      <c r="R1167" t="e">
        <f t="shared" si="58"/>
        <v>#N/A</v>
      </c>
      <c r="S1167" t="e">
        <f t="shared" si="58"/>
        <v>#N/A</v>
      </c>
    </row>
    <row r="1168" spans="1:19" x14ac:dyDescent="0.35">
      <c r="A1168" t="s">
        <v>1174</v>
      </c>
      <c r="B1168" t="s">
        <v>1176</v>
      </c>
      <c r="C1168" t="s">
        <v>11</v>
      </c>
      <c r="D1168">
        <v>202.565</v>
      </c>
      <c r="E1168">
        <v>271.77999999999997</v>
      </c>
      <c r="F1168">
        <v>113.5</v>
      </c>
      <c r="G1168">
        <v>85.09</v>
      </c>
      <c r="K1168" t="e">
        <f t="shared" si="59"/>
        <v>#N/A</v>
      </c>
      <c r="L1168">
        <f t="shared" si="58"/>
        <v>85.09</v>
      </c>
      <c r="M1168" t="e">
        <f t="shared" si="58"/>
        <v>#N/A</v>
      </c>
      <c r="N1168" t="e">
        <f t="shared" si="58"/>
        <v>#N/A</v>
      </c>
      <c r="O1168" t="e">
        <f t="shared" si="58"/>
        <v>#N/A</v>
      </c>
      <c r="P1168" t="e">
        <f t="shared" si="58"/>
        <v>#N/A</v>
      </c>
      <c r="Q1168" t="e">
        <f t="shared" si="58"/>
        <v>#N/A</v>
      </c>
      <c r="R1168" t="e">
        <f t="shared" si="58"/>
        <v>#N/A</v>
      </c>
      <c r="S1168" t="e">
        <f t="shared" si="58"/>
        <v>#N/A</v>
      </c>
    </row>
    <row r="1169" spans="1:19" x14ac:dyDescent="0.35">
      <c r="A1169" t="s">
        <v>1174</v>
      </c>
      <c r="B1169" t="s">
        <v>1177</v>
      </c>
      <c r="C1169" t="s">
        <v>9</v>
      </c>
      <c r="D1169">
        <v>205.74</v>
      </c>
      <c r="E1169">
        <v>284.48</v>
      </c>
      <c r="F1169">
        <v>103.96599999999999</v>
      </c>
      <c r="G1169">
        <v>63.5</v>
      </c>
      <c r="K1169">
        <f t="shared" si="59"/>
        <v>63.5</v>
      </c>
      <c r="L1169" t="e">
        <f t="shared" si="58"/>
        <v>#N/A</v>
      </c>
      <c r="M1169" t="e">
        <f t="shared" si="58"/>
        <v>#N/A</v>
      </c>
      <c r="N1169" t="e">
        <f t="shared" si="58"/>
        <v>#N/A</v>
      </c>
      <c r="O1169" t="e">
        <f t="shared" si="58"/>
        <v>#N/A</v>
      </c>
      <c r="P1169" t="e">
        <f t="shared" si="58"/>
        <v>#N/A</v>
      </c>
      <c r="Q1169" t="e">
        <f t="shared" si="58"/>
        <v>#N/A</v>
      </c>
      <c r="R1169" t="e">
        <f t="shared" si="58"/>
        <v>#N/A</v>
      </c>
      <c r="S1169" t="e">
        <f t="shared" si="58"/>
        <v>#N/A</v>
      </c>
    </row>
    <row r="1170" spans="1:19" x14ac:dyDescent="0.35">
      <c r="A1170" t="s">
        <v>1174</v>
      </c>
      <c r="B1170" t="s">
        <v>1178</v>
      </c>
      <c r="C1170" t="s">
        <v>24</v>
      </c>
      <c r="D1170">
        <v>196.215</v>
      </c>
      <c r="E1170">
        <v>265.43</v>
      </c>
      <c r="F1170">
        <v>95.793999999999997</v>
      </c>
      <c r="G1170">
        <v>83.82</v>
      </c>
      <c r="K1170" t="e">
        <f t="shared" si="59"/>
        <v>#N/A</v>
      </c>
      <c r="L1170" t="e">
        <f t="shared" si="58"/>
        <v>#N/A</v>
      </c>
      <c r="M1170" t="e">
        <f t="shared" si="58"/>
        <v>#N/A</v>
      </c>
      <c r="N1170" t="e">
        <f t="shared" si="58"/>
        <v>#N/A</v>
      </c>
      <c r="O1170" t="e">
        <f t="shared" si="58"/>
        <v>#N/A</v>
      </c>
      <c r="P1170">
        <f t="shared" si="58"/>
        <v>83.82</v>
      </c>
      <c r="Q1170" t="e">
        <f t="shared" si="58"/>
        <v>#N/A</v>
      </c>
      <c r="R1170" t="e">
        <f t="shared" si="58"/>
        <v>#N/A</v>
      </c>
      <c r="S1170" t="e">
        <f t="shared" si="58"/>
        <v>#N/A</v>
      </c>
    </row>
    <row r="1171" spans="1:19" x14ac:dyDescent="0.35">
      <c r="A1171" t="s">
        <v>1174</v>
      </c>
      <c r="B1171" t="s">
        <v>1179</v>
      </c>
      <c r="C1171" t="s">
        <v>16</v>
      </c>
      <c r="D1171">
        <v>190.5</v>
      </c>
      <c r="E1171">
        <v>251.46</v>
      </c>
      <c r="F1171">
        <v>90.8</v>
      </c>
      <c r="G1171">
        <v>82.55</v>
      </c>
      <c r="K1171" t="e">
        <f t="shared" si="59"/>
        <v>#N/A</v>
      </c>
      <c r="L1171" t="e">
        <f t="shared" si="58"/>
        <v>#N/A</v>
      </c>
      <c r="M1171" t="e">
        <f t="shared" si="58"/>
        <v>#N/A</v>
      </c>
      <c r="N1171">
        <f t="shared" si="58"/>
        <v>82.55</v>
      </c>
      <c r="O1171" t="e">
        <f t="shared" si="58"/>
        <v>#N/A</v>
      </c>
      <c r="P1171" t="e">
        <f t="shared" si="58"/>
        <v>#N/A</v>
      </c>
      <c r="Q1171" t="e">
        <f t="shared" si="58"/>
        <v>#N/A</v>
      </c>
      <c r="R1171" t="e">
        <f t="shared" si="58"/>
        <v>#N/A</v>
      </c>
      <c r="S1171" t="e">
        <f t="shared" si="58"/>
        <v>#N/A</v>
      </c>
    </row>
    <row r="1172" spans="1:19" x14ac:dyDescent="0.35">
      <c r="A1172" t="s">
        <v>1174</v>
      </c>
      <c r="B1172" t="s">
        <v>1180</v>
      </c>
      <c r="C1172" t="s">
        <v>16</v>
      </c>
      <c r="D1172">
        <v>176.53</v>
      </c>
      <c r="E1172">
        <v>229.87</v>
      </c>
      <c r="F1172">
        <v>80.811999999999998</v>
      </c>
      <c r="G1172">
        <v>83.82</v>
      </c>
      <c r="K1172" t="e">
        <f t="shared" si="59"/>
        <v>#N/A</v>
      </c>
      <c r="L1172" t="e">
        <f t="shared" si="58"/>
        <v>#N/A</v>
      </c>
      <c r="M1172" t="e">
        <f t="shared" si="58"/>
        <v>#N/A</v>
      </c>
      <c r="N1172">
        <f t="shared" si="58"/>
        <v>83.82</v>
      </c>
      <c r="O1172" t="e">
        <f t="shared" si="58"/>
        <v>#N/A</v>
      </c>
      <c r="P1172" t="e">
        <f t="shared" si="58"/>
        <v>#N/A</v>
      </c>
      <c r="Q1172" t="e">
        <f t="shared" si="58"/>
        <v>#N/A</v>
      </c>
      <c r="R1172" t="e">
        <f t="shared" si="58"/>
        <v>#N/A</v>
      </c>
      <c r="S1172" t="e">
        <f t="shared" si="58"/>
        <v>#N/A</v>
      </c>
    </row>
    <row r="1173" spans="1:19" x14ac:dyDescent="0.35">
      <c r="A1173" t="s">
        <v>1174</v>
      </c>
      <c r="B1173" t="s">
        <v>1181</v>
      </c>
      <c r="C1173" t="s">
        <v>24</v>
      </c>
      <c r="D1173">
        <v>200.02500000000001</v>
      </c>
      <c r="E1173">
        <v>264.16000000000003</v>
      </c>
      <c r="F1173">
        <v>92.162000000000006</v>
      </c>
      <c r="G1173">
        <v>96.52</v>
      </c>
      <c r="K1173" t="e">
        <f t="shared" si="59"/>
        <v>#N/A</v>
      </c>
      <c r="L1173" t="e">
        <f t="shared" si="58"/>
        <v>#N/A</v>
      </c>
      <c r="M1173" t="e">
        <f t="shared" si="58"/>
        <v>#N/A</v>
      </c>
      <c r="N1173" t="e">
        <f t="shared" si="58"/>
        <v>#N/A</v>
      </c>
      <c r="O1173" t="e">
        <f t="shared" si="58"/>
        <v>#N/A</v>
      </c>
      <c r="P1173">
        <f t="shared" si="58"/>
        <v>96.52</v>
      </c>
      <c r="Q1173" t="e">
        <f t="shared" si="58"/>
        <v>#N/A</v>
      </c>
      <c r="R1173" t="e">
        <f t="shared" si="58"/>
        <v>#N/A</v>
      </c>
      <c r="S1173" t="e">
        <f t="shared" si="58"/>
        <v>#N/A</v>
      </c>
    </row>
    <row r="1174" spans="1:19" x14ac:dyDescent="0.35">
      <c r="A1174" t="s">
        <v>1174</v>
      </c>
      <c r="B1174" t="s">
        <v>1182</v>
      </c>
      <c r="C1174" t="s">
        <v>11</v>
      </c>
      <c r="D1174">
        <v>205.74</v>
      </c>
      <c r="E1174">
        <v>278.13</v>
      </c>
      <c r="F1174">
        <v>102.604</v>
      </c>
      <c r="G1174">
        <v>74.930000000000007</v>
      </c>
      <c r="K1174" t="e">
        <f t="shared" si="59"/>
        <v>#N/A</v>
      </c>
      <c r="L1174">
        <f t="shared" si="58"/>
        <v>74.930000000000007</v>
      </c>
      <c r="M1174" t="e">
        <f t="shared" si="58"/>
        <v>#N/A</v>
      </c>
      <c r="N1174" t="e">
        <f t="shared" si="58"/>
        <v>#N/A</v>
      </c>
      <c r="O1174" t="e">
        <f t="shared" si="58"/>
        <v>#N/A</v>
      </c>
      <c r="P1174" t="e">
        <f t="shared" si="58"/>
        <v>#N/A</v>
      </c>
      <c r="Q1174" t="e">
        <f t="shared" si="58"/>
        <v>#N/A</v>
      </c>
      <c r="R1174" t="e">
        <f t="shared" si="58"/>
        <v>#N/A</v>
      </c>
      <c r="S1174" t="e">
        <f t="shared" si="58"/>
        <v>#N/A</v>
      </c>
    </row>
    <row r="1175" spans="1:19" x14ac:dyDescent="0.35">
      <c r="A1175" t="s">
        <v>1174</v>
      </c>
      <c r="B1175" t="s">
        <v>1183</v>
      </c>
      <c r="C1175" t="s">
        <v>16</v>
      </c>
      <c r="D1175">
        <v>177.8</v>
      </c>
      <c r="E1175">
        <v>234.95</v>
      </c>
      <c r="F1175">
        <v>93.977999999999994</v>
      </c>
      <c r="K1175" t="e">
        <f t="shared" si="59"/>
        <v>#N/A</v>
      </c>
      <c r="L1175" t="e">
        <f t="shared" si="58"/>
        <v>#N/A</v>
      </c>
      <c r="M1175" t="e">
        <f t="shared" si="58"/>
        <v>#N/A</v>
      </c>
      <c r="N1175" t="e">
        <f t="shared" si="58"/>
        <v>#N/A</v>
      </c>
      <c r="O1175" t="e">
        <f t="shared" si="58"/>
        <v>#N/A</v>
      </c>
      <c r="P1175" t="e">
        <f t="shared" si="58"/>
        <v>#N/A</v>
      </c>
      <c r="Q1175" t="e">
        <f t="shared" si="58"/>
        <v>#N/A</v>
      </c>
      <c r="R1175" t="e">
        <f t="shared" si="58"/>
        <v>#N/A</v>
      </c>
      <c r="S1175" t="e">
        <f t="shared" si="58"/>
        <v>#N/A</v>
      </c>
    </row>
    <row r="1176" spans="1:19" x14ac:dyDescent="0.35">
      <c r="A1176" t="s">
        <v>1174</v>
      </c>
      <c r="B1176" t="s">
        <v>1184</v>
      </c>
      <c r="C1176" t="s">
        <v>34</v>
      </c>
      <c r="D1176">
        <v>189.23</v>
      </c>
      <c r="E1176">
        <v>273.05</v>
      </c>
      <c r="F1176">
        <v>81.266000000000005</v>
      </c>
      <c r="G1176">
        <v>72.39</v>
      </c>
      <c r="K1176" t="e">
        <f t="shared" si="59"/>
        <v>#N/A</v>
      </c>
      <c r="L1176" t="e">
        <f t="shared" si="58"/>
        <v>#N/A</v>
      </c>
      <c r="M1176" t="e">
        <f t="shared" si="58"/>
        <v>#N/A</v>
      </c>
      <c r="N1176" t="e">
        <f t="shared" si="58"/>
        <v>#N/A</v>
      </c>
      <c r="O1176" t="e">
        <f t="shared" si="58"/>
        <v>#N/A</v>
      </c>
      <c r="P1176" t="e">
        <f t="shared" si="58"/>
        <v>#N/A</v>
      </c>
      <c r="Q1176" t="e">
        <f t="shared" si="58"/>
        <v>#N/A</v>
      </c>
      <c r="R1176">
        <f t="shared" si="58"/>
        <v>72.39</v>
      </c>
      <c r="S1176" t="e">
        <f t="shared" si="58"/>
        <v>#N/A</v>
      </c>
    </row>
    <row r="1177" spans="1:19" x14ac:dyDescent="0.35">
      <c r="A1177" t="s">
        <v>1174</v>
      </c>
      <c r="B1177" t="s">
        <v>1185</v>
      </c>
      <c r="C1177" t="s">
        <v>16</v>
      </c>
      <c r="D1177">
        <v>184.785</v>
      </c>
      <c r="E1177">
        <v>243.84</v>
      </c>
      <c r="F1177">
        <v>82.628</v>
      </c>
      <c r="G1177">
        <v>67.31</v>
      </c>
      <c r="K1177" t="e">
        <f t="shared" si="59"/>
        <v>#N/A</v>
      </c>
      <c r="L1177" t="e">
        <f t="shared" si="58"/>
        <v>#N/A</v>
      </c>
      <c r="M1177" t="e">
        <f t="shared" si="58"/>
        <v>#N/A</v>
      </c>
      <c r="N1177">
        <f t="shared" si="58"/>
        <v>67.31</v>
      </c>
      <c r="O1177" t="e">
        <f t="shared" si="58"/>
        <v>#N/A</v>
      </c>
      <c r="P1177" t="e">
        <f t="shared" si="58"/>
        <v>#N/A</v>
      </c>
      <c r="Q1177" t="e">
        <f t="shared" si="58"/>
        <v>#N/A</v>
      </c>
      <c r="R1177" t="e">
        <f t="shared" si="58"/>
        <v>#N/A</v>
      </c>
      <c r="S1177" t="e">
        <f t="shared" si="58"/>
        <v>#N/A</v>
      </c>
    </row>
    <row r="1178" spans="1:19" x14ac:dyDescent="0.35">
      <c r="A1178" t="s">
        <v>1174</v>
      </c>
      <c r="B1178" t="s">
        <v>1186</v>
      </c>
      <c r="C1178" t="s">
        <v>29</v>
      </c>
      <c r="D1178">
        <v>198.12</v>
      </c>
      <c r="E1178">
        <v>265.43</v>
      </c>
      <c r="F1178">
        <v>101.242</v>
      </c>
      <c r="G1178">
        <v>95.25</v>
      </c>
      <c r="K1178" t="e">
        <f t="shared" si="59"/>
        <v>#N/A</v>
      </c>
      <c r="L1178" t="e">
        <f t="shared" si="58"/>
        <v>#N/A</v>
      </c>
      <c r="M1178" t="e">
        <f t="shared" si="58"/>
        <v>#N/A</v>
      </c>
      <c r="N1178" t="e">
        <f t="shared" si="58"/>
        <v>#N/A</v>
      </c>
      <c r="O1178" t="e">
        <f t="shared" si="58"/>
        <v>#N/A</v>
      </c>
      <c r="P1178" t="e">
        <f t="shared" si="58"/>
        <v>#N/A</v>
      </c>
      <c r="Q1178">
        <f t="shared" si="58"/>
        <v>95.25</v>
      </c>
      <c r="R1178" t="e">
        <f t="shared" si="58"/>
        <v>#N/A</v>
      </c>
      <c r="S1178" t="e">
        <f t="shared" si="58"/>
        <v>#N/A</v>
      </c>
    </row>
    <row r="1179" spans="1:19" x14ac:dyDescent="0.35">
      <c r="A1179" t="s">
        <v>1174</v>
      </c>
      <c r="B1179" t="s">
        <v>1187</v>
      </c>
      <c r="C1179" t="s">
        <v>19</v>
      </c>
      <c r="D1179">
        <v>190.5</v>
      </c>
      <c r="E1179">
        <v>255.27</v>
      </c>
      <c r="F1179">
        <v>89.438000000000002</v>
      </c>
      <c r="G1179">
        <v>92.71</v>
      </c>
      <c r="K1179" t="e">
        <f t="shared" si="59"/>
        <v>#N/A</v>
      </c>
      <c r="L1179" t="e">
        <f t="shared" si="58"/>
        <v>#N/A</v>
      </c>
      <c r="M1179" t="e">
        <f t="shared" si="58"/>
        <v>#N/A</v>
      </c>
      <c r="N1179" t="e">
        <f t="shared" si="58"/>
        <v>#N/A</v>
      </c>
      <c r="O1179">
        <f t="shared" si="58"/>
        <v>92.71</v>
      </c>
      <c r="P1179" t="e">
        <f t="shared" si="58"/>
        <v>#N/A</v>
      </c>
      <c r="Q1179" t="e">
        <f t="shared" si="58"/>
        <v>#N/A</v>
      </c>
      <c r="R1179" t="e">
        <f t="shared" si="58"/>
        <v>#N/A</v>
      </c>
      <c r="S1179" t="e">
        <f t="shared" si="58"/>
        <v>#N/A</v>
      </c>
    </row>
    <row r="1180" spans="1:19" x14ac:dyDescent="0.35">
      <c r="A1180" t="s">
        <v>1174</v>
      </c>
      <c r="B1180" t="s">
        <v>1188</v>
      </c>
      <c r="C1180" t="s">
        <v>11</v>
      </c>
      <c r="D1180">
        <v>197.48500000000001</v>
      </c>
      <c r="E1180">
        <v>267.97000000000003</v>
      </c>
      <c r="F1180">
        <v>109.414</v>
      </c>
      <c r="G1180">
        <v>95.25</v>
      </c>
      <c r="K1180" t="e">
        <f t="shared" si="59"/>
        <v>#N/A</v>
      </c>
      <c r="L1180">
        <f t="shared" si="58"/>
        <v>95.25</v>
      </c>
      <c r="M1180" t="e">
        <f t="shared" si="58"/>
        <v>#N/A</v>
      </c>
      <c r="N1180" t="e">
        <f t="shared" si="58"/>
        <v>#N/A</v>
      </c>
      <c r="O1180" t="e">
        <f t="shared" si="58"/>
        <v>#N/A</v>
      </c>
      <c r="P1180" t="e">
        <f t="shared" si="58"/>
        <v>#N/A</v>
      </c>
      <c r="Q1180" t="e">
        <f t="shared" si="58"/>
        <v>#N/A</v>
      </c>
      <c r="R1180" t="e">
        <f t="shared" si="58"/>
        <v>#N/A</v>
      </c>
      <c r="S1180" t="e">
        <f t="shared" si="58"/>
        <v>#N/A</v>
      </c>
    </row>
    <row r="1181" spans="1:19" x14ac:dyDescent="0.35">
      <c r="A1181" t="s">
        <v>1174</v>
      </c>
      <c r="B1181" t="s">
        <v>1189</v>
      </c>
      <c r="C1181" t="s">
        <v>46</v>
      </c>
      <c r="D1181">
        <v>198.12</v>
      </c>
      <c r="E1181">
        <v>271.77999999999997</v>
      </c>
      <c r="F1181">
        <v>87.622</v>
      </c>
      <c r="K1181" t="e">
        <f t="shared" si="59"/>
        <v>#N/A</v>
      </c>
      <c r="L1181" t="e">
        <f t="shared" si="58"/>
        <v>#N/A</v>
      </c>
      <c r="M1181" t="e">
        <f t="shared" si="58"/>
        <v>#N/A</v>
      </c>
      <c r="N1181" t="e">
        <f t="shared" si="58"/>
        <v>#N/A</v>
      </c>
      <c r="O1181" t="e">
        <f t="shared" si="58"/>
        <v>#N/A</v>
      </c>
      <c r="P1181" t="e">
        <f t="shared" si="58"/>
        <v>#N/A</v>
      </c>
      <c r="Q1181" t="e">
        <f t="shared" si="58"/>
        <v>#N/A</v>
      </c>
      <c r="R1181" t="e">
        <f t="shared" si="58"/>
        <v>#N/A</v>
      </c>
      <c r="S1181" t="e">
        <f t="shared" si="58"/>
        <v>#N/A</v>
      </c>
    </row>
    <row r="1182" spans="1:19" x14ac:dyDescent="0.35">
      <c r="A1182" t="s">
        <v>1174</v>
      </c>
      <c r="B1182" t="s">
        <v>1190</v>
      </c>
      <c r="C1182" t="s">
        <v>9</v>
      </c>
      <c r="D1182">
        <v>208.28</v>
      </c>
      <c r="E1182">
        <v>278.13</v>
      </c>
      <c r="F1182">
        <v>113.5</v>
      </c>
      <c r="G1182">
        <v>69.849999999999994</v>
      </c>
      <c r="K1182">
        <f t="shared" si="59"/>
        <v>69.849999999999994</v>
      </c>
      <c r="L1182" t="e">
        <f t="shared" si="58"/>
        <v>#N/A</v>
      </c>
      <c r="M1182" t="e">
        <f t="shared" si="58"/>
        <v>#N/A</v>
      </c>
      <c r="N1182" t="e">
        <f t="shared" si="58"/>
        <v>#N/A</v>
      </c>
      <c r="O1182" t="e">
        <f t="shared" si="58"/>
        <v>#N/A</v>
      </c>
      <c r="P1182" t="e">
        <f t="shared" si="58"/>
        <v>#N/A</v>
      </c>
      <c r="Q1182" t="e">
        <f t="shared" si="58"/>
        <v>#N/A</v>
      </c>
      <c r="R1182" t="e">
        <f t="shared" si="58"/>
        <v>#N/A</v>
      </c>
      <c r="S1182" t="e">
        <f t="shared" si="58"/>
        <v>#N/A</v>
      </c>
    </row>
    <row r="1183" spans="1:19" x14ac:dyDescent="0.35">
      <c r="A1183" t="s">
        <v>1174</v>
      </c>
      <c r="B1183" t="s">
        <v>1191</v>
      </c>
      <c r="C1183" t="s">
        <v>11</v>
      </c>
      <c r="D1183">
        <v>201.93</v>
      </c>
      <c r="E1183">
        <v>273.05</v>
      </c>
      <c r="F1183">
        <v>113.5</v>
      </c>
      <c r="G1183">
        <v>74.930000000000007</v>
      </c>
      <c r="K1183" t="e">
        <f t="shared" si="59"/>
        <v>#N/A</v>
      </c>
      <c r="L1183">
        <f t="shared" si="58"/>
        <v>74.930000000000007</v>
      </c>
      <c r="M1183" t="e">
        <f t="shared" si="58"/>
        <v>#N/A</v>
      </c>
      <c r="N1183" t="e">
        <f t="shared" si="58"/>
        <v>#N/A</v>
      </c>
      <c r="O1183" t="e">
        <f t="shared" si="58"/>
        <v>#N/A</v>
      </c>
      <c r="P1183" t="e">
        <f t="shared" si="58"/>
        <v>#N/A</v>
      </c>
      <c r="Q1183" t="e">
        <f t="shared" si="58"/>
        <v>#N/A</v>
      </c>
      <c r="R1183" t="e">
        <f t="shared" si="58"/>
        <v>#N/A</v>
      </c>
      <c r="S1183" t="e">
        <f t="shared" si="58"/>
        <v>#N/A</v>
      </c>
    </row>
    <row r="1184" spans="1:19" x14ac:dyDescent="0.35">
      <c r="A1184" t="s">
        <v>1174</v>
      </c>
      <c r="B1184" t="s">
        <v>1192</v>
      </c>
      <c r="C1184" t="s">
        <v>24</v>
      </c>
      <c r="D1184">
        <v>200.02500000000001</v>
      </c>
      <c r="E1184">
        <v>267.97000000000003</v>
      </c>
      <c r="F1184">
        <v>89.891999999999996</v>
      </c>
      <c r="G1184">
        <v>95.25</v>
      </c>
      <c r="K1184" t="e">
        <f t="shared" si="59"/>
        <v>#N/A</v>
      </c>
      <c r="L1184" t="e">
        <f t="shared" si="58"/>
        <v>#N/A</v>
      </c>
      <c r="M1184" t="e">
        <f t="shared" si="58"/>
        <v>#N/A</v>
      </c>
      <c r="N1184" t="e">
        <f t="shared" si="58"/>
        <v>#N/A</v>
      </c>
      <c r="O1184" t="e">
        <f t="shared" si="58"/>
        <v>#N/A</v>
      </c>
      <c r="P1184">
        <f t="shared" si="58"/>
        <v>95.25</v>
      </c>
      <c r="Q1184" t="e">
        <f t="shared" si="58"/>
        <v>#N/A</v>
      </c>
      <c r="R1184" t="e">
        <f t="shared" si="58"/>
        <v>#N/A</v>
      </c>
      <c r="S1184" t="e">
        <f t="shared" si="58"/>
        <v>#N/A</v>
      </c>
    </row>
    <row r="1185" spans="1:19" x14ac:dyDescent="0.35">
      <c r="A1185" t="s">
        <v>1174</v>
      </c>
      <c r="B1185" t="s">
        <v>1193</v>
      </c>
      <c r="C1185" t="s">
        <v>29</v>
      </c>
      <c r="D1185">
        <v>200.66</v>
      </c>
      <c r="E1185">
        <v>266.7</v>
      </c>
      <c r="F1185">
        <v>102.15</v>
      </c>
      <c r="G1185">
        <v>90.17</v>
      </c>
      <c r="K1185" t="e">
        <f t="shared" si="59"/>
        <v>#N/A</v>
      </c>
      <c r="L1185" t="e">
        <f t="shared" si="58"/>
        <v>#N/A</v>
      </c>
      <c r="M1185" t="e">
        <f t="shared" si="58"/>
        <v>#N/A</v>
      </c>
      <c r="N1185" t="e">
        <f t="shared" si="58"/>
        <v>#N/A</v>
      </c>
      <c r="O1185" t="e">
        <f t="shared" si="58"/>
        <v>#N/A</v>
      </c>
      <c r="P1185" t="e">
        <f t="shared" si="58"/>
        <v>#N/A</v>
      </c>
      <c r="Q1185">
        <f t="shared" si="58"/>
        <v>90.17</v>
      </c>
      <c r="R1185" t="e">
        <f t="shared" si="58"/>
        <v>#N/A</v>
      </c>
      <c r="S1185" t="e">
        <f t="shared" si="58"/>
        <v>#N/A</v>
      </c>
    </row>
    <row r="1186" spans="1:19" x14ac:dyDescent="0.35">
      <c r="A1186" t="s">
        <v>1174</v>
      </c>
      <c r="B1186" t="s">
        <v>1194</v>
      </c>
      <c r="C1186" t="s">
        <v>46</v>
      </c>
      <c r="D1186">
        <v>200.66</v>
      </c>
      <c r="E1186">
        <v>266.7</v>
      </c>
      <c r="F1186">
        <v>96.701999999999998</v>
      </c>
      <c r="G1186">
        <v>87.63</v>
      </c>
      <c r="K1186" t="e">
        <f t="shared" si="59"/>
        <v>#N/A</v>
      </c>
      <c r="L1186" t="e">
        <f t="shared" si="58"/>
        <v>#N/A</v>
      </c>
      <c r="M1186" t="e">
        <f t="shared" si="58"/>
        <v>#N/A</v>
      </c>
      <c r="N1186" t="e">
        <f t="shared" si="58"/>
        <v>#N/A</v>
      </c>
      <c r="O1186" t="e">
        <f t="shared" si="58"/>
        <v>#N/A</v>
      </c>
      <c r="P1186" t="e">
        <f t="shared" si="58"/>
        <v>#N/A</v>
      </c>
      <c r="Q1186" t="e">
        <f t="shared" si="58"/>
        <v>#N/A</v>
      </c>
      <c r="R1186" t="e">
        <f t="shared" si="58"/>
        <v>#N/A</v>
      </c>
      <c r="S1186">
        <f t="shared" si="58"/>
        <v>87.63</v>
      </c>
    </row>
    <row r="1187" spans="1:19" x14ac:dyDescent="0.35">
      <c r="A1187" t="s">
        <v>1174</v>
      </c>
      <c r="B1187" t="s">
        <v>1195</v>
      </c>
      <c r="C1187" t="s">
        <v>24</v>
      </c>
      <c r="D1187">
        <v>198.12</v>
      </c>
      <c r="E1187">
        <v>262.89</v>
      </c>
      <c r="F1187">
        <v>89.438000000000002</v>
      </c>
      <c r="G1187">
        <v>73.66</v>
      </c>
      <c r="K1187" t="e">
        <f t="shared" si="59"/>
        <v>#N/A</v>
      </c>
      <c r="L1187" t="e">
        <f t="shared" si="58"/>
        <v>#N/A</v>
      </c>
      <c r="M1187" t="e">
        <f t="shared" si="58"/>
        <v>#N/A</v>
      </c>
      <c r="N1187" t="e">
        <f t="shared" si="58"/>
        <v>#N/A</v>
      </c>
      <c r="O1187" t="e">
        <f t="shared" si="58"/>
        <v>#N/A</v>
      </c>
      <c r="P1187">
        <f t="shared" si="58"/>
        <v>73.66</v>
      </c>
      <c r="Q1187" t="e">
        <f t="shared" si="58"/>
        <v>#N/A</v>
      </c>
      <c r="R1187" t="e">
        <f t="shared" si="58"/>
        <v>#N/A</v>
      </c>
      <c r="S1187" t="e">
        <f t="shared" si="58"/>
        <v>#N/A</v>
      </c>
    </row>
    <row r="1188" spans="1:19" x14ac:dyDescent="0.35">
      <c r="A1188" t="s">
        <v>1174</v>
      </c>
      <c r="B1188" t="s">
        <v>1196</v>
      </c>
      <c r="C1188" t="s">
        <v>19</v>
      </c>
      <c r="D1188">
        <v>194.94499999999999</v>
      </c>
      <c r="E1188">
        <v>259.08</v>
      </c>
      <c r="F1188">
        <v>96.248000000000005</v>
      </c>
      <c r="G1188">
        <v>72.39</v>
      </c>
      <c r="K1188" t="e">
        <f t="shared" si="59"/>
        <v>#N/A</v>
      </c>
      <c r="L1188" t="e">
        <f t="shared" si="58"/>
        <v>#N/A</v>
      </c>
      <c r="M1188" t="e">
        <f t="shared" si="58"/>
        <v>#N/A</v>
      </c>
      <c r="N1188" t="e">
        <f t="shared" si="58"/>
        <v>#N/A</v>
      </c>
      <c r="O1188">
        <f t="shared" si="58"/>
        <v>72.39</v>
      </c>
      <c r="P1188" t="e">
        <f t="shared" si="58"/>
        <v>#N/A</v>
      </c>
      <c r="Q1188" t="e">
        <f t="shared" si="58"/>
        <v>#N/A</v>
      </c>
      <c r="R1188" t="e">
        <f t="shared" si="58"/>
        <v>#N/A</v>
      </c>
      <c r="S1188" t="e">
        <f t="shared" si="58"/>
        <v>#N/A</v>
      </c>
    </row>
    <row r="1189" spans="1:19" x14ac:dyDescent="0.35">
      <c r="A1189" t="s">
        <v>1174</v>
      </c>
      <c r="B1189" t="s">
        <v>1197</v>
      </c>
      <c r="C1189" t="s">
        <v>9</v>
      </c>
      <c r="D1189">
        <v>208.28</v>
      </c>
      <c r="E1189">
        <v>276.86</v>
      </c>
      <c r="F1189">
        <v>99.88</v>
      </c>
      <c r="K1189" t="e">
        <f t="shared" si="59"/>
        <v>#N/A</v>
      </c>
      <c r="L1189" t="e">
        <f t="shared" si="58"/>
        <v>#N/A</v>
      </c>
      <c r="M1189" t="e">
        <f t="shared" si="58"/>
        <v>#N/A</v>
      </c>
      <c r="N1189" t="e">
        <f t="shared" si="58"/>
        <v>#N/A</v>
      </c>
      <c r="O1189" t="e">
        <f t="shared" si="58"/>
        <v>#N/A</v>
      </c>
      <c r="P1189" t="e">
        <f t="shared" si="58"/>
        <v>#N/A</v>
      </c>
      <c r="Q1189" t="e">
        <f t="shared" si="58"/>
        <v>#N/A</v>
      </c>
      <c r="R1189" t="e">
        <f t="shared" si="58"/>
        <v>#N/A</v>
      </c>
      <c r="S1189" t="e">
        <f t="shared" si="58"/>
        <v>#N/A</v>
      </c>
    </row>
    <row r="1190" spans="1:19" x14ac:dyDescent="0.35">
      <c r="A1190" t="s">
        <v>1174</v>
      </c>
      <c r="B1190" t="s">
        <v>1198</v>
      </c>
      <c r="C1190" t="s">
        <v>11</v>
      </c>
      <c r="D1190">
        <v>206.375</v>
      </c>
      <c r="E1190">
        <v>276.86</v>
      </c>
      <c r="F1190">
        <v>114.86199999999999</v>
      </c>
      <c r="G1190">
        <v>86.36</v>
      </c>
      <c r="K1190" t="e">
        <f t="shared" si="59"/>
        <v>#N/A</v>
      </c>
      <c r="L1190">
        <f t="shared" si="58"/>
        <v>86.36</v>
      </c>
      <c r="M1190" t="e">
        <f t="shared" si="58"/>
        <v>#N/A</v>
      </c>
      <c r="N1190" t="e">
        <f t="shared" si="58"/>
        <v>#N/A</v>
      </c>
      <c r="O1190" t="e">
        <f t="shared" si="58"/>
        <v>#N/A</v>
      </c>
      <c r="P1190" t="e">
        <f t="shared" si="58"/>
        <v>#N/A</v>
      </c>
      <c r="Q1190" t="e">
        <f t="shared" si="58"/>
        <v>#N/A</v>
      </c>
      <c r="R1190" t="e">
        <f t="shared" si="58"/>
        <v>#N/A</v>
      </c>
      <c r="S1190" t="e">
        <f t="shared" si="58"/>
        <v>#N/A</v>
      </c>
    </row>
    <row r="1191" spans="1:19" x14ac:dyDescent="0.35">
      <c r="A1191" t="s">
        <v>1174</v>
      </c>
      <c r="B1191" t="s">
        <v>1199</v>
      </c>
      <c r="C1191" t="s">
        <v>9</v>
      </c>
      <c r="D1191">
        <v>205.10499999999999</v>
      </c>
      <c r="E1191">
        <v>275.58999999999997</v>
      </c>
      <c r="F1191">
        <v>103.512</v>
      </c>
      <c r="G1191">
        <v>76.2</v>
      </c>
      <c r="K1191">
        <f t="shared" si="59"/>
        <v>76.2</v>
      </c>
      <c r="L1191" t="e">
        <f t="shared" si="58"/>
        <v>#N/A</v>
      </c>
      <c r="M1191" t="e">
        <f t="shared" si="58"/>
        <v>#N/A</v>
      </c>
      <c r="N1191" t="e">
        <f t="shared" si="58"/>
        <v>#N/A</v>
      </c>
      <c r="O1191" t="e">
        <f t="shared" si="58"/>
        <v>#N/A</v>
      </c>
      <c r="P1191" t="e">
        <f t="shared" si="58"/>
        <v>#N/A</v>
      </c>
      <c r="Q1191" t="e">
        <f t="shared" si="58"/>
        <v>#N/A</v>
      </c>
      <c r="R1191" t="e">
        <f t="shared" si="58"/>
        <v>#N/A</v>
      </c>
      <c r="S1191" t="e">
        <f t="shared" si="58"/>
        <v>#N/A</v>
      </c>
    </row>
    <row r="1192" spans="1:19" x14ac:dyDescent="0.35">
      <c r="A1192" t="s">
        <v>1174</v>
      </c>
      <c r="B1192" t="s">
        <v>1200</v>
      </c>
      <c r="C1192" t="s">
        <v>34</v>
      </c>
      <c r="D1192">
        <v>182.88</v>
      </c>
      <c r="E1192">
        <v>248.92</v>
      </c>
      <c r="F1192">
        <v>78.995999999999995</v>
      </c>
      <c r="G1192">
        <v>83.82</v>
      </c>
      <c r="K1192" t="e">
        <f t="shared" si="59"/>
        <v>#N/A</v>
      </c>
      <c r="L1192" t="e">
        <f t="shared" si="58"/>
        <v>#N/A</v>
      </c>
      <c r="M1192" t="e">
        <f t="shared" si="58"/>
        <v>#N/A</v>
      </c>
      <c r="N1192" t="e">
        <f t="shared" si="58"/>
        <v>#N/A</v>
      </c>
      <c r="O1192" t="e">
        <f t="shared" si="58"/>
        <v>#N/A</v>
      </c>
      <c r="P1192" t="e">
        <f t="shared" si="58"/>
        <v>#N/A</v>
      </c>
      <c r="Q1192" t="e">
        <f t="shared" si="58"/>
        <v>#N/A</v>
      </c>
      <c r="R1192">
        <f t="shared" si="58"/>
        <v>83.82</v>
      </c>
      <c r="S1192" t="e">
        <f t="shared" si="58"/>
        <v>#N/A</v>
      </c>
    </row>
    <row r="1193" spans="1:19" x14ac:dyDescent="0.35">
      <c r="A1193" t="s">
        <v>1174</v>
      </c>
      <c r="B1193" t="s">
        <v>1201</v>
      </c>
      <c r="C1193" t="s">
        <v>24</v>
      </c>
      <c r="D1193">
        <v>203.2</v>
      </c>
      <c r="E1193">
        <v>269.24</v>
      </c>
      <c r="F1193">
        <v>104.42</v>
      </c>
      <c r="G1193">
        <v>73.66</v>
      </c>
      <c r="K1193" t="e">
        <f t="shared" si="59"/>
        <v>#N/A</v>
      </c>
      <c r="L1193" t="e">
        <f t="shared" si="58"/>
        <v>#N/A</v>
      </c>
      <c r="M1193" t="e">
        <f t="shared" si="58"/>
        <v>#N/A</v>
      </c>
      <c r="N1193" t="e">
        <f t="shared" si="58"/>
        <v>#N/A</v>
      </c>
      <c r="O1193" t="e">
        <f t="shared" si="58"/>
        <v>#N/A</v>
      </c>
      <c r="P1193">
        <f t="shared" si="58"/>
        <v>73.66</v>
      </c>
      <c r="Q1193" t="e">
        <f t="shared" si="58"/>
        <v>#N/A</v>
      </c>
      <c r="R1193" t="e">
        <f t="shared" si="58"/>
        <v>#N/A</v>
      </c>
      <c r="S1193" t="e">
        <f t="shared" si="58"/>
        <v>#N/A</v>
      </c>
    </row>
    <row r="1194" spans="1:19" x14ac:dyDescent="0.35">
      <c r="A1194" t="s">
        <v>1174</v>
      </c>
      <c r="B1194" t="s">
        <v>1202</v>
      </c>
      <c r="C1194" t="s">
        <v>11</v>
      </c>
      <c r="D1194">
        <v>205.74</v>
      </c>
      <c r="E1194">
        <v>281.94</v>
      </c>
      <c r="F1194">
        <v>108.96</v>
      </c>
      <c r="G1194">
        <v>73.66</v>
      </c>
      <c r="K1194" t="e">
        <f t="shared" si="59"/>
        <v>#N/A</v>
      </c>
      <c r="L1194">
        <f t="shared" si="58"/>
        <v>73.66</v>
      </c>
      <c r="M1194" t="e">
        <f t="shared" si="58"/>
        <v>#N/A</v>
      </c>
      <c r="N1194" t="e">
        <f t="shared" si="58"/>
        <v>#N/A</v>
      </c>
      <c r="O1194" t="e">
        <f t="shared" si="58"/>
        <v>#N/A</v>
      </c>
      <c r="P1194" t="e">
        <f t="shared" si="58"/>
        <v>#N/A</v>
      </c>
      <c r="Q1194" t="e">
        <f t="shared" si="58"/>
        <v>#N/A</v>
      </c>
      <c r="R1194" t="e">
        <f t="shared" si="58"/>
        <v>#N/A</v>
      </c>
      <c r="S1194" t="e">
        <f t="shared" si="58"/>
        <v>#N/A</v>
      </c>
    </row>
    <row r="1195" spans="1:19" x14ac:dyDescent="0.35">
      <c r="A1195" t="s">
        <v>1174</v>
      </c>
      <c r="B1195" t="s">
        <v>1203</v>
      </c>
      <c r="C1195" t="s">
        <v>16</v>
      </c>
      <c r="D1195">
        <v>182.245</v>
      </c>
      <c r="E1195">
        <v>243.84</v>
      </c>
      <c r="F1195">
        <v>80.811999999999998</v>
      </c>
      <c r="G1195">
        <v>83.82</v>
      </c>
      <c r="K1195" t="e">
        <f t="shared" si="59"/>
        <v>#N/A</v>
      </c>
      <c r="L1195" t="e">
        <f t="shared" si="58"/>
        <v>#N/A</v>
      </c>
      <c r="M1195" t="e">
        <f t="shared" si="58"/>
        <v>#N/A</v>
      </c>
      <c r="N1195">
        <f t="shared" si="58"/>
        <v>83.82</v>
      </c>
      <c r="O1195" t="e">
        <f t="shared" si="58"/>
        <v>#N/A</v>
      </c>
      <c r="P1195" t="e">
        <f t="shared" si="58"/>
        <v>#N/A</v>
      </c>
      <c r="Q1195" t="e">
        <f t="shared" si="58"/>
        <v>#N/A</v>
      </c>
      <c r="R1195" t="e">
        <f t="shared" si="58"/>
        <v>#N/A</v>
      </c>
      <c r="S1195" t="e">
        <f t="shared" si="58"/>
        <v>#N/A</v>
      </c>
    </row>
    <row r="1196" spans="1:19" x14ac:dyDescent="0.35">
      <c r="A1196" t="s">
        <v>1174</v>
      </c>
      <c r="B1196" t="s">
        <v>1204</v>
      </c>
      <c r="C1196" t="s">
        <v>24</v>
      </c>
      <c r="D1196">
        <v>200.02500000000001</v>
      </c>
      <c r="E1196">
        <v>245.11</v>
      </c>
      <c r="F1196">
        <v>102.604</v>
      </c>
      <c r="G1196">
        <v>102.87</v>
      </c>
      <c r="K1196" t="e">
        <f t="shared" si="59"/>
        <v>#N/A</v>
      </c>
      <c r="L1196" t="e">
        <f t="shared" si="59"/>
        <v>#N/A</v>
      </c>
      <c r="M1196" t="e">
        <f t="shared" si="59"/>
        <v>#N/A</v>
      </c>
      <c r="N1196" t="e">
        <f t="shared" si="59"/>
        <v>#N/A</v>
      </c>
      <c r="O1196" t="e">
        <f t="shared" si="59"/>
        <v>#N/A</v>
      </c>
      <c r="P1196">
        <f t="shared" si="59"/>
        <v>102.87</v>
      </c>
      <c r="Q1196" t="e">
        <f t="shared" si="59"/>
        <v>#N/A</v>
      </c>
      <c r="R1196" t="e">
        <f t="shared" si="59"/>
        <v>#N/A</v>
      </c>
      <c r="S1196" t="e">
        <f t="shared" si="59"/>
        <v>#N/A</v>
      </c>
    </row>
    <row r="1197" spans="1:19" x14ac:dyDescent="0.35">
      <c r="A1197" t="s">
        <v>1174</v>
      </c>
      <c r="B1197" t="s">
        <v>1205</v>
      </c>
      <c r="C1197" t="s">
        <v>14</v>
      </c>
      <c r="D1197">
        <v>212.72499999999999</v>
      </c>
      <c r="E1197">
        <v>276.86</v>
      </c>
      <c r="F1197">
        <v>118.04</v>
      </c>
      <c r="K1197" t="e">
        <f t="shared" si="59"/>
        <v>#N/A</v>
      </c>
      <c r="L1197" t="e">
        <f t="shared" si="59"/>
        <v>#N/A</v>
      </c>
      <c r="M1197" t="e">
        <f t="shared" si="59"/>
        <v>#N/A</v>
      </c>
      <c r="N1197" t="e">
        <f t="shared" si="59"/>
        <v>#N/A</v>
      </c>
      <c r="O1197" t="e">
        <f t="shared" si="59"/>
        <v>#N/A</v>
      </c>
      <c r="P1197" t="e">
        <f t="shared" si="59"/>
        <v>#N/A</v>
      </c>
      <c r="Q1197" t="e">
        <f t="shared" si="59"/>
        <v>#N/A</v>
      </c>
      <c r="R1197" t="e">
        <f t="shared" si="59"/>
        <v>#N/A</v>
      </c>
      <c r="S1197" t="e">
        <f t="shared" si="59"/>
        <v>#N/A</v>
      </c>
    </row>
    <row r="1198" spans="1:19" x14ac:dyDescent="0.35">
      <c r="A1198" t="s">
        <v>1174</v>
      </c>
      <c r="B1198" t="s">
        <v>1206</v>
      </c>
      <c r="C1198" t="s">
        <v>16</v>
      </c>
      <c r="D1198">
        <v>185.42</v>
      </c>
      <c r="E1198">
        <v>250.19</v>
      </c>
      <c r="F1198">
        <v>82.174000000000007</v>
      </c>
      <c r="G1198">
        <v>85.09</v>
      </c>
      <c r="K1198" t="e">
        <f t="shared" si="59"/>
        <v>#N/A</v>
      </c>
      <c r="L1198" t="e">
        <f t="shared" si="59"/>
        <v>#N/A</v>
      </c>
      <c r="M1198" t="e">
        <f t="shared" si="59"/>
        <v>#N/A</v>
      </c>
      <c r="N1198">
        <f t="shared" si="59"/>
        <v>85.09</v>
      </c>
      <c r="O1198" t="e">
        <f t="shared" si="59"/>
        <v>#N/A</v>
      </c>
      <c r="P1198" t="e">
        <f t="shared" si="59"/>
        <v>#N/A</v>
      </c>
      <c r="Q1198" t="e">
        <f t="shared" si="59"/>
        <v>#N/A</v>
      </c>
      <c r="R1198" t="e">
        <f t="shared" si="59"/>
        <v>#N/A</v>
      </c>
      <c r="S1198" t="e">
        <f t="shared" si="59"/>
        <v>#N/A</v>
      </c>
    </row>
    <row r="1199" spans="1:19" x14ac:dyDescent="0.35">
      <c r="A1199" t="s">
        <v>1174</v>
      </c>
      <c r="B1199" t="s">
        <v>1207</v>
      </c>
      <c r="C1199" t="s">
        <v>11</v>
      </c>
      <c r="D1199">
        <v>204.47</v>
      </c>
      <c r="E1199">
        <v>271.77999999999997</v>
      </c>
      <c r="F1199">
        <v>100.334</v>
      </c>
      <c r="G1199">
        <v>92.71</v>
      </c>
      <c r="K1199" t="e">
        <f t="shared" si="59"/>
        <v>#N/A</v>
      </c>
      <c r="L1199">
        <f t="shared" si="59"/>
        <v>92.71</v>
      </c>
      <c r="M1199" t="e">
        <f t="shared" si="59"/>
        <v>#N/A</v>
      </c>
      <c r="N1199" t="e">
        <f t="shared" si="59"/>
        <v>#N/A</v>
      </c>
      <c r="O1199" t="e">
        <f t="shared" si="59"/>
        <v>#N/A</v>
      </c>
      <c r="P1199" t="e">
        <f t="shared" si="59"/>
        <v>#N/A</v>
      </c>
      <c r="Q1199" t="e">
        <f t="shared" si="59"/>
        <v>#N/A</v>
      </c>
      <c r="R1199" t="e">
        <f t="shared" si="59"/>
        <v>#N/A</v>
      </c>
      <c r="S1199" t="e">
        <f t="shared" si="59"/>
        <v>#N/A</v>
      </c>
    </row>
    <row r="1200" spans="1:19" x14ac:dyDescent="0.35">
      <c r="A1200" t="s">
        <v>1174</v>
      </c>
      <c r="B1200" t="s">
        <v>1208</v>
      </c>
      <c r="C1200" t="s">
        <v>16</v>
      </c>
      <c r="D1200">
        <v>183.51499999999999</v>
      </c>
      <c r="E1200">
        <v>240.03</v>
      </c>
      <c r="F1200">
        <v>77.180000000000007</v>
      </c>
      <c r="G1200">
        <v>92.71</v>
      </c>
      <c r="K1200" t="e">
        <f t="shared" si="59"/>
        <v>#N/A</v>
      </c>
      <c r="L1200" t="e">
        <f t="shared" si="59"/>
        <v>#N/A</v>
      </c>
      <c r="M1200" t="e">
        <f t="shared" si="59"/>
        <v>#N/A</v>
      </c>
      <c r="N1200">
        <f t="shared" si="59"/>
        <v>92.71</v>
      </c>
      <c r="O1200" t="e">
        <f t="shared" si="59"/>
        <v>#N/A</v>
      </c>
      <c r="P1200" t="e">
        <f t="shared" si="59"/>
        <v>#N/A</v>
      </c>
      <c r="Q1200" t="e">
        <f t="shared" si="59"/>
        <v>#N/A</v>
      </c>
      <c r="R1200" t="e">
        <f t="shared" si="59"/>
        <v>#N/A</v>
      </c>
      <c r="S1200" t="e">
        <f t="shared" si="59"/>
        <v>#N/A</v>
      </c>
    </row>
    <row r="1201" spans="1:19" x14ac:dyDescent="0.35">
      <c r="A1201" t="s">
        <v>1174</v>
      </c>
      <c r="B1201" t="s">
        <v>1209</v>
      </c>
      <c r="C1201" t="s">
        <v>46</v>
      </c>
      <c r="D1201">
        <v>194.94499999999999</v>
      </c>
      <c r="E1201">
        <v>256.54000000000002</v>
      </c>
      <c r="F1201">
        <v>89.891999999999996</v>
      </c>
      <c r="G1201">
        <v>78.739999999999995</v>
      </c>
      <c r="K1201" t="e">
        <f t="shared" si="59"/>
        <v>#N/A</v>
      </c>
      <c r="L1201" t="e">
        <f t="shared" si="59"/>
        <v>#N/A</v>
      </c>
      <c r="M1201" t="e">
        <f t="shared" si="59"/>
        <v>#N/A</v>
      </c>
      <c r="N1201" t="e">
        <f t="shared" si="59"/>
        <v>#N/A</v>
      </c>
      <c r="O1201" t="e">
        <f t="shared" si="59"/>
        <v>#N/A</v>
      </c>
      <c r="P1201" t="e">
        <f t="shared" si="59"/>
        <v>#N/A</v>
      </c>
      <c r="Q1201" t="e">
        <f t="shared" si="59"/>
        <v>#N/A</v>
      </c>
      <c r="R1201" t="e">
        <f t="shared" si="59"/>
        <v>#N/A</v>
      </c>
      <c r="S1201">
        <f t="shared" si="59"/>
        <v>78.739999999999995</v>
      </c>
    </row>
    <row r="1202" spans="1:19" x14ac:dyDescent="0.35">
      <c r="A1202" t="s">
        <v>1174</v>
      </c>
      <c r="B1202" t="s">
        <v>1210</v>
      </c>
      <c r="C1202" t="s">
        <v>46</v>
      </c>
      <c r="D1202">
        <v>199.39</v>
      </c>
      <c r="E1202">
        <v>271.77999999999997</v>
      </c>
      <c r="F1202">
        <v>100.334</v>
      </c>
      <c r="G1202">
        <v>80.010000000000005</v>
      </c>
      <c r="K1202" t="e">
        <f t="shared" si="59"/>
        <v>#N/A</v>
      </c>
      <c r="L1202" t="e">
        <f t="shared" si="59"/>
        <v>#N/A</v>
      </c>
      <c r="M1202" t="e">
        <f t="shared" si="59"/>
        <v>#N/A</v>
      </c>
      <c r="N1202" t="e">
        <f t="shared" si="59"/>
        <v>#N/A</v>
      </c>
      <c r="O1202" t="e">
        <f t="shared" si="59"/>
        <v>#N/A</v>
      </c>
      <c r="P1202" t="e">
        <f t="shared" si="59"/>
        <v>#N/A</v>
      </c>
      <c r="Q1202" t="e">
        <f t="shared" si="59"/>
        <v>#N/A</v>
      </c>
      <c r="R1202" t="e">
        <f t="shared" si="59"/>
        <v>#N/A</v>
      </c>
      <c r="S1202">
        <f t="shared" si="59"/>
        <v>80.010000000000005</v>
      </c>
    </row>
    <row r="1203" spans="1:19" x14ac:dyDescent="0.35">
      <c r="A1203" t="s">
        <v>1174</v>
      </c>
      <c r="B1203" t="s">
        <v>1211</v>
      </c>
      <c r="C1203" t="s">
        <v>9</v>
      </c>
      <c r="D1203">
        <v>198.755</v>
      </c>
      <c r="E1203">
        <v>273.05</v>
      </c>
      <c r="F1203">
        <v>119.85599999999999</v>
      </c>
      <c r="G1203">
        <v>82.55</v>
      </c>
      <c r="K1203">
        <f t="shared" si="59"/>
        <v>82.55</v>
      </c>
      <c r="L1203" t="e">
        <f t="shared" si="59"/>
        <v>#N/A</v>
      </c>
      <c r="M1203" t="e">
        <f t="shared" si="59"/>
        <v>#N/A</v>
      </c>
      <c r="N1203" t="e">
        <f t="shared" si="59"/>
        <v>#N/A</v>
      </c>
      <c r="O1203" t="e">
        <f t="shared" si="59"/>
        <v>#N/A</v>
      </c>
      <c r="P1203" t="e">
        <f t="shared" si="59"/>
        <v>#N/A</v>
      </c>
      <c r="Q1203" t="e">
        <f t="shared" si="59"/>
        <v>#N/A</v>
      </c>
      <c r="R1203" t="e">
        <f t="shared" si="59"/>
        <v>#N/A</v>
      </c>
      <c r="S1203" t="e">
        <f t="shared" si="59"/>
        <v>#N/A</v>
      </c>
    </row>
    <row r="1204" spans="1:19" x14ac:dyDescent="0.35">
      <c r="A1204" t="s">
        <v>1174</v>
      </c>
      <c r="B1204" t="s">
        <v>1212</v>
      </c>
      <c r="C1204" t="s">
        <v>9</v>
      </c>
      <c r="D1204">
        <v>208.91499999999999</v>
      </c>
      <c r="E1204">
        <v>284.48</v>
      </c>
      <c r="F1204">
        <v>104.42</v>
      </c>
      <c r="G1204">
        <v>80.010000000000005</v>
      </c>
      <c r="K1204">
        <f t="shared" si="59"/>
        <v>80.010000000000005</v>
      </c>
      <c r="L1204" t="e">
        <f t="shared" si="59"/>
        <v>#N/A</v>
      </c>
      <c r="M1204" t="e">
        <f t="shared" si="59"/>
        <v>#N/A</v>
      </c>
      <c r="N1204" t="e">
        <f t="shared" si="59"/>
        <v>#N/A</v>
      </c>
      <c r="O1204" t="e">
        <f t="shared" si="59"/>
        <v>#N/A</v>
      </c>
      <c r="P1204" t="e">
        <f t="shared" si="59"/>
        <v>#N/A</v>
      </c>
      <c r="Q1204" t="e">
        <f t="shared" si="59"/>
        <v>#N/A</v>
      </c>
      <c r="R1204" t="e">
        <f t="shared" si="59"/>
        <v>#N/A</v>
      </c>
      <c r="S1204" t="e">
        <f t="shared" si="59"/>
        <v>#N/A</v>
      </c>
    </row>
    <row r="1205" spans="1:19" x14ac:dyDescent="0.35">
      <c r="A1205" t="s">
        <v>1174</v>
      </c>
      <c r="B1205" t="s">
        <v>1213</v>
      </c>
      <c r="C1205" t="s">
        <v>46</v>
      </c>
      <c r="D1205">
        <v>196.85</v>
      </c>
      <c r="E1205">
        <v>271.77999999999997</v>
      </c>
      <c r="F1205">
        <v>97.156000000000006</v>
      </c>
      <c r="K1205" t="e">
        <f t="shared" si="59"/>
        <v>#N/A</v>
      </c>
      <c r="L1205" t="e">
        <f t="shared" si="59"/>
        <v>#N/A</v>
      </c>
      <c r="M1205" t="e">
        <f t="shared" si="59"/>
        <v>#N/A</v>
      </c>
      <c r="N1205" t="e">
        <f t="shared" si="59"/>
        <v>#N/A</v>
      </c>
      <c r="O1205" t="e">
        <f t="shared" si="59"/>
        <v>#N/A</v>
      </c>
      <c r="P1205" t="e">
        <f t="shared" si="59"/>
        <v>#N/A</v>
      </c>
      <c r="Q1205" t="e">
        <f t="shared" si="59"/>
        <v>#N/A</v>
      </c>
      <c r="R1205" t="e">
        <f t="shared" si="59"/>
        <v>#N/A</v>
      </c>
      <c r="S1205" t="e">
        <f t="shared" si="59"/>
        <v>#N/A</v>
      </c>
    </row>
    <row r="1206" spans="1:19" x14ac:dyDescent="0.35">
      <c r="A1206" t="s">
        <v>1174</v>
      </c>
      <c r="B1206" t="s">
        <v>1214</v>
      </c>
      <c r="C1206" t="s">
        <v>29</v>
      </c>
      <c r="D1206">
        <v>203.83500000000001</v>
      </c>
      <c r="E1206">
        <v>276.86</v>
      </c>
      <c r="F1206">
        <v>98.518000000000001</v>
      </c>
      <c r="G1206">
        <v>82.55</v>
      </c>
      <c r="K1206" t="e">
        <f t="shared" si="59"/>
        <v>#N/A</v>
      </c>
      <c r="L1206" t="e">
        <f t="shared" si="59"/>
        <v>#N/A</v>
      </c>
      <c r="M1206" t="e">
        <f t="shared" si="59"/>
        <v>#N/A</v>
      </c>
      <c r="N1206" t="e">
        <f t="shared" si="59"/>
        <v>#N/A</v>
      </c>
      <c r="O1206" t="e">
        <f t="shared" si="59"/>
        <v>#N/A</v>
      </c>
      <c r="P1206" t="e">
        <f t="shared" si="59"/>
        <v>#N/A</v>
      </c>
      <c r="Q1206">
        <f t="shared" si="59"/>
        <v>82.55</v>
      </c>
      <c r="R1206" t="e">
        <f t="shared" si="59"/>
        <v>#N/A</v>
      </c>
      <c r="S1206" t="e">
        <f t="shared" si="59"/>
        <v>#N/A</v>
      </c>
    </row>
    <row r="1207" spans="1:19" x14ac:dyDescent="0.35">
      <c r="A1207" t="s">
        <v>1174</v>
      </c>
      <c r="B1207" t="s">
        <v>1215</v>
      </c>
      <c r="C1207" t="s">
        <v>9</v>
      </c>
      <c r="D1207">
        <v>206.375</v>
      </c>
      <c r="E1207">
        <v>276.86</v>
      </c>
      <c r="F1207">
        <v>109.86799999999999</v>
      </c>
      <c r="G1207">
        <v>73.66</v>
      </c>
      <c r="K1207">
        <f t="shared" si="59"/>
        <v>73.66</v>
      </c>
      <c r="L1207" t="e">
        <f t="shared" si="59"/>
        <v>#N/A</v>
      </c>
      <c r="M1207" t="e">
        <f t="shared" si="59"/>
        <v>#N/A</v>
      </c>
      <c r="N1207" t="e">
        <f t="shared" si="59"/>
        <v>#N/A</v>
      </c>
      <c r="O1207" t="e">
        <f t="shared" si="59"/>
        <v>#N/A</v>
      </c>
      <c r="P1207" t="e">
        <f t="shared" si="59"/>
        <v>#N/A</v>
      </c>
      <c r="Q1207" t="e">
        <f t="shared" si="59"/>
        <v>#N/A</v>
      </c>
      <c r="R1207" t="e">
        <f t="shared" si="59"/>
        <v>#N/A</v>
      </c>
      <c r="S1207" t="e">
        <f t="shared" si="59"/>
        <v>#N/A</v>
      </c>
    </row>
    <row r="1208" spans="1:19" x14ac:dyDescent="0.35">
      <c r="A1208" t="s">
        <v>1174</v>
      </c>
      <c r="B1208" t="s">
        <v>1216</v>
      </c>
      <c r="C1208" t="s">
        <v>9</v>
      </c>
      <c r="D1208">
        <v>205.10499999999999</v>
      </c>
      <c r="E1208">
        <v>278.13</v>
      </c>
      <c r="F1208">
        <v>126.212</v>
      </c>
      <c r="G1208">
        <v>77.47</v>
      </c>
      <c r="K1208">
        <f t="shared" si="59"/>
        <v>77.47</v>
      </c>
      <c r="L1208" t="e">
        <f t="shared" si="59"/>
        <v>#N/A</v>
      </c>
      <c r="M1208" t="e">
        <f t="shared" si="59"/>
        <v>#N/A</v>
      </c>
      <c r="N1208" t="e">
        <f t="shared" si="59"/>
        <v>#N/A</v>
      </c>
      <c r="O1208" t="e">
        <f t="shared" si="59"/>
        <v>#N/A</v>
      </c>
      <c r="P1208" t="e">
        <f t="shared" si="59"/>
        <v>#N/A</v>
      </c>
      <c r="Q1208" t="e">
        <f t="shared" si="59"/>
        <v>#N/A</v>
      </c>
      <c r="R1208" t="e">
        <f t="shared" si="59"/>
        <v>#N/A</v>
      </c>
      <c r="S1208" t="e">
        <f t="shared" si="59"/>
        <v>#N/A</v>
      </c>
    </row>
    <row r="1209" spans="1:19" x14ac:dyDescent="0.35">
      <c r="A1209" t="s">
        <v>1174</v>
      </c>
      <c r="B1209" t="s">
        <v>1217</v>
      </c>
      <c r="C1209" t="s">
        <v>24</v>
      </c>
      <c r="D1209">
        <v>202.565</v>
      </c>
      <c r="E1209">
        <v>271.77999999999997</v>
      </c>
      <c r="F1209">
        <v>98.063999999999993</v>
      </c>
      <c r="G1209">
        <v>87.63</v>
      </c>
      <c r="K1209" t="e">
        <f t="shared" si="59"/>
        <v>#N/A</v>
      </c>
      <c r="L1209" t="e">
        <f t="shared" si="59"/>
        <v>#N/A</v>
      </c>
      <c r="M1209" t="e">
        <f t="shared" si="59"/>
        <v>#N/A</v>
      </c>
      <c r="N1209" t="e">
        <f t="shared" si="59"/>
        <v>#N/A</v>
      </c>
      <c r="O1209" t="e">
        <f t="shared" si="59"/>
        <v>#N/A</v>
      </c>
      <c r="P1209">
        <f t="shared" si="59"/>
        <v>87.63</v>
      </c>
      <c r="Q1209" t="e">
        <f t="shared" si="59"/>
        <v>#N/A</v>
      </c>
      <c r="R1209" t="e">
        <f t="shared" si="59"/>
        <v>#N/A</v>
      </c>
      <c r="S1209" t="e">
        <f t="shared" si="59"/>
        <v>#N/A</v>
      </c>
    </row>
    <row r="1210" spans="1:19" x14ac:dyDescent="0.35">
      <c r="A1210" t="s">
        <v>1174</v>
      </c>
      <c r="B1210" t="s">
        <v>1218</v>
      </c>
      <c r="C1210" t="s">
        <v>46</v>
      </c>
      <c r="D1210">
        <v>194.94499999999999</v>
      </c>
      <c r="E1210">
        <v>262.89</v>
      </c>
      <c r="F1210">
        <v>90.346000000000004</v>
      </c>
      <c r="G1210">
        <v>76.2</v>
      </c>
      <c r="K1210" t="e">
        <f t="shared" si="59"/>
        <v>#N/A</v>
      </c>
      <c r="L1210" t="e">
        <f t="shared" si="59"/>
        <v>#N/A</v>
      </c>
      <c r="M1210" t="e">
        <f t="shared" si="59"/>
        <v>#N/A</v>
      </c>
      <c r="N1210" t="e">
        <f t="shared" si="59"/>
        <v>#N/A</v>
      </c>
      <c r="O1210" t="e">
        <f t="shared" si="59"/>
        <v>#N/A</v>
      </c>
      <c r="P1210" t="e">
        <f t="shared" si="59"/>
        <v>#N/A</v>
      </c>
      <c r="Q1210" t="e">
        <f t="shared" si="59"/>
        <v>#N/A</v>
      </c>
      <c r="R1210" t="e">
        <f t="shared" si="59"/>
        <v>#N/A</v>
      </c>
      <c r="S1210">
        <f t="shared" si="59"/>
        <v>76.2</v>
      </c>
    </row>
    <row r="1211" spans="1:19" x14ac:dyDescent="0.35">
      <c r="A1211" t="s">
        <v>1174</v>
      </c>
      <c r="B1211" t="s">
        <v>1219</v>
      </c>
      <c r="C1211" t="s">
        <v>29</v>
      </c>
      <c r="D1211">
        <v>200.66</v>
      </c>
      <c r="E1211">
        <v>267.97000000000003</v>
      </c>
      <c r="F1211">
        <v>103.512</v>
      </c>
      <c r="G1211">
        <v>80.010000000000005</v>
      </c>
      <c r="K1211" t="e">
        <f t="shared" si="59"/>
        <v>#N/A</v>
      </c>
      <c r="L1211" t="e">
        <f t="shared" si="59"/>
        <v>#N/A</v>
      </c>
      <c r="M1211" t="e">
        <f t="shared" si="59"/>
        <v>#N/A</v>
      </c>
      <c r="N1211" t="e">
        <f t="shared" si="59"/>
        <v>#N/A</v>
      </c>
      <c r="O1211" t="e">
        <f t="shared" si="59"/>
        <v>#N/A</v>
      </c>
      <c r="P1211" t="e">
        <f t="shared" si="59"/>
        <v>#N/A</v>
      </c>
      <c r="Q1211">
        <f t="shared" si="59"/>
        <v>80.010000000000005</v>
      </c>
      <c r="R1211" t="e">
        <f t="shared" si="59"/>
        <v>#N/A</v>
      </c>
      <c r="S1211" t="e">
        <f t="shared" si="59"/>
        <v>#N/A</v>
      </c>
    </row>
    <row r="1212" spans="1:19" x14ac:dyDescent="0.35">
      <c r="A1212" t="s">
        <v>1174</v>
      </c>
      <c r="B1212" t="s">
        <v>1220</v>
      </c>
      <c r="C1212" t="s">
        <v>46</v>
      </c>
      <c r="D1212">
        <v>196.85</v>
      </c>
      <c r="E1212">
        <v>264.16000000000003</v>
      </c>
      <c r="F1212">
        <v>93.977999999999994</v>
      </c>
      <c r="G1212">
        <v>87.63</v>
      </c>
      <c r="K1212" t="e">
        <f t="shared" si="59"/>
        <v>#N/A</v>
      </c>
      <c r="L1212" t="e">
        <f t="shared" si="59"/>
        <v>#N/A</v>
      </c>
      <c r="M1212" t="e">
        <f t="shared" si="59"/>
        <v>#N/A</v>
      </c>
      <c r="N1212" t="e">
        <f t="shared" si="59"/>
        <v>#N/A</v>
      </c>
      <c r="O1212" t="e">
        <f t="shared" si="59"/>
        <v>#N/A</v>
      </c>
      <c r="P1212" t="e">
        <f t="shared" si="59"/>
        <v>#N/A</v>
      </c>
      <c r="Q1212" t="e">
        <f t="shared" si="59"/>
        <v>#N/A</v>
      </c>
      <c r="R1212" t="e">
        <f t="shared" si="59"/>
        <v>#N/A</v>
      </c>
      <c r="S1212">
        <f t="shared" si="59"/>
        <v>87.63</v>
      </c>
    </row>
    <row r="1213" spans="1:19" x14ac:dyDescent="0.35">
      <c r="A1213" t="s">
        <v>1174</v>
      </c>
      <c r="B1213" t="s">
        <v>1221</v>
      </c>
      <c r="C1213" t="s">
        <v>19</v>
      </c>
      <c r="D1213">
        <v>189.86500000000001</v>
      </c>
      <c r="E1213">
        <v>252.73</v>
      </c>
      <c r="F1213">
        <v>83.081999999999994</v>
      </c>
      <c r="G1213">
        <v>81.28</v>
      </c>
      <c r="K1213" t="e">
        <f t="shared" si="59"/>
        <v>#N/A</v>
      </c>
      <c r="L1213" t="e">
        <f t="shared" si="59"/>
        <v>#N/A</v>
      </c>
      <c r="M1213" t="e">
        <f t="shared" si="59"/>
        <v>#N/A</v>
      </c>
      <c r="N1213" t="e">
        <f t="shared" si="59"/>
        <v>#N/A</v>
      </c>
      <c r="O1213">
        <f t="shared" si="59"/>
        <v>81.28</v>
      </c>
      <c r="P1213" t="e">
        <f t="shared" si="59"/>
        <v>#N/A</v>
      </c>
      <c r="Q1213" t="e">
        <f t="shared" si="59"/>
        <v>#N/A</v>
      </c>
      <c r="R1213" t="e">
        <f t="shared" si="59"/>
        <v>#N/A</v>
      </c>
      <c r="S1213" t="e">
        <f t="shared" si="59"/>
        <v>#N/A</v>
      </c>
    </row>
    <row r="1214" spans="1:19" x14ac:dyDescent="0.35">
      <c r="A1214" t="s">
        <v>1174</v>
      </c>
      <c r="B1214" t="s">
        <v>1222</v>
      </c>
      <c r="C1214" t="s">
        <v>16</v>
      </c>
      <c r="D1214">
        <v>183.51499999999999</v>
      </c>
      <c r="E1214">
        <v>246.38</v>
      </c>
      <c r="F1214">
        <v>89.438000000000002</v>
      </c>
      <c r="G1214">
        <v>91.44</v>
      </c>
      <c r="K1214" t="e">
        <f t="shared" si="59"/>
        <v>#N/A</v>
      </c>
      <c r="L1214" t="e">
        <f t="shared" si="59"/>
        <v>#N/A</v>
      </c>
      <c r="M1214" t="e">
        <f t="shared" si="59"/>
        <v>#N/A</v>
      </c>
      <c r="N1214">
        <f t="shared" si="59"/>
        <v>91.44</v>
      </c>
      <c r="O1214" t="e">
        <f t="shared" si="59"/>
        <v>#N/A</v>
      </c>
      <c r="P1214" t="e">
        <f t="shared" si="59"/>
        <v>#N/A</v>
      </c>
      <c r="Q1214" t="e">
        <f t="shared" si="59"/>
        <v>#N/A</v>
      </c>
      <c r="R1214" t="e">
        <f t="shared" si="59"/>
        <v>#N/A</v>
      </c>
      <c r="S1214" t="e">
        <f t="shared" si="59"/>
        <v>#N/A</v>
      </c>
    </row>
    <row r="1215" spans="1:19" x14ac:dyDescent="0.35">
      <c r="A1215" t="s">
        <v>1174</v>
      </c>
      <c r="B1215" t="s">
        <v>1223</v>
      </c>
      <c r="C1215" t="s">
        <v>14</v>
      </c>
      <c r="D1215">
        <v>211.45500000000001</v>
      </c>
      <c r="E1215">
        <v>281.94</v>
      </c>
      <c r="F1215">
        <v>113.04600000000001</v>
      </c>
      <c r="G1215">
        <v>81.28</v>
      </c>
      <c r="K1215" t="e">
        <f t="shared" si="59"/>
        <v>#N/A</v>
      </c>
      <c r="L1215" t="e">
        <f t="shared" si="59"/>
        <v>#N/A</v>
      </c>
      <c r="M1215">
        <f t="shared" si="59"/>
        <v>81.28</v>
      </c>
      <c r="N1215" t="e">
        <f t="shared" si="59"/>
        <v>#N/A</v>
      </c>
      <c r="O1215" t="e">
        <f t="shared" si="59"/>
        <v>#N/A</v>
      </c>
      <c r="P1215" t="e">
        <f t="shared" si="59"/>
        <v>#N/A</v>
      </c>
      <c r="Q1215" t="e">
        <f t="shared" si="59"/>
        <v>#N/A</v>
      </c>
      <c r="R1215" t="e">
        <f t="shared" si="59"/>
        <v>#N/A</v>
      </c>
      <c r="S1215" t="e">
        <f t="shared" si="59"/>
        <v>#N/A</v>
      </c>
    </row>
    <row r="1216" spans="1:19" x14ac:dyDescent="0.35">
      <c r="A1216" t="s">
        <v>1174</v>
      </c>
      <c r="B1216" t="s">
        <v>1224</v>
      </c>
      <c r="C1216" t="s">
        <v>11</v>
      </c>
      <c r="D1216">
        <v>208.28</v>
      </c>
      <c r="E1216">
        <v>276.86</v>
      </c>
      <c r="F1216">
        <v>104.42</v>
      </c>
      <c r="G1216">
        <v>76.2</v>
      </c>
      <c r="K1216" t="e">
        <f t="shared" si="59"/>
        <v>#N/A</v>
      </c>
      <c r="L1216">
        <f t="shared" si="59"/>
        <v>76.2</v>
      </c>
      <c r="M1216" t="e">
        <f t="shared" si="59"/>
        <v>#N/A</v>
      </c>
      <c r="N1216" t="e">
        <f t="shared" si="59"/>
        <v>#N/A</v>
      </c>
      <c r="O1216" t="e">
        <f t="shared" si="59"/>
        <v>#N/A</v>
      </c>
      <c r="P1216" t="e">
        <f t="shared" si="59"/>
        <v>#N/A</v>
      </c>
      <c r="Q1216" t="e">
        <f t="shared" si="59"/>
        <v>#N/A</v>
      </c>
      <c r="R1216" t="e">
        <f t="shared" si="59"/>
        <v>#N/A</v>
      </c>
      <c r="S1216" t="e">
        <f t="shared" si="59"/>
        <v>#N/A</v>
      </c>
    </row>
    <row r="1217" spans="1:19" x14ac:dyDescent="0.35">
      <c r="A1217" t="s">
        <v>1174</v>
      </c>
      <c r="B1217" t="s">
        <v>1225</v>
      </c>
      <c r="C1217" t="s">
        <v>16</v>
      </c>
      <c r="D1217">
        <v>183.51499999999999</v>
      </c>
      <c r="E1217">
        <v>243.84</v>
      </c>
      <c r="F1217">
        <v>76.272000000000006</v>
      </c>
      <c r="G1217">
        <v>74.930000000000007</v>
      </c>
      <c r="K1217" t="e">
        <f t="shared" si="59"/>
        <v>#N/A</v>
      </c>
      <c r="L1217" t="e">
        <f t="shared" si="59"/>
        <v>#N/A</v>
      </c>
      <c r="M1217" t="e">
        <f t="shared" si="59"/>
        <v>#N/A</v>
      </c>
      <c r="N1217">
        <f t="shared" si="59"/>
        <v>74.930000000000007</v>
      </c>
      <c r="O1217" t="e">
        <f t="shared" si="59"/>
        <v>#N/A</v>
      </c>
      <c r="P1217" t="e">
        <f t="shared" si="59"/>
        <v>#N/A</v>
      </c>
      <c r="Q1217" t="e">
        <f t="shared" si="59"/>
        <v>#N/A</v>
      </c>
      <c r="R1217" t="e">
        <f t="shared" si="59"/>
        <v>#N/A</v>
      </c>
      <c r="S1217" t="e">
        <f t="shared" si="59"/>
        <v>#N/A</v>
      </c>
    </row>
    <row r="1218" spans="1:19" x14ac:dyDescent="0.35">
      <c r="A1218" t="s">
        <v>1174</v>
      </c>
      <c r="B1218" t="s">
        <v>1226</v>
      </c>
      <c r="C1218" t="s">
        <v>34</v>
      </c>
      <c r="D1218">
        <v>186.05500000000001</v>
      </c>
      <c r="E1218">
        <v>243.84</v>
      </c>
      <c r="F1218">
        <v>85.352000000000004</v>
      </c>
      <c r="G1218">
        <v>90.17</v>
      </c>
      <c r="K1218" t="e">
        <f t="shared" si="59"/>
        <v>#N/A</v>
      </c>
      <c r="L1218" t="e">
        <f t="shared" si="59"/>
        <v>#N/A</v>
      </c>
      <c r="M1218" t="e">
        <f t="shared" si="59"/>
        <v>#N/A</v>
      </c>
      <c r="N1218" t="e">
        <f t="shared" si="59"/>
        <v>#N/A</v>
      </c>
      <c r="O1218" t="e">
        <f t="shared" si="59"/>
        <v>#N/A</v>
      </c>
      <c r="P1218" t="e">
        <f t="shared" si="59"/>
        <v>#N/A</v>
      </c>
      <c r="Q1218" t="e">
        <f t="shared" si="59"/>
        <v>#N/A</v>
      </c>
      <c r="R1218">
        <f t="shared" si="59"/>
        <v>90.17</v>
      </c>
      <c r="S1218" t="e">
        <f t="shared" si="59"/>
        <v>#N/A</v>
      </c>
    </row>
    <row r="1219" spans="1:19" x14ac:dyDescent="0.35">
      <c r="A1219" t="s">
        <v>1174</v>
      </c>
      <c r="B1219" t="s">
        <v>1227</v>
      </c>
      <c r="C1219" t="s">
        <v>9</v>
      </c>
      <c r="D1219">
        <v>203.83500000000001</v>
      </c>
      <c r="E1219">
        <v>270.51</v>
      </c>
      <c r="F1219">
        <v>108.506</v>
      </c>
      <c r="K1219" t="e">
        <f t="shared" si="59"/>
        <v>#N/A</v>
      </c>
      <c r="L1219" t="e">
        <f t="shared" si="59"/>
        <v>#N/A</v>
      </c>
      <c r="M1219" t="e">
        <f t="shared" si="59"/>
        <v>#N/A</v>
      </c>
      <c r="N1219" t="e">
        <f t="shared" si="59"/>
        <v>#N/A</v>
      </c>
      <c r="O1219" t="e">
        <f t="shared" si="59"/>
        <v>#N/A</v>
      </c>
      <c r="P1219" t="e">
        <f t="shared" si="59"/>
        <v>#N/A</v>
      </c>
      <c r="Q1219" t="e">
        <f t="shared" si="59"/>
        <v>#N/A</v>
      </c>
      <c r="R1219" t="e">
        <f t="shared" si="59"/>
        <v>#N/A</v>
      </c>
      <c r="S1219" t="e">
        <f t="shared" si="59"/>
        <v>#N/A</v>
      </c>
    </row>
    <row r="1220" spans="1:19" x14ac:dyDescent="0.35">
      <c r="A1220" t="s">
        <v>1174</v>
      </c>
      <c r="B1220" t="s">
        <v>1228</v>
      </c>
      <c r="C1220" t="s">
        <v>19</v>
      </c>
      <c r="D1220">
        <v>188.595</v>
      </c>
      <c r="E1220">
        <v>254</v>
      </c>
      <c r="F1220">
        <v>86.713999999999999</v>
      </c>
      <c r="K1220" t="e">
        <f t="shared" si="59"/>
        <v>#N/A</v>
      </c>
      <c r="L1220" t="e">
        <f t="shared" si="59"/>
        <v>#N/A</v>
      </c>
      <c r="M1220" t="e">
        <f t="shared" si="59"/>
        <v>#N/A</v>
      </c>
      <c r="N1220" t="e">
        <f t="shared" si="59"/>
        <v>#N/A</v>
      </c>
      <c r="O1220" t="e">
        <f t="shared" si="59"/>
        <v>#N/A</v>
      </c>
      <c r="P1220" t="e">
        <f t="shared" si="59"/>
        <v>#N/A</v>
      </c>
      <c r="Q1220" t="e">
        <f t="shared" si="59"/>
        <v>#N/A</v>
      </c>
      <c r="R1220" t="e">
        <f t="shared" si="59"/>
        <v>#N/A</v>
      </c>
      <c r="S1220" t="e">
        <f t="shared" ref="L1220:S1252" si="60">IF($G1220="", NA(),IF($C1220=S$1,$G1220,NA()))</f>
        <v>#N/A</v>
      </c>
    </row>
    <row r="1221" spans="1:19" x14ac:dyDescent="0.35">
      <c r="A1221" t="s">
        <v>1174</v>
      </c>
      <c r="B1221" t="s">
        <v>1229</v>
      </c>
      <c r="C1221" t="s">
        <v>16</v>
      </c>
      <c r="D1221">
        <v>185.42</v>
      </c>
      <c r="E1221">
        <v>246.38</v>
      </c>
      <c r="F1221">
        <v>83.081999999999994</v>
      </c>
      <c r="G1221">
        <v>86.36</v>
      </c>
      <c r="K1221" t="e">
        <f t="shared" ref="K1221:K1284" si="61">IF($G1221="", NA(),IF($C1221=K$1,$G1221,NA()))</f>
        <v>#N/A</v>
      </c>
      <c r="L1221" t="e">
        <f t="shared" si="60"/>
        <v>#N/A</v>
      </c>
      <c r="M1221" t="e">
        <f t="shared" si="60"/>
        <v>#N/A</v>
      </c>
      <c r="N1221">
        <f t="shared" si="60"/>
        <v>86.36</v>
      </c>
      <c r="O1221" t="e">
        <f t="shared" si="60"/>
        <v>#N/A</v>
      </c>
      <c r="P1221" t="e">
        <f t="shared" si="60"/>
        <v>#N/A</v>
      </c>
      <c r="Q1221" t="e">
        <f t="shared" si="60"/>
        <v>#N/A</v>
      </c>
      <c r="R1221" t="e">
        <f t="shared" si="60"/>
        <v>#N/A</v>
      </c>
      <c r="S1221" t="e">
        <f t="shared" si="60"/>
        <v>#N/A</v>
      </c>
    </row>
    <row r="1222" spans="1:19" x14ac:dyDescent="0.35">
      <c r="A1222" t="s">
        <v>1174</v>
      </c>
      <c r="B1222" t="s">
        <v>1230</v>
      </c>
      <c r="C1222" t="s">
        <v>29</v>
      </c>
      <c r="D1222">
        <v>197.48500000000001</v>
      </c>
      <c r="E1222">
        <v>261.62</v>
      </c>
      <c r="F1222">
        <v>97.156000000000006</v>
      </c>
      <c r="G1222">
        <v>99.06</v>
      </c>
      <c r="K1222" t="e">
        <f t="shared" si="61"/>
        <v>#N/A</v>
      </c>
      <c r="L1222" t="e">
        <f t="shared" si="60"/>
        <v>#N/A</v>
      </c>
      <c r="M1222" t="e">
        <f t="shared" si="60"/>
        <v>#N/A</v>
      </c>
      <c r="N1222" t="e">
        <f t="shared" si="60"/>
        <v>#N/A</v>
      </c>
      <c r="O1222" t="e">
        <f t="shared" si="60"/>
        <v>#N/A</v>
      </c>
      <c r="P1222" t="e">
        <f t="shared" si="60"/>
        <v>#N/A</v>
      </c>
      <c r="Q1222">
        <f t="shared" si="60"/>
        <v>99.06</v>
      </c>
      <c r="R1222" t="e">
        <f t="shared" si="60"/>
        <v>#N/A</v>
      </c>
      <c r="S1222" t="e">
        <f t="shared" si="60"/>
        <v>#N/A</v>
      </c>
    </row>
    <row r="1223" spans="1:19" x14ac:dyDescent="0.35">
      <c r="A1223" t="s">
        <v>1174</v>
      </c>
      <c r="B1223" t="s">
        <v>1231</v>
      </c>
      <c r="C1223" t="s">
        <v>19</v>
      </c>
      <c r="D1223">
        <v>188.595</v>
      </c>
      <c r="E1223">
        <v>254</v>
      </c>
      <c r="F1223">
        <v>98.971999999999994</v>
      </c>
      <c r="G1223">
        <v>95.25</v>
      </c>
      <c r="K1223" t="e">
        <f t="shared" si="61"/>
        <v>#N/A</v>
      </c>
      <c r="L1223" t="e">
        <f t="shared" si="60"/>
        <v>#N/A</v>
      </c>
      <c r="M1223" t="e">
        <f t="shared" si="60"/>
        <v>#N/A</v>
      </c>
      <c r="N1223" t="e">
        <f t="shared" si="60"/>
        <v>#N/A</v>
      </c>
      <c r="O1223">
        <f t="shared" si="60"/>
        <v>95.25</v>
      </c>
      <c r="P1223" t="e">
        <f t="shared" si="60"/>
        <v>#N/A</v>
      </c>
      <c r="Q1223" t="e">
        <f t="shared" si="60"/>
        <v>#N/A</v>
      </c>
      <c r="R1223" t="e">
        <f t="shared" si="60"/>
        <v>#N/A</v>
      </c>
      <c r="S1223" t="e">
        <f t="shared" si="60"/>
        <v>#N/A</v>
      </c>
    </row>
    <row r="1224" spans="1:19" x14ac:dyDescent="0.35">
      <c r="A1224" t="s">
        <v>1174</v>
      </c>
      <c r="B1224" t="s">
        <v>1232</v>
      </c>
      <c r="C1224" t="s">
        <v>16</v>
      </c>
      <c r="D1224">
        <v>186.69</v>
      </c>
      <c r="E1224">
        <v>255.27</v>
      </c>
      <c r="F1224">
        <v>96.248000000000005</v>
      </c>
      <c r="G1224">
        <v>78.739999999999995</v>
      </c>
      <c r="K1224" t="e">
        <f t="shared" si="61"/>
        <v>#N/A</v>
      </c>
      <c r="L1224" t="e">
        <f t="shared" si="60"/>
        <v>#N/A</v>
      </c>
      <c r="M1224" t="e">
        <f t="shared" si="60"/>
        <v>#N/A</v>
      </c>
      <c r="N1224">
        <f t="shared" si="60"/>
        <v>78.739999999999995</v>
      </c>
      <c r="O1224" t="e">
        <f t="shared" si="60"/>
        <v>#N/A</v>
      </c>
      <c r="P1224" t="e">
        <f t="shared" si="60"/>
        <v>#N/A</v>
      </c>
      <c r="Q1224" t="e">
        <f t="shared" si="60"/>
        <v>#N/A</v>
      </c>
      <c r="R1224" t="e">
        <f t="shared" si="60"/>
        <v>#N/A</v>
      </c>
      <c r="S1224" t="e">
        <f t="shared" si="60"/>
        <v>#N/A</v>
      </c>
    </row>
    <row r="1225" spans="1:19" x14ac:dyDescent="0.35">
      <c r="A1225" t="s">
        <v>1174</v>
      </c>
      <c r="B1225" t="s">
        <v>1233</v>
      </c>
      <c r="C1225" t="s">
        <v>46</v>
      </c>
      <c r="D1225">
        <v>193.67500000000001</v>
      </c>
      <c r="E1225">
        <v>267.97000000000003</v>
      </c>
      <c r="F1225">
        <v>95.793999999999997</v>
      </c>
      <c r="G1225">
        <v>96.52</v>
      </c>
      <c r="K1225" t="e">
        <f t="shared" si="61"/>
        <v>#N/A</v>
      </c>
      <c r="L1225" t="e">
        <f t="shared" si="60"/>
        <v>#N/A</v>
      </c>
      <c r="M1225" t="e">
        <f t="shared" si="60"/>
        <v>#N/A</v>
      </c>
      <c r="N1225" t="e">
        <f t="shared" si="60"/>
        <v>#N/A</v>
      </c>
      <c r="O1225" t="e">
        <f t="shared" si="60"/>
        <v>#N/A</v>
      </c>
      <c r="P1225" t="e">
        <f t="shared" si="60"/>
        <v>#N/A</v>
      </c>
      <c r="Q1225" t="e">
        <f t="shared" si="60"/>
        <v>#N/A</v>
      </c>
      <c r="R1225" t="e">
        <f t="shared" si="60"/>
        <v>#N/A</v>
      </c>
      <c r="S1225">
        <f t="shared" si="60"/>
        <v>96.52</v>
      </c>
    </row>
    <row r="1226" spans="1:19" x14ac:dyDescent="0.35">
      <c r="A1226" t="s">
        <v>1174</v>
      </c>
      <c r="B1226" t="s">
        <v>1234</v>
      </c>
      <c r="C1226" t="s">
        <v>11</v>
      </c>
      <c r="D1226">
        <v>205.10499999999999</v>
      </c>
      <c r="E1226">
        <v>270.51</v>
      </c>
      <c r="F1226">
        <v>103.05800000000001</v>
      </c>
      <c r="G1226">
        <v>83.82</v>
      </c>
      <c r="K1226" t="e">
        <f t="shared" si="61"/>
        <v>#N/A</v>
      </c>
      <c r="L1226">
        <f t="shared" si="60"/>
        <v>83.82</v>
      </c>
      <c r="M1226" t="e">
        <f t="shared" si="60"/>
        <v>#N/A</v>
      </c>
      <c r="N1226" t="e">
        <f t="shared" si="60"/>
        <v>#N/A</v>
      </c>
      <c r="O1226" t="e">
        <f t="shared" si="60"/>
        <v>#N/A</v>
      </c>
      <c r="P1226" t="e">
        <f t="shared" si="60"/>
        <v>#N/A</v>
      </c>
      <c r="Q1226" t="e">
        <f t="shared" si="60"/>
        <v>#N/A</v>
      </c>
      <c r="R1226" t="e">
        <f t="shared" si="60"/>
        <v>#N/A</v>
      </c>
      <c r="S1226" t="e">
        <f t="shared" si="60"/>
        <v>#N/A</v>
      </c>
    </row>
    <row r="1227" spans="1:19" x14ac:dyDescent="0.35">
      <c r="A1227" t="s">
        <v>1174</v>
      </c>
      <c r="B1227" t="s">
        <v>1235</v>
      </c>
      <c r="C1227" t="s">
        <v>19</v>
      </c>
      <c r="D1227">
        <v>194.31</v>
      </c>
      <c r="E1227">
        <v>256.54000000000002</v>
      </c>
      <c r="F1227">
        <v>96.248000000000005</v>
      </c>
      <c r="G1227">
        <v>74.930000000000007</v>
      </c>
      <c r="K1227" t="e">
        <f t="shared" si="61"/>
        <v>#N/A</v>
      </c>
      <c r="L1227" t="e">
        <f t="shared" si="60"/>
        <v>#N/A</v>
      </c>
      <c r="M1227" t="e">
        <f t="shared" si="60"/>
        <v>#N/A</v>
      </c>
      <c r="N1227" t="e">
        <f t="shared" si="60"/>
        <v>#N/A</v>
      </c>
      <c r="O1227">
        <f t="shared" si="60"/>
        <v>74.930000000000007</v>
      </c>
      <c r="P1227" t="e">
        <f t="shared" si="60"/>
        <v>#N/A</v>
      </c>
      <c r="Q1227" t="e">
        <f t="shared" si="60"/>
        <v>#N/A</v>
      </c>
      <c r="R1227" t="e">
        <f t="shared" si="60"/>
        <v>#N/A</v>
      </c>
      <c r="S1227" t="e">
        <f t="shared" si="60"/>
        <v>#N/A</v>
      </c>
    </row>
    <row r="1228" spans="1:19" x14ac:dyDescent="0.35">
      <c r="A1228" t="s">
        <v>1174</v>
      </c>
      <c r="B1228" t="s">
        <v>1236</v>
      </c>
      <c r="C1228" t="s">
        <v>11</v>
      </c>
      <c r="D1228">
        <v>203.2</v>
      </c>
      <c r="E1228">
        <v>275.58999999999997</v>
      </c>
      <c r="F1228">
        <v>108.96</v>
      </c>
      <c r="G1228">
        <v>74.930000000000007</v>
      </c>
      <c r="K1228" t="e">
        <f t="shared" si="61"/>
        <v>#N/A</v>
      </c>
      <c r="L1228">
        <f t="shared" si="60"/>
        <v>74.930000000000007</v>
      </c>
      <c r="M1228" t="e">
        <f t="shared" si="60"/>
        <v>#N/A</v>
      </c>
      <c r="N1228" t="e">
        <f t="shared" si="60"/>
        <v>#N/A</v>
      </c>
      <c r="O1228" t="e">
        <f t="shared" si="60"/>
        <v>#N/A</v>
      </c>
      <c r="P1228" t="e">
        <f t="shared" si="60"/>
        <v>#N/A</v>
      </c>
      <c r="Q1228" t="e">
        <f t="shared" si="60"/>
        <v>#N/A</v>
      </c>
      <c r="R1228" t="e">
        <f t="shared" si="60"/>
        <v>#N/A</v>
      </c>
      <c r="S1228" t="e">
        <f t="shared" si="60"/>
        <v>#N/A</v>
      </c>
    </row>
    <row r="1229" spans="1:19" x14ac:dyDescent="0.35">
      <c r="A1229" t="s">
        <v>1174</v>
      </c>
      <c r="B1229" t="s">
        <v>1237</v>
      </c>
      <c r="C1229" t="s">
        <v>34</v>
      </c>
      <c r="D1229">
        <v>189.86500000000001</v>
      </c>
      <c r="E1229">
        <v>252.73</v>
      </c>
      <c r="F1229">
        <v>92.162000000000006</v>
      </c>
      <c r="G1229">
        <v>88.9</v>
      </c>
      <c r="K1229" t="e">
        <f t="shared" si="61"/>
        <v>#N/A</v>
      </c>
      <c r="L1229" t="e">
        <f t="shared" si="60"/>
        <v>#N/A</v>
      </c>
      <c r="M1229" t="e">
        <f t="shared" si="60"/>
        <v>#N/A</v>
      </c>
      <c r="N1229" t="e">
        <f t="shared" si="60"/>
        <v>#N/A</v>
      </c>
      <c r="O1229" t="e">
        <f t="shared" si="60"/>
        <v>#N/A</v>
      </c>
      <c r="P1229" t="e">
        <f t="shared" si="60"/>
        <v>#N/A</v>
      </c>
      <c r="Q1229" t="e">
        <f t="shared" si="60"/>
        <v>#N/A</v>
      </c>
      <c r="R1229">
        <f t="shared" si="60"/>
        <v>88.9</v>
      </c>
      <c r="S1229" t="e">
        <f t="shared" si="60"/>
        <v>#N/A</v>
      </c>
    </row>
    <row r="1230" spans="1:19" x14ac:dyDescent="0.35">
      <c r="A1230" t="s">
        <v>1174</v>
      </c>
      <c r="B1230" t="s">
        <v>1238</v>
      </c>
      <c r="C1230" t="s">
        <v>34</v>
      </c>
      <c r="D1230">
        <v>184.785</v>
      </c>
      <c r="E1230">
        <v>251.46</v>
      </c>
      <c r="F1230">
        <v>87.622</v>
      </c>
      <c r="G1230">
        <v>88.9</v>
      </c>
      <c r="K1230" t="e">
        <f t="shared" si="61"/>
        <v>#N/A</v>
      </c>
      <c r="L1230" t="e">
        <f t="shared" si="60"/>
        <v>#N/A</v>
      </c>
      <c r="M1230" t="e">
        <f t="shared" si="60"/>
        <v>#N/A</v>
      </c>
      <c r="N1230" t="e">
        <f t="shared" si="60"/>
        <v>#N/A</v>
      </c>
      <c r="O1230" t="e">
        <f t="shared" si="60"/>
        <v>#N/A</v>
      </c>
      <c r="P1230" t="e">
        <f t="shared" si="60"/>
        <v>#N/A</v>
      </c>
      <c r="Q1230" t="e">
        <f t="shared" si="60"/>
        <v>#N/A</v>
      </c>
      <c r="R1230">
        <f t="shared" si="60"/>
        <v>88.9</v>
      </c>
      <c r="S1230" t="e">
        <f t="shared" si="60"/>
        <v>#N/A</v>
      </c>
    </row>
    <row r="1231" spans="1:19" x14ac:dyDescent="0.35">
      <c r="A1231" t="s">
        <v>1174</v>
      </c>
      <c r="B1231" t="s">
        <v>1239</v>
      </c>
      <c r="C1231" t="s">
        <v>14</v>
      </c>
      <c r="D1231">
        <v>210.185</v>
      </c>
      <c r="E1231">
        <v>284.48</v>
      </c>
      <c r="F1231">
        <v>108.05200000000001</v>
      </c>
      <c r="G1231">
        <v>68.58</v>
      </c>
      <c r="K1231" t="e">
        <f t="shared" si="61"/>
        <v>#N/A</v>
      </c>
      <c r="L1231" t="e">
        <f t="shared" si="60"/>
        <v>#N/A</v>
      </c>
      <c r="M1231">
        <f t="shared" si="60"/>
        <v>68.58</v>
      </c>
      <c r="N1231" t="e">
        <f t="shared" si="60"/>
        <v>#N/A</v>
      </c>
      <c r="O1231" t="e">
        <f t="shared" si="60"/>
        <v>#N/A</v>
      </c>
      <c r="P1231" t="e">
        <f t="shared" si="60"/>
        <v>#N/A</v>
      </c>
      <c r="Q1231" t="e">
        <f t="shared" si="60"/>
        <v>#N/A</v>
      </c>
      <c r="R1231" t="e">
        <f t="shared" si="60"/>
        <v>#N/A</v>
      </c>
      <c r="S1231" t="e">
        <f t="shared" si="60"/>
        <v>#N/A</v>
      </c>
    </row>
    <row r="1232" spans="1:19" x14ac:dyDescent="0.35">
      <c r="A1232" t="s">
        <v>1174</v>
      </c>
      <c r="B1232" t="s">
        <v>1240</v>
      </c>
      <c r="C1232" t="s">
        <v>46</v>
      </c>
      <c r="D1232">
        <v>191.77</v>
      </c>
      <c r="E1232">
        <v>259.08</v>
      </c>
      <c r="F1232">
        <v>90.8</v>
      </c>
      <c r="G1232">
        <v>76.2</v>
      </c>
      <c r="K1232" t="e">
        <f t="shared" si="61"/>
        <v>#N/A</v>
      </c>
      <c r="L1232" t="e">
        <f t="shared" si="60"/>
        <v>#N/A</v>
      </c>
      <c r="M1232" t="e">
        <f t="shared" si="60"/>
        <v>#N/A</v>
      </c>
      <c r="N1232" t="e">
        <f t="shared" si="60"/>
        <v>#N/A</v>
      </c>
      <c r="O1232" t="e">
        <f t="shared" si="60"/>
        <v>#N/A</v>
      </c>
      <c r="P1232" t="e">
        <f t="shared" si="60"/>
        <v>#N/A</v>
      </c>
      <c r="Q1232" t="e">
        <f t="shared" si="60"/>
        <v>#N/A</v>
      </c>
      <c r="R1232" t="e">
        <f t="shared" si="60"/>
        <v>#N/A</v>
      </c>
      <c r="S1232">
        <f t="shared" si="60"/>
        <v>76.2</v>
      </c>
    </row>
    <row r="1233" spans="1:19" x14ac:dyDescent="0.35">
      <c r="A1233" t="s">
        <v>1174</v>
      </c>
      <c r="B1233" t="s">
        <v>1241</v>
      </c>
      <c r="C1233" t="s">
        <v>11</v>
      </c>
      <c r="D1233">
        <v>201.29499999999999</v>
      </c>
      <c r="E1233">
        <v>270.51</v>
      </c>
      <c r="F1233">
        <v>129.38999999999999</v>
      </c>
      <c r="G1233">
        <v>83.82</v>
      </c>
      <c r="K1233" t="e">
        <f t="shared" si="61"/>
        <v>#N/A</v>
      </c>
      <c r="L1233">
        <f t="shared" si="60"/>
        <v>83.82</v>
      </c>
      <c r="M1233" t="e">
        <f t="shared" si="60"/>
        <v>#N/A</v>
      </c>
      <c r="N1233" t="e">
        <f t="shared" si="60"/>
        <v>#N/A</v>
      </c>
      <c r="O1233" t="e">
        <f t="shared" si="60"/>
        <v>#N/A</v>
      </c>
      <c r="P1233" t="e">
        <f t="shared" si="60"/>
        <v>#N/A</v>
      </c>
      <c r="Q1233" t="e">
        <f t="shared" si="60"/>
        <v>#N/A</v>
      </c>
      <c r="R1233" t="e">
        <f t="shared" si="60"/>
        <v>#N/A</v>
      </c>
      <c r="S1233" t="e">
        <f t="shared" si="60"/>
        <v>#N/A</v>
      </c>
    </row>
    <row r="1234" spans="1:19" x14ac:dyDescent="0.35">
      <c r="A1234" t="s">
        <v>1174</v>
      </c>
      <c r="B1234" t="s">
        <v>1242</v>
      </c>
      <c r="C1234" t="s">
        <v>16</v>
      </c>
      <c r="D1234">
        <v>172.72</v>
      </c>
      <c r="E1234">
        <v>233.68</v>
      </c>
      <c r="F1234">
        <v>70.37</v>
      </c>
      <c r="G1234">
        <v>95.25</v>
      </c>
      <c r="K1234" t="e">
        <f t="shared" si="61"/>
        <v>#N/A</v>
      </c>
      <c r="L1234" t="e">
        <f t="shared" si="60"/>
        <v>#N/A</v>
      </c>
      <c r="M1234" t="e">
        <f t="shared" si="60"/>
        <v>#N/A</v>
      </c>
      <c r="N1234">
        <f t="shared" si="60"/>
        <v>95.25</v>
      </c>
      <c r="O1234" t="e">
        <f t="shared" si="60"/>
        <v>#N/A</v>
      </c>
      <c r="P1234" t="e">
        <f t="shared" si="60"/>
        <v>#N/A</v>
      </c>
      <c r="Q1234" t="e">
        <f t="shared" si="60"/>
        <v>#N/A</v>
      </c>
      <c r="R1234" t="e">
        <f t="shared" si="60"/>
        <v>#N/A</v>
      </c>
      <c r="S1234" t="e">
        <f t="shared" si="60"/>
        <v>#N/A</v>
      </c>
    </row>
    <row r="1235" spans="1:19" x14ac:dyDescent="0.35">
      <c r="A1235" t="s">
        <v>1174</v>
      </c>
      <c r="B1235" t="s">
        <v>1243</v>
      </c>
      <c r="C1235" t="s">
        <v>9</v>
      </c>
      <c r="D1235">
        <v>203.83500000000001</v>
      </c>
      <c r="E1235">
        <v>273.05</v>
      </c>
      <c r="F1235">
        <v>98.971999999999994</v>
      </c>
      <c r="G1235">
        <v>87.63</v>
      </c>
      <c r="K1235">
        <f t="shared" si="61"/>
        <v>87.63</v>
      </c>
      <c r="L1235" t="e">
        <f t="shared" si="60"/>
        <v>#N/A</v>
      </c>
      <c r="M1235" t="e">
        <f t="shared" si="60"/>
        <v>#N/A</v>
      </c>
      <c r="N1235" t="e">
        <f t="shared" si="60"/>
        <v>#N/A</v>
      </c>
      <c r="O1235" t="e">
        <f t="shared" si="60"/>
        <v>#N/A</v>
      </c>
      <c r="P1235" t="e">
        <f t="shared" si="60"/>
        <v>#N/A</v>
      </c>
      <c r="Q1235" t="e">
        <f t="shared" si="60"/>
        <v>#N/A</v>
      </c>
      <c r="R1235" t="e">
        <f t="shared" si="60"/>
        <v>#N/A</v>
      </c>
      <c r="S1235" t="e">
        <f t="shared" si="60"/>
        <v>#N/A</v>
      </c>
    </row>
    <row r="1236" spans="1:19" x14ac:dyDescent="0.35">
      <c r="A1236" t="s">
        <v>1174</v>
      </c>
      <c r="B1236" t="s">
        <v>1244</v>
      </c>
      <c r="C1236" t="s">
        <v>29</v>
      </c>
      <c r="D1236">
        <v>200.66</v>
      </c>
      <c r="E1236">
        <v>264.16000000000003</v>
      </c>
      <c r="F1236">
        <v>107.598</v>
      </c>
      <c r="K1236" t="e">
        <f t="shared" si="61"/>
        <v>#N/A</v>
      </c>
      <c r="L1236" t="e">
        <f t="shared" si="60"/>
        <v>#N/A</v>
      </c>
      <c r="M1236" t="e">
        <f t="shared" si="60"/>
        <v>#N/A</v>
      </c>
      <c r="N1236" t="e">
        <f t="shared" si="60"/>
        <v>#N/A</v>
      </c>
      <c r="O1236" t="e">
        <f t="shared" si="60"/>
        <v>#N/A</v>
      </c>
      <c r="P1236" t="e">
        <f t="shared" si="60"/>
        <v>#N/A</v>
      </c>
      <c r="Q1236" t="e">
        <f t="shared" si="60"/>
        <v>#N/A</v>
      </c>
      <c r="R1236" t="e">
        <f t="shared" si="60"/>
        <v>#N/A</v>
      </c>
      <c r="S1236" t="e">
        <f t="shared" si="60"/>
        <v>#N/A</v>
      </c>
    </row>
    <row r="1237" spans="1:19" x14ac:dyDescent="0.35">
      <c r="A1237" t="s">
        <v>1174</v>
      </c>
      <c r="B1237" t="s">
        <v>1108</v>
      </c>
      <c r="C1237" t="s">
        <v>11</v>
      </c>
      <c r="D1237">
        <v>198.755</v>
      </c>
      <c r="E1237">
        <v>271.77999999999997</v>
      </c>
      <c r="F1237">
        <v>112.592</v>
      </c>
      <c r="K1237" t="e">
        <f t="shared" si="61"/>
        <v>#N/A</v>
      </c>
      <c r="L1237" t="e">
        <f t="shared" si="60"/>
        <v>#N/A</v>
      </c>
      <c r="M1237" t="e">
        <f t="shared" si="60"/>
        <v>#N/A</v>
      </c>
      <c r="N1237" t="e">
        <f t="shared" si="60"/>
        <v>#N/A</v>
      </c>
      <c r="O1237" t="e">
        <f t="shared" si="60"/>
        <v>#N/A</v>
      </c>
      <c r="P1237" t="e">
        <f t="shared" si="60"/>
        <v>#N/A</v>
      </c>
      <c r="Q1237" t="e">
        <f t="shared" si="60"/>
        <v>#N/A</v>
      </c>
      <c r="R1237" t="e">
        <f t="shared" si="60"/>
        <v>#N/A</v>
      </c>
      <c r="S1237" t="e">
        <f t="shared" si="60"/>
        <v>#N/A</v>
      </c>
    </row>
    <row r="1238" spans="1:19" x14ac:dyDescent="0.35">
      <c r="A1238" t="s">
        <v>1174</v>
      </c>
      <c r="B1238" t="s">
        <v>1245</v>
      </c>
      <c r="C1238" t="s">
        <v>14</v>
      </c>
      <c r="D1238">
        <v>215.26499999999999</v>
      </c>
      <c r="E1238">
        <v>276.86</v>
      </c>
      <c r="F1238">
        <v>132.114</v>
      </c>
      <c r="G1238">
        <v>78.739999999999995</v>
      </c>
      <c r="K1238" t="e">
        <f t="shared" si="61"/>
        <v>#N/A</v>
      </c>
      <c r="L1238" t="e">
        <f t="shared" si="60"/>
        <v>#N/A</v>
      </c>
      <c r="M1238">
        <f t="shared" si="60"/>
        <v>78.739999999999995</v>
      </c>
      <c r="N1238" t="e">
        <f t="shared" si="60"/>
        <v>#N/A</v>
      </c>
      <c r="O1238" t="e">
        <f t="shared" si="60"/>
        <v>#N/A</v>
      </c>
      <c r="P1238" t="e">
        <f t="shared" si="60"/>
        <v>#N/A</v>
      </c>
      <c r="Q1238" t="e">
        <f t="shared" si="60"/>
        <v>#N/A</v>
      </c>
      <c r="R1238" t="e">
        <f t="shared" si="60"/>
        <v>#N/A</v>
      </c>
      <c r="S1238" t="e">
        <f t="shared" si="60"/>
        <v>#N/A</v>
      </c>
    </row>
    <row r="1239" spans="1:19" x14ac:dyDescent="0.35">
      <c r="A1239" t="s">
        <v>1174</v>
      </c>
      <c r="B1239" t="s">
        <v>1246</v>
      </c>
      <c r="C1239" t="s">
        <v>14</v>
      </c>
      <c r="D1239">
        <v>208.28</v>
      </c>
      <c r="E1239">
        <v>276.86</v>
      </c>
      <c r="F1239">
        <v>111.684</v>
      </c>
      <c r="G1239">
        <v>78.739999999999995</v>
      </c>
      <c r="K1239" t="e">
        <f t="shared" si="61"/>
        <v>#N/A</v>
      </c>
      <c r="L1239" t="e">
        <f t="shared" si="60"/>
        <v>#N/A</v>
      </c>
      <c r="M1239">
        <f t="shared" si="60"/>
        <v>78.739999999999995</v>
      </c>
      <c r="N1239" t="e">
        <f t="shared" si="60"/>
        <v>#N/A</v>
      </c>
      <c r="O1239" t="e">
        <f t="shared" si="60"/>
        <v>#N/A</v>
      </c>
      <c r="P1239" t="e">
        <f t="shared" si="60"/>
        <v>#N/A</v>
      </c>
      <c r="Q1239" t="e">
        <f t="shared" si="60"/>
        <v>#N/A</v>
      </c>
      <c r="R1239" t="e">
        <f t="shared" si="60"/>
        <v>#N/A</v>
      </c>
      <c r="S1239" t="e">
        <f t="shared" si="60"/>
        <v>#N/A</v>
      </c>
    </row>
    <row r="1240" spans="1:19" x14ac:dyDescent="0.35">
      <c r="A1240" t="s">
        <v>1174</v>
      </c>
      <c r="B1240" t="s">
        <v>1247</v>
      </c>
      <c r="C1240" t="s">
        <v>46</v>
      </c>
      <c r="D1240">
        <v>196.215</v>
      </c>
      <c r="E1240">
        <v>262.89</v>
      </c>
      <c r="F1240">
        <v>100.788</v>
      </c>
      <c r="G1240">
        <v>78.739999999999995</v>
      </c>
      <c r="K1240" t="e">
        <f t="shared" si="61"/>
        <v>#N/A</v>
      </c>
      <c r="L1240" t="e">
        <f t="shared" si="60"/>
        <v>#N/A</v>
      </c>
      <c r="M1240" t="e">
        <f t="shared" si="60"/>
        <v>#N/A</v>
      </c>
      <c r="N1240" t="e">
        <f t="shared" si="60"/>
        <v>#N/A</v>
      </c>
      <c r="O1240" t="e">
        <f t="shared" si="60"/>
        <v>#N/A</v>
      </c>
      <c r="P1240" t="e">
        <f t="shared" si="60"/>
        <v>#N/A</v>
      </c>
      <c r="Q1240" t="e">
        <f t="shared" si="60"/>
        <v>#N/A</v>
      </c>
      <c r="R1240" t="e">
        <f t="shared" si="60"/>
        <v>#N/A</v>
      </c>
      <c r="S1240">
        <f t="shared" si="60"/>
        <v>78.739999999999995</v>
      </c>
    </row>
    <row r="1241" spans="1:19" x14ac:dyDescent="0.35">
      <c r="A1241" t="s">
        <v>1174</v>
      </c>
      <c r="B1241" t="s">
        <v>1248</v>
      </c>
      <c r="C1241" t="s">
        <v>11</v>
      </c>
      <c r="D1241">
        <v>202.565</v>
      </c>
      <c r="E1241">
        <v>275.58999999999997</v>
      </c>
      <c r="F1241">
        <v>117.13200000000001</v>
      </c>
      <c r="G1241">
        <v>72.39</v>
      </c>
      <c r="K1241" t="e">
        <f t="shared" si="61"/>
        <v>#N/A</v>
      </c>
      <c r="L1241">
        <f t="shared" si="60"/>
        <v>72.39</v>
      </c>
      <c r="M1241" t="e">
        <f t="shared" si="60"/>
        <v>#N/A</v>
      </c>
      <c r="N1241" t="e">
        <f t="shared" si="60"/>
        <v>#N/A</v>
      </c>
      <c r="O1241" t="e">
        <f t="shared" si="60"/>
        <v>#N/A</v>
      </c>
      <c r="P1241" t="e">
        <f t="shared" si="60"/>
        <v>#N/A</v>
      </c>
      <c r="Q1241" t="e">
        <f t="shared" si="60"/>
        <v>#N/A</v>
      </c>
      <c r="R1241" t="e">
        <f t="shared" si="60"/>
        <v>#N/A</v>
      </c>
      <c r="S1241" t="e">
        <f t="shared" si="60"/>
        <v>#N/A</v>
      </c>
    </row>
    <row r="1242" spans="1:19" x14ac:dyDescent="0.35">
      <c r="A1242" t="s">
        <v>1174</v>
      </c>
      <c r="B1242" t="s">
        <v>1249</v>
      </c>
      <c r="C1242" t="s">
        <v>46</v>
      </c>
      <c r="D1242">
        <v>194.31</v>
      </c>
      <c r="E1242">
        <v>259.08</v>
      </c>
      <c r="F1242">
        <v>96.701999999999998</v>
      </c>
      <c r="G1242">
        <v>76.2</v>
      </c>
      <c r="K1242" t="e">
        <f t="shared" si="61"/>
        <v>#N/A</v>
      </c>
      <c r="L1242" t="e">
        <f t="shared" si="60"/>
        <v>#N/A</v>
      </c>
      <c r="M1242" t="e">
        <f t="shared" si="60"/>
        <v>#N/A</v>
      </c>
      <c r="N1242" t="e">
        <f t="shared" si="60"/>
        <v>#N/A</v>
      </c>
      <c r="O1242" t="e">
        <f t="shared" si="60"/>
        <v>#N/A</v>
      </c>
      <c r="P1242" t="e">
        <f t="shared" si="60"/>
        <v>#N/A</v>
      </c>
      <c r="Q1242" t="e">
        <f t="shared" si="60"/>
        <v>#N/A</v>
      </c>
      <c r="R1242" t="e">
        <f t="shared" si="60"/>
        <v>#N/A</v>
      </c>
      <c r="S1242">
        <f t="shared" si="60"/>
        <v>76.2</v>
      </c>
    </row>
    <row r="1243" spans="1:19" x14ac:dyDescent="0.35">
      <c r="A1243" t="s">
        <v>1174</v>
      </c>
      <c r="B1243" t="s">
        <v>1250</v>
      </c>
      <c r="C1243" t="s">
        <v>9</v>
      </c>
      <c r="D1243">
        <v>205.74</v>
      </c>
      <c r="E1243">
        <v>274.32</v>
      </c>
      <c r="F1243">
        <v>105.328</v>
      </c>
      <c r="G1243">
        <v>74.930000000000007</v>
      </c>
      <c r="K1243">
        <f t="shared" si="61"/>
        <v>74.930000000000007</v>
      </c>
      <c r="L1243" t="e">
        <f t="shared" si="60"/>
        <v>#N/A</v>
      </c>
      <c r="M1243" t="e">
        <f t="shared" si="60"/>
        <v>#N/A</v>
      </c>
      <c r="N1243" t="e">
        <f t="shared" si="60"/>
        <v>#N/A</v>
      </c>
      <c r="O1243" t="e">
        <f t="shared" si="60"/>
        <v>#N/A</v>
      </c>
      <c r="P1243" t="e">
        <f t="shared" si="60"/>
        <v>#N/A</v>
      </c>
      <c r="Q1243" t="e">
        <f t="shared" si="60"/>
        <v>#N/A</v>
      </c>
      <c r="R1243" t="e">
        <f t="shared" si="60"/>
        <v>#N/A</v>
      </c>
      <c r="S1243" t="e">
        <f t="shared" si="60"/>
        <v>#N/A</v>
      </c>
    </row>
    <row r="1244" spans="1:19" x14ac:dyDescent="0.35">
      <c r="A1244" t="s">
        <v>1174</v>
      </c>
      <c r="B1244" t="s">
        <v>1251</v>
      </c>
      <c r="C1244" t="s">
        <v>34</v>
      </c>
      <c r="D1244">
        <v>189.23</v>
      </c>
      <c r="E1244">
        <v>251.46</v>
      </c>
      <c r="F1244">
        <v>88.075999999999993</v>
      </c>
      <c r="G1244">
        <v>83.82</v>
      </c>
      <c r="K1244" t="e">
        <f t="shared" si="61"/>
        <v>#N/A</v>
      </c>
      <c r="L1244" t="e">
        <f t="shared" si="60"/>
        <v>#N/A</v>
      </c>
      <c r="M1244" t="e">
        <f t="shared" si="60"/>
        <v>#N/A</v>
      </c>
      <c r="N1244" t="e">
        <f t="shared" si="60"/>
        <v>#N/A</v>
      </c>
      <c r="O1244" t="e">
        <f t="shared" si="60"/>
        <v>#N/A</v>
      </c>
      <c r="P1244" t="e">
        <f t="shared" si="60"/>
        <v>#N/A</v>
      </c>
      <c r="Q1244" t="e">
        <f t="shared" si="60"/>
        <v>#N/A</v>
      </c>
      <c r="R1244">
        <f t="shared" si="60"/>
        <v>83.82</v>
      </c>
      <c r="S1244" t="e">
        <f t="shared" si="60"/>
        <v>#N/A</v>
      </c>
    </row>
    <row r="1245" spans="1:19" x14ac:dyDescent="0.35">
      <c r="A1245" t="s">
        <v>1174</v>
      </c>
      <c r="B1245" t="s">
        <v>1252</v>
      </c>
      <c r="C1245" t="s">
        <v>34</v>
      </c>
      <c r="D1245">
        <v>184.785</v>
      </c>
      <c r="E1245">
        <v>251.46</v>
      </c>
      <c r="F1245">
        <v>75.817999999999998</v>
      </c>
      <c r="G1245">
        <v>81.28</v>
      </c>
      <c r="K1245" t="e">
        <f t="shared" si="61"/>
        <v>#N/A</v>
      </c>
      <c r="L1245" t="e">
        <f t="shared" si="60"/>
        <v>#N/A</v>
      </c>
      <c r="M1245" t="e">
        <f t="shared" si="60"/>
        <v>#N/A</v>
      </c>
      <c r="N1245" t="e">
        <f t="shared" si="60"/>
        <v>#N/A</v>
      </c>
      <c r="O1245" t="e">
        <f t="shared" si="60"/>
        <v>#N/A</v>
      </c>
      <c r="P1245" t="e">
        <f t="shared" si="60"/>
        <v>#N/A</v>
      </c>
      <c r="Q1245" t="e">
        <f t="shared" si="60"/>
        <v>#N/A</v>
      </c>
      <c r="R1245">
        <f t="shared" si="60"/>
        <v>81.28</v>
      </c>
      <c r="S1245" t="e">
        <f t="shared" si="60"/>
        <v>#N/A</v>
      </c>
    </row>
    <row r="1246" spans="1:19" x14ac:dyDescent="0.35">
      <c r="A1246" t="s">
        <v>1174</v>
      </c>
      <c r="B1246" t="s">
        <v>1253</v>
      </c>
      <c r="C1246" t="s">
        <v>11</v>
      </c>
      <c r="D1246">
        <v>206.375</v>
      </c>
      <c r="E1246">
        <v>259.08</v>
      </c>
      <c r="F1246">
        <v>99.88</v>
      </c>
      <c r="G1246">
        <v>90.17</v>
      </c>
      <c r="K1246" t="e">
        <f t="shared" si="61"/>
        <v>#N/A</v>
      </c>
      <c r="L1246">
        <f t="shared" si="60"/>
        <v>90.17</v>
      </c>
      <c r="M1246" t="e">
        <f t="shared" si="60"/>
        <v>#N/A</v>
      </c>
      <c r="N1246" t="e">
        <f t="shared" si="60"/>
        <v>#N/A</v>
      </c>
      <c r="O1246" t="e">
        <f t="shared" si="60"/>
        <v>#N/A</v>
      </c>
      <c r="P1246" t="e">
        <f t="shared" si="60"/>
        <v>#N/A</v>
      </c>
      <c r="Q1246" t="e">
        <f t="shared" si="60"/>
        <v>#N/A</v>
      </c>
      <c r="R1246" t="e">
        <f t="shared" si="60"/>
        <v>#N/A</v>
      </c>
      <c r="S1246" t="e">
        <f t="shared" si="60"/>
        <v>#N/A</v>
      </c>
    </row>
    <row r="1247" spans="1:19" x14ac:dyDescent="0.35">
      <c r="A1247" t="s">
        <v>1174</v>
      </c>
      <c r="B1247" t="s">
        <v>1254</v>
      </c>
      <c r="C1247" t="s">
        <v>11</v>
      </c>
      <c r="D1247">
        <v>204.47</v>
      </c>
      <c r="E1247">
        <v>275.58999999999997</v>
      </c>
      <c r="F1247">
        <v>105.782</v>
      </c>
      <c r="G1247">
        <v>90.17</v>
      </c>
      <c r="K1247" t="e">
        <f t="shared" si="61"/>
        <v>#N/A</v>
      </c>
      <c r="L1247">
        <f t="shared" si="60"/>
        <v>90.17</v>
      </c>
      <c r="M1247" t="e">
        <f t="shared" si="60"/>
        <v>#N/A</v>
      </c>
      <c r="N1247" t="e">
        <f t="shared" si="60"/>
        <v>#N/A</v>
      </c>
      <c r="O1247" t="e">
        <f t="shared" si="60"/>
        <v>#N/A</v>
      </c>
      <c r="P1247" t="e">
        <f t="shared" si="60"/>
        <v>#N/A</v>
      </c>
      <c r="Q1247" t="e">
        <f t="shared" si="60"/>
        <v>#N/A</v>
      </c>
      <c r="R1247" t="e">
        <f t="shared" si="60"/>
        <v>#N/A</v>
      </c>
      <c r="S1247" t="e">
        <f t="shared" si="60"/>
        <v>#N/A</v>
      </c>
    </row>
    <row r="1248" spans="1:19" x14ac:dyDescent="0.35">
      <c r="A1248" t="s">
        <v>1174</v>
      </c>
      <c r="B1248" t="s">
        <v>1255</v>
      </c>
      <c r="C1248" t="s">
        <v>29</v>
      </c>
      <c r="D1248">
        <v>200.66</v>
      </c>
      <c r="E1248">
        <v>267.97000000000003</v>
      </c>
      <c r="F1248">
        <v>115.77</v>
      </c>
      <c r="G1248">
        <v>72.39</v>
      </c>
      <c r="K1248" t="e">
        <f t="shared" si="61"/>
        <v>#N/A</v>
      </c>
      <c r="L1248" t="e">
        <f t="shared" si="60"/>
        <v>#N/A</v>
      </c>
      <c r="M1248" t="e">
        <f t="shared" si="60"/>
        <v>#N/A</v>
      </c>
      <c r="N1248" t="e">
        <f t="shared" si="60"/>
        <v>#N/A</v>
      </c>
      <c r="O1248" t="e">
        <f t="shared" si="60"/>
        <v>#N/A</v>
      </c>
      <c r="P1248" t="e">
        <f t="shared" si="60"/>
        <v>#N/A</v>
      </c>
      <c r="Q1248">
        <f t="shared" si="60"/>
        <v>72.39</v>
      </c>
      <c r="R1248" t="e">
        <f t="shared" si="60"/>
        <v>#N/A</v>
      </c>
      <c r="S1248" t="e">
        <f t="shared" si="60"/>
        <v>#N/A</v>
      </c>
    </row>
    <row r="1249" spans="1:19" x14ac:dyDescent="0.35">
      <c r="A1249" t="s">
        <v>1256</v>
      </c>
      <c r="B1249" t="s">
        <v>1257</v>
      </c>
      <c r="C1249" t="s">
        <v>14</v>
      </c>
      <c r="D1249">
        <v>212.09</v>
      </c>
      <c r="E1249">
        <v>271.77999999999997</v>
      </c>
      <c r="F1249">
        <v>117.586</v>
      </c>
      <c r="G1249">
        <v>78.739999999999995</v>
      </c>
      <c r="K1249" t="e">
        <f t="shared" si="61"/>
        <v>#N/A</v>
      </c>
      <c r="L1249" t="e">
        <f t="shared" si="60"/>
        <v>#N/A</v>
      </c>
      <c r="M1249">
        <f t="shared" si="60"/>
        <v>78.739999999999995</v>
      </c>
      <c r="N1249" t="e">
        <f t="shared" si="60"/>
        <v>#N/A</v>
      </c>
      <c r="O1249" t="e">
        <f t="shared" si="60"/>
        <v>#N/A</v>
      </c>
      <c r="P1249" t="e">
        <f t="shared" si="60"/>
        <v>#N/A</v>
      </c>
      <c r="Q1249" t="e">
        <f t="shared" si="60"/>
        <v>#N/A</v>
      </c>
      <c r="R1249" t="e">
        <f t="shared" si="60"/>
        <v>#N/A</v>
      </c>
      <c r="S1249" t="e">
        <f t="shared" si="60"/>
        <v>#N/A</v>
      </c>
    </row>
    <row r="1250" spans="1:19" x14ac:dyDescent="0.35">
      <c r="A1250" t="s">
        <v>1256</v>
      </c>
      <c r="B1250" t="s">
        <v>1258</v>
      </c>
      <c r="C1250" t="s">
        <v>11</v>
      </c>
      <c r="D1250">
        <v>203.83500000000001</v>
      </c>
      <c r="E1250">
        <v>260.35000000000002</v>
      </c>
      <c r="F1250">
        <v>123.03400000000001</v>
      </c>
      <c r="G1250">
        <v>92.71</v>
      </c>
      <c r="K1250" t="e">
        <f t="shared" si="61"/>
        <v>#N/A</v>
      </c>
      <c r="L1250">
        <f t="shared" si="60"/>
        <v>92.71</v>
      </c>
      <c r="M1250" t="e">
        <f t="shared" si="60"/>
        <v>#N/A</v>
      </c>
      <c r="N1250" t="e">
        <f t="shared" si="60"/>
        <v>#N/A</v>
      </c>
      <c r="O1250" t="e">
        <f t="shared" si="60"/>
        <v>#N/A</v>
      </c>
      <c r="P1250" t="e">
        <f t="shared" si="60"/>
        <v>#N/A</v>
      </c>
      <c r="Q1250" t="e">
        <f t="shared" si="60"/>
        <v>#N/A</v>
      </c>
      <c r="R1250" t="e">
        <f t="shared" si="60"/>
        <v>#N/A</v>
      </c>
      <c r="S1250" t="e">
        <f t="shared" si="60"/>
        <v>#N/A</v>
      </c>
    </row>
    <row r="1251" spans="1:19" x14ac:dyDescent="0.35">
      <c r="A1251" t="s">
        <v>1256</v>
      </c>
      <c r="B1251" t="s">
        <v>1259</v>
      </c>
      <c r="C1251" t="s">
        <v>11</v>
      </c>
      <c r="D1251">
        <v>203.83500000000001</v>
      </c>
      <c r="E1251">
        <v>267.97000000000003</v>
      </c>
      <c r="F1251">
        <v>110.776</v>
      </c>
      <c r="G1251">
        <v>82.55</v>
      </c>
      <c r="K1251" t="e">
        <f t="shared" si="61"/>
        <v>#N/A</v>
      </c>
      <c r="L1251">
        <f t="shared" si="60"/>
        <v>82.55</v>
      </c>
      <c r="M1251" t="e">
        <f t="shared" si="60"/>
        <v>#N/A</v>
      </c>
      <c r="N1251" t="e">
        <f t="shared" si="60"/>
        <v>#N/A</v>
      </c>
      <c r="O1251" t="e">
        <f t="shared" si="60"/>
        <v>#N/A</v>
      </c>
      <c r="P1251" t="e">
        <f t="shared" si="60"/>
        <v>#N/A</v>
      </c>
      <c r="Q1251" t="e">
        <f t="shared" si="60"/>
        <v>#N/A</v>
      </c>
      <c r="R1251" t="e">
        <f t="shared" si="60"/>
        <v>#N/A</v>
      </c>
      <c r="S1251" t="e">
        <f t="shared" si="60"/>
        <v>#N/A</v>
      </c>
    </row>
    <row r="1252" spans="1:19" x14ac:dyDescent="0.35">
      <c r="A1252" t="s">
        <v>1256</v>
      </c>
      <c r="B1252" t="s">
        <v>1260</v>
      </c>
      <c r="C1252" t="s">
        <v>11</v>
      </c>
      <c r="D1252">
        <v>198.12</v>
      </c>
      <c r="E1252">
        <v>257.81</v>
      </c>
      <c r="F1252">
        <v>121.218</v>
      </c>
      <c r="G1252">
        <v>83.82</v>
      </c>
      <c r="K1252" t="e">
        <f t="shared" si="61"/>
        <v>#N/A</v>
      </c>
      <c r="L1252">
        <f t="shared" si="60"/>
        <v>83.82</v>
      </c>
      <c r="M1252" t="e">
        <f t="shared" si="60"/>
        <v>#N/A</v>
      </c>
      <c r="N1252" t="e">
        <f t="shared" si="60"/>
        <v>#N/A</v>
      </c>
      <c r="O1252" t="e">
        <f t="shared" si="60"/>
        <v>#N/A</v>
      </c>
      <c r="P1252" t="e">
        <f t="shared" si="60"/>
        <v>#N/A</v>
      </c>
      <c r="Q1252" t="e">
        <f t="shared" si="60"/>
        <v>#N/A</v>
      </c>
      <c r="R1252" t="e">
        <f t="shared" ref="L1252:S1284" si="62">IF($G1252="", NA(),IF($C1252=R$1,$G1252,NA()))</f>
        <v>#N/A</v>
      </c>
      <c r="S1252" t="e">
        <f t="shared" si="62"/>
        <v>#N/A</v>
      </c>
    </row>
    <row r="1253" spans="1:19" x14ac:dyDescent="0.35">
      <c r="A1253" t="s">
        <v>1256</v>
      </c>
      <c r="B1253" t="s">
        <v>1261</v>
      </c>
      <c r="C1253" t="s">
        <v>9</v>
      </c>
      <c r="D1253">
        <v>205.10499999999999</v>
      </c>
      <c r="E1253">
        <v>276.86</v>
      </c>
      <c r="F1253">
        <v>105.328</v>
      </c>
      <c r="G1253">
        <v>81.28</v>
      </c>
      <c r="K1253">
        <f t="shared" si="61"/>
        <v>81.28</v>
      </c>
      <c r="L1253" t="e">
        <f t="shared" si="62"/>
        <v>#N/A</v>
      </c>
      <c r="M1253" t="e">
        <f t="shared" si="62"/>
        <v>#N/A</v>
      </c>
      <c r="N1253" t="e">
        <f t="shared" si="62"/>
        <v>#N/A</v>
      </c>
      <c r="O1253" t="e">
        <f t="shared" si="62"/>
        <v>#N/A</v>
      </c>
      <c r="P1253" t="e">
        <f t="shared" si="62"/>
        <v>#N/A</v>
      </c>
      <c r="Q1253" t="e">
        <f t="shared" si="62"/>
        <v>#N/A</v>
      </c>
      <c r="R1253" t="e">
        <f t="shared" si="62"/>
        <v>#N/A</v>
      </c>
      <c r="S1253" t="e">
        <f t="shared" si="62"/>
        <v>#N/A</v>
      </c>
    </row>
    <row r="1254" spans="1:19" x14ac:dyDescent="0.35">
      <c r="A1254" t="s">
        <v>1256</v>
      </c>
      <c r="B1254" t="s">
        <v>1262</v>
      </c>
      <c r="C1254" t="s">
        <v>24</v>
      </c>
      <c r="D1254">
        <v>198.755</v>
      </c>
      <c r="E1254">
        <v>266.7</v>
      </c>
      <c r="F1254">
        <v>106.69</v>
      </c>
      <c r="G1254">
        <v>86.36</v>
      </c>
      <c r="K1254" t="e">
        <f t="shared" si="61"/>
        <v>#N/A</v>
      </c>
      <c r="L1254" t="e">
        <f t="shared" si="62"/>
        <v>#N/A</v>
      </c>
      <c r="M1254" t="e">
        <f t="shared" si="62"/>
        <v>#N/A</v>
      </c>
      <c r="N1254" t="e">
        <f t="shared" si="62"/>
        <v>#N/A</v>
      </c>
      <c r="O1254" t="e">
        <f t="shared" si="62"/>
        <v>#N/A</v>
      </c>
      <c r="P1254">
        <f t="shared" si="62"/>
        <v>86.36</v>
      </c>
      <c r="Q1254" t="e">
        <f t="shared" si="62"/>
        <v>#N/A</v>
      </c>
      <c r="R1254" t="e">
        <f t="shared" si="62"/>
        <v>#N/A</v>
      </c>
      <c r="S1254" t="e">
        <f t="shared" si="62"/>
        <v>#N/A</v>
      </c>
    </row>
    <row r="1255" spans="1:19" x14ac:dyDescent="0.35">
      <c r="A1255" t="s">
        <v>1256</v>
      </c>
      <c r="B1255" t="s">
        <v>1263</v>
      </c>
      <c r="C1255" t="s">
        <v>19</v>
      </c>
      <c r="D1255">
        <v>191.77</v>
      </c>
      <c r="E1255">
        <v>252.73</v>
      </c>
      <c r="F1255">
        <v>85.352000000000004</v>
      </c>
      <c r="G1255">
        <v>93.98</v>
      </c>
      <c r="K1255" t="e">
        <f t="shared" si="61"/>
        <v>#N/A</v>
      </c>
      <c r="L1255" t="e">
        <f t="shared" si="62"/>
        <v>#N/A</v>
      </c>
      <c r="M1255" t="e">
        <f t="shared" si="62"/>
        <v>#N/A</v>
      </c>
      <c r="N1255" t="e">
        <f t="shared" si="62"/>
        <v>#N/A</v>
      </c>
      <c r="O1255">
        <f t="shared" si="62"/>
        <v>93.98</v>
      </c>
      <c r="P1255" t="e">
        <f t="shared" si="62"/>
        <v>#N/A</v>
      </c>
      <c r="Q1255" t="e">
        <f t="shared" si="62"/>
        <v>#N/A</v>
      </c>
      <c r="R1255" t="e">
        <f t="shared" si="62"/>
        <v>#N/A</v>
      </c>
      <c r="S1255" t="e">
        <f t="shared" si="62"/>
        <v>#N/A</v>
      </c>
    </row>
    <row r="1256" spans="1:19" x14ac:dyDescent="0.35">
      <c r="A1256" t="s">
        <v>1256</v>
      </c>
      <c r="B1256" t="s">
        <v>1264</v>
      </c>
      <c r="C1256" t="s">
        <v>14</v>
      </c>
      <c r="D1256">
        <v>212.72499999999999</v>
      </c>
      <c r="E1256">
        <v>288.29000000000002</v>
      </c>
      <c r="F1256">
        <v>120.764</v>
      </c>
      <c r="G1256">
        <v>72.39</v>
      </c>
      <c r="K1256" t="e">
        <f t="shared" si="61"/>
        <v>#N/A</v>
      </c>
      <c r="L1256" t="e">
        <f t="shared" si="62"/>
        <v>#N/A</v>
      </c>
      <c r="M1256">
        <f t="shared" si="62"/>
        <v>72.39</v>
      </c>
      <c r="N1256" t="e">
        <f t="shared" si="62"/>
        <v>#N/A</v>
      </c>
      <c r="O1256" t="e">
        <f t="shared" si="62"/>
        <v>#N/A</v>
      </c>
      <c r="P1256" t="e">
        <f t="shared" si="62"/>
        <v>#N/A</v>
      </c>
      <c r="Q1256" t="e">
        <f t="shared" si="62"/>
        <v>#N/A</v>
      </c>
      <c r="R1256" t="e">
        <f t="shared" si="62"/>
        <v>#N/A</v>
      </c>
      <c r="S1256" t="e">
        <f t="shared" si="62"/>
        <v>#N/A</v>
      </c>
    </row>
    <row r="1257" spans="1:19" x14ac:dyDescent="0.35">
      <c r="A1257" t="s">
        <v>1256</v>
      </c>
      <c r="B1257" t="s">
        <v>1265</v>
      </c>
      <c r="C1257" t="s">
        <v>29</v>
      </c>
      <c r="D1257">
        <v>202.565</v>
      </c>
      <c r="E1257">
        <v>267.97000000000003</v>
      </c>
      <c r="F1257">
        <v>107.14400000000001</v>
      </c>
      <c r="G1257">
        <v>73.66</v>
      </c>
      <c r="K1257" t="e">
        <f t="shared" si="61"/>
        <v>#N/A</v>
      </c>
      <c r="L1257" t="e">
        <f t="shared" si="62"/>
        <v>#N/A</v>
      </c>
      <c r="M1257" t="e">
        <f t="shared" si="62"/>
        <v>#N/A</v>
      </c>
      <c r="N1257" t="e">
        <f t="shared" si="62"/>
        <v>#N/A</v>
      </c>
      <c r="O1257" t="e">
        <f t="shared" si="62"/>
        <v>#N/A</v>
      </c>
      <c r="P1257" t="e">
        <f t="shared" si="62"/>
        <v>#N/A</v>
      </c>
      <c r="Q1257">
        <f t="shared" si="62"/>
        <v>73.66</v>
      </c>
      <c r="R1257" t="e">
        <f t="shared" si="62"/>
        <v>#N/A</v>
      </c>
      <c r="S1257" t="e">
        <f t="shared" si="62"/>
        <v>#N/A</v>
      </c>
    </row>
    <row r="1258" spans="1:19" x14ac:dyDescent="0.35">
      <c r="A1258" t="s">
        <v>1256</v>
      </c>
      <c r="B1258" t="s">
        <v>1266</v>
      </c>
      <c r="C1258" t="s">
        <v>29</v>
      </c>
      <c r="D1258">
        <v>205.10499999999999</v>
      </c>
      <c r="E1258">
        <v>267.97000000000003</v>
      </c>
      <c r="F1258">
        <v>109.414</v>
      </c>
      <c r="G1258">
        <v>77.47</v>
      </c>
      <c r="K1258" t="e">
        <f t="shared" si="61"/>
        <v>#N/A</v>
      </c>
      <c r="L1258" t="e">
        <f t="shared" si="62"/>
        <v>#N/A</v>
      </c>
      <c r="M1258" t="e">
        <f t="shared" si="62"/>
        <v>#N/A</v>
      </c>
      <c r="N1258" t="e">
        <f t="shared" si="62"/>
        <v>#N/A</v>
      </c>
      <c r="O1258" t="e">
        <f t="shared" si="62"/>
        <v>#N/A</v>
      </c>
      <c r="P1258" t="e">
        <f t="shared" si="62"/>
        <v>#N/A</v>
      </c>
      <c r="Q1258">
        <f t="shared" si="62"/>
        <v>77.47</v>
      </c>
      <c r="R1258" t="e">
        <f t="shared" si="62"/>
        <v>#N/A</v>
      </c>
      <c r="S1258" t="e">
        <f t="shared" si="62"/>
        <v>#N/A</v>
      </c>
    </row>
    <row r="1259" spans="1:19" x14ac:dyDescent="0.35">
      <c r="A1259" t="s">
        <v>1256</v>
      </c>
      <c r="B1259" t="s">
        <v>1267</v>
      </c>
      <c r="C1259" t="s">
        <v>11</v>
      </c>
      <c r="D1259">
        <v>205.10499999999999</v>
      </c>
      <c r="E1259">
        <v>264.16000000000003</v>
      </c>
      <c r="F1259">
        <v>97.156000000000006</v>
      </c>
      <c r="G1259">
        <v>87.63</v>
      </c>
      <c r="K1259" t="e">
        <f t="shared" si="61"/>
        <v>#N/A</v>
      </c>
      <c r="L1259">
        <f t="shared" si="62"/>
        <v>87.63</v>
      </c>
      <c r="M1259" t="e">
        <f t="shared" si="62"/>
        <v>#N/A</v>
      </c>
      <c r="N1259" t="e">
        <f t="shared" si="62"/>
        <v>#N/A</v>
      </c>
      <c r="O1259" t="e">
        <f t="shared" si="62"/>
        <v>#N/A</v>
      </c>
      <c r="P1259" t="e">
        <f t="shared" si="62"/>
        <v>#N/A</v>
      </c>
      <c r="Q1259" t="e">
        <f t="shared" si="62"/>
        <v>#N/A</v>
      </c>
      <c r="R1259" t="e">
        <f t="shared" si="62"/>
        <v>#N/A</v>
      </c>
      <c r="S1259" t="e">
        <f t="shared" si="62"/>
        <v>#N/A</v>
      </c>
    </row>
    <row r="1260" spans="1:19" x14ac:dyDescent="0.35">
      <c r="A1260" t="s">
        <v>1256</v>
      </c>
      <c r="B1260" t="s">
        <v>1268</v>
      </c>
      <c r="C1260" t="s">
        <v>14</v>
      </c>
      <c r="D1260">
        <v>203.2</v>
      </c>
      <c r="E1260">
        <v>273.05</v>
      </c>
      <c r="F1260">
        <v>124.396</v>
      </c>
      <c r="K1260" t="e">
        <f t="shared" si="61"/>
        <v>#N/A</v>
      </c>
      <c r="L1260" t="e">
        <f t="shared" si="62"/>
        <v>#N/A</v>
      </c>
      <c r="M1260" t="e">
        <f t="shared" si="62"/>
        <v>#N/A</v>
      </c>
      <c r="N1260" t="e">
        <f t="shared" si="62"/>
        <v>#N/A</v>
      </c>
      <c r="O1260" t="e">
        <f t="shared" si="62"/>
        <v>#N/A</v>
      </c>
      <c r="P1260" t="e">
        <f t="shared" si="62"/>
        <v>#N/A</v>
      </c>
      <c r="Q1260" t="e">
        <f t="shared" si="62"/>
        <v>#N/A</v>
      </c>
      <c r="R1260" t="e">
        <f t="shared" si="62"/>
        <v>#N/A</v>
      </c>
      <c r="S1260" t="e">
        <f t="shared" si="62"/>
        <v>#N/A</v>
      </c>
    </row>
    <row r="1261" spans="1:19" x14ac:dyDescent="0.35">
      <c r="A1261" t="s">
        <v>1256</v>
      </c>
      <c r="B1261" t="s">
        <v>1269</v>
      </c>
      <c r="C1261" t="s">
        <v>16</v>
      </c>
      <c r="D1261">
        <v>189.23</v>
      </c>
      <c r="E1261">
        <v>247.65</v>
      </c>
      <c r="F1261">
        <v>90.8</v>
      </c>
      <c r="G1261">
        <v>96.52</v>
      </c>
      <c r="K1261" t="e">
        <f t="shared" si="61"/>
        <v>#N/A</v>
      </c>
      <c r="L1261" t="e">
        <f t="shared" si="62"/>
        <v>#N/A</v>
      </c>
      <c r="M1261" t="e">
        <f t="shared" si="62"/>
        <v>#N/A</v>
      </c>
      <c r="N1261">
        <f t="shared" si="62"/>
        <v>96.52</v>
      </c>
      <c r="O1261" t="e">
        <f t="shared" si="62"/>
        <v>#N/A</v>
      </c>
      <c r="P1261" t="e">
        <f t="shared" si="62"/>
        <v>#N/A</v>
      </c>
      <c r="Q1261" t="e">
        <f t="shared" si="62"/>
        <v>#N/A</v>
      </c>
      <c r="R1261" t="e">
        <f t="shared" si="62"/>
        <v>#N/A</v>
      </c>
      <c r="S1261" t="e">
        <f t="shared" si="62"/>
        <v>#N/A</v>
      </c>
    </row>
    <row r="1262" spans="1:19" x14ac:dyDescent="0.35">
      <c r="A1262" t="s">
        <v>1256</v>
      </c>
      <c r="B1262" t="s">
        <v>1270</v>
      </c>
      <c r="C1262" t="s">
        <v>34</v>
      </c>
      <c r="D1262">
        <v>190.5</v>
      </c>
      <c r="E1262">
        <v>251.46</v>
      </c>
      <c r="F1262">
        <v>93.524000000000001</v>
      </c>
      <c r="G1262">
        <v>105.41</v>
      </c>
      <c r="K1262" t="e">
        <f t="shared" si="61"/>
        <v>#N/A</v>
      </c>
      <c r="L1262" t="e">
        <f t="shared" si="62"/>
        <v>#N/A</v>
      </c>
      <c r="M1262" t="e">
        <f t="shared" si="62"/>
        <v>#N/A</v>
      </c>
      <c r="N1262" t="e">
        <f t="shared" si="62"/>
        <v>#N/A</v>
      </c>
      <c r="O1262" t="e">
        <f t="shared" si="62"/>
        <v>#N/A</v>
      </c>
      <c r="P1262" t="e">
        <f t="shared" si="62"/>
        <v>#N/A</v>
      </c>
      <c r="Q1262" t="e">
        <f t="shared" si="62"/>
        <v>#N/A</v>
      </c>
      <c r="R1262">
        <f t="shared" si="62"/>
        <v>105.41</v>
      </c>
      <c r="S1262" t="e">
        <f t="shared" si="62"/>
        <v>#N/A</v>
      </c>
    </row>
    <row r="1263" spans="1:19" x14ac:dyDescent="0.35">
      <c r="A1263" t="s">
        <v>1256</v>
      </c>
      <c r="B1263" t="s">
        <v>1271</v>
      </c>
      <c r="C1263" t="s">
        <v>24</v>
      </c>
      <c r="D1263">
        <v>203.83500000000001</v>
      </c>
      <c r="E1263">
        <v>265.43</v>
      </c>
      <c r="F1263">
        <v>91.707999999999998</v>
      </c>
      <c r="G1263">
        <v>93.98</v>
      </c>
      <c r="K1263" t="e">
        <f t="shared" si="61"/>
        <v>#N/A</v>
      </c>
      <c r="L1263" t="e">
        <f t="shared" si="62"/>
        <v>#N/A</v>
      </c>
      <c r="M1263" t="e">
        <f t="shared" si="62"/>
        <v>#N/A</v>
      </c>
      <c r="N1263" t="e">
        <f t="shared" si="62"/>
        <v>#N/A</v>
      </c>
      <c r="O1263" t="e">
        <f t="shared" si="62"/>
        <v>#N/A</v>
      </c>
      <c r="P1263">
        <f t="shared" si="62"/>
        <v>93.98</v>
      </c>
      <c r="Q1263" t="e">
        <f t="shared" si="62"/>
        <v>#N/A</v>
      </c>
      <c r="R1263" t="e">
        <f t="shared" si="62"/>
        <v>#N/A</v>
      </c>
      <c r="S1263" t="e">
        <f t="shared" si="62"/>
        <v>#N/A</v>
      </c>
    </row>
    <row r="1264" spans="1:19" x14ac:dyDescent="0.35">
      <c r="A1264" t="s">
        <v>1256</v>
      </c>
      <c r="B1264" t="s">
        <v>1272</v>
      </c>
      <c r="C1264" t="s">
        <v>11</v>
      </c>
      <c r="D1264">
        <v>200.02500000000001</v>
      </c>
      <c r="E1264">
        <v>263.52499999999998</v>
      </c>
      <c r="F1264">
        <v>106.69</v>
      </c>
      <c r="G1264">
        <v>95.25</v>
      </c>
      <c r="K1264" t="e">
        <f t="shared" si="61"/>
        <v>#N/A</v>
      </c>
      <c r="L1264">
        <f t="shared" si="62"/>
        <v>95.25</v>
      </c>
      <c r="M1264" t="e">
        <f t="shared" si="62"/>
        <v>#N/A</v>
      </c>
      <c r="N1264" t="e">
        <f t="shared" si="62"/>
        <v>#N/A</v>
      </c>
      <c r="O1264" t="e">
        <f t="shared" si="62"/>
        <v>#N/A</v>
      </c>
      <c r="P1264" t="e">
        <f t="shared" si="62"/>
        <v>#N/A</v>
      </c>
      <c r="Q1264" t="e">
        <f t="shared" si="62"/>
        <v>#N/A</v>
      </c>
      <c r="R1264" t="e">
        <f t="shared" si="62"/>
        <v>#N/A</v>
      </c>
      <c r="S1264" t="e">
        <f t="shared" si="62"/>
        <v>#N/A</v>
      </c>
    </row>
    <row r="1265" spans="1:19" x14ac:dyDescent="0.35">
      <c r="A1265" t="s">
        <v>1256</v>
      </c>
      <c r="B1265" t="s">
        <v>1273</v>
      </c>
      <c r="C1265" t="s">
        <v>14</v>
      </c>
      <c r="D1265">
        <v>211.45500000000001</v>
      </c>
      <c r="E1265">
        <v>283.20999999999998</v>
      </c>
      <c r="F1265">
        <v>126.212</v>
      </c>
      <c r="G1265">
        <v>76.2</v>
      </c>
      <c r="K1265" t="e">
        <f t="shared" si="61"/>
        <v>#N/A</v>
      </c>
      <c r="L1265" t="e">
        <f t="shared" si="62"/>
        <v>#N/A</v>
      </c>
      <c r="M1265">
        <f t="shared" si="62"/>
        <v>76.2</v>
      </c>
      <c r="N1265" t="e">
        <f t="shared" si="62"/>
        <v>#N/A</v>
      </c>
      <c r="O1265" t="e">
        <f t="shared" si="62"/>
        <v>#N/A</v>
      </c>
      <c r="P1265" t="e">
        <f t="shared" si="62"/>
        <v>#N/A</v>
      </c>
      <c r="Q1265" t="e">
        <f t="shared" si="62"/>
        <v>#N/A</v>
      </c>
      <c r="R1265" t="e">
        <f t="shared" si="62"/>
        <v>#N/A</v>
      </c>
      <c r="S1265" t="e">
        <f t="shared" si="62"/>
        <v>#N/A</v>
      </c>
    </row>
    <row r="1266" spans="1:19" x14ac:dyDescent="0.35">
      <c r="A1266" t="s">
        <v>1256</v>
      </c>
      <c r="B1266" t="s">
        <v>1274</v>
      </c>
      <c r="C1266" t="s">
        <v>34</v>
      </c>
      <c r="D1266">
        <v>187.96</v>
      </c>
      <c r="E1266">
        <v>254</v>
      </c>
      <c r="F1266">
        <v>80.811999999999998</v>
      </c>
      <c r="G1266">
        <v>87.63</v>
      </c>
      <c r="K1266" t="e">
        <f t="shared" si="61"/>
        <v>#N/A</v>
      </c>
      <c r="L1266" t="e">
        <f t="shared" si="62"/>
        <v>#N/A</v>
      </c>
      <c r="M1266" t="e">
        <f t="shared" si="62"/>
        <v>#N/A</v>
      </c>
      <c r="N1266" t="e">
        <f t="shared" si="62"/>
        <v>#N/A</v>
      </c>
      <c r="O1266" t="e">
        <f t="shared" si="62"/>
        <v>#N/A</v>
      </c>
      <c r="P1266" t="e">
        <f t="shared" si="62"/>
        <v>#N/A</v>
      </c>
      <c r="Q1266" t="e">
        <f t="shared" si="62"/>
        <v>#N/A</v>
      </c>
      <c r="R1266">
        <f t="shared" si="62"/>
        <v>87.63</v>
      </c>
      <c r="S1266" t="e">
        <f t="shared" si="62"/>
        <v>#N/A</v>
      </c>
    </row>
    <row r="1267" spans="1:19" x14ac:dyDescent="0.35">
      <c r="A1267" t="s">
        <v>1256</v>
      </c>
      <c r="B1267" t="s">
        <v>1275</v>
      </c>
      <c r="C1267" t="s">
        <v>19</v>
      </c>
      <c r="D1267">
        <v>191.13499999999999</v>
      </c>
      <c r="E1267">
        <v>252.73</v>
      </c>
      <c r="F1267">
        <v>93.977999999999994</v>
      </c>
      <c r="G1267">
        <v>104.14</v>
      </c>
      <c r="K1267" t="e">
        <f t="shared" si="61"/>
        <v>#N/A</v>
      </c>
      <c r="L1267" t="e">
        <f t="shared" si="62"/>
        <v>#N/A</v>
      </c>
      <c r="M1267" t="e">
        <f t="shared" si="62"/>
        <v>#N/A</v>
      </c>
      <c r="N1267" t="e">
        <f t="shared" si="62"/>
        <v>#N/A</v>
      </c>
      <c r="O1267">
        <f t="shared" si="62"/>
        <v>104.14</v>
      </c>
      <c r="P1267" t="e">
        <f t="shared" si="62"/>
        <v>#N/A</v>
      </c>
      <c r="Q1267" t="e">
        <f t="shared" si="62"/>
        <v>#N/A</v>
      </c>
      <c r="R1267" t="e">
        <f t="shared" si="62"/>
        <v>#N/A</v>
      </c>
      <c r="S1267" t="e">
        <f t="shared" si="62"/>
        <v>#N/A</v>
      </c>
    </row>
    <row r="1268" spans="1:19" x14ac:dyDescent="0.35">
      <c r="A1268" t="s">
        <v>1256</v>
      </c>
      <c r="B1268" t="s">
        <v>1276</v>
      </c>
      <c r="C1268" t="s">
        <v>14</v>
      </c>
      <c r="D1268">
        <v>208.28</v>
      </c>
      <c r="E1268">
        <v>287.02</v>
      </c>
      <c r="F1268">
        <v>142.55600000000001</v>
      </c>
      <c r="G1268">
        <v>64.77</v>
      </c>
      <c r="K1268" t="e">
        <f t="shared" si="61"/>
        <v>#N/A</v>
      </c>
      <c r="L1268" t="e">
        <f t="shared" si="62"/>
        <v>#N/A</v>
      </c>
      <c r="M1268">
        <f t="shared" si="62"/>
        <v>64.77</v>
      </c>
      <c r="N1268" t="e">
        <f t="shared" si="62"/>
        <v>#N/A</v>
      </c>
      <c r="O1268" t="e">
        <f t="shared" si="62"/>
        <v>#N/A</v>
      </c>
      <c r="P1268" t="e">
        <f t="shared" si="62"/>
        <v>#N/A</v>
      </c>
      <c r="Q1268" t="e">
        <f t="shared" si="62"/>
        <v>#N/A</v>
      </c>
      <c r="R1268" t="e">
        <f t="shared" si="62"/>
        <v>#N/A</v>
      </c>
      <c r="S1268" t="e">
        <f t="shared" si="62"/>
        <v>#N/A</v>
      </c>
    </row>
    <row r="1269" spans="1:19" x14ac:dyDescent="0.35">
      <c r="A1269" t="s">
        <v>1256</v>
      </c>
      <c r="B1269" t="s">
        <v>1277</v>
      </c>
      <c r="C1269" t="s">
        <v>16</v>
      </c>
      <c r="D1269">
        <v>179.70500000000001</v>
      </c>
      <c r="E1269">
        <v>238.76</v>
      </c>
      <c r="F1269">
        <v>80.811999999999998</v>
      </c>
      <c r="G1269">
        <v>78.739999999999995</v>
      </c>
      <c r="K1269" t="e">
        <f t="shared" si="61"/>
        <v>#N/A</v>
      </c>
      <c r="L1269" t="e">
        <f t="shared" si="62"/>
        <v>#N/A</v>
      </c>
      <c r="M1269" t="e">
        <f t="shared" si="62"/>
        <v>#N/A</v>
      </c>
      <c r="N1269">
        <f t="shared" si="62"/>
        <v>78.739999999999995</v>
      </c>
      <c r="O1269" t="e">
        <f t="shared" si="62"/>
        <v>#N/A</v>
      </c>
      <c r="P1269" t="e">
        <f t="shared" si="62"/>
        <v>#N/A</v>
      </c>
      <c r="Q1269" t="e">
        <f t="shared" si="62"/>
        <v>#N/A</v>
      </c>
      <c r="R1269" t="e">
        <f t="shared" si="62"/>
        <v>#N/A</v>
      </c>
      <c r="S1269" t="e">
        <f t="shared" si="62"/>
        <v>#N/A</v>
      </c>
    </row>
    <row r="1270" spans="1:19" x14ac:dyDescent="0.35">
      <c r="A1270" t="s">
        <v>1256</v>
      </c>
      <c r="B1270" t="s">
        <v>1278</v>
      </c>
      <c r="C1270" t="s">
        <v>16</v>
      </c>
      <c r="D1270">
        <v>182.88</v>
      </c>
      <c r="E1270">
        <v>246.38</v>
      </c>
      <c r="F1270">
        <v>83.536000000000001</v>
      </c>
      <c r="G1270">
        <v>95.25</v>
      </c>
      <c r="K1270" t="e">
        <f t="shared" si="61"/>
        <v>#N/A</v>
      </c>
      <c r="L1270" t="e">
        <f t="shared" si="62"/>
        <v>#N/A</v>
      </c>
      <c r="M1270" t="e">
        <f t="shared" si="62"/>
        <v>#N/A</v>
      </c>
      <c r="N1270">
        <f t="shared" si="62"/>
        <v>95.25</v>
      </c>
      <c r="O1270" t="e">
        <f t="shared" si="62"/>
        <v>#N/A</v>
      </c>
      <c r="P1270" t="e">
        <f t="shared" si="62"/>
        <v>#N/A</v>
      </c>
      <c r="Q1270" t="e">
        <f t="shared" si="62"/>
        <v>#N/A</v>
      </c>
      <c r="R1270" t="e">
        <f t="shared" si="62"/>
        <v>#N/A</v>
      </c>
      <c r="S1270" t="e">
        <f t="shared" si="62"/>
        <v>#N/A</v>
      </c>
    </row>
    <row r="1271" spans="1:19" x14ac:dyDescent="0.35">
      <c r="A1271" t="s">
        <v>1256</v>
      </c>
      <c r="B1271" t="s">
        <v>1279</v>
      </c>
      <c r="C1271" t="s">
        <v>29</v>
      </c>
      <c r="D1271">
        <v>206.375</v>
      </c>
      <c r="E1271">
        <v>279.39999999999998</v>
      </c>
      <c r="F1271">
        <v>100.788</v>
      </c>
      <c r="G1271">
        <v>83.82</v>
      </c>
      <c r="K1271" t="e">
        <f t="shared" si="61"/>
        <v>#N/A</v>
      </c>
      <c r="L1271" t="e">
        <f t="shared" si="62"/>
        <v>#N/A</v>
      </c>
      <c r="M1271" t="e">
        <f t="shared" si="62"/>
        <v>#N/A</v>
      </c>
      <c r="N1271" t="e">
        <f t="shared" si="62"/>
        <v>#N/A</v>
      </c>
      <c r="O1271" t="e">
        <f t="shared" si="62"/>
        <v>#N/A</v>
      </c>
      <c r="P1271" t="e">
        <f t="shared" si="62"/>
        <v>#N/A</v>
      </c>
      <c r="Q1271">
        <f t="shared" si="62"/>
        <v>83.82</v>
      </c>
      <c r="R1271" t="e">
        <f t="shared" si="62"/>
        <v>#N/A</v>
      </c>
      <c r="S1271" t="e">
        <f t="shared" si="62"/>
        <v>#N/A</v>
      </c>
    </row>
    <row r="1272" spans="1:19" x14ac:dyDescent="0.35">
      <c r="A1272" t="s">
        <v>1256</v>
      </c>
      <c r="B1272" t="s">
        <v>1280</v>
      </c>
      <c r="C1272" t="s">
        <v>14</v>
      </c>
      <c r="D1272">
        <v>209.55</v>
      </c>
      <c r="E1272">
        <v>281.94</v>
      </c>
      <c r="F1272">
        <v>136.654</v>
      </c>
      <c r="G1272">
        <v>78.739999999999995</v>
      </c>
      <c r="K1272" t="e">
        <f t="shared" si="61"/>
        <v>#N/A</v>
      </c>
      <c r="L1272" t="e">
        <f t="shared" si="62"/>
        <v>#N/A</v>
      </c>
      <c r="M1272">
        <f t="shared" si="62"/>
        <v>78.739999999999995</v>
      </c>
      <c r="N1272" t="e">
        <f t="shared" si="62"/>
        <v>#N/A</v>
      </c>
      <c r="O1272" t="e">
        <f t="shared" si="62"/>
        <v>#N/A</v>
      </c>
      <c r="P1272" t="e">
        <f t="shared" si="62"/>
        <v>#N/A</v>
      </c>
      <c r="Q1272" t="e">
        <f t="shared" si="62"/>
        <v>#N/A</v>
      </c>
      <c r="R1272" t="e">
        <f t="shared" si="62"/>
        <v>#N/A</v>
      </c>
      <c r="S1272" t="e">
        <f t="shared" si="62"/>
        <v>#N/A</v>
      </c>
    </row>
    <row r="1273" spans="1:19" x14ac:dyDescent="0.35">
      <c r="A1273" t="s">
        <v>1256</v>
      </c>
      <c r="B1273" t="s">
        <v>1281</v>
      </c>
      <c r="C1273" t="s">
        <v>14</v>
      </c>
      <c r="D1273">
        <v>215.9</v>
      </c>
      <c r="E1273">
        <v>281.94</v>
      </c>
      <c r="F1273">
        <v>119.85599999999999</v>
      </c>
      <c r="G1273">
        <v>69.849999999999994</v>
      </c>
      <c r="K1273" t="e">
        <f t="shared" si="61"/>
        <v>#N/A</v>
      </c>
      <c r="L1273" t="e">
        <f t="shared" si="62"/>
        <v>#N/A</v>
      </c>
      <c r="M1273">
        <f t="shared" si="62"/>
        <v>69.849999999999994</v>
      </c>
      <c r="N1273" t="e">
        <f t="shared" si="62"/>
        <v>#N/A</v>
      </c>
      <c r="O1273" t="e">
        <f t="shared" si="62"/>
        <v>#N/A</v>
      </c>
      <c r="P1273" t="e">
        <f t="shared" si="62"/>
        <v>#N/A</v>
      </c>
      <c r="Q1273" t="e">
        <f t="shared" si="62"/>
        <v>#N/A</v>
      </c>
      <c r="R1273" t="e">
        <f t="shared" si="62"/>
        <v>#N/A</v>
      </c>
      <c r="S1273" t="e">
        <f t="shared" si="62"/>
        <v>#N/A</v>
      </c>
    </row>
    <row r="1274" spans="1:19" x14ac:dyDescent="0.35">
      <c r="A1274" t="s">
        <v>1256</v>
      </c>
      <c r="B1274" t="s">
        <v>1282</v>
      </c>
      <c r="C1274" t="s">
        <v>19</v>
      </c>
      <c r="D1274">
        <v>188.595</v>
      </c>
      <c r="E1274">
        <v>252.73</v>
      </c>
      <c r="F1274">
        <v>90.346000000000004</v>
      </c>
      <c r="G1274">
        <v>91.44</v>
      </c>
      <c r="K1274" t="e">
        <f t="shared" si="61"/>
        <v>#N/A</v>
      </c>
      <c r="L1274" t="e">
        <f t="shared" si="62"/>
        <v>#N/A</v>
      </c>
      <c r="M1274" t="e">
        <f t="shared" si="62"/>
        <v>#N/A</v>
      </c>
      <c r="N1274" t="e">
        <f t="shared" si="62"/>
        <v>#N/A</v>
      </c>
      <c r="O1274">
        <f t="shared" si="62"/>
        <v>91.44</v>
      </c>
      <c r="P1274" t="e">
        <f t="shared" si="62"/>
        <v>#N/A</v>
      </c>
      <c r="Q1274" t="e">
        <f t="shared" si="62"/>
        <v>#N/A</v>
      </c>
      <c r="R1274" t="e">
        <f t="shared" si="62"/>
        <v>#N/A</v>
      </c>
      <c r="S1274" t="e">
        <f t="shared" si="62"/>
        <v>#N/A</v>
      </c>
    </row>
    <row r="1275" spans="1:19" x14ac:dyDescent="0.35">
      <c r="A1275" t="s">
        <v>1256</v>
      </c>
      <c r="B1275" t="s">
        <v>1283</v>
      </c>
      <c r="C1275" t="s">
        <v>24</v>
      </c>
      <c r="D1275">
        <v>192.405</v>
      </c>
      <c r="E1275">
        <v>259.08</v>
      </c>
      <c r="F1275">
        <v>97.61</v>
      </c>
      <c r="G1275">
        <v>90.17</v>
      </c>
      <c r="K1275" t="e">
        <f t="shared" si="61"/>
        <v>#N/A</v>
      </c>
      <c r="L1275" t="e">
        <f t="shared" si="62"/>
        <v>#N/A</v>
      </c>
      <c r="M1275" t="e">
        <f t="shared" si="62"/>
        <v>#N/A</v>
      </c>
      <c r="N1275" t="e">
        <f t="shared" si="62"/>
        <v>#N/A</v>
      </c>
      <c r="O1275" t="e">
        <f t="shared" si="62"/>
        <v>#N/A</v>
      </c>
      <c r="P1275">
        <f t="shared" si="62"/>
        <v>90.17</v>
      </c>
      <c r="Q1275" t="e">
        <f t="shared" si="62"/>
        <v>#N/A</v>
      </c>
      <c r="R1275" t="e">
        <f t="shared" si="62"/>
        <v>#N/A</v>
      </c>
      <c r="S1275" t="e">
        <f t="shared" si="62"/>
        <v>#N/A</v>
      </c>
    </row>
    <row r="1276" spans="1:19" x14ac:dyDescent="0.35">
      <c r="A1276" t="s">
        <v>1256</v>
      </c>
      <c r="B1276" t="s">
        <v>1284</v>
      </c>
      <c r="C1276" t="s">
        <v>11</v>
      </c>
      <c r="D1276">
        <v>198.755</v>
      </c>
      <c r="E1276">
        <v>261.62</v>
      </c>
      <c r="F1276">
        <v>104.874</v>
      </c>
      <c r="G1276">
        <v>87.63</v>
      </c>
      <c r="K1276" t="e">
        <f t="shared" si="61"/>
        <v>#N/A</v>
      </c>
      <c r="L1276">
        <f t="shared" si="62"/>
        <v>87.63</v>
      </c>
      <c r="M1276" t="e">
        <f t="shared" si="62"/>
        <v>#N/A</v>
      </c>
      <c r="N1276" t="e">
        <f t="shared" si="62"/>
        <v>#N/A</v>
      </c>
      <c r="O1276" t="e">
        <f t="shared" si="62"/>
        <v>#N/A</v>
      </c>
      <c r="P1276" t="e">
        <f t="shared" si="62"/>
        <v>#N/A</v>
      </c>
      <c r="Q1276" t="e">
        <f t="shared" si="62"/>
        <v>#N/A</v>
      </c>
      <c r="R1276" t="e">
        <f t="shared" si="62"/>
        <v>#N/A</v>
      </c>
      <c r="S1276" t="e">
        <f t="shared" si="62"/>
        <v>#N/A</v>
      </c>
    </row>
    <row r="1277" spans="1:19" x14ac:dyDescent="0.35">
      <c r="A1277" t="s">
        <v>1256</v>
      </c>
      <c r="B1277" t="s">
        <v>1285</v>
      </c>
      <c r="C1277" t="s">
        <v>16</v>
      </c>
      <c r="D1277">
        <v>182.245</v>
      </c>
      <c r="E1277">
        <v>246.38</v>
      </c>
      <c r="F1277">
        <v>77.634</v>
      </c>
      <c r="G1277">
        <v>104.14</v>
      </c>
      <c r="K1277" t="e">
        <f t="shared" si="61"/>
        <v>#N/A</v>
      </c>
      <c r="L1277" t="e">
        <f t="shared" si="62"/>
        <v>#N/A</v>
      </c>
      <c r="M1277" t="e">
        <f t="shared" si="62"/>
        <v>#N/A</v>
      </c>
      <c r="N1277">
        <f t="shared" si="62"/>
        <v>104.14</v>
      </c>
      <c r="O1277" t="e">
        <f t="shared" si="62"/>
        <v>#N/A</v>
      </c>
      <c r="P1277" t="e">
        <f t="shared" si="62"/>
        <v>#N/A</v>
      </c>
      <c r="Q1277" t="e">
        <f t="shared" si="62"/>
        <v>#N/A</v>
      </c>
      <c r="R1277" t="e">
        <f t="shared" si="62"/>
        <v>#N/A</v>
      </c>
      <c r="S1277" t="e">
        <f t="shared" si="62"/>
        <v>#N/A</v>
      </c>
    </row>
    <row r="1278" spans="1:19" x14ac:dyDescent="0.35">
      <c r="A1278" t="s">
        <v>1256</v>
      </c>
      <c r="B1278" t="s">
        <v>1286</v>
      </c>
      <c r="C1278" t="s">
        <v>16</v>
      </c>
      <c r="D1278">
        <v>184.785</v>
      </c>
      <c r="E1278">
        <v>247.65</v>
      </c>
      <c r="F1278">
        <v>90.346000000000004</v>
      </c>
      <c r="G1278">
        <v>95.25</v>
      </c>
      <c r="K1278" t="e">
        <f t="shared" si="61"/>
        <v>#N/A</v>
      </c>
      <c r="L1278" t="e">
        <f t="shared" si="62"/>
        <v>#N/A</v>
      </c>
      <c r="M1278" t="e">
        <f t="shared" si="62"/>
        <v>#N/A</v>
      </c>
      <c r="N1278">
        <f t="shared" si="62"/>
        <v>95.25</v>
      </c>
      <c r="O1278" t="e">
        <f t="shared" si="62"/>
        <v>#N/A</v>
      </c>
      <c r="P1278" t="e">
        <f t="shared" si="62"/>
        <v>#N/A</v>
      </c>
      <c r="Q1278" t="e">
        <f t="shared" si="62"/>
        <v>#N/A</v>
      </c>
      <c r="R1278" t="e">
        <f t="shared" si="62"/>
        <v>#N/A</v>
      </c>
      <c r="S1278" t="e">
        <f t="shared" si="62"/>
        <v>#N/A</v>
      </c>
    </row>
    <row r="1279" spans="1:19" x14ac:dyDescent="0.35">
      <c r="A1279" t="s">
        <v>1256</v>
      </c>
      <c r="B1279" t="s">
        <v>1287</v>
      </c>
      <c r="C1279" t="s">
        <v>24</v>
      </c>
      <c r="D1279">
        <v>199.39</v>
      </c>
      <c r="E1279">
        <v>261.62</v>
      </c>
      <c r="F1279">
        <v>83.99</v>
      </c>
      <c r="G1279">
        <v>109.22</v>
      </c>
      <c r="K1279" t="e">
        <f t="shared" si="61"/>
        <v>#N/A</v>
      </c>
      <c r="L1279" t="e">
        <f t="shared" si="62"/>
        <v>#N/A</v>
      </c>
      <c r="M1279" t="e">
        <f t="shared" si="62"/>
        <v>#N/A</v>
      </c>
      <c r="N1279" t="e">
        <f t="shared" si="62"/>
        <v>#N/A</v>
      </c>
      <c r="O1279" t="e">
        <f t="shared" si="62"/>
        <v>#N/A</v>
      </c>
      <c r="P1279">
        <f t="shared" si="62"/>
        <v>109.22</v>
      </c>
      <c r="Q1279" t="e">
        <f t="shared" si="62"/>
        <v>#N/A</v>
      </c>
      <c r="R1279" t="e">
        <f t="shared" si="62"/>
        <v>#N/A</v>
      </c>
      <c r="S1279" t="e">
        <f t="shared" si="62"/>
        <v>#N/A</v>
      </c>
    </row>
    <row r="1280" spans="1:19" x14ac:dyDescent="0.35">
      <c r="A1280" t="s">
        <v>1256</v>
      </c>
      <c r="B1280" t="s">
        <v>1288</v>
      </c>
      <c r="C1280" t="s">
        <v>16</v>
      </c>
      <c r="D1280">
        <v>189.23</v>
      </c>
      <c r="E1280">
        <v>260.35000000000002</v>
      </c>
      <c r="F1280">
        <v>80.811999999999998</v>
      </c>
      <c r="G1280">
        <v>82.55</v>
      </c>
      <c r="K1280" t="e">
        <f t="shared" si="61"/>
        <v>#N/A</v>
      </c>
      <c r="L1280" t="e">
        <f t="shared" si="62"/>
        <v>#N/A</v>
      </c>
      <c r="M1280" t="e">
        <f t="shared" si="62"/>
        <v>#N/A</v>
      </c>
      <c r="N1280">
        <f t="shared" si="62"/>
        <v>82.55</v>
      </c>
      <c r="O1280" t="e">
        <f t="shared" si="62"/>
        <v>#N/A</v>
      </c>
      <c r="P1280" t="e">
        <f t="shared" si="62"/>
        <v>#N/A</v>
      </c>
      <c r="Q1280" t="e">
        <f t="shared" si="62"/>
        <v>#N/A</v>
      </c>
      <c r="R1280" t="e">
        <f t="shared" si="62"/>
        <v>#N/A</v>
      </c>
      <c r="S1280" t="e">
        <f t="shared" si="62"/>
        <v>#N/A</v>
      </c>
    </row>
    <row r="1281" spans="1:19" x14ac:dyDescent="0.35">
      <c r="A1281" t="s">
        <v>1256</v>
      </c>
      <c r="B1281" t="s">
        <v>1289</v>
      </c>
      <c r="C1281" t="s">
        <v>9</v>
      </c>
      <c r="D1281">
        <v>206.375</v>
      </c>
      <c r="E1281">
        <v>264.16000000000003</v>
      </c>
      <c r="F1281">
        <v>114.408</v>
      </c>
      <c r="G1281">
        <v>73.66</v>
      </c>
      <c r="K1281">
        <f t="shared" si="61"/>
        <v>73.66</v>
      </c>
      <c r="L1281" t="e">
        <f t="shared" si="62"/>
        <v>#N/A</v>
      </c>
      <c r="M1281" t="e">
        <f t="shared" si="62"/>
        <v>#N/A</v>
      </c>
      <c r="N1281" t="e">
        <f t="shared" si="62"/>
        <v>#N/A</v>
      </c>
      <c r="O1281" t="e">
        <f t="shared" si="62"/>
        <v>#N/A</v>
      </c>
      <c r="P1281" t="e">
        <f t="shared" si="62"/>
        <v>#N/A</v>
      </c>
      <c r="Q1281" t="e">
        <f t="shared" si="62"/>
        <v>#N/A</v>
      </c>
      <c r="R1281" t="e">
        <f t="shared" si="62"/>
        <v>#N/A</v>
      </c>
      <c r="S1281" t="e">
        <f t="shared" si="62"/>
        <v>#N/A</v>
      </c>
    </row>
    <row r="1282" spans="1:19" x14ac:dyDescent="0.35">
      <c r="A1282" t="s">
        <v>1256</v>
      </c>
      <c r="B1282" t="s">
        <v>1290</v>
      </c>
      <c r="C1282" t="s">
        <v>9</v>
      </c>
      <c r="D1282">
        <v>208.91499999999999</v>
      </c>
      <c r="E1282">
        <v>279.39999999999998</v>
      </c>
      <c r="F1282">
        <v>113.95399999999999</v>
      </c>
      <c r="G1282">
        <v>72.39</v>
      </c>
      <c r="K1282">
        <f t="shared" si="61"/>
        <v>72.39</v>
      </c>
      <c r="L1282" t="e">
        <f t="shared" si="62"/>
        <v>#N/A</v>
      </c>
      <c r="M1282" t="e">
        <f t="shared" si="62"/>
        <v>#N/A</v>
      </c>
      <c r="N1282" t="e">
        <f t="shared" si="62"/>
        <v>#N/A</v>
      </c>
      <c r="O1282" t="e">
        <f t="shared" si="62"/>
        <v>#N/A</v>
      </c>
      <c r="P1282" t="e">
        <f t="shared" si="62"/>
        <v>#N/A</v>
      </c>
      <c r="Q1282" t="e">
        <f t="shared" si="62"/>
        <v>#N/A</v>
      </c>
      <c r="R1282" t="e">
        <f t="shared" si="62"/>
        <v>#N/A</v>
      </c>
      <c r="S1282" t="e">
        <f t="shared" si="62"/>
        <v>#N/A</v>
      </c>
    </row>
    <row r="1283" spans="1:19" x14ac:dyDescent="0.35">
      <c r="A1283" t="s">
        <v>1256</v>
      </c>
      <c r="B1283" t="s">
        <v>1120</v>
      </c>
      <c r="C1283" t="s">
        <v>16</v>
      </c>
      <c r="D1283">
        <v>177.16499999999999</v>
      </c>
      <c r="E1283">
        <v>234.95</v>
      </c>
      <c r="F1283">
        <v>85.352000000000004</v>
      </c>
      <c r="G1283">
        <v>101.6</v>
      </c>
      <c r="K1283" t="e">
        <f t="shared" si="61"/>
        <v>#N/A</v>
      </c>
      <c r="L1283" t="e">
        <f t="shared" si="62"/>
        <v>#N/A</v>
      </c>
      <c r="M1283" t="e">
        <f t="shared" si="62"/>
        <v>#N/A</v>
      </c>
      <c r="N1283">
        <f t="shared" si="62"/>
        <v>101.6</v>
      </c>
      <c r="O1283" t="e">
        <f t="shared" si="62"/>
        <v>#N/A</v>
      </c>
      <c r="P1283" t="e">
        <f t="shared" si="62"/>
        <v>#N/A</v>
      </c>
      <c r="Q1283" t="e">
        <f t="shared" si="62"/>
        <v>#N/A</v>
      </c>
      <c r="R1283" t="e">
        <f t="shared" si="62"/>
        <v>#N/A</v>
      </c>
      <c r="S1283" t="e">
        <f t="shared" si="62"/>
        <v>#N/A</v>
      </c>
    </row>
    <row r="1284" spans="1:19" x14ac:dyDescent="0.35">
      <c r="A1284" t="s">
        <v>1256</v>
      </c>
      <c r="B1284" t="s">
        <v>1291</v>
      </c>
      <c r="C1284" t="s">
        <v>46</v>
      </c>
      <c r="D1284">
        <v>194.94499999999999</v>
      </c>
      <c r="E1284">
        <v>260.35000000000002</v>
      </c>
      <c r="F1284">
        <v>96.701999999999998</v>
      </c>
      <c r="G1284">
        <v>100.33</v>
      </c>
      <c r="K1284" t="e">
        <f t="shared" si="61"/>
        <v>#N/A</v>
      </c>
      <c r="L1284" t="e">
        <f t="shared" si="62"/>
        <v>#N/A</v>
      </c>
      <c r="M1284" t="e">
        <f t="shared" si="62"/>
        <v>#N/A</v>
      </c>
      <c r="N1284" t="e">
        <f t="shared" si="62"/>
        <v>#N/A</v>
      </c>
      <c r="O1284" t="e">
        <f t="shared" si="62"/>
        <v>#N/A</v>
      </c>
      <c r="P1284" t="e">
        <f t="shared" si="62"/>
        <v>#N/A</v>
      </c>
      <c r="Q1284" t="e">
        <f t="shared" ref="L1284:S1316" si="63">IF($G1284="", NA(),IF($C1284=Q$1,$G1284,NA()))</f>
        <v>#N/A</v>
      </c>
      <c r="R1284" t="e">
        <f t="shared" si="63"/>
        <v>#N/A</v>
      </c>
      <c r="S1284">
        <f t="shared" si="63"/>
        <v>100.33</v>
      </c>
    </row>
    <row r="1285" spans="1:19" x14ac:dyDescent="0.35">
      <c r="A1285" t="s">
        <v>1256</v>
      </c>
      <c r="B1285" t="s">
        <v>1292</v>
      </c>
      <c r="C1285" t="s">
        <v>34</v>
      </c>
      <c r="D1285">
        <v>186.69</v>
      </c>
      <c r="E1285">
        <v>251.46</v>
      </c>
      <c r="F1285">
        <v>81.266000000000005</v>
      </c>
      <c r="G1285">
        <v>88.9</v>
      </c>
      <c r="K1285" t="e">
        <f t="shared" ref="K1285:K1348" si="64">IF($G1285="", NA(),IF($C1285=K$1,$G1285,NA()))</f>
        <v>#N/A</v>
      </c>
      <c r="L1285" t="e">
        <f t="shared" si="63"/>
        <v>#N/A</v>
      </c>
      <c r="M1285" t="e">
        <f t="shared" si="63"/>
        <v>#N/A</v>
      </c>
      <c r="N1285" t="e">
        <f t="shared" si="63"/>
        <v>#N/A</v>
      </c>
      <c r="O1285" t="e">
        <f t="shared" si="63"/>
        <v>#N/A</v>
      </c>
      <c r="P1285" t="e">
        <f t="shared" si="63"/>
        <v>#N/A</v>
      </c>
      <c r="Q1285" t="e">
        <f t="shared" si="63"/>
        <v>#N/A</v>
      </c>
      <c r="R1285">
        <f t="shared" si="63"/>
        <v>88.9</v>
      </c>
      <c r="S1285" t="e">
        <f t="shared" si="63"/>
        <v>#N/A</v>
      </c>
    </row>
    <row r="1286" spans="1:19" x14ac:dyDescent="0.35">
      <c r="A1286" t="s">
        <v>1256</v>
      </c>
      <c r="B1286" t="s">
        <v>1293</v>
      </c>
      <c r="C1286" t="s">
        <v>34</v>
      </c>
      <c r="D1286">
        <v>196.85</v>
      </c>
      <c r="E1286">
        <v>262.89</v>
      </c>
      <c r="F1286">
        <v>88.075999999999993</v>
      </c>
      <c r="G1286">
        <v>86.36</v>
      </c>
      <c r="K1286" t="e">
        <f t="shared" si="64"/>
        <v>#N/A</v>
      </c>
      <c r="L1286" t="e">
        <f t="shared" si="63"/>
        <v>#N/A</v>
      </c>
      <c r="M1286" t="e">
        <f t="shared" si="63"/>
        <v>#N/A</v>
      </c>
      <c r="N1286" t="e">
        <f t="shared" si="63"/>
        <v>#N/A</v>
      </c>
      <c r="O1286" t="e">
        <f t="shared" si="63"/>
        <v>#N/A</v>
      </c>
      <c r="P1286" t="e">
        <f t="shared" si="63"/>
        <v>#N/A</v>
      </c>
      <c r="Q1286" t="e">
        <f t="shared" si="63"/>
        <v>#N/A</v>
      </c>
      <c r="R1286">
        <f t="shared" si="63"/>
        <v>86.36</v>
      </c>
      <c r="S1286" t="e">
        <f t="shared" si="63"/>
        <v>#N/A</v>
      </c>
    </row>
    <row r="1287" spans="1:19" x14ac:dyDescent="0.35">
      <c r="A1287" t="s">
        <v>1256</v>
      </c>
      <c r="B1287" t="s">
        <v>1294</v>
      </c>
      <c r="C1287" t="s">
        <v>46</v>
      </c>
      <c r="D1287">
        <v>200.02500000000001</v>
      </c>
      <c r="E1287">
        <v>266.7</v>
      </c>
      <c r="F1287">
        <v>102.604</v>
      </c>
      <c r="G1287">
        <v>92.71</v>
      </c>
      <c r="K1287" t="e">
        <f t="shared" si="64"/>
        <v>#N/A</v>
      </c>
      <c r="L1287" t="e">
        <f t="shared" si="63"/>
        <v>#N/A</v>
      </c>
      <c r="M1287" t="e">
        <f t="shared" si="63"/>
        <v>#N/A</v>
      </c>
      <c r="N1287" t="e">
        <f t="shared" si="63"/>
        <v>#N/A</v>
      </c>
      <c r="O1287" t="e">
        <f t="shared" si="63"/>
        <v>#N/A</v>
      </c>
      <c r="P1287" t="e">
        <f t="shared" si="63"/>
        <v>#N/A</v>
      </c>
      <c r="Q1287" t="e">
        <f t="shared" si="63"/>
        <v>#N/A</v>
      </c>
      <c r="R1287" t="e">
        <f t="shared" si="63"/>
        <v>#N/A</v>
      </c>
      <c r="S1287">
        <f t="shared" si="63"/>
        <v>92.71</v>
      </c>
    </row>
    <row r="1288" spans="1:19" x14ac:dyDescent="0.35">
      <c r="A1288" t="s">
        <v>1256</v>
      </c>
      <c r="B1288" t="s">
        <v>1295</v>
      </c>
      <c r="C1288" t="s">
        <v>19</v>
      </c>
      <c r="D1288">
        <v>191.77</v>
      </c>
      <c r="E1288">
        <v>255.27</v>
      </c>
      <c r="F1288">
        <v>87.622</v>
      </c>
      <c r="G1288">
        <v>83.82</v>
      </c>
      <c r="K1288" t="e">
        <f t="shared" si="64"/>
        <v>#N/A</v>
      </c>
      <c r="L1288" t="e">
        <f t="shared" si="63"/>
        <v>#N/A</v>
      </c>
      <c r="M1288" t="e">
        <f t="shared" si="63"/>
        <v>#N/A</v>
      </c>
      <c r="N1288" t="e">
        <f t="shared" si="63"/>
        <v>#N/A</v>
      </c>
      <c r="O1288">
        <f t="shared" si="63"/>
        <v>83.82</v>
      </c>
      <c r="P1288" t="e">
        <f t="shared" si="63"/>
        <v>#N/A</v>
      </c>
      <c r="Q1288" t="e">
        <f t="shared" si="63"/>
        <v>#N/A</v>
      </c>
      <c r="R1288" t="e">
        <f t="shared" si="63"/>
        <v>#N/A</v>
      </c>
      <c r="S1288" t="e">
        <f t="shared" si="63"/>
        <v>#N/A</v>
      </c>
    </row>
    <row r="1289" spans="1:19" x14ac:dyDescent="0.35">
      <c r="A1289" t="s">
        <v>1256</v>
      </c>
      <c r="B1289" t="s">
        <v>1296</v>
      </c>
      <c r="C1289" t="s">
        <v>14</v>
      </c>
      <c r="D1289">
        <v>210.185</v>
      </c>
      <c r="E1289">
        <v>278.13</v>
      </c>
      <c r="F1289">
        <v>103.05800000000001</v>
      </c>
      <c r="G1289">
        <v>88.9</v>
      </c>
      <c r="K1289" t="e">
        <f t="shared" si="64"/>
        <v>#N/A</v>
      </c>
      <c r="L1289" t="e">
        <f t="shared" si="63"/>
        <v>#N/A</v>
      </c>
      <c r="M1289">
        <f t="shared" si="63"/>
        <v>88.9</v>
      </c>
      <c r="N1289" t="e">
        <f t="shared" si="63"/>
        <v>#N/A</v>
      </c>
      <c r="O1289" t="e">
        <f t="shared" si="63"/>
        <v>#N/A</v>
      </c>
      <c r="P1289" t="e">
        <f t="shared" si="63"/>
        <v>#N/A</v>
      </c>
      <c r="Q1289" t="e">
        <f t="shared" si="63"/>
        <v>#N/A</v>
      </c>
      <c r="R1289" t="e">
        <f t="shared" si="63"/>
        <v>#N/A</v>
      </c>
      <c r="S1289" t="e">
        <f t="shared" si="63"/>
        <v>#N/A</v>
      </c>
    </row>
    <row r="1290" spans="1:19" x14ac:dyDescent="0.35">
      <c r="A1290" t="s">
        <v>1256</v>
      </c>
      <c r="B1290" t="s">
        <v>1297</v>
      </c>
      <c r="C1290" t="s">
        <v>24</v>
      </c>
      <c r="D1290">
        <v>191.77</v>
      </c>
      <c r="E1290">
        <v>256.54000000000002</v>
      </c>
      <c r="F1290">
        <v>90.8</v>
      </c>
      <c r="G1290">
        <v>115.57</v>
      </c>
      <c r="K1290" t="e">
        <f t="shared" si="64"/>
        <v>#N/A</v>
      </c>
      <c r="L1290" t="e">
        <f t="shared" si="63"/>
        <v>#N/A</v>
      </c>
      <c r="M1290" t="e">
        <f t="shared" si="63"/>
        <v>#N/A</v>
      </c>
      <c r="N1290" t="e">
        <f t="shared" si="63"/>
        <v>#N/A</v>
      </c>
      <c r="O1290" t="e">
        <f t="shared" si="63"/>
        <v>#N/A</v>
      </c>
      <c r="P1290">
        <f t="shared" si="63"/>
        <v>115.57</v>
      </c>
      <c r="Q1290" t="e">
        <f t="shared" si="63"/>
        <v>#N/A</v>
      </c>
      <c r="R1290" t="e">
        <f t="shared" si="63"/>
        <v>#N/A</v>
      </c>
      <c r="S1290" t="e">
        <f t="shared" si="63"/>
        <v>#N/A</v>
      </c>
    </row>
    <row r="1291" spans="1:19" x14ac:dyDescent="0.35">
      <c r="A1291" t="s">
        <v>1256</v>
      </c>
      <c r="B1291" t="s">
        <v>1298</v>
      </c>
      <c r="C1291" t="s">
        <v>16</v>
      </c>
      <c r="D1291">
        <v>185.42</v>
      </c>
      <c r="E1291">
        <v>248.92</v>
      </c>
      <c r="F1291">
        <v>79.903999999999996</v>
      </c>
      <c r="G1291">
        <v>83.82</v>
      </c>
      <c r="K1291" t="e">
        <f t="shared" si="64"/>
        <v>#N/A</v>
      </c>
      <c r="L1291" t="e">
        <f t="shared" si="63"/>
        <v>#N/A</v>
      </c>
      <c r="M1291" t="e">
        <f t="shared" si="63"/>
        <v>#N/A</v>
      </c>
      <c r="N1291">
        <f t="shared" si="63"/>
        <v>83.82</v>
      </c>
      <c r="O1291" t="e">
        <f t="shared" si="63"/>
        <v>#N/A</v>
      </c>
      <c r="P1291" t="e">
        <f t="shared" si="63"/>
        <v>#N/A</v>
      </c>
      <c r="Q1291" t="e">
        <f t="shared" si="63"/>
        <v>#N/A</v>
      </c>
      <c r="R1291" t="e">
        <f t="shared" si="63"/>
        <v>#N/A</v>
      </c>
      <c r="S1291" t="e">
        <f t="shared" si="63"/>
        <v>#N/A</v>
      </c>
    </row>
    <row r="1292" spans="1:19" x14ac:dyDescent="0.35">
      <c r="A1292" t="s">
        <v>1256</v>
      </c>
      <c r="B1292" t="s">
        <v>1299</v>
      </c>
      <c r="C1292" t="s">
        <v>9</v>
      </c>
      <c r="D1292">
        <v>207.01</v>
      </c>
      <c r="E1292">
        <v>275.58999999999997</v>
      </c>
      <c r="F1292">
        <v>103.512</v>
      </c>
      <c r="G1292">
        <v>83.82</v>
      </c>
      <c r="K1292">
        <f t="shared" si="64"/>
        <v>83.82</v>
      </c>
      <c r="L1292" t="e">
        <f t="shared" si="63"/>
        <v>#N/A</v>
      </c>
      <c r="M1292" t="e">
        <f t="shared" si="63"/>
        <v>#N/A</v>
      </c>
      <c r="N1292" t="e">
        <f t="shared" si="63"/>
        <v>#N/A</v>
      </c>
      <c r="O1292" t="e">
        <f t="shared" si="63"/>
        <v>#N/A</v>
      </c>
      <c r="P1292" t="e">
        <f t="shared" si="63"/>
        <v>#N/A</v>
      </c>
      <c r="Q1292" t="e">
        <f t="shared" si="63"/>
        <v>#N/A</v>
      </c>
      <c r="R1292" t="e">
        <f t="shared" si="63"/>
        <v>#N/A</v>
      </c>
      <c r="S1292" t="e">
        <f t="shared" si="63"/>
        <v>#N/A</v>
      </c>
    </row>
    <row r="1293" spans="1:19" x14ac:dyDescent="0.35">
      <c r="A1293" t="s">
        <v>1256</v>
      </c>
      <c r="B1293" t="s">
        <v>1300</v>
      </c>
      <c r="C1293" t="s">
        <v>29</v>
      </c>
      <c r="D1293">
        <v>203.2</v>
      </c>
      <c r="E1293">
        <v>269.24</v>
      </c>
      <c r="F1293">
        <v>109.86799999999999</v>
      </c>
      <c r="G1293">
        <v>80.010000000000005</v>
      </c>
      <c r="K1293" t="e">
        <f t="shared" si="64"/>
        <v>#N/A</v>
      </c>
      <c r="L1293" t="e">
        <f t="shared" si="63"/>
        <v>#N/A</v>
      </c>
      <c r="M1293" t="e">
        <f t="shared" si="63"/>
        <v>#N/A</v>
      </c>
      <c r="N1293" t="e">
        <f t="shared" si="63"/>
        <v>#N/A</v>
      </c>
      <c r="O1293" t="e">
        <f t="shared" si="63"/>
        <v>#N/A</v>
      </c>
      <c r="P1293" t="e">
        <f t="shared" si="63"/>
        <v>#N/A</v>
      </c>
      <c r="Q1293">
        <f t="shared" si="63"/>
        <v>80.010000000000005</v>
      </c>
      <c r="R1293" t="e">
        <f t="shared" si="63"/>
        <v>#N/A</v>
      </c>
      <c r="S1293" t="e">
        <f t="shared" si="63"/>
        <v>#N/A</v>
      </c>
    </row>
    <row r="1294" spans="1:19" x14ac:dyDescent="0.35">
      <c r="A1294" t="s">
        <v>1256</v>
      </c>
      <c r="B1294" t="s">
        <v>1301</v>
      </c>
      <c r="C1294" t="s">
        <v>9</v>
      </c>
      <c r="D1294">
        <v>208.28</v>
      </c>
      <c r="E1294">
        <v>274.32</v>
      </c>
      <c r="F1294">
        <v>110.322</v>
      </c>
      <c r="G1294">
        <v>83.82</v>
      </c>
      <c r="K1294">
        <f t="shared" si="64"/>
        <v>83.82</v>
      </c>
      <c r="L1294" t="e">
        <f t="shared" si="63"/>
        <v>#N/A</v>
      </c>
      <c r="M1294" t="e">
        <f t="shared" si="63"/>
        <v>#N/A</v>
      </c>
      <c r="N1294" t="e">
        <f t="shared" si="63"/>
        <v>#N/A</v>
      </c>
      <c r="O1294" t="e">
        <f t="shared" si="63"/>
        <v>#N/A</v>
      </c>
      <c r="P1294" t="e">
        <f t="shared" si="63"/>
        <v>#N/A</v>
      </c>
      <c r="Q1294" t="e">
        <f t="shared" si="63"/>
        <v>#N/A</v>
      </c>
      <c r="R1294" t="e">
        <f t="shared" si="63"/>
        <v>#N/A</v>
      </c>
      <c r="S1294" t="e">
        <f t="shared" si="63"/>
        <v>#N/A</v>
      </c>
    </row>
    <row r="1295" spans="1:19" x14ac:dyDescent="0.35">
      <c r="A1295" t="s">
        <v>1256</v>
      </c>
      <c r="B1295" t="s">
        <v>1302</v>
      </c>
      <c r="C1295" t="s">
        <v>9</v>
      </c>
      <c r="D1295">
        <v>208.91499999999999</v>
      </c>
      <c r="E1295">
        <v>280.67</v>
      </c>
      <c r="F1295">
        <v>103.05800000000001</v>
      </c>
      <c r="G1295">
        <v>66.040000000000006</v>
      </c>
      <c r="K1295">
        <f t="shared" si="64"/>
        <v>66.040000000000006</v>
      </c>
      <c r="L1295" t="e">
        <f t="shared" si="63"/>
        <v>#N/A</v>
      </c>
      <c r="M1295" t="e">
        <f t="shared" si="63"/>
        <v>#N/A</v>
      </c>
      <c r="N1295" t="e">
        <f t="shared" si="63"/>
        <v>#N/A</v>
      </c>
      <c r="O1295" t="e">
        <f t="shared" si="63"/>
        <v>#N/A</v>
      </c>
      <c r="P1295" t="e">
        <f t="shared" si="63"/>
        <v>#N/A</v>
      </c>
      <c r="Q1295" t="e">
        <f t="shared" si="63"/>
        <v>#N/A</v>
      </c>
      <c r="R1295" t="e">
        <f t="shared" si="63"/>
        <v>#N/A</v>
      </c>
      <c r="S1295" t="e">
        <f t="shared" si="63"/>
        <v>#N/A</v>
      </c>
    </row>
    <row r="1296" spans="1:19" x14ac:dyDescent="0.35">
      <c r="A1296" t="s">
        <v>1256</v>
      </c>
      <c r="B1296" t="s">
        <v>1303</v>
      </c>
      <c r="C1296" t="s">
        <v>29</v>
      </c>
      <c r="D1296">
        <v>208.91499999999999</v>
      </c>
      <c r="E1296">
        <v>280.67</v>
      </c>
      <c r="F1296">
        <v>94.885999999999996</v>
      </c>
      <c r="G1296">
        <v>74.930000000000007</v>
      </c>
      <c r="K1296" t="e">
        <f t="shared" si="64"/>
        <v>#N/A</v>
      </c>
      <c r="L1296" t="e">
        <f t="shared" si="63"/>
        <v>#N/A</v>
      </c>
      <c r="M1296" t="e">
        <f t="shared" si="63"/>
        <v>#N/A</v>
      </c>
      <c r="N1296" t="e">
        <f t="shared" si="63"/>
        <v>#N/A</v>
      </c>
      <c r="O1296" t="e">
        <f t="shared" si="63"/>
        <v>#N/A</v>
      </c>
      <c r="P1296" t="e">
        <f t="shared" si="63"/>
        <v>#N/A</v>
      </c>
      <c r="Q1296">
        <f t="shared" si="63"/>
        <v>74.930000000000007</v>
      </c>
      <c r="R1296" t="e">
        <f t="shared" si="63"/>
        <v>#N/A</v>
      </c>
      <c r="S1296" t="e">
        <f t="shared" si="63"/>
        <v>#N/A</v>
      </c>
    </row>
    <row r="1297" spans="1:19" x14ac:dyDescent="0.35">
      <c r="A1297" t="s">
        <v>1256</v>
      </c>
      <c r="B1297" t="s">
        <v>1304</v>
      </c>
      <c r="C1297" t="s">
        <v>9</v>
      </c>
      <c r="D1297">
        <v>215.26499999999999</v>
      </c>
      <c r="E1297">
        <v>287.02</v>
      </c>
      <c r="F1297">
        <v>111.684</v>
      </c>
      <c r="G1297">
        <v>71.12</v>
      </c>
      <c r="K1297">
        <f t="shared" si="64"/>
        <v>71.12</v>
      </c>
      <c r="L1297" t="e">
        <f t="shared" si="63"/>
        <v>#N/A</v>
      </c>
      <c r="M1297" t="e">
        <f t="shared" si="63"/>
        <v>#N/A</v>
      </c>
      <c r="N1297" t="e">
        <f t="shared" si="63"/>
        <v>#N/A</v>
      </c>
      <c r="O1297" t="e">
        <f t="shared" si="63"/>
        <v>#N/A</v>
      </c>
      <c r="P1297" t="e">
        <f t="shared" si="63"/>
        <v>#N/A</v>
      </c>
      <c r="Q1297" t="e">
        <f t="shared" si="63"/>
        <v>#N/A</v>
      </c>
      <c r="R1297" t="e">
        <f t="shared" si="63"/>
        <v>#N/A</v>
      </c>
      <c r="S1297" t="e">
        <f t="shared" si="63"/>
        <v>#N/A</v>
      </c>
    </row>
    <row r="1298" spans="1:19" x14ac:dyDescent="0.35">
      <c r="A1298" t="s">
        <v>1256</v>
      </c>
      <c r="B1298" t="s">
        <v>1305</v>
      </c>
      <c r="C1298" t="s">
        <v>29</v>
      </c>
      <c r="D1298">
        <v>205.10499999999999</v>
      </c>
      <c r="E1298">
        <v>260.35000000000002</v>
      </c>
      <c r="F1298">
        <v>104.42</v>
      </c>
      <c r="G1298">
        <v>93.98</v>
      </c>
      <c r="K1298" t="e">
        <f t="shared" si="64"/>
        <v>#N/A</v>
      </c>
      <c r="L1298" t="e">
        <f t="shared" si="63"/>
        <v>#N/A</v>
      </c>
      <c r="M1298" t="e">
        <f t="shared" si="63"/>
        <v>#N/A</v>
      </c>
      <c r="N1298" t="e">
        <f t="shared" si="63"/>
        <v>#N/A</v>
      </c>
      <c r="O1298" t="e">
        <f t="shared" si="63"/>
        <v>#N/A</v>
      </c>
      <c r="P1298" t="e">
        <f t="shared" si="63"/>
        <v>#N/A</v>
      </c>
      <c r="Q1298">
        <f t="shared" si="63"/>
        <v>93.98</v>
      </c>
      <c r="R1298" t="e">
        <f t="shared" si="63"/>
        <v>#N/A</v>
      </c>
      <c r="S1298" t="e">
        <f t="shared" si="63"/>
        <v>#N/A</v>
      </c>
    </row>
    <row r="1299" spans="1:19" x14ac:dyDescent="0.35">
      <c r="A1299" t="s">
        <v>1256</v>
      </c>
      <c r="B1299" t="s">
        <v>1306</v>
      </c>
      <c r="C1299" t="s">
        <v>19</v>
      </c>
      <c r="D1299">
        <v>193.67500000000001</v>
      </c>
      <c r="E1299">
        <v>256.54000000000002</v>
      </c>
      <c r="F1299">
        <v>100.334</v>
      </c>
      <c r="G1299">
        <v>95.25</v>
      </c>
      <c r="K1299" t="e">
        <f t="shared" si="64"/>
        <v>#N/A</v>
      </c>
      <c r="L1299" t="e">
        <f t="shared" si="63"/>
        <v>#N/A</v>
      </c>
      <c r="M1299" t="e">
        <f t="shared" si="63"/>
        <v>#N/A</v>
      </c>
      <c r="N1299" t="e">
        <f t="shared" si="63"/>
        <v>#N/A</v>
      </c>
      <c r="O1299">
        <f t="shared" si="63"/>
        <v>95.25</v>
      </c>
      <c r="P1299" t="e">
        <f t="shared" si="63"/>
        <v>#N/A</v>
      </c>
      <c r="Q1299" t="e">
        <f t="shared" si="63"/>
        <v>#N/A</v>
      </c>
      <c r="R1299" t="e">
        <f t="shared" si="63"/>
        <v>#N/A</v>
      </c>
      <c r="S1299" t="e">
        <f t="shared" si="63"/>
        <v>#N/A</v>
      </c>
    </row>
    <row r="1300" spans="1:19" x14ac:dyDescent="0.35">
      <c r="A1300" t="s">
        <v>1256</v>
      </c>
      <c r="B1300" t="s">
        <v>1307</v>
      </c>
      <c r="C1300" t="s">
        <v>11</v>
      </c>
      <c r="D1300">
        <v>207.01</v>
      </c>
      <c r="E1300">
        <v>271.77999999999997</v>
      </c>
      <c r="F1300">
        <v>103.05800000000001</v>
      </c>
      <c r="G1300">
        <v>76.2</v>
      </c>
      <c r="K1300" t="e">
        <f t="shared" si="64"/>
        <v>#N/A</v>
      </c>
      <c r="L1300">
        <f t="shared" si="63"/>
        <v>76.2</v>
      </c>
      <c r="M1300" t="e">
        <f t="shared" si="63"/>
        <v>#N/A</v>
      </c>
      <c r="N1300" t="e">
        <f t="shared" si="63"/>
        <v>#N/A</v>
      </c>
      <c r="O1300" t="e">
        <f t="shared" si="63"/>
        <v>#N/A</v>
      </c>
      <c r="P1300" t="e">
        <f t="shared" si="63"/>
        <v>#N/A</v>
      </c>
      <c r="Q1300" t="e">
        <f t="shared" si="63"/>
        <v>#N/A</v>
      </c>
      <c r="R1300" t="e">
        <f t="shared" si="63"/>
        <v>#N/A</v>
      </c>
      <c r="S1300" t="e">
        <f t="shared" si="63"/>
        <v>#N/A</v>
      </c>
    </row>
    <row r="1301" spans="1:19" x14ac:dyDescent="0.35">
      <c r="A1301" t="s">
        <v>1256</v>
      </c>
      <c r="B1301" t="s">
        <v>1308</v>
      </c>
      <c r="C1301" t="s">
        <v>19</v>
      </c>
      <c r="D1301">
        <v>193.04</v>
      </c>
      <c r="E1301">
        <v>255.27</v>
      </c>
      <c r="F1301">
        <v>89.438000000000002</v>
      </c>
      <c r="G1301">
        <v>102.87</v>
      </c>
      <c r="K1301" t="e">
        <f t="shared" si="64"/>
        <v>#N/A</v>
      </c>
      <c r="L1301" t="e">
        <f t="shared" si="63"/>
        <v>#N/A</v>
      </c>
      <c r="M1301" t="e">
        <f t="shared" si="63"/>
        <v>#N/A</v>
      </c>
      <c r="N1301" t="e">
        <f t="shared" si="63"/>
        <v>#N/A</v>
      </c>
      <c r="O1301">
        <f t="shared" si="63"/>
        <v>102.87</v>
      </c>
      <c r="P1301" t="e">
        <f t="shared" si="63"/>
        <v>#N/A</v>
      </c>
      <c r="Q1301" t="e">
        <f t="shared" si="63"/>
        <v>#N/A</v>
      </c>
      <c r="R1301" t="e">
        <f t="shared" si="63"/>
        <v>#N/A</v>
      </c>
      <c r="S1301" t="e">
        <f t="shared" si="63"/>
        <v>#N/A</v>
      </c>
    </row>
    <row r="1302" spans="1:19" x14ac:dyDescent="0.35">
      <c r="A1302" t="s">
        <v>1256</v>
      </c>
      <c r="B1302" t="s">
        <v>1309</v>
      </c>
      <c r="C1302" t="s">
        <v>11</v>
      </c>
      <c r="D1302">
        <v>200.66</v>
      </c>
      <c r="E1302">
        <v>270.51</v>
      </c>
      <c r="F1302">
        <v>112.13800000000001</v>
      </c>
      <c r="G1302">
        <v>85.09</v>
      </c>
      <c r="K1302" t="e">
        <f t="shared" si="64"/>
        <v>#N/A</v>
      </c>
      <c r="L1302">
        <f t="shared" si="63"/>
        <v>85.09</v>
      </c>
      <c r="M1302" t="e">
        <f t="shared" si="63"/>
        <v>#N/A</v>
      </c>
      <c r="N1302" t="e">
        <f t="shared" si="63"/>
        <v>#N/A</v>
      </c>
      <c r="O1302" t="e">
        <f t="shared" si="63"/>
        <v>#N/A</v>
      </c>
      <c r="P1302" t="e">
        <f t="shared" si="63"/>
        <v>#N/A</v>
      </c>
      <c r="Q1302" t="e">
        <f t="shared" si="63"/>
        <v>#N/A</v>
      </c>
      <c r="R1302" t="e">
        <f t="shared" si="63"/>
        <v>#N/A</v>
      </c>
      <c r="S1302" t="e">
        <f t="shared" si="63"/>
        <v>#N/A</v>
      </c>
    </row>
    <row r="1303" spans="1:19" x14ac:dyDescent="0.35">
      <c r="A1303" t="s">
        <v>1256</v>
      </c>
      <c r="B1303" t="s">
        <v>1310</v>
      </c>
      <c r="C1303" t="s">
        <v>9</v>
      </c>
      <c r="D1303">
        <v>208.91499999999999</v>
      </c>
      <c r="E1303">
        <v>275.58999999999997</v>
      </c>
      <c r="F1303">
        <v>112.13800000000001</v>
      </c>
      <c r="G1303">
        <v>76.2</v>
      </c>
      <c r="K1303">
        <f t="shared" si="64"/>
        <v>76.2</v>
      </c>
      <c r="L1303" t="e">
        <f t="shared" si="63"/>
        <v>#N/A</v>
      </c>
      <c r="M1303" t="e">
        <f t="shared" si="63"/>
        <v>#N/A</v>
      </c>
      <c r="N1303" t="e">
        <f t="shared" si="63"/>
        <v>#N/A</v>
      </c>
      <c r="O1303" t="e">
        <f t="shared" si="63"/>
        <v>#N/A</v>
      </c>
      <c r="P1303" t="e">
        <f t="shared" si="63"/>
        <v>#N/A</v>
      </c>
      <c r="Q1303" t="e">
        <f t="shared" si="63"/>
        <v>#N/A</v>
      </c>
      <c r="R1303" t="e">
        <f t="shared" si="63"/>
        <v>#N/A</v>
      </c>
      <c r="S1303" t="e">
        <f t="shared" si="63"/>
        <v>#N/A</v>
      </c>
    </row>
    <row r="1304" spans="1:19" x14ac:dyDescent="0.35">
      <c r="A1304" t="s">
        <v>1256</v>
      </c>
      <c r="B1304" t="s">
        <v>1311</v>
      </c>
      <c r="C1304" t="s">
        <v>24</v>
      </c>
      <c r="D1304">
        <v>194.94499999999999</v>
      </c>
      <c r="E1304">
        <v>261.62</v>
      </c>
      <c r="F1304">
        <v>88.983999999999995</v>
      </c>
      <c r="G1304">
        <v>78.739999999999995</v>
      </c>
      <c r="K1304" t="e">
        <f t="shared" si="64"/>
        <v>#N/A</v>
      </c>
      <c r="L1304" t="e">
        <f t="shared" si="63"/>
        <v>#N/A</v>
      </c>
      <c r="M1304" t="e">
        <f t="shared" si="63"/>
        <v>#N/A</v>
      </c>
      <c r="N1304" t="e">
        <f t="shared" si="63"/>
        <v>#N/A</v>
      </c>
      <c r="O1304" t="e">
        <f t="shared" si="63"/>
        <v>#N/A</v>
      </c>
      <c r="P1304">
        <f t="shared" si="63"/>
        <v>78.739999999999995</v>
      </c>
      <c r="Q1304" t="e">
        <f t="shared" si="63"/>
        <v>#N/A</v>
      </c>
      <c r="R1304" t="e">
        <f t="shared" si="63"/>
        <v>#N/A</v>
      </c>
      <c r="S1304" t="e">
        <f t="shared" si="63"/>
        <v>#N/A</v>
      </c>
    </row>
    <row r="1305" spans="1:19" x14ac:dyDescent="0.35">
      <c r="A1305" t="s">
        <v>1256</v>
      </c>
      <c r="B1305" t="s">
        <v>1312</v>
      </c>
      <c r="C1305" t="s">
        <v>19</v>
      </c>
      <c r="D1305">
        <v>191.77</v>
      </c>
      <c r="E1305">
        <v>251.46</v>
      </c>
      <c r="F1305">
        <v>81.72</v>
      </c>
      <c r="G1305">
        <v>90.17</v>
      </c>
      <c r="K1305" t="e">
        <f t="shared" si="64"/>
        <v>#N/A</v>
      </c>
      <c r="L1305" t="e">
        <f t="shared" si="63"/>
        <v>#N/A</v>
      </c>
      <c r="M1305" t="e">
        <f t="shared" si="63"/>
        <v>#N/A</v>
      </c>
      <c r="N1305" t="e">
        <f t="shared" si="63"/>
        <v>#N/A</v>
      </c>
      <c r="O1305">
        <f t="shared" si="63"/>
        <v>90.17</v>
      </c>
      <c r="P1305" t="e">
        <f t="shared" si="63"/>
        <v>#N/A</v>
      </c>
      <c r="Q1305" t="e">
        <f t="shared" si="63"/>
        <v>#N/A</v>
      </c>
      <c r="R1305" t="e">
        <f t="shared" si="63"/>
        <v>#N/A</v>
      </c>
      <c r="S1305" t="e">
        <f t="shared" si="63"/>
        <v>#N/A</v>
      </c>
    </row>
    <row r="1306" spans="1:19" x14ac:dyDescent="0.35">
      <c r="A1306" t="s">
        <v>1256</v>
      </c>
      <c r="B1306" t="s">
        <v>1313</v>
      </c>
      <c r="C1306" t="s">
        <v>16</v>
      </c>
      <c r="D1306">
        <v>181.61</v>
      </c>
      <c r="E1306">
        <v>233.68</v>
      </c>
      <c r="F1306">
        <v>85.805999999999997</v>
      </c>
      <c r="G1306">
        <v>90.17</v>
      </c>
      <c r="K1306" t="e">
        <f t="shared" si="64"/>
        <v>#N/A</v>
      </c>
      <c r="L1306" t="e">
        <f t="shared" si="63"/>
        <v>#N/A</v>
      </c>
      <c r="M1306" t="e">
        <f t="shared" si="63"/>
        <v>#N/A</v>
      </c>
      <c r="N1306">
        <f t="shared" si="63"/>
        <v>90.17</v>
      </c>
      <c r="O1306" t="e">
        <f t="shared" si="63"/>
        <v>#N/A</v>
      </c>
      <c r="P1306" t="e">
        <f t="shared" si="63"/>
        <v>#N/A</v>
      </c>
      <c r="Q1306" t="e">
        <f t="shared" si="63"/>
        <v>#N/A</v>
      </c>
      <c r="R1306" t="e">
        <f t="shared" si="63"/>
        <v>#N/A</v>
      </c>
      <c r="S1306" t="e">
        <f t="shared" si="63"/>
        <v>#N/A</v>
      </c>
    </row>
    <row r="1307" spans="1:19" x14ac:dyDescent="0.35">
      <c r="A1307" t="s">
        <v>1256</v>
      </c>
      <c r="B1307" t="s">
        <v>1314</v>
      </c>
      <c r="C1307" t="s">
        <v>16</v>
      </c>
      <c r="D1307">
        <v>175.26</v>
      </c>
      <c r="E1307">
        <v>233.68</v>
      </c>
      <c r="F1307">
        <v>75.364000000000004</v>
      </c>
      <c r="G1307">
        <v>81.28</v>
      </c>
      <c r="K1307" t="e">
        <f t="shared" si="64"/>
        <v>#N/A</v>
      </c>
      <c r="L1307" t="e">
        <f t="shared" si="63"/>
        <v>#N/A</v>
      </c>
      <c r="M1307" t="e">
        <f t="shared" si="63"/>
        <v>#N/A</v>
      </c>
      <c r="N1307">
        <f t="shared" si="63"/>
        <v>81.28</v>
      </c>
      <c r="O1307" t="e">
        <f t="shared" si="63"/>
        <v>#N/A</v>
      </c>
      <c r="P1307" t="e">
        <f t="shared" si="63"/>
        <v>#N/A</v>
      </c>
      <c r="Q1307" t="e">
        <f t="shared" si="63"/>
        <v>#N/A</v>
      </c>
      <c r="R1307" t="e">
        <f t="shared" si="63"/>
        <v>#N/A</v>
      </c>
      <c r="S1307" t="e">
        <f t="shared" si="63"/>
        <v>#N/A</v>
      </c>
    </row>
    <row r="1308" spans="1:19" x14ac:dyDescent="0.35">
      <c r="A1308" t="s">
        <v>1256</v>
      </c>
      <c r="B1308" t="s">
        <v>1315</v>
      </c>
      <c r="C1308" t="s">
        <v>24</v>
      </c>
      <c r="D1308">
        <v>201.29499999999999</v>
      </c>
      <c r="E1308">
        <v>261.62</v>
      </c>
      <c r="F1308">
        <v>101.242</v>
      </c>
      <c r="G1308">
        <v>97.79</v>
      </c>
      <c r="K1308" t="e">
        <f t="shared" si="64"/>
        <v>#N/A</v>
      </c>
      <c r="L1308" t="e">
        <f t="shared" si="63"/>
        <v>#N/A</v>
      </c>
      <c r="M1308" t="e">
        <f t="shared" si="63"/>
        <v>#N/A</v>
      </c>
      <c r="N1308" t="e">
        <f t="shared" si="63"/>
        <v>#N/A</v>
      </c>
      <c r="O1308" t="e">
        <f t="shared" si="63"/>
        <v>#N/A</v>
      </c>
      <c r="P1308">
        <f t="shared" si="63"/>
        <v>97.79</v>
      </c>
      <c r="Q1308" t="e">
        <f t="shared" si="63"/>
        <v>#N/A</v>
      </c>
      <c r="R1308" t="e">
        <f t="shared" si="63"/>
        <v>#N/A</v>
      </c>
      <c r="S1308" t="e">
        <f t="shared" si="63"/>
        <v>#N/A</v>
      </c>
    </row>
    <row r="1309" spans="1:19" x14ac:dyDescent="0.35">
      <c r="A1309" t="s">
        <v>1256</v>
      </c>
      <c r="B1309" t="s">
        <v>1316</v>
      </c>
      <c r="C1309" t="s">
        <v>14</v>
      </c>
      <c r="D1309">
        <v>215.9</v>
      </c>
      <c r="E1309">
        <v>280.03500000000003</v>
      </c>
      <c r="F1309">
        <v>109.414</v>
      </c>
      <c r="G1309">
        <v>76.2</v>
      </c>
      <c r="K1309" t="e">
        <f t="shared" si="64"/>
        <v>#N/A</v>
      </c>
      <c r="L1309" t="e">
        <f t="shared" si="63"/>
        <v>#N/A</v>
      </c>
      <c r="M1309">
        <f t="shared" si="63"/>
        <v>76.2</v>
      </c>
      <c r="N1309" t="e">
        <f t="shared" si="63"/>
        <v>#N/A</v>
      </c>
      <c r="O1309" t="e">
        <f t="shared" si="63"/>
        <v>#N/A</v>
      </c>
      <c r="P1309" t="e">
        <f t="shared" si="63"/>
        <v>#N/A</v>
      </c>
      <c r="Q1309" t="e">
        <f t="shared" si="63"/>
        <v>#N/A</v>
      </c>
      <c r="R1309" t="e">
        <f t="shared" si="63"/>
        <v>#N/A</v>
      </c>
      <c r="S1309" t="e">
        <f t="shared" si="63"/>
        <v>#N/A</v>
      </c>
    </row>
    <row r="1310" spans="1:19" x14ac:dyDescent="0.35">
      <c r="A1310" t="s">
        <v>1256</v>
      </c>
      <c r="B1310" t="s">
        <v>1317</v>
      </c>
      <c r="C1310" t="s">
        <v>24</v>
      </c>
      <c r="D1310">
        <v>201.93</v>
      </c>
      <c r="E1310">
        <v>265.43</v>
      </c>
      <c r="F1310">
        <v>110.322</v>
      </c>
      <c r="G1310">
        <v>83.82</v>
      </c>
      <c r="K1310" t="e">
        <f t="shared" si="64"/>
        <v>#N/A</v>
      </c>
      <c r="L1310" t="e">
        <f t="shared" si="63"/>
        <v>#N/A</v>
      </c>
      <c r="M1310" t="e">
        <f t="shared" si="63"/>
        <v>#N/A</v>
      </c>
      <c r="N1310" t="e">
        <f t="shared" si="63"/>
        <v>#N/A</v>
      </c>
      <c r="O1310" t="e">
        <f t="shared" si="63"/>
        <v>#N/A</v>
      </c>
      <c r="P1310">
        <f t="shared" si="63"/>
        <v>83.82</v>
      </c>
      <c r="Q1310" t="e">
        <f t="shared" si="63"/>
        <v>#N/A</v>
      </c>
      <c r="R1310" t="e">
        <f t="shared" si="63"/>
        <v>#N/A</v>
      </c>
      <c r="S1310" t="e">
        <f t="shared" si="63"/>
        <v>#N/A</v>
      </c>
    </row>
    <row r="1311" spans="1:19" x14ac:dyDescent="0.35">
      <c r="A1311" t="s">
        <v>1256</v>
      </c>
      <c r="B1311" t="s">
        <v>1318</v>
      </c>
      <c r="C1311" t="s">
        <v>14</v>
      </c>
      <c r="D1311">
        <v>212.09</v>
      </c>
      <c r="E1311">
        <v>281.94</v>
      </c>
      <c r="F1311">
        <v>111.23</v>
      </c>
      <c r="G1311">
        <v>78.739999999999995</v>
      </c>
      <c r="K1311" t="e">
        <f t="shared" si="64"/>
        <v>#N/A</v>
      </c>
      <c r="L1311" t="e">
        <f t="shared" si="63"/>
        <v>#N/A</v>
      </c>
      <c r="M1311">
        <f t="shared" si="63"/>
        <v>78.739999999999995</v>
      </c>
      <c r="N1311" t="e">
        <f t="shared" si="63"/>
        <v>#N/A</v>
      </c>
      <c r="O1311" t="e">
        <f t="shared" si="63"/>
        <v>#N/A</v>
      </c>
      <c r="P1311" t="e">
        <f t="shared" si="63"/>
        <v>#N/A</v>
      </c>
      <c r="Q1311" t="e">
        <f t="shared" si="63"/>
        <v>#N/A</v>
      </c>
      <c r="R1311" t="e">
        <f t="shared" si="63"/>
        <v>#N/A</v>
      </c>
      <c r="S1311" t="e">
        <f t="shared" si="63"/>
        <v>#N/A</v>
      </c>
    </row>
    <row r="1312" spans="1:19" x14ac:dyDescent="0.35">
      <c r="A1312" t="s">
        <v>1256</v>
      </c>
      <c r="B1312" t="s">
        <v>1319</v>
      </c>
      <c r="C1312" t="s">
        <v>46</v>
      </c>
      <c r="D1312">
        <v>193.04</v>
      </c>
      <c r="E1312">
        <v>251.46</v>
      </c>
      <c r="F1312">
        <v>91.707999999999998</v>
      </c>
      <c r="G1312">
        <v>99.06</v>
      </c>
      <c r="K1312" t="e">
        <f t="shared" si="64"/>
        <v>#N/A</v>
      </c>
      <c r="L1312" t="e">
        <f t="shared" si="63"/>
        <v>#N/A</v>
      </c>
      <c r="M1312" t="e">
        <f t="shared" si="63"/>
        <v>#N/A</v>
      </c>
      <c r="N1312" t="e">
        <f t="shared" si="63"/>
        <v>#N/A</v>
      </c>
      <c r="O1312" t="e">
        <f t="shared" si="63"/>
        <v>#N/A</v>
      </c>
      <c r="P1312" t="e">
        <f t="shared" si="63"/>
        <v>#N/A</v>
      </c>
      <c r="Q1312" t="e">
        <f t="shared" si="63"/>
        <v>#N/A</v>
      </c>
      <c r="R1312" t="e">
        <f t="shared" si="63"/>
        <v>#N/A</v>
      </c>
      <c r="S1312">
        <f t="shared" si="63"/>
        <v>99.06</v>
      </c>
    </row>
    <row r="1313" spans="1:19" x14ac:dyDescent="0.35">
      <c r="A1313" t="s">
        <v>1256</v>
      </c>
      <c r="B1313" t="s">
        <v>1320</v>
      </c>
      <c r="C1313" t="s">
        <v>11</v>
      </c>
      <c r="D1313">
        <v>198.755</v>
      </c>
      <c r="E1313">
        <v>271.77999999999997</v>
      </c>
      <c r="F1313">
        <v>109.86799999999999</v>
      </c>
      <c r="G1313">
        <v>86.36</v>
      </c>
      <c r="K1313" t="e">
        <f t="shared" si="64"/>
        <v>#N/A</v>
      </c>
      <c r="L1313">
        <f t="shared" si="63"/>
        <v>86.36</v>
      </c>
      <c r="M1313" t="e">
        <f t="shared" si="63"/>
        <v>#N/A</v>
      </c>
      <c r="N1313" t="e">
        <f t="shared" si="63"/>
        <v>#N/A</v>
      </c>
      <c r="O1313" t="e">
        <f t="shared" si="63"/>
        <v>#N/A</v>
      </c>
      <c r="P1313" t="e">
        <f t="shared" si="63"/>
        <v>#N/A</v>
      </c>
      <c r="Q1313" t="e">
        <f t="shared" si="63"/>
        <v>#N/A</v>
      </c>
      <c r="R1313" t="e">
        <f t="shared" si="63"/>
        <v>#N/A</v>
      </c>
      <c r="S1313" t="e">
        <f t="shared" si="63"/>
        <v>#N/A</v>
      </c>
    </row>
    <row r="1314" spans="1:19" x14ac:dyDescent="0.35">
      <c r="A1314" t="s">
        <v>1256</v>
      </c>
      <c r="B1314" t="s">
        <v>1321</v>
      </c>
      <c r="C1314" t="s">
        <v>24</v>
      </c>
      <c r="D1314">
        <v>196.85</v>
      </c>
      <c r="E1314">
        <v>256.54000000000002</v>
      </c>
      <c r="F1314">
        <v>96.701999999999998</v>
      </c>
      <c r="G1314">
        <v>101.6</v>
      </c>
      <c r="K1314" t="e">
        <f t="shared" si="64"/>
        <v>#N/A</v>
      </c>
      <c r="L1314" t="e">
        <f t="shared" si="63"/>
        <v>#N/A</v>
      </c>
      <c r="M1314" t="e">
        <f t="shared" si="63"/>
        <v>#N/A</v>
      </c>
      <c r="N1314" t="e">
        <f t="shared" si="63"/>
        <v>#N/A</v>
      </c>
      <c r="O1314" t="e">
        <f t="shared" si="63"/>
        <v>#N/A</v>
      </c>
      <c r="P1314">
        <f t="shared" si="63"/>
        <v>101.6</v>
      </c>
      <c r="Q1314" t="e">
        <f t="shared" si="63"/>
        <v>#N/A</v>
      </c>
      <c r="R1314" t="e">
        <f t="shared" si="63"/>
        <v>#N/A</v>
      </c>
      <c r="S1314" t="e">
        <f t="shared" si="63"/>
        <v>#N/A</v>
      </c>
    </row>
    <row r="1315" spans="1:19" x14ac:dyDescent="0.35">
      <c r="A1315" t="s">
        <v>1256</v>
      </c>
      <c r="B1315" t="s">
        <v>1322</v>
      </c>
      <c r="C1315" t="s">
        <v>29</v>
      </c>
      <c r="D1315">
        <v>203.83500000000001</v>
      </c>
      <c r="E1315">
        <v>266.7</v>
      </c>
      <c r="F1315">
        <v>103.96599999999999</v>
      </c>
      <c r="G1315">
        <v>83.82</v>
      </c>
      <c r="K1315" t="e">
        <f t="shared" si="64"/>
        <v>#N/A</v>
      </c>
      <c r="L1315" t="e">
        <f t="shared" si="63"/>
        <v>#N/A</v>
      </c>
      <c r="M1315" t="e">
        <f t="shared" si="63"/>
        <v>#N/A</v>
      </c>
      <c r="N1315" t="e">
        <f t="shared" si="63"/>
        <v>#N/A</v>
      </c>
      <c r="O1315" t="e">
        <f t="shared" si="63"/>
        <v>#N/A</v>
      </c>
      <c r="P1315" t="e">
        <f t="shared" si="63"/>
        <v>#N/A</v>
      </c>
      <c r="Q1315">
        <f t="shared" si="63"/>
        <v>83.82</v>
      </c>
      <c r="R1315" t="e">
        <f t="shared" si="63"/>
        <v>#N/A</v>
      </c>
      <c r="S1315" t="e">
        <f t="shared" si="63"/>
        <v>#N/A</v>
      </c>
    </row>
    <row r="1316" spans="1:19" x14ac:dyDescent="0.35">
      <c r="A1316" t="s">
        <v>1256</v>
      </c>
      <c r="B1316" t="s">
        <v>1323</v>
      </c>
      <c r="C1316" t="s">
        <v>16</v>
      </c>
      <c r="D1316">
        <v>180.34</v>
      </c>
      <c r="E1316">
        <v>234.95</v>
      </c>
      <c r="F1316">
        <v>79.903999999999996</v>
      </c>
      <c r="G1316">
        <v>100.33</v>
      </c>
      <c r="K1316" t="e">
        <f t="shared" si="64"/>
        <v>#N/A</v>
      </c>
      <c r="L1316" t="e">
        <f t="shared" si="63"/>
        <v>#N/A</v>
      </c>
      <c r="M1316" t="e">
        <f t="shared" si="63"/>
        <v>#N/A</v>
      </c>
      <c r="N1316">
        <f t="shared" si="63"/>
        <v>100.33</v>
      </c>
      <c r="O1316" t="e">
        <f t="shared" si="63"/>
        <v>#N/A</v>
      </c>
      <c r="P1316" t="e">
        <f t="shared" ref="L1316:S1348" si="65">IF($G1316="", NA(),IF($C1316=P$1,$G1316,NA()))</f>
        <v>#N/A</v>
      </c>
      <c r="Q1316" t="e">
        <f t="shared" si="65"/>
        <v>#N/A</v>
      </c>
      <c r="R1316" t="e">
        <f t="shared" si="65"/>
        <v>#N/A</v>
      </c>
      <c r="S1316" t="e">
        <f t="shared" si="65"/>
        <v>#N/A</v>
      </c>
    </row>
    <row r="1317" spans="1:19" x14ac:dyDescent="0.35">
      <c r="A1317" t="s">
        <v>1256</v>
      </c>
      <c r="B1317" t="s">
        <v>1324</v>
      </c>
      <c r="C1317" t="s">
        <v>14</v>
      </c>
      <c r="D1317">
        <v>204.47</v>
      </c>
      <c r="E1317">
        <v>276.86</v>
      </c>
      <c r="F1317">
        <v>106.69</v>
      </c>
      <c r="G1317">
        <v>77.47</v>
      </c>
      <c r="K1317" t="e">
        <f t="shared" si="64"/>
        <v>#N/A</v>
      </c>
      <c r="L1317" t="e">
        <f t="shared" si="65"/>
        <v>#N/A</v>
      </c>
      <c r="M1317">
        <f t="shared" si="65"/>
        <v>77.47</v>
      </c>
      <c r="N1317" t="e">
        <f t="shared" si="65"/>
        <v>#N/A</v>
      </c>
      <c r="O1317" t="e">
        <f t="shared" si="65"/>
        <v>#N/A</v>
      </c>
      <c r="P1317" t="e">
        <f t="shared" si="65"/>
        <v>#N/A</v>
      </c>
      <c r="Q1317" t="e">
        <f t="shared" si="65"/>
        <v>#N/A</v>
      </c>
      <c r="R1317" t="e">
        <f t="shared" si="65"/>
        <v>#N/A</v>
      </c>
      <c r="S1317" t="e">
        <f t="shared" si="65"/>
        <v>#N/A</v>
      </c>
    </row>
    <row r="1318" spans="1:19" x14ac:dyDescent="0.35">
      <c r="A1318" t="s">
        <v>1256</v>
      </c>
      <c r="B1318" t="s">
        <v>1325</v>
      </c>
      <c r="C1318" t="s">
        <v>9</v>
      </c>
      <c r="D1318">
        <v>208.91499999999999</v>
      </c>
      <c r="E1318">
        <v>274.32</v>
      </c>
      <c r="F1318">
        <v>101.696</v>
      </c>
      <c r="G1318">
        <v>97.79</v>
      </c>
      <c r="K1318">
        <f t="shared" si="64"/>
        <v>97.79</v>
      </c>
      <c r="L1318" t="e">
        <f t="shared" si="65"/>
        <v>#N/A</v>
      </c>
      <c r="M1318" t="e">
        <f t="shared" si="65"/>
        <v>#N/A</v>
      </c>
      <c r="N1318" t="e">
        <f t="shared" si="65"/>
        <v>#N/A</v>
      </c>
      <c r="O1318" t="e">
        <f t="shared" si="65"/>
        <v>#N/A</v>
      </c>
      <c r="P1318" t="e">
        <f t="shared" si="65"/>
        <v>#N/A</v>
      </c>
      <c r="Q1318" t="e">
        <f t="shared" si="65"/>
        <v>#N/A</v>
      </c>
      <c r="R1318" t="e">
        <f t="shared" si="65"/>
        <v>#N/A</v>
      </c>
      <c r="S1318" t="e">
        <f t="shared" si="65"/>
        <v>#N/A</v>
      </c>
    </row>
    <row r="1319" spans="1:19" x14ac:dyDescent="0.35">
      <c r="A1319" t="s">
        <v>1256</v>
      </c>
      <c r="B1319" t="s">
        <v>1326</v>
      </c>
      <c r="C1319" t="s">
        <v>24</v>
      </c>
      <c r="D1319">
        <v>206.375</v>
      </c>
      <c r="E1319">
        <v>271.77999999999997</v>
      </c>
      <c r="F1319">
        <v>98.971999999999994</v>
      </c>
      <c r="G1319">
        <v>72.39</v>
      </c>
      <c r="K1319" t="e">
        <f t="shared" si="64"/>
        <v>#N/A</v>
      </c>
      <c r="L1319" t="e">
        <f t="shared" si="65"/>
        <v>#N/A</v>
      </c>
      <c r="M1319" t="e">
        <f t="shared" si="65"/>
        <v>#N/A</v>
      </c>
      <c r="N1319" t="e">
        <f t="shared" si="65"/>
        <v>#N/A</v>
      </c>
      <c r="O1319" t="e">
        <f t="shared" si="65"/>
        <v>#N/A</v>
      </c>
      <c r="P1319">
        <f t="shared" si="65"/>
        <v>72.39</v>
      </c>
      <c r="Q1319" t="e">
        <f t="shared" si="65"/>
        <v>#N/A</v>
      </c>
      <c r="R1319" t="e">
        <f t="shared" si="65"/>
        <v>#N/A</v>
      </c>
      <c r="S1319" t="e">
        <f t="shared" si="65"/>
        <v>#N/A</v>
      </c>
    </row>
    <row r="1320" spans="1:19" x14ac:dyDescent="0.35">
      <c r="A1320" t="s">
        <v>1256</v>
      </c>
      <c r="B1320" t="s">
        <v>1327</v>
      </c>
      <c r="C1320" t="s">
        <v>24</v>
      </c>
      <c r="D1320">
        <v>200.02500000000001</v>
      </c>
      <c r="E1320">
        <v>265.43</v>
      </c>
      <c r="F1320">
        <v>84.897999999999996</v>
      </c>
      <c r="G1320">
        <v>83.82</v>
      </c>
      <c r="K1320" t="e">
        <f t="shared" si="64"/>
        <v>#N/A</v>
      </c>
      <c r="L1320" t="e">
        <f t="shared" si="65"/>
        <v>#N/A</v>
      </c>
      <c r="M1320" t="e">
        <f t="shared" si="65"/>
        <v>#N/A</v>
      </c>
      <c r="N1320" t="e">
        <f t="shared" si="65"/>
        <v>#N/A</v>
      </c>
      <c r="O1320" t="e">
        <f t="shared" si="65"/>
        <v>#N/A</v>
      </c>
      <c r="P1320">
        <f t="shared" si="65"/>
        <v>83.82</v>
      </c>
      <c r="Q1320" t="e">
        <f t="shared" si="65"/>
        <v>#N/A</v>
      </c>
      <c r="R1320" t="e">
        <f t="shared" si="65"/>
        <v>#N/A</v>
      </c>
      <c r="S1320" t="e">
        <f t="shared" si="65"/>
        <v>#N/A</v>
      </c>
    </row>
    <row r="1321" spans="1:19" x14ac:dyDescent="0.35">
      <c r="A1321" t="s">
        <v>1256</v>
      </c>
      <c r="B1321" t="s">
        <v>1328</v>
      </c>
      <c r="C1321" t="s">
        <v>46</v>
      </c>
      <c r="D1321">
        <v>193.67500000000001</v>
      </c>
      <c r="E1321">
        <v>252.73</v>
      </c>
      <c r="F1321">
        <v>93.07</v>
      </c>
      <c r="G1321">
        <v>95.25</v>
      </c>
      <c r="K1321" t="e">
        <f t="shared" si="64"/>
        <v>#N/A</v>
      </c>
      <c r="L1321" t="e">
        <f t="shared" si="65"/>
        <v>#N/A</v>
      </c>
      <c r="M1321" t="e">
        <f t="shared" si="65"/>
        <v>#N/A</v>
      </c>
      <c r="N1321" t="e">
        <f t="shared" si="65"/>
        <v>#N/A</v>
      </c>
      <c r="O1321" t="e">
        <f t="shared" si="65"/>
        <v>#N/A</v>
      </c>
      <c r="P1321" t="e">
        <f t="shared" si="65"/>
        <v>#N/A</v>
      </c>
      <c r="Q1321" t="e">
        <f t="shared" si="65"/>
        <v>#N/A</v>
      </c>
      <c r="R1321" t="e">
        <f t="shared" si="65"/>
        <v>#N/A</v>
      </c>
      <c r="S1321">
        <f t="shared" si="65"/>
        <v>95.25</v>
      </c>
    </row>
    <row r="1322" spans="1:19" x14ac:dyDescent="0.35">
      <c r="A1322" t="s">
        <v>1256</v>
      </c>
      <c r="B1322" t="s">
        <v>1329</v>
      </c>
      <c r="C1322" t="s">
        <v>11</v>
      </c>
      <c r="D1322">
        <v>207.64500000000001</v>
      </c>
      <c r="E1322">
        <v>267.97000000000003</v>
      </c>
      <c r="F1322">
        <v>104.42</v>
      </c>
      <c r="G1322">
        <v>87.63</v>
      </c>
      <c r="K1322" t="e">
        <f t="shared" si="64"/>
        <v>#N/A</v>
      </c>
      <c r="L1322">
        <f t="shared" si="65"/>
        <v>87.63</v>
      </c>
      <c r="M1322" t="e">
        <f t="shared" si="65"/>
        <v>#N/A</v>
      </c>
      <c r="N1322" t="e">
        <f t="shared" si="65"/>
        <v>#N/A</v>
      </c>
      <c r="O1322" t="e">
        <f t="shared" si="65"/>
        <v>#N/A</v>
      </c>
      <c r="P1322" t="e">
        <f t="shared" si="65"/>
        <v>#N/A</v>
      </c>
      <c r="Q1322" t="e">
        <f t="shared" si="65"/>
        <v>#N/A</v>
      </c>
      <c r="R1322" t="e">
        <f t="shared" si="65"/>
        <v>#N/A</v>
      </c>
      <c r="S1322" t="e">
        <f t="shared" si="65"/>
        <v>#N/A</v>
      </c>
    </row>
    <row r="1323" spans="1:19" x14ac:dyDescent="0.35">
      <c r="A1323" t="s">
        <v>1256</v>
      </c>
      <c r="B1323" t="s">
        <v>1330</v>
      </c>
      <c r="C1323" t="s">
        <v>29</v>
      </c>
      <c r="D1323">
        <v>205.10499999999999</v>
      </c>
      <c r="E1323">
        <v>270.51</v>
      </c>
      <c r="F1323">
        <v>90.8</v>
      </c>
      <c r="G1323">
        <v>74.930000000000007</v>
      </c>
      <c r="K1323" t="e">
        <f t="shared" si="64"/>
        <v>#N/A</v>
      </c>
      <c r="L1323" t="e">
        <f t="shared" si="65"/>
        <v>#N/A</v>
      </c>
      <c r="M1323" t="e">
        <f t="shared" si="65"/>
        <v>#N/A</v>
      </c>
      <c r="N1323" t="e">
        <f t="shared" si="65"/>
        <v>#N/A</v>
      </c>
      <c r="O1323" t="e">
        <f t="shared" si="65"/>
        <v>#N/A</v>
      </c>
      <c r="P1323" t="e">
        <f t="shared" si="65"/>
        <v>#N/A</v>
      </c>
      <c r="Q1323">
        <f t="shared" si="65"/>
        <v>74.930000000000007</v>
      </c>
      <c r="R1323" t="e">
        <f t="shared" si="65"/>
        <v>#N/A</v>
      </c>
      <c r="S1323" t="e">
        <f t="shared" si="65"/>
        <v>#N/A</v>
      </c>
    </row>
    <row r="1324" spans="1:19" x14ac:dyDescent="0.35">
      <c r="A1324" t="s">
        <v>1256</v>
      </c>
      <c r="B1324" t="s">
        <v>1331</v>
      </c>
      <c r="C1324" t="s">
        <v>29</v>
      </c>
      <c r="D1324">
        <v>212.09</v>
      </c>
      <c r="E1324">
        <v>279.39999999999998</v>
      </c>
      <c r="F1324">
        <v>101.696</v>
      </c>
      <c r="G1324">
        <v>85.09</v>
      </c>
      <c r="K1324" t="e">
        <f t="shared" si="64"/>
        <v>#N/A</v>
      </c>
      <c r="L1324" t="e">
        <f t="shared" si="65"/>
        <v>#N/A</v>
      </c>
      <c r="M1324" t="e">
        <f t="shared" si="65"/>
        <v>#N/A</v>
      </c>
      <c r="N1324" t="e">
        <f t="shared" si="65"/>
        <v>#N/A</v>
      </c>
      <c r="O1324" t="e">
        <f t="shared" si="65"/>
        <v>#N/A</v>
      </c>
      <c r="P1324" t="e">
        <f t="shared" si="65"/>
        <v>#N/A</v>
      </c>
      <c r="Q1324">
        <f t="shared" si="65"/>
        <v>85.09</v>
      </c>
      <c r="R1324" t="e">
        <f t="shared" si="65"/>
        <v>#N/A</v>
      </c>
      <c r="S1324" t="e">
        <f t="shared" si="65"/>
        <v>#N/A</v>
      </c>
    </row>
    <row r="1325" spans="1:19" x14ac:dyDescent="0.35">
      <c r="A1325" t="s">
        <v>1256</v>
      </c>
      <c r="B1325" t="s">
        <v>1332</v>
      </c>
      <c r="C1325" t="s">
        <v>34</v>
      </c>
      <c r="D1325">
        <v>182.245</v>
      </c>
      <c r="E1325">
        <v>252.73</v>
      </c>
      <c r="F1325">
        <v>78.087999999999994</v>
      </c>
      <c r="G1325">
        <v>88.9</v>
      </c>
      <c r="K1325" t="e">
        <f t="shared" si="64"/>
        <v>#N/A</v>
      </c>
      <c r="L1325" t="e">
        <f t="shared" si="65"/>
        <v>#N/A</v>
      </c>
      <c r="M1325" t="e">
        <f t="shared" si="65"/>
        <v>#N/A</v>
      </c>
      <c r="N1325" t="e">
        <f t="shared" si="65"/>
        <v>#N/A</v>
      </c>
      <c r="O1325" t="e">
        <f t="shared" si="65"/>
        <v>#N/A</v>
      </c>
      <c r="P1325" t="e">
        <f t="shared" si="65"/>
        <v>#N/A</v>
      </c>
      <c r="Q1325" t="e">
        <f t="shared" si="65"/>
        <v>#N/A</v>
      </c>
      <c r="R1325">
        <f t="shared" si="65"/>
        <v>88.9</v>
      </c>
      <c r="S1325" t="e">
        <f t="shared" si="65"/>
        <v>#N/A</v>
      </c>
    </row>
    <row r="1326" spans="1:19" x14ac:dyDescent="0.35">
      <c r="A1326" t="s">
        <v>1256</v>
      </c>
      <c r="B1326" t="s">
        <v>1333</v>
      </c>
      <c r="C1326" t="s">
        <v>34</v>
      </c>
      <c r="D1326">
        <v>186.05500000000001</v>
      </c>
      <c r="E1326">
        <v>245.11</v>
      </c>
      <c r="F1326">
        <v>83.081999999999994</v>
      </c>
      <c r="G1326">
        <v>92.71</v>
      </c>
      <c r="K1326" t="e">
        <f t="shared" si="64"/>
        <v>#N/A</v>
      </c>
      <c r="L1326" t="e">
        <f t="shared" si="65"/>
        <v>#N/A</v>
      </c>
      <c r="M1326" t="e">
        <f t="shared" si="65"/>
        <v>#N/A</v>
      </c>
      <c r="N1326" t="e">
        <f t="shared" si="65"/>
        <v>#N/A</v>
      </c>
      <c r="O1326" t="e">
        <f t="shared" si="65"/>
        <v>#N/A</v>
      </c>
      <c r="P1326" t="e">
        <f t="shared" si="65"/>
        <v>#N/A</v>
      </c>
      <c r="Q1326" t="e">
        <f t="shared" si="65"/>
        <v>#N/A</v>
      </c>
      <c r="R1326">
        <f t="shared" si="65"/>
        <v>92.71</v>
      </c>
      <c r="S1326" t="e">
        <f t="shared" si="65"/>
        <v>#N/A</v>
      </c>
    </row>
    <row r="1327" spans="1:19" x14ac:dyDescent="0.35">
      <c r="A1327" t="s">
        <v>1334</v>
      </c>
      <c r="B1327" t="s">
        <v>1335</v>
      </c>
      <c r="C1327" t="s">
        <v>24</v>
      </c>
      <c r="D1327">
        <v>201.93</v>
      </c>
      <c r="E1327">
        <v>261.62</v>
      </c>
      <c r="F1327">
        <v>103.05800000000001</v>
      </c>
      <c r="G1327">
        <v>86.36</v>
      </c>
      <c r="K1327" t="e">
        <f t="shared" si="64"/>
        <v>#N/A</v>
      </c>
      <c r="L1327" t="e">
        <f t="shared" si="65"/>
        <v>#N/A</v>
      </c>
      <c r="M1327" t="e">
        <f t="shared" si="65"/>
        <v>#N/A</v>
      </c>
      <c r="N1327" t="e">
        <f t="shared" si="65"/>
        <v>#N/A</v>
      </c>
      <c r="O1327" t="e">
        <f t="shared" si="65"/>
        <v>#N/A</v>
      </c>
      <c r="P1327">
        <f t="shared" si="65"/>
        <v>86.36</v>
      </c>
      <c r="Q1327" t="e">
        <f t="shared" si="65"/>
        <v>#N/A</v>
      </c>
      <c r="R1327" t="e">
        <f t="shared" si="65"/>
        <v>#N/A</v>
      </c>
      <c r="S1327" t="e">
        <f t="shared" si="65"/>
        <v>#N/A</v>
      </c>
    </row>
    <row r="1328" spans="1:19" x14ac:dyDescent="0.35">
      <c r="A1328" t="s">
        <v>1334</v>
      </c>
      <c r="B1328" t="s">
        <v>1336</v>
      </c>
      <c r="C1328" t="s">
        <v>34</v>
      </c>
      <c r="D1328">
        <v>184.785</v>
      </c>
      <c r="E1328">
        <v>247.65</v>
      </c>
      <c r="F1328">
        <v>79.45</v>
      </c>
      <c r="G1328">
        <v>95.25</v>
      </c>
      <c r="K1328" t="e">
        <f t="shared" si="64"/>
        <v>#N/A</v>
      </c>
      <c r="L1328" t="e">
        <f t="shared" si="65"/>
        <v>#N/A</v>
      </c>
      <c r="M1328" t="e">
        <f t="shared" si="65"/>
        <v>#N/A</v>
      </c>
      <c r="N1328" t="e">
        <f t="shared" si="65"/>
        <v>#N/A</v>
      </c>
      <c r="O1328" t="e">
        <f t="shared" si="65"/>
        <v>#N/A</v>
      </c>
      <c r="P1328" t="e">
        <f t="shared" si="65"/>
        <v>#N/A</v>
      </c>
      <c r="Q1328" t="e">
        <f t="shared" si="65"/>
        <v>#N/A</v>
      </c>
      <c r="R1328">
        <f t="shared" si="65"/>
        <v>95.25</v>
      </c>
      <c r="S1328" t="e">
        <f t="shared" si="65"/>
        <v>#N/A</v>
      </c>
    </row>
    <row r="1329" spans="1:19" x14ac:dyDescent="0.35">
      <c r="A1329" t="s">
        <v>1334</v>
      </c>
      <c r="B1329" t="s">
        <v>1337</v>
      </c>
      <c r="C1329" t="s">
        <v>34</v>
      </c>
      <c r="D1329">
        <v>188.595</v>
      </c>
      <c r="E1329">
        <v>247.65</v>
      </c>
      <c r="F1329">
        <v>83.763000000000005</v>
      </c>
      <c r="G1329">
        <v>107.95</v>
      </c>
      <c r="K1329" t="e">
        <f t="shared" si="64"/>
        <v>#N/A</v>
      </c>
      <c r="L1329" t="e">
        <f t="shared" si="65"/>
        <v>#N/A</v>
      </c>
      <c r="M1329" t="e">
        <f t="shared" si="65"/>
        <v>#N/A</v>
      </c>
      <c r="N1329" t="e">
        <f t="shared" si="65"/>
        <v>#N/A</v>
      </c>
      <c r="O1329" t="e">
        <f t="shared" si="65"/>
        <v>#N/A</v>
      </c>
      <c r="P1329" t="e">
        <f t="shared" si="65"/>
        <v>#N/A</v>
      </c>
      <c r="Q1329" t="e">
        <f t="shared" si="65"/>
        <v>#N/A</v>
      </c>
      <c r="R1329">
        <f t="shared" si="65"/>
        <v>107.95</v>
      </c>
      <c r="S1329" t="e">
        <f t="shared" si="65"/>
        <v>#N/A</v>
      </c>
    </row>
    <row r="1330" spans="1:19" x14ac:dyDescent="0.35">
      <c r="A1330" t="s">
        <v>1334</v>
      </c>
      <c r="B1330" t="s">
        <v>1338</v>
      </c>
      <c r="C1330" t="s">
        <v>24</v>
      </c>
      <c r="D1330">
        <v>206.375</v>
      </c>
      <c r="E1330">
        <v>269.24</v>
      </c>
      <c r="F1330">
        <v>99.426000000000002</v>
      </c>
      <c r="G1330">
        <v>76.2</v>
      </c>
      <c r="K1330" t="e">
        <f t="shared" si="64"/>
        <v>#N/A</v>
      </c>
      <c r="L1330" t="e">
        <f t="shared" si="65"/>
        <v>#N/A</v>
      </c>
      <c r="M1330" t="e">
        <f t="shared" si="65"/>
        <v>#N/A</v>
      </c>
      <c r="N1330" t="e">
        <f t="shared" si="65"/>
        <v>#N/A</v>
      </c>
      <c r="O1330" t="e">
        <f t="shared" si="65"/>
        <v>#N/A</v>
      </c>
      <c r="P1330">
        <f t="shared" si="65"/>
        <v>76.2</v>
      </c>
      <c r="Q1330" t="e">
        <f t="shared" si="65"/>
        <v>#N/A</v>
      </c>
      <c r="R1330" t="e">
        <f t="shared" si="65"/>
        <v>#N/A</v>
      </c>
      <c r="S1330" t="e">
        <f t="shared" si="65"/>
        <v>#N/A</v>
      </c>
    </row>
    <row r="1331" spans="1:19" x14ac:dyDescent="0.35">
      <c r="A1331" t="s">
        <v>1334</v>
      </c>
      <c r="B1331" t="s">
        <v>1339</v>
      </c>
      <c r="C1331" t="s">
        <v>16</v>
      </c>
      <c r="D1331">
        <v>179.70500000000001</v>
      </c>
      <c r="E1331">
        <v>240.03</v>
      </c>
      <c r="F1331">
        <v>85.805999999999997</v>
      </c>
      <c r="G1331">
        <v>95.25</v>
      </c>
      <c r="K1331" t="e">
        <f t="shared" si="64"/>
        <v>#N/A</v>
      </c>
      <c r="L1331" t="e">
        <f t="shared" si="65"/>
        <v>#N/A</v>
      </c>
      <c r="M1331" t="e">
        <f t="shared" si="65"/>
        <v>#N/A</v>
      </c>
      <c r="N1331">
        <f t="shared" si="65"/>
        <v>95.25</v>
      </c>
      <c r="O1331" t="e">
        <f t="shared" si="65"/>
        <v>#N/A</v>
      </c>
      <c r="P1331" t="e">
        <f t="shared" si="65"/>
        <v>#N/A</v>
      </c>
      <c r="Q1331" t="e">
        <f t="shared" si="65"/>
        <v>#N/A</v>
      </c>
      <c r="R1331" t="e">
        <f t="shared" si="65"/>
        <v>#N/A</v>
      </c>
      <c r="S1331" t="e">
        <f t="shared" si="65"/>
        <v>#N/A</v>
      </c>
    </row>
    <row r="1332" spans="1:19" x14ac:dyDescent="0.35">
      <c r="A1332" t="s">
        <v>1334</v>
      </c>
      <c r="B1332" t="s">
        <v>1340</v>
      </c>
      <c r="C1332" t="s">
        <v>19</v>
      </c>
      <c r="D1332">
        <v>191.77</v>
      </c>
      <c r="E1332">
        <v>257.81</v>
      </c>
      <c r="F1332">
        <v>88.302999999999997</v>
      </c>
      <c r="G1332">
        <v>78.739999999999995</v>
      </c>
      <c r="K1332" t="e">
        <f t="shared" si="64"/>
        <v>#N/A</v>
      </c>
      <c r="L1332" t="e">
        <f t="shared" si="65"/>
        <v>#N/A</v>
      </c>
      <c r="M1332" t="e">
        <f t="shared" si="65"/>
        <v>#N/A</v>
      </c>
      <c r="N1332" t="e">
        <f t="shared" si="65"/>
        <v>#N/A</v>
      </c>
      <c r="O1332">
        <f t="shared" si="65"/>
        <v>78.739999999999995</v>
      </c>
      <c r="P1332" t="e">
        <f t="shared" si="65"/>
        <v>#N/A</v>
      </c>
      <c r="Q1332" t="e">
        <f t="shared" si="65"/>
        <v>#N/A</v>
      </c>
      <c r="R1332" t="e">
        <f t="shared" si="65"/>
        <v>#N/A</v>
      </c>
      <c r="S1332" t="e">
        <f t="shared" si="65"/>
        <v>#N/A</v>
      </c>
    </row>
    <row r="1333" spans="1:19" x14ac:dyDescent="0.35">
      <c r="A1333" t="s">
        <v>1334</v>
      </c>
      <c r="B1333" t="s">
        <v>1341</v>
      </c>
      <c r="C1333" t="s">
        <v>9</v>
      </c>
      <c r="D1333">
        <v>207.01</v>
      </c>
      <c r="E1333">
        <v>270.51</v>
      </c>
      <c r="F1333">
        <v>116.678</v>
      </c>
      <c r="K1333" t="e">
        <f t="shared" si="64"/>
        <v>#N/A</v>
      </c>
      <c r="L1333" t="e">
        <f t="shared" si="65"/>
        <v>#N/A</v>
      </c>
      <c r="M1333" t="e">
        <f t="shared" si="65"/>
        <v>#N/A</v>
      </c>
      <c r="N1333" t="e">
        <f t="shared" si="65"/>
        <v>#N/A</v>
      </c>
      <c r="O1333" t="e">
        <f t="shared" si="65"/>
        <v>#N/A</v>
      </c>
      <c r="P1333" t="e">
        <f t="shared" si="65"/>
        <v>#N/A</v>
      </c>
      <c r="Q1333" t="e">
        <f t="shared" si="65"/>
        <v>#N/A</v>
      </c>
      <c r="R1333" t="e">
        <f t="shared" si="65"/>
        <v>#N/A</v>
      </c>
      <c r="S1333" t="e">
        <f t="shared" si="65"/>
        <v>#N/A</v>
      </c>
    </row>
    <row r="1334" spans="1:19" x14ac:dyDescent="0.35">
      <c r="A1334" t="s">
        <v>1334</v>
      </c>
      <c r="B1334" t="s">
        <v>1342</v>
      </c>
      <c r="C1334" t="s">
        <v>11</v>
      </c>
      <c r="D1334">
        <v>205.10499999999999</v>
      </c>
      <c r="E1334">
        <v>269.24</v>
      </c>
      <c r="F1334">
        <v>97.61</v>
      </c>
      <c r="G1334">
        <v>73.66</v>
      </c>
      <c r="K1334" t="e">
        <f t="shared" si="64"/>
        <v>#N/A</v>
      </c>
      <c r="L1334">
        <f t="shared" si="65"/>
        <v>73.66</v>
      </c>
      <c r="M1334" t="e">
        <f t="shared" si="65"/>
        <v>#N/A</v>
      </c>
      <c r="N1334" t="e">
        <f t="shared" si="65"/>
        <v>#N/A</v>
      </c>
      <c r="O1334" t="e">
        <f t="shared" si="65"/>
        <v>#N/A</v>
      </c>
      <c r="P1334" t="e">
        <f t="shared" si="65"/>
        <v>#N/A</v>
      </c>
      <c r="Q1334" t="e">
        <f t="shared" si="65"/>
        <v>#N/A</v>
      </c>
      <c r="R1334" t="e">
        <f t="shared" si="65"/>
        <v>#N/A</v>
      </c>
      <c r="S1334" t="e">
        <f t="shared" si="65"/>
        <v>#N/A</v>
      </c>
    </row>
    <row r="1335" spans="1:19" x14ac:dyDescent="0.35">
      <c r="A1335" t="s">
        <v>1334</v>
      </c>
      <c r="B1335" t="s">
        <v>1343</v>
      </c>
      <c r="C1335" t="s">
        <v>11</v>
      </c>
      <c r="D1335">
        <v>202.565</v>
      </c>
      <c r="E1335">
        <v>273.05</v>
      </c>
      <c r="F1335">
        <v>100.107</v>
      </c>
      <c r="G1335">
        <v>95.25</v>
      </c>
      <c r="K1335" t="e">
        <f t="shared" si="64"/>
        <v>#N/A</v>
      </c>
      <c r="L1335">
        <f t="shared" si="65"/>
        <v>95.25</v>
      </c>
      <c r="M1335" t="e">
        <f t="shared" si="65"/>
        <v>#N/A</v>
      </c>
      <c r="N1335" t="e">
        <f t="shared" si="65"/>
        <v>#N/A</v>
      </c>
      <c r="O1335" t="e">
        <f t="shared" si="65"/>
        <v>#N/A</v>
      </c>
      <c r="P1335" t="e">
        <f t="shared" si="65"/>
        <v>#N/A</v>
      </c>
      <c r="Q1335" t="e">
        <f t="shared" si="65"/>
        <v>#N/A</v>
      </c>
      <c r="R1335" t="e">
        <f t="shared" si="65"/>
        <v>#N/A</v>
      </c>
      <c r="S1335" t="e">
        <f t="shared" si="65"/>
        <v>#N/A</v>
      </c>
    </row>
    <row r="1336" spans="1:19" x14ac:dyDescent="0.35">
      <c r="A1336" t="s">
        <v>1334</v>
      </c>
      <c r="B1336" t="s">
        <v>1344</v>
      </c>
      <c r="C1336" t="s">
        <v>29</v>
      </c>
      <c r="D1336">
        <v>198.12</v>
      </c>
      <c r="E1336">
        <v>265.43</v>
      </c>
      <c r="F1336">
        <v>108.05200000000001</v>
      </c>
      <c r="K1336" t="e">
        <f t="shared" si="64"/>
        <v>#N/A</v>
      </c>
      <c r="L1336" t="e">
        <f t="shared" si="65"/>
        <v>#N/A</v>
      </c>
      <c r="M1336" t="e">
        <f t="shared" si="65"/>
        <v>#N/A</v>
      </c>
      <c r="N1336" t="e">
        <f t="shared" si="65"/>
        <v>#N/A</v>
      </c>
      <c r="O1336" t="e">
        <f t="shared" si="65"/>
        <v>#N/A</v>
      </c>
      <c r="P1336" t="e">
        <f t="shared" si="65"/>
        <v>#N/A</v>
      </c>
      <c r="Q1336" t="e">
        <f t="shared" si="65"/>
        <v>#N/A</v>
      </c>
      <c r="R1336" t="e">
        <f t="shared" si="65"/>
        <v>#N/A</v>
      </c>
      <c r="S1336" t="e">
        <f t="shared" si="65"/>
        <v>#N/A</v>
      </c>
    </row>
    <row r="1337" spans="1:19" x14ac:dyDescent="0.35">
      <c r="A1337" t="s">
        <v>1334</v>
      </c>
      <c r="B1337" t="s">
        <v>1345</v>
      </c>
      <c r="C1337" t="s">
        <v>29</v>
      </c>
      <c r="D1337">
        <v>196.85</v>
      </c>
      <c r="E1337">
        <v>262.89</v>
      </c>
      <c r="F1337">
        <v>97.156000000000006</v>
      </c>
      <c r="G1337">
        <v>88.9</v>
      </c>
      <c r="K1337" t="e">
        <f t="shared" si="64"/>
        <v>#N/A</v>
      </c>
      <c r="L1337" t="e">
        <f t="shared" si="65"/>
        <v>#N/A</v>
      </c>
      <c r="M1337" t="e">
        <f t="shared" si="65"/>
        <v>#N/A</v>
      </c>
      <c r="N1337" t="e">
        <f t="shared" si="65"/>
        <v>#N/A</v>
      </c>
      <c r="O1337" t="e">
        <f t="shared" si="65"/>
        <v>#N/A</v>
      </c>
      <c r="P1337" t="e">
        <f t="shared" si="65"/>
        <v>#N/A</v>
      </c>
      <c r="Q1337">
        <f t="shared" si="65"/>
        <v>88.9</v>
      </c>
      <c r="R1337" t="e">
        <f t="shared" si="65"/>
        <v>#N/A</v>
      </c>
      <c r="S1337" t="e">
        <f t="shared" si="65"/>
        <v>#N/A</v>
      </c>
    </row>
    <row r="1338" spans="1:19" x14ac:dyDescent="0.35">
      <c r="A1338" t="s">
        <v>1334</v>
      </c>
      <c r="B1338" t="s">
        <v>1346</v>
      </c>
      <c r="C1338" t="s">
        <v>46</v>
      </c>
      <c r="D1338">
        <v>196.85</v>
      </c>
      <c r="E1338">
        <v>257.81</v>
      </c>
      <c r="F1338">
        <v>83.081999999999994</v>
      </c>
      <c r="G1338">
        <v>87.63</v>
      </c>
      <c r="K1338" t="e">
        <f t="shared" si="64"/>
        <v>#N/A</v>
      </c>
      <c r="L1338" t="e">
        <f t="shared" si="65"/>
        <v>#N/A</v>
      </c>
      <c r="M1338" t="e">
        <f t="shared" si="65"/>
        <v>#N/A</v>
      </c>
      <c r="N1338" t="e">
        <f t="shared" si="65"/>
        <v>#N/A</v>
      </c>
      <c r="O1338" t="e">
        <f t="shared" si="65"/>
        <v>#N/A</v>
      </c>
      <c r="P1338" t="e">
        <f t="shared" si="65"/>
        <v>#N/A</v>
      </c>
      <c r="Q1338" t="e">
        <f t="shared" si="65"/>
        <v>#N/A</v>
      </c>
      <c r="R1338" t="e">
        <f t="shared" si="65"/>
        <v>#N/A</v>
      </c>
      <c r="S1338">
        <f t="shared" si="65"/>
        <v>87.63</v>
      </c>
    </row>
    <row r="1339" spans="1:19" x14ac:dyDescent="0.35">
      <c r="A1339" t="s">
        <v>1334</v>
      </c>
      <c r="B1339" t="s">
        <v>1347</v>
      </c>
      <c r="C1339" t="s">
        <v>9</v>
      </c>
      <c r="D1339">
        <v>204.47</v>
      </c>
      <c r="E1339">
        <v>265.43</v>
      </c>
      <c r="F1339">
        <v>103.512</v>
      </c>
      <c r="G1339">
        <v>80.010000000000005</v>
      </c>
      <c r="K1339">
        <f t="shared" si="64"/>
        <v>80.010000000000005</v>
      </c>
      <c r="L1339" t="e">
        <f t="shared" si="65"/>
        <v>#N/A</v>
      </c>
      <c r="M1339" t="e">
        <f t="shared" si="65"/>
        <v>#N/A</v>
      </c>
      <c r="N1339" t="e">
        <f t="shared" si="65"/>
        <v>#N/A</v>
      </c>
      <c r="O1339" t="e">
        <f t="shared" si="65"/>
        <v>#N/A</v>
      </c>
      <c r="P1339" t="e">
        <f t="shared" si="65"/>
        <v>#N/A</v>
      </c>
      <c r="Q1339" t="e">
        <f t="shared" si="65"/>
        <v>#N/A</v>
      </c>
      <c r="R1339" t="e">
        <f t="shared" si="65"/>
        <v>#N/A</v>
      </c>
      <c r="S1339" t="e">
        <f t="shared" si="65"/>
        <v>#N/A</v>
      </c>
    </row>
    <row r="1340" spans="1:19" x14ac:dyDescent="0.35">
      <c r="A1340" t="s">
        <v>1334</v>
      </c>
      <c r="B1340" t="s">
        <v>1348</v>
      </c>
      <c r="C1340" t="s">
        <v>24</v>
      </c>
      <c r="D1340">
        <v>205.74</v>
      </c>
      <c r="E1340">
        <v>264.16000000000003</v>
      </c>
      <c r="F1340">
        <v>89.665000000000006</v>
      </c>
      <c r="G1340">
        <v>87.63</v>
      </c>
      <c r="K1340" t="e">
        <f t="shared" si="64"/>
        <v>#N/A</v>
      </c>
      <c r="L1340" t="e">
        <f t="shared" si="65"/>
        <v>#N/A</v>
      </c>
      <c r="M1340" t="e">
        <f t="shared" si="65"/>
        <v>#N/A</v>
      </c>
      <c r="N1340" t="e">
        <f t="shared" si="65"/>
        <v>#N/A</v>
      </c>
      <c r="O1340" t="e">
        <f t="shared" si="65"/>
        <v>#N/A</v>
      </c>
      <c r="P1340">
        <f t="shared" si="65"/>
        <v>87.63</v>
      </c>
      <c r="Q1340" t="e">
        <f t="shared" si="65"/>
        <v>#N/A</v>
      </c>
      <c r="R1340" t="e">
        <f t="shared" si="65"/>
        <v>#N/A</v>
      </c>
      <c r="S1340" t="e">
        <f t="shared" si="65"/>
        <v>#N/A</v>
      </c>
    </row>
    <row r="1341" spans="1:19" x14ac:dyDescent="0.35">
      <c r="A1341" t="s">
        <v>1334</v>
      </c>
      <c r="B1341" t="s">
        <v>1349</v>
      </c>
      <c r="C1341" t="s">
        <v>9</v>
      </c>
      <c r="D1341">
        <v>210.82</v>
      </c>
      <c r="E1341">
        <v>271.77999999999997</v>
      </c>
      <c r="F1341">
        <v>113.5</v>
      </c>
      <c r="G1341">
        <v>88.9</v>
      </c>
      <c r="K1341">
        <f t="shared" si="64"/>
        <v>88.9</v>
      </c>
      <c r="L1341" t="e">
        <f t="shared" si="65"/>
        <v>#N/A</v>
      </c>
      <c r="M1341" t="e">
        <f t="shared" si="65"/>
        <v>#N/A</v>
      </c>
      <c r="N1341" t="e">
        <f t="shared" si="65"/>
        <v>#N/A</v>
      </c>
      <c r="O1341" t="e">
        <f t="shared" si="65"/>
        <v>#N/A</v>
      </c>
      <c r="P1341" t="e">
        <f t="shared" si="65"/>
        <v>#N/A</v>
      </c>
      <c r="Q1341" t="e">
        <f t="shared" si="65"/>
        <v>#N/A</v>
      </c>
      <c r="R1341" t="e">
        <f t="shared" si="65"/>
        <v>#N/A</v>
      </c>
      <c r="S1341" t="e">
        <f t="shared" si="65"/>
        <v>#N/A</v>
      </c>
    </row>
    <row r="1342" spans="1:19" x14ac:dyDescent="0.35">
      <c r="A1342" t="s">
        <v>1334</v>
      </c>
      <c r="B1342" t="s">
        <v>1350</v>
      </c>
      <c r="C1342" t="s">
        <v>11</v>
      </c>
      <c r="D1342">
        <v>201.29499999999999</v>
      </c>
      <c r="E1342">
        <v>267.97000000000003</v>
      </c>
      <c r="F1342">
        <v>99.88</v>
      </c>
      <c r="G1342">
        <v>82.55</v>
      </c>
      <c r="K1342" t="e">
        <f t="shared" si="64"/>
        <v>#N/A</v>
      </c>
      <c r="L1342">
        <f t="shared" si="65"/>
        <v>82.55</v>
      </c>
      <c r="M1342" t="e">
        <f t="shared" si="65"/>
        <v>#N/A</v>
      </c>
      <c r="N1342" t="e">
        <f t="shared" si="65"/>
        <v>#N/A</v>
      </c>
      <c r="O1342" t="e">
        <f t="shared" si="65"/>
        <v>#N/A</v>
      </c>
      <c r="P1342" t="e">
        <f t="shared" si="65"/>
        <v>#N/A</v>
      </c>
      <c r="Q1342" t="e">
        <f t="shared" si="65"/>
        <v>#N/A</v>
      </c>
      <c r="R1342" t="e">
        <f t="shared" si="65"/>
        <v>#N/A</v>
      </c>
      <c r="S1342" t="e">
        <f t="shared" si="65"/>
        <v>#N/A</v>
      </c>
    </row>
    <row r="1343" spans="1:19" x14ac:dyDescent="0.35">
      <c r="A1343" t="s">
        <v>1334</v>
      </c>
      <c r="B1343" t="s">
        <v>1351</v>
      </c>
      <c r="C1343" t="s">
        <v>16</v>
      </c>
      <c r="D1343">
        <v>183.51499999999999</v>
      </c>
      <c r="E1343">
        <v>245.11</v>
      </c>
      <c r="F1343">
        <v>85.805999999999997</v>
      </c>
      <c r="G1343">
        <v>85.09</v>
      </c>
      <c r="K1343" t="e">
        <f t="shared" si="64"/>
        <v>#N/A</v>
      </c>
      <c r="L1343" t="e">
        <f t="shared" si="65"/>
        <v>#N/A</v>
      </c>
      <c r="M1343" t="e">
        <f t="shared" si="65"/>
        <v>#N/A</v>
      </c>
      <c r="N1343">
        <f t="shared" si="65"/>
        <v>85.09</v>
      </c>
      <c r="O1343" t="e">
        <f t="shared" si="65"/>
        <v>#N/A</v>
      </c>
      <c r="P1343" t="e">
        <f t="shared" si="65"/>
        <v>#N/A</v>
      </c>
      <c r="Q1343" t="e">
        <f t="shared" si="65"/>
        <v>#N/A</v>
      </c>
      <c r="R1343" t="e">
        <f t="shared" si="65"/>
        <v>#N/A</v>
      </c>
      <c r="S1343" t="e">
        <f t="shared" si="65"/>
        <v>#N/A</v>
      </c>
    </row>
    <row r="1344" spans="1:19" x14ac:dyDescent="0.35">
      <c r="A1344" t="s">
        <v>1334</v>
      </c>
      <c r="B1344" t="s">
        <v>1352</v>
      </c>
      <c r="C1344" t="s">
        <v>16</v>
      </c>
      <c r="D1344">
        <v>182.245</v>
      </c>
      <c r="E1344">
        <v>236.22</v>
      </c>
      <c r="F1344">
        <v>79.903999999999996</v>
      </c>
      <c r="G1344">
        <v>97.79</v>
      </c>
      <c r="K1344" t="e">
        <f t="shared" si="64"/>
        <v>#N/A</v>
      </c>
      <c r="L1344" t="e">
        <f t="shared" si="65"/>
        <v>#N/A</v>
      </c>
      <c r="M1344" t="e">
        <f t="shared" si="65"/>
        <v>#N/A</v>
      </c>
      <c r="N1344">
        <f t="shared" si="65"/>
        <v>97.79</v>
      </c>
      <c r="O1344" t="e">
        <f t="shared" si="65"/>
        <v>#N/A</v>
      </c>
      <c r="P1344" t="e">
        <f t="shared" si="65"/>
        <v>#N/A</v>
      </c>
      <c r="Q1344" t="e">
        <f t="shared" si="65"/>
        <v>#N/A</v>
      </c>
      <c r="R1344" t="e">
        <f t="shared" si="65"/>
        <v>#N/A</v>
      </c>
      <c r="S1344" t="e">
        <f t="shared" si="65"/>
        <v>#N/A</v>
      </c>
    </row>
    <row r="1345" spans="1:19" x14ac:dyDescent="0.35">
      <c r="A1345" t="s">
        <v>1334</v>
      </c>
      <c r="B1345" t="s">
        <v>1353</v>
      </c>
      <c r="C1345" t="s">
        <v>34</v>
      </c>
      <c r="D1345">
        <v>182.245</v>
      </c>
      <c r="E1345">
        <v>241.3</v>
      </c>
      <c r="F1345">
        <v>80.131</v>
      </c>
      <c r="G1345">
        <v>97.79</v>
      </c>
      <c r="K1345" t="e">
        <f t="shared" si="64"/>
        <v>#N/A</v>
      </c>
      <c r="L1345" t="e">
        <f t="shared" si="65"/>
        <v>#N/A</v>
      </c>
      <c r="M1345" t="e">
        <f t="shared" si="65"/>
        <v>#N/A</v>
      </c>
      <c r="N1345" t="e">
        <f t="shared" si="65"/>
        <v>#N/A</v>
      </c>
      <c r="O1345" t="e">
        <f t="shared" si="65"/>
        <v>#N/A</v>
      </c>
      <c r="P1345" t="e">
        <f t="shared" si="65"/>
        <v>#N/A</v>
      </c>
      <c r="Q1345" t="e">
        <f t="shared" si="65"/>
        <v>#N/A</v>
      </c>
      <c r="R1345">
        <f t="shared" si="65"/>
        <v>97.79</v>
      </c>
      <c r="S1345" t="e">
        <f t="shared" si="65"/>
        <v>#N/A</v>
      </c>
    </row>
    <row r="1346" spans="1:19" x14ac:dyDescent="0.35">
      <c r="A1346" t="s">
        <v>1334</v>
      </c>
      <c r="B1346" t="s">
        <v>1354</v>
      </c>
      <c r="C1346" t="s">
        <v>29</v>
      </c>
      <c r="D1346">
        <v>199.39</v>
      </c>
      <c r="E1346">
        <v>265.43</v>
      </c>
      <c r="F1346">
        <v>106.46299999999999</v>
      </c>
      <c r="G1346">
        <v>88.9</v>
      </c>
      <c r="K1346" t="e">
        <f t="shared" si="64"/>
        <v>#N/A</v>
      </c>
      <c r="L1346" t="e">
        <f t="shared" si="65"/>
        <v>#N/A</v>
      </c>
      <c r="M1346" t="e">
        <f t="shared" si="65"/>
        <v>#N/A</v>
      </c>
      <c r="N1346" t="e">
        <f t="shared" si="65"/>
        <v>#N/A</v>
      </c>
      <c r="O1346" t="e">
        <f t="shared" si="65"/>
        <v>#N/A</v>
      </c>
      <c r="P1346" t="e">
        <f t="shared" si="65"/>
        <v>#N/A</v>
      </c>
      <c r="Q1346">
        <f t="shared" si="65"/>
        <v>88.9</v>
      </c>
      <c r="R1346" t="e">
        <f t="shared" si="65"/>
        <v>#N/A</v>
      </c>
      <c r="S1346" t="e">
        <f t="shared" si="65"/>
        <v>#N/A</v>
      </c>
    </row>
    <row r="1347" spans="1:19" x14ac:dyDescent="0.35">
      <c r="A1347" t="s">
        <v>1334</v>
      </c>
      <c r="B1347" t="s">
        <v>1355</v>
      </c>
      <c r="C1347" t="s">
        <v>46</v>
      </c>
      <c r="D1347">
        <v>193.04</v>
      </c>
      <c r="E1347">
        <v>259.08</v>
      </c>
      <c r="F1347">
        <v>93.07</v>
      </c>
      <c r="G1347">
        <v>96.52</v>
      </c>
      <c r="K1347" t="e">
        <f t="shared" si="64"/>
        <v>#N/A</v>
      </c>
      <c r="L1347" t="e">
        <f t="shared" si="65"/>
        <v>#N/A</v>
      </c>
      <c r="M1347" t="e">
        <f t="shared" si="65"/>
        <v>#N/A</v>
      </c>
      <c r="N1347" t="e">
        <f t="shared" si="65"/>
        <v>#N/A</v>
      </c>
      <c r="O1347" t="e">
        <f t="shared" si="65"/>
        <v>#N/A</v>
      </c>
      <c r="P1347" t="e">
        <f t="shared" si="65"/>
        <v>#N/A</v>
      </c>
      <c r="Q1347" t="e">
        <f t="shared" si="65"/>
        <v>#N/A</v>
      </c>
      <c r="R1347" t="e">
        <f t="shared" si="65"/>
        <v>#N/A</v>
      </c>
      <c r="S1347">
        <f t="shared" si="65"/>
        <v>96.52</v>
      </c>
    </row>
    <row r="1348" spans="1:19" x14ac:dyDescent="0.35">
      <c r="A1348" t="s">
        <v>1334</v>
      </c>
      <c r="B1348" t="s">
        <v>1356</v>
      </c>
      <c r="C1348" t="s">
        <v>14</v>
      </c>
      <c r="D1348">
        <v>208.28</v>
      </c>
      <c r="E1348">
        <v>278.13</v>
      </c>
      <c r="F1348">
        <v>101.015</v>
      </c>
      <c r="K1348" t="e">
        <f t="shared" si="64"/>
        <v>#N/A</v>
      </c>
      <c r="L1348" t="e">
        <f t="shared" si="65"/>
        <v>#N/A</v>
      </c>
      <c r="M1348" t="e">
        <f t="shared" si="65"/>
        <v>#N/A</v>
      </c>
      <c r="N1348" t="e">
        <f t="shared" si="65"/>
        <v>#N/A</v>
      </c>
      <c r="O1348" t="e">
        <f t="shared" ref="L1348:S1380" si="66">IF($G1348="", NA(),IF($C1348=O$1,$G1348,NA()))</f>
        <v>#N/A</v>
      </c>
      <c r="P1348" t="e">
        <f t="shared" si="66"/>
        <v>#N/A</v>
      </c>
      <c r="Q1348" t="e">
        <f t="shared" si="66"/>
        <v>#N/A</v>
      </c>
      <c r="R1348" t="e">
        <f t="shared" si="66"/>
        <v>#N/A</v>
      </c>
      <c r="S1348" t="e">
        <f t="shared" si="66"/>
        <v>#N/A</v>
      </c>
    </row>
    <row r="1349" spans="1:19" x14ac:dyDescent="0.35">
      <c r="A1349" t="s">
        <v>1334</v>
      </c>
      <c r="B1349" t="s">
        <v>1357</v>
      </c>
      <c r="C1349" t="s">
        <v>29</v>
      </c>
      <c r="D1349">
        <v>198.755</v>
      </c>
      <c r="E1349">
        <v>266.7</v>
      </c>
      <c r="F1349">
        <v>110.776</v>
      </c>
      <c r="G1349">
        <v>86.36</v>
      </c>
      <c r="K1349" t="e">
        <f t="shared" ref="K1349:K1391" si="67">IF($G1349="", NA(),IF($C1349=K$1,$G1349,NA()))</f>
        <v>#N/A</v>
      </c>
      <c r="L1349" t="e">
        <f t="shared" si="66"/>
        <v>#N/A</v>
      </c>
      <c r="M1349" t="e">
        <f t="shared" si="66"/>
        <v>#N/A</v>
      </c>
      <c r="N1349" t="e">
        <f t="shared" si="66"/>
        <v>#N/A</v>
      </c>
      <c r="O1349" t="e">
        <f t="shared" si="66"/>
        <v>#N/A</v>
      </c>
      <c r="P1349" t="e">
        <f t="shared" si="66"/>
        <v>#N/A</v>
      </c>
      <c r="Q1349">
        <f t="shared" si="66"/>
        <v>86.36</v>
      </c>
      <c r="R1349" t="e">
        <f t="shared" si="66"/>
        <v>#N/A</v>
      </c>
      <c r="S1349" t="e">
        <f t="shared" si="66"/>
        <v>#N/A</v>
      </c>
    </row>
    <row r="1350" spans="1:19" x14ac:dyDescent="0.35">
      <c r="A1350" t="s">
        <v>1334</v>
      </c>
      <c r="B1350" t="s">
        <v>1358</v>
      </c>
      <c r="C1350" t="s">
        <v>46</v>
      </c>
      <c r="D1350">
        <v>194.31</v>
      </c>
      <c r="E1350">
        <v>261.62</v>
      </c>
      <c r="F1350">
        <v>99.426000000000002</v>
      </c>
      <c r="G1350">
        <v>73.66</v>
      </c>
      <c r="K1350" t="e">
        <f t="shared" si="67"/>
        <v>#N/A</v>
      </c>
      <c r="L1350" t="e">
        <f t="shared" si="66"/>
        <v>#N/A</v>
      </c>
      <c r="M1350" t="e">
        <f t="shared" si="66"/>
        <v>#N/A</v>
      </c>
      <c r="N1350" t="e">
        <f t="shared" si="66"/>
        <v>#N/A</v>
      </c>
      <c r="O1350" t="e">
        <f t="shared" si="66"/>
        <v>#N/A</v>
      </c>
      <c r="P1350" t="e">
        <f t="shared" si="66"/>
        <v>#N/A</v>
      </c>
      <c r="Q1350" t="e">
        <f t="shared" si="66"/>
        <v>#N/A</v>
      </c>
      <c r="R1350" t="e">
        <f t="shared" si="66"/>
        <v>#N/A</v>
      </c>
      <c r="S1350">
        <f t="shared" si="66"/>
        <v>73.66</v>
      </c>
    </row>
    <row r="1351" spans="1:19" x14ac:dyDescent="0.35">
      <c r="A1351" t="s">
        <v>1334</v>
      </c>
      <c r="B1351" t="s">
        <v>1359</v>
      </c>
      <c r="C1351" t="s">
        <v>16</v>
      </c>
      <c r="D1351">
        <v>189.23</v>
      </c>
      <c r="E1351">
        <v>254</v>
      </c>
      <c r="F1351">
        <v>83.536000000000001</v>
      </c>
      <c r="G1351">
        <v>86.36</v>
      </c>
      <c r="K1351" t="e">
        <f t="shared" si="67"/>
        <v>#N/A</v>
      </c>
      <c r="L1351" t="e">
        <f t="shared" si="66"/>
        <v>#N/A</v>
      </c>
      <c r="M1351" t="e">
        <f t="shared" si="66"/>
        <v>#N/A</v>
      </c>
      <c r="N1351">
        <f t="shared" si="66"/>
        <v>86.36</v>
      </c>
      <c r="O1351" t="e">
        <f t="shared" si="66"/>
        <v>#N/A</v>
      </c>
      <c r="P1351" t="e">
        <f t="shared" si="66"/>
        <v>#N/A</v>
      </c>
      <c r="Q1351" t="e">
        <f t="shared" si="66"/>
        <v>#N/A</v>
      </c>
      <c r="R1351" t="e">
        <f t="shared" si="66"/>
        <v>#N/A</v>
      </c>
      <c r="S1351" t="e">
        <f t="shared" si="66"/>
        <v>#N/A</v>
      </c>
    </row>
    <row r="1352" spans="1:19" x14ac:dyDescent="0.35">
      <c r="A1352" t="s">
        <v>1334</v>
      </c>
      <c r="B1352" t="s">
        <v>1360</v>
      </c>
      <c r="C1352" t="s">
        <v>9</v>
      </c>
      <c r="D1352">
        <v>207.64500000000001</v>
      </c>
      <c r="E1352">
        <v>278.13</v>
      </c>
      <c r="F1352">
        <v>109.187</v>
      </c>
      <c r="G1352">
        <v>76.2</v>
      </c>
      <c r="K1352">
        <f t="shared" si="67"/>
        <v>76.2</v>
      </c>
      <c r="L1352" t="e">
        <f t="shared" si="66"/>
        <v>#N/A</v>
      </c>
      <c r="M1352" t="e">
        <f t="shared" si="66"/>
        <v>#N/A</v>
      </c>
      <c r="N1352" t="e">
        <f t="shared" si="66"/>
        <v>#N/A</v>
      </c>
      <c r="O1352" t="e">
        <f t="shared" si="66"/>
        <v>#N/A</v>
      </c>
      <c r="P1352" t="e">
        <f t="shared" si="66"/>
        <v>#N/A</v>
      </c>
      <c r="Q1352" t="e">
        <f t="shared" si="66"/>
        <v>#N/A</v>
      </c>
      <c r="R1352" t="e">
        <f t="shared" si="66"/>
        <v>#N/A</v>
      </c>
      <c r="S1352" t="e">
        <f t="shared" si="66"/>
        <v>#N/A</v>
      </c>
    </row>
    <row r="1353" spans="1:19" x14ac:dyDescent="0.35">
      <c r="A1353" t="s">
        <v>1334</v>
      </c>
      <c r="B1353" t="s">
        <v>1361</v>
      </c>
      <c r="C1353" t="s">
        <v>11</v>
      </c>
      <c r="D1353">
        <v>206.375</v>
      </c>
      <c r="E1353">
        <v>267.97000000000003</v>
      </c>
      <c r="F1353">
        <v>108.05200000000001</v>
      </c>
      <c r="G1353">
        <v>81.28</v>
      </c>
      <c r="K1353" t="e">
        <f t="shared" si="67"/>
        <v>#N/A</v>
      </c>
      <c r="L1353">
        <f t="shared" si="66"/>
        <v>81.28</v>
      </c>
      <c r="M1353" t="e">
        <f t="shared" si="66"/>
        <v>#N/A</v>
      </c>
      <c r="N1353" t="e">
        <f t="shared" si="66"/>
        <v>#N/A</v>
      </c>
      <c r="O1353" t="e">
        <f t="shared" si="66"/>
        <v>#N/A</v>
      </c>
      <c r="P1353" t="e">
        <f t="shared" si="66"/>
        <v>#N/A</v>
      </c>
      <c r="Q1353" t="e">
        <f t="shared" si="66"/>
        <v>#N/A</v>
      </c>
      <c r="R1353" t="e">
        <f t="shared" si="66"/>
        <v>#N/A</v>
      </c>
      <c r="S1353" t="e">
        <f t="shared" si="66"/>
        <v>#N/A</v>
      </c>
    </row>
    <row r="1354" spans="1:19" x14ac:dyDescent="0.35">
      <c r="A1354" t="s">
        <v>1334</v>
      </c>
      <c r="B1354" t="s">
        <v>1362</v>
      </c>
      <c r="C1354" t="s">
        <v>34</v>
      </c>
      <c r="D1354">
        <v>194.31</v>
      </c>
      <c r="E1354">
        <v>260.35000000000002</v>
      </c>
      <c r="F1354">
        <v>79.45</v>
      </c>
      <c r="K1354" t="e">
        <f t="shared" si="67"/>
        <v>#N/A</v>
      </c>
      <c r="L1354" t="e">
        <f t="shared" si="66"/>
        <v>#N/A</v>
      </c>
      <c r="M1354" t="e">
        <f t="shared" si="66"/>
        <v>#N/A</v>
      </c>
      <c r="N1354" t="e">
        <f t="shared" si="66"/>
        <v>#N/A</v>
      </c>
      <c r="O1354" t="e">
        <f t="shared" si="66"/>
        <v>#N/A</v>
      </c>
      <c r="P1354" t="e">
        <f t="shared" si="66"/>
        <v>#N/A</v>
      </c>
      <c r="Q1354" t="e">
        <f t="shared" si="66"/>
        <v>#N/A</v>
      </c>
      <c r="R1354" t="e">
        <f t="shared" si="66"/>
        <v>#N/A</v>
      </c>
      <c r="S1354" t="e">
        <f t="shared" si="66"/>
        <v>#N/A</v>
      </c>
    </row>
    <row r="1355" spans="1:19" x14ac:dyDescent="0.35">
      <c r="A1355" t="s">
        <v>1334</v>
      </c>
      <c r="B1355" t="s">
        <v>1363</v>
      </c>
      <c r="C1355" t="s">
        <v>9</v>
      </c>
      <c r="D1355">
        <v>207.01</v>
      </c>
      <c r="E1355">
        <v>279.39999999999998</v>
      </c>
      <c r="F1355">
        <v>111.003</v>
      </c>
      <c r="G1355">
        <v>77.47</v>
      </c>
      <c r="K1355">
        <f t="shared" si="67"/>
        <v>77.47</v>
      </c>
      <c r="L1355" t="e">
        <f t="shared" si="66"/>
        <v>#N/A</v>
      </c>
      <c r="M1355" t="e">
        <f t="shared" si="66"/>
        <v>#N/A</v>
      </c>
      <c r="N1355" t="e">
        <f t="shared" si="66"/>
        <v>#N/A</v>
      </c>
      <c r="O1355" t="e">
        <f t="shared" si="66"/>
        <v>#N/A</v>
      </c>
      <c r="P1355" t="e">
        <f t="shared" si="66"/>
        <v>#N/A</v>
      </c>
      <c r="Q1355" t="e">
        <f t="shared" si="66"/>
        <v>#N/A</v>
      </c>
      <c r="R1355" t="e">
        <f t="shared" si="66"/>
        <v>#N/A</v>
      </c>
      <c r="S1355" t="e">
        <f t="shared" si="66"/>
        <v>#N/A</v>
      </c>
    </row>
    <row r="1356" spans="1:19" x14ac:dyDescent="0.35">
      <c r="A1356" t="s">
        <v>1334</v>
      </c>
      <c r="B1356" t="s">
        <v>1364</v>
      </c>
      <c r="C1356" t="s">
        <v>16</v>
      </c>
      <c r="D1356">
        <v>186.05500000000001</v>
      </c>
      <c r="E1356">
        <v>245.11</v>
      </c>
      <c r="F1356">
        <v>75.137</v>
      </c>
      <c r="G1356">
        <v>90.17</v>
      </c>
      <c r="K1356" t="e">
        <f t="shared" si="67"/>
        <v>#N/A</v>
      </c>
      <c r="L1356" t="e">
        <f t="shared" si="66"/>
        <v>#N/A</v>
      </c>
      <c r="M1356" t="e">
        <f t="shared" si="66"/>
        <v>#N/A</v>
      </c>
      <c r="N1356">
        <f t="shared" si="66"/>
        <v>90.17</v>
      </c>
      <c r="O1356" t="e">
        <f t="shared" si="66"/>
        <v>#N/A</v>
      </c>
      <c r="P1356" t="e">
        <f t="shared" si="66"/>
        <v>#N/A</v>
      </c>
      <c r="Q1356" t="e">
        <f t="shared" si="66"/>
        <v>#N/A</v>
      </c>
      <c r="R1356" t="e">
        <f t="shared" si="66"/>
        <v>#N/A</v>
      </c>
      <c r="S1356" t="e">
        <f t="shared" si="66"/>
        <v>#N/A</v>
      </c>
    </row>
    <row r="1357" spans="1:19" x14ac:dyDescent="0.35">
      <c r="A1357" t="s">
        <v>1334</v>
      </c>
      <c r="B1357" t="s">
        <v>1365</v>
      </c>
      <c r="C1357" t="s">
        <v>11</v>
      </c>
      <c r="D1357">
        <v>196.215</v>
      </c>
      <c r="E1357">
        <v>261.62</v>
      </c>
      <c r="F1357">
        <v>117.13200000000001</v>
      </c>
      <c r="G1357">
        <v>73.66</v>
      </c>
      <c r="K1357" t="e">
        <f t="shared" si="67"/>
        <v>#N/A</v>
      </c>
      <c r="L1357">
        <f t="shared" si="66"/>
        <v>73.66</v>
      </c>
      <c r="M1357" t="e">
        <f t="shared" si="66"/>
        <v>#N/A</v>
      </c>
      <c r="N1357" t="e">
        <f t="shared" si="66"/>
        <v>#N/A</v>
      </c>
      <c r="O1357" t="e">
        <f t="shared" si="66"/>
        <v>#N/A</v>
      </c>
      <c r="P1357" t="e">
        <f t="shared" si="66"/>
        <v>#N/A</v>
      </c>
      <c r="Q1357" t="e">
        <f t="shared" si="66"/>
        <v>#N/A</v>
      </c>
      <c r="R1357" t="e">
        <f t="shared" si="66"/>
        <v>#N/A</v>
      </c>
      <c r="S1357" t="e">
        <f t="shared" si="66"/>
        <v>#N/A</v>
      </c>
    </row>
    <row r="1358" spans="1:19" x14ac:dyDescent="0.35">
      <c r="A1358" t="s">
        <v>1334</v>
      </c>
      <c r="B1358" t="s">
        <v>1366</v>
      </c>
      <c r="C1358" t="s">
        <v>16</v>
      </c>
      <c r="D1358">
        <v>187.32499999999999</v>
      </c>
      <c r="E1358">
        <v>247.65</v>
      </c>
      <c r="F1358">
        <v>82.174000000000007</v>
      </c>
      <c r="G1358">
        <v>85.09</v>
      </c>
      <c r="K1358" t="e">
        <f t="shared" si="67"/>
        <v>#N/A</v>
      </c>
      <c r="L1358" t="e">
        <f t="shared" si="66"/>
        <v>#N/A</v>
      </c>
      <c r="M1358" t="e">
        <f t="shared" si="66"/>
        <v>#N/A</v>
      </c>
      <c r="N1358">
        <f t="shared" si="66"/>
        <v>85.09</v>
      </c>
      <c r="O1358" t="e">
        <f t="shared" si="66"/>
        <v>#N/A</v>
      </c>
      <c r="P1358" t="e">
        <f t="shared" si="66"/>
        <v>#N/A</v>
      </c>
      <c r="Q1358" t="e">
        <f t="shared" si="66"/>
        <v>#N/A</v>
      </c>
      <c r="R1358" t="e">
        <f t="shared" si="66"/>
        <v>#N/A</v>
      </c>
      <c r="S1358" t="e">
        <f t="shared" si="66"/>
        <v>#N/A</v>
      </c>
    </row>
    <row r="1359" spans="1:19" x14ac:dyDescent="0.35">
      <c r="A1359" t="s">
        <v>1334</v>
      </c>
      <c r="B1359" t="s">
        <v>1367</v>
      </c>
      <c r="C1359" t="s">
        <v>34</v>
      </c>
      <c r="D1359">
        <v>190.5</v>
      </c>
      <c r="E1359">
        <v>254</v>
      </c>
      <c r="F1359">
        <v>77.180000000000007</v>
      </c>
      <c r="G1359">
        <v>91.44</v>
      </c>
      <c r="K1359" t="e">
        <f t="shared" si="67"/>
        <v>#N/A</v>
      </c>
      <c r="L1359" t="e">
        <f t="shared" si="66"/>
        <v>#N/A</v>
      </c>
      <c r="M1359" t="e">
        <f t="shared" si="66"/>
        <v>#N/A</v>
      </c>
      <c r="N1359" t="e">
        <f t="shared" si="66"/>
        <v>#N/A</v>
      </c>
      <c r="O1359" t="e">
        <f t="shared" si="66"/>
        <v>#N/A</v>
      </c>
      <c r="P1359" t="e">
        <f t="shared" si="66"/>
        <v>#N/A</v>
      </c>
      <c r="Q1359" t="e">
        <f t="shared" si="66"/>
        <v>#N/A</v>
      </c>
      <c r="R1359">
        <f t="shared" si="66"/>
        <v>91.44</v>
      </c>
      <c r="S1359" t="e">
        <f t="shared" si="66"/>
        <v>#N/A</v>
      </c>
    </row>
    <row r="1360" spans="1:19" x14ac:dyDescent="0.35">
      <c r="A1360" t="s">
        <v>1334</v>
      </c>
      <c r="B1360" t="s">
        <v>1368</v>
      </c>
      <c r="C1360" t="s">
        <v>46</v>
      </c>
      <c r="D1360">
        <v>189.86500000000001</v>
      </c>
      <c r="E1360">
        <v>255.27</v>
      </c>
      <c r="F1360">
        <v>90.8</v>
      </c>
      <c r="G1360">
        <v>88.9</v>
      </c>
      <c r="K1360" t="e">
        <f t="shared" si="67"/>
        <v>#N/A</v>
      </c>
      <c r="L1360" t="e">
        <f t="shared" si="66"/>
        <v>#N/A</v>
      </c>
      <c r="M1360" t="e">
        <f t="shared" si="66"/>
        <v>#N/A</v>
      </c>
      <c r="N1360" t="e">
        <f t="shared" si="66"/>
        <v>#N/A</v>
      </c>
      <c r="O1360" t="e">
        <f t="shared" si="66"/>
        <v>#N/A</v>
      </c>
      <c r="P1360" t="e">
        <f t="shared" si="66"/>
        <v>#N/A</v>
      </c>
      <c r="Q1360" t="e">
        <f t="shared" si="66"/>
        <v>#N/A</v>
      </c>
      <c r="R1360" t="e">
        <f t="shared" si="66"/>
        <v>#N/A</v>
      </c>
      <c r="S1360">
        <f t="shared" si="66"/>
        <v>88.9</v>
      </c>
    </row>
    <row r="1361" spans="1:19" x14ac:dyDescent="0.35">
      <c r="A1361" t="s">
        <v>1334</v>
      </c>
      <c r="B1361" t="s">
        <v>1369</v>
      </c>
      <c r="C1361" t="s">
        <v>16</v>
      </c>
      <c r="D1361">
        <v>182.88</v>
      </c>
      <c r="E1361">
        <v>242.57</v>
      </c>
      <c r="F1361">
        <v>83.536000000000001</v>
      </c>
      <c r="G1361">
        <v>95.25</v>
      </c>
      <c r="K1361" t="e">
        <f t="shared" si="67"/>
        <v>#N/A</v>
      </c>
      <c r="L1361" t="e">
        <f t="shared" si="66"/>
        <v>#N/A</v>
      </c>
      <c r="M1361" t="e">
        <f t="shared" si="66"/>
        <v>#N/A</v>
      </c>
      <c r="N1361">
        <f t="shared" si="66"/>
        <v>95.25</v>
      </c>
      <c r="O1361" t="e">
        <f t="shared" si="66"/>
        <v>#N/A</v>
      </c>
      <c r="P1361" t="e">
        <f t="shared" si="66"/>
        <v>#N/A</v>
      </c>
      <c r="Q1361" t="e">
        <f t="shared" si="66"/>
        <v>#N/A</v>
      </c>
      <c r="R1361" t="e">
        <f t="shared" si="66"/>
        <v>#N/A</v>
      </c>
      <c r="S1361" t="e">
        <f t="shared" si="66"/>
        <v>#N/A</v>
      </c>
    </row>
    <row r="1362" spans="1:19" x14ac:dyDescent="0.35">
      <c r="A1362" t="s">
        <v>1334</v>
      </c>
      <c r="B1362" t="s">
        <v>1370</v>
      </c>
      <c r="C1362" t="s">
        <v>34</v>
      </c>
      <c r="D1362">
        <v>186.69</v>
      </c>
      <c r="E1362">
        <v>247.65</v>
      </c>
      <c r="F1362">
        <v>93.296999999999997</v>
      </c>
      <c r="G1362">
        <v>97.79</v>
      </c>
      <c r="K1362" t="e">
        <f t="shared" si="67"/>
        <v>#N/A</v>
      </c>
      <c r="L1362" t="e">
        <f t="shared" si="66"/>
        <v>#N/A</v>
      </c>
      <c r="M1362" t="e">
        <f t="shared" si="66"/>
        <v>#N/A</v>
      </c>
      <c r="N1362" t="e">
        <f t="shared" si="66"/>
        <v>#N/A</v>
      </c>
      <c r="O1362" t="e">
        <f t="shared" si="66"/>
        <v>#N/A</v>
      </c>
      <c r="P1362" t="e">
        <f t="shared" si="66"/>
        <v>#N/A</v>
      </c>
      <c r="Q1362" t="e">
        <f t="shared" si="66"/>
        <v>#N/A</v>
      </c>
      <c r="R1362">
        <f t="shared" si="66"/>
        <v>97.79</v>
      </c>
      <c r="S1362" t="e">
        <f t="shared" si="66"/>
        <v>#N/A</v>
      </c>
    </row>
    <row r="1363" spans="1:19" x14ac:dyDescent="0.35">
      <c r="A1363" t="s">
        <v>1334</v>
      </c>
      <c r="B1363" t="s">
        <v>1371</v>
      </c>
      <c r="C1363" t="s">
        <v>14</v>
      </c>
      <c r="D1363">
        <v>212.09</v>
      </c>
      <c r="E1363">
        <v>283.20999999999998</v>
      </c>
      <c r="F1363">
        <v>101.696</v>
      </c>
      <c r="G1363">
        <v>71.12</v>
      </c>
      <c r="K1363" t="e">
        <f t="shared" si="67"/>
        <v>#N/A</v>
      </c>
      <c r="L1363" t="e">
        <f t="shared" si="66"/>
        <v>#N/A</v>
      </c>
      <c r="M1363">
        <f t="shared" si="66"/>
        <v>71.12</v>
      </c>
      <c r="N1363" t="e">
        <f t="shared" si="66"/>
        <v>#N/A</v>
      </c>
      <c r="O1363" t="e">
        <f t="shared" si="66"/>
        <v>#N/A</v>
      </c>
      <c r="P1363" t="e">
        <f t="shared" si="66"/>
        <v>#N/A</v>
      </c>
      <c r="Q1363" t="e">
        <f t="shared" si="66"/>
        <v>#N/A</v>
      </c>
      <c r="R1363" t="e">
        <f t="shared" si="66"/>
        <v>#N/A</v>
      </c>
      <c r="S1363" t="e">
        <f t="shared" si="66"/>
        <v>#N/A</v>
      </c>
    </row>
    <row r="1364" spans="1:19" x14ac:dyDescent="0.35">
      <c r="A1364" t="s">
        <v>1334</v>
      </c>
      <c r="B1364" t="s">
        <v>1372</v>
      </c>
      <c r="C1364" t="s">
        <v>9</v>
      </c>
      <c r="D1364">
        <v>205.74</v>
      </c>
      <c r="E1364">
        <v>274.32</v>
      </c>
      <c r="F1364">
        <v>128.02799999999999</v>
      </c>
      <c r="G1364">
        <v>76.2</v>
      </c>
      <c r="K1364">
        <f t="shared" si="67"/>
        <v>76.2</v>
      </c>
      <c r="L1364" t="e">
        <f t="shared" si="66"/>
        <v>#N/A</v>
      </c>
      <c r="M1364" t="e">
        <f t="shared" si="66"/>
        <v>#N/A</v>
      </c>
      <c r="N1364" t="e">
        <f t="shared" si="66"/>
        <v>#N/A</v>
      </c>
      <c r="O1364" t="e">
        <f t="shared" si="66"/>
        <v>#N/A</v>
      </c>
      <c r="P1364" t="e">
        <f t="shared" si="66"/>
        <v>#N/A</v>
      </c>
      <c r="Q1364" t="e">
        <f t="shared" si="66"/>
        <v>#N/A</v>
      </c>
      <c r="R1364" t="e">
        <f t="shared" si="66"/>
        <v>#N/A</v>
      </c>
      <c r="S1364" t="e">
        <f t="shared" si="66"/>
        <v>#N/A</v>
      </c>
    </row>
    <row r="1365" spans="1:19" x14ac:dyDescent="0.35">
      <c r="A1365" t="s">
        <v>1334</v>
      </c>
      <c r="B1365" t="s">
        <v>1373</v>
      </c>
      <c r="C1365" t="s">
        <v>16</v>
      </c>
      <c r="D1365">
        <v>175.26</v>
      </c>
      <c r="E1365">
        <v>236.22</v>
      </c>
      <c r="F1365">
        <v>90.8</v>
      </c>
      <c r="G1365">
        <v>81.28</v>
      </c>
      <c r="K1365" t="e">
        <f t="shared" si="67"/>
        <v>#N/A</v>
      </c>
      <c r="L1365" t="e">
        <f t="shared" si="66"/>
        <v>#N/A</v>
      </c>
      <c r="M1365" t="e">
        <f t="shared" si="66"/>
        <v>#N/A</v>
      </c>
      <c r="N1365">
        <f t="shared" si="66"/>
        <v>81.28</v>
      </c>
      <c r="O1365" t="e">
        <f t="shared" si="66"/>
        <v>#N/A</v>
      </c>
      <c r="P1365" t="e">
        <f t="shared" si="66"/>
        <v>#N/A</v>
      </c>
      <c r="Q1365" t="e">
        <f t="shared" si="66"/>
        <v>#N/A</v>
      </c>
      <c r="R1365" t="e">
        <f t="shared" si="66"/>
        <v>#N/A</v>
      </c>
      <c r="S1365" t="e">
        <f t="shared" si="66"/>
        <v>#N/A</v>
      </c>
    </row>
    <row r="1366" spans="1:19" x14ac:dyDescent="0.35">
      <c r="A1366" t="s">
        <v>1334</v>
      </c>
      <c r="B1366" t="s">
        <v>1374</v>
      </c>
      <c r="C1366" t="s">
        <v>9</v>
      </c>
      <c r="D1366">
        <v>204.47</v>
      </c>
      <c r="E1366">
        <v>274.32</v>
      </c>
      <c r="F1366">
        <v>106.917</v>
      </c>
      <c r="G1366">
        <v>74.930000000000007</v>
      </c>
      <c r="K1366">
        <f t="shared" si="67"/>
        <v>74.930000000000007</v>
      </c>
      <c r="L1366" t="e">
        <f t="shared" si="66"/>
        <v>#N/A</v>
      </c>
      <c r="M1366" t="e">
        <f t="shared" si="66"/>
        <v>#N/A</v>
      </c>
      <c r="N1366" t="e">
        <f t="shared" si="66"/>
        <v>#N/A</v>
      </c>
      <c r="O1366" t="e">
        <f t="shared" si="66"/>
        <v>#N/A</v>
      </c>
      <c r="P1366" t="e">
        <f t="shared" si="66"/>
        <v>#N/A</v>
      </c>
      <c r="Q1366" t="e">
        <f t="shared" si="66"/>
        <v>#N/A</v>
      </c>
      <c r="R1366" t="e">
        <f t="shared" si="66"/>
        <v>#N/A</v>
      </c>
      <c r="S1366" t="e">
        <f t="shared" si="66"/>
        <v>#N/A</v>
      </c>
    </row>
    <row r="1367" spans="1:19" x14ac:dyDescent="0.35">
      <c r="A1367" t="s">
        <v>1334</v>
      </c>
      <c r="B1367" t="s">
        <v>1375</v>
      </c>
      <c r="C1367" t="s">
        <v>19</v>
      </c>
      <c r="D1367">
        <v>194.31</v>
      </c>
      <c r="E1367">
        <v>257.81</v>
      </c>
      <c r="F1367">
        <v>93.07</v>
      </c>
      <c r="G1367">
        <v>92.71</v>
      </c>
      <c r="K1367" t="e">
        <f t="shared" si="67"/>
        <v>#N/A</v>
      </c>
      <c r="L1367" t="e">
        <f t="shared" si="66"/>
        <v>#N/A</v>
      </c>
      <c r="M1367" t="e">
        <f t="shared" si="66"/>
        <v>#N/A</v>
      </c>
      <c r="N1367" t="e">
        <f t="shared" si="66"/>
        <v>#N/A</v>
      </c>
      <c r="O1367">
        <f t="shared" si="66"/>
        <v>92.71</v>
      </c>
      <c r="P1367" t="e">
        <f t="shared" si="66"/>
        <v>#N/A</v>
      </c>
      <c r="Q1367" t="e">
        <f t="shared" si="66"/>
        <v>#N/A</v>
      </c>
      <c r="R1367" t="e">
        <f t="shared" si="66"/>
        <v>#N/A</v>
      </c>
      <c r="S1367" t="e">
        <f t="shared" si="66"/>
        <v>#N/A</v>
      </c>
    </row>
    <row r="1368" spans="1:19" x14ac:dyDescent="0.35">
      <c r="A1368" t="s">
        <v>1334</v>
      </c>
      <c r="B1368" t="s">
        <v>1376</v>
      </c>
      <c r="C1368" t="s">
        <v>9</v>
      </c>
      <c r="D1368">
        <v>203.83500000000001</v>
      </c>
      <c r="E1368">
        <v>276.86</v>
      </c>
      <c r="F1368">
        <v>123.03400000000001</v>
      </c>
      <c r="G1368">
        <v>73.66</v>
      </c>
      <c r="K1368">
        <f t="shared" si="67"/>
        <v>73.66</v>
      </c>
      <c r="L1368" t="e">
        <f t="shared" si="66"/>
        <v>#N/A</v>
      </c>
      <c r="M1368" t="e">
        <f t="shared" si="66"/>
        <v>#N/A</v>
      </c>
      <c r="N1368" t="e">
        <f t="shared" si="66"/>
        <v>#N/A</v>
      </c>
      <c r="O1368" t="e">
        <f t="shared" si="66"/>
        <v>#N/A</v>
      </c>
      <c r="P1368" t="e">
        <f t="shared" si="66"/>
        <v>#N/A</v>
      </c>
      <c r="Q1368" t="e">
        <f t="shared" si="66"/>
        <v>#N/A</v>
      </c>
      <c r="R1368" t="e">
        <f t="shared" si="66"/>
        <v>#N/A</v>
      </c>
      <c r="S1368" t="e">
        <f t="shared" si="66"/>
        <v>#N/A</v>
      </c>
    </row>
    <row r="1369" spans="1:19" x14ac:dyDescent="0.35">
      <c r="A1369" t="s">
        <v>1334</v>
      </c>
      <c r="B1369" t="s">
        <v>1377</v>
      </c>
      <c r="C1369" t="s">
        <v>29</v>
      </c>
      <c r="D1369">
        <v>201.93</v>
      </c>
      <c r="E1369">
        <v>267.97000000000003</v>
      </c>
      <c r="F1369">
        <v>108.506</v>
      </c>
      <c r="G1369">
        <v>85.09</v>
      </c>
      <c r="K1369" t="e">
        <f t="shared" si="67"/>
        <v>#N/A</v>
      </c>
      <c r="L1369" t="e">
        <f t="shared" si="66"/>
        <v>#N/A</v>
      </c>
      <c r="M1369" t="e">
        <f t="shared" si="66"/>
        <v>#N/A</v>
      </c>
      <c r="N1369" t="e">
        <f t="shared" si="66"/>
        <v>#N/A</v>
      </c>
      <c r="O1369" t="e">
        <f t="shared" si="66"/>
        <v>#N/A</v>
      </c>
      <c r="P1369" t="e">
        <f t="shared" si="66"/>
        <v>#N/A</v>
      </c>
      <c r="Q1369">
        <f t="shared" si="66"/>
        <v>85.09</v>
      </c>
      <c r="R1369" t="e">
        <f t="shared" si="66"/>
        <v>#N/A</v>
      </c>
      <c r="S1369" t="e">
        <f t="shared" si="66"/>
        <v>#N/A</v>
      </c>
    </row>
    <row r="1370" spans="1:19" x14ac:dyDescent="0.35">
      <c r="A1370" t="s">
        <v>1334</v>
      </c>
      <c r="B1370" t="s">
        <v>1378</v>
      </c>
      <c r="C1370" t="s">
        <v>11</v>
      </c>
      <c r="D1370">
        <v>196.85</v>
      </c>
      <c r="E1370">
        <v>261.62</v>
      </c>
      <c r="F1370">
        <v>130.298</v>
      </c>
      <c r="G1370">
        <v>78.739999999999995</v>
      </c>
      <c r="K1370" t="e">
        <f t="shared" si="67"/>
        <v>#N/A</v>
      </c>
      <c r="L1370">
        <f t="shared" si="66"/>
        <v>78.739999999999995</v>
      </c>
      <c r="M1370" t="e">
        <f t="shared" si="66"/>
        <v>#N/A</v>
      </c>
      <c r="N1370" t="e">
        <f t="shared" si="66"/>
        <v>#N/A</v>
      </c>
      <c r="O1370" t="e">
        <f t="shared" si="66"/>
        <v>#N/A</v>
      </c>
      <c r="P1370" t="e">
        <f t="shared" si="66"/>
        <v>#N/A</v>
      </c>
      <c r="Q1370" t="e">
        <f t="shared" si="66"/>
        <v>#N/A</v>
      </c>
      <c r="R1370" t="e">
        <f t="shared" si="66"/>
        <v>#N/A</v>
      </c>
      <c r="S1370" t="e">
        <f t="shared" si="66"/>
        <v>#N/A</v>
      </c>
    </row>
    <row r="1371" spans="1:19" x14ac:dyDescent="0.35">
      <c r="A1371" t="s">
        <v>1334</v>
      </c>
      <c r="B1371" t="s">
        <v>1379</v>
      </c>
      <c r="C1371" t="s">
        <v>19</v>
      </c>
      <c r="D1371">
        <v>193.04</v>
      </c>
      <c r="E1371">
        <v>260.35000000000002</v>
      </c>
      <c r="F1371">
        <v>98.971999999999994</v>
      </c>
      <c r="G1371">
        <v>77.47</v>
      </c>
      <c r="K1371" t="e">
        <f t="shared" si="67"/>
        <v>#N/A</v>
      </c>
      <c r="L1371" t="e">
        <f t="shared" si="66"/>
        <v>#N/A</v>
      </c>
      <c r="M1371" t="e">
        <f t="shared" si="66"/>
        <v>#N/A</v>
      </c>
      <c r="N1371" t="e">
        <f t="shared" si="66"/>
        <v>#N/A</v>
      </c>
      <c r="O1371">
        <f t="shared" si="66"/>
        <v>77.47</v>
      </c>
      <c r="P1371" t="e">
        <f t="shared" si="66"/>
        <v>#N/A</v>
      </c>
      <c r="Q1371" t="e">
        <f t="shared" si="66"/>
        <v>#N/A</v>
      </c>
      <c r="R1371" t="e">
        <f t="shared" si="66"/>
        <v>#N/A</v>
      </c>
      <c r="S1371" t="e">
        <f t="shared" si="66"/>
        <v>#N/A</v>
      </c>
    </row>
    <row r="1372" spans="1:19" x14ac:dyDescent="0.35">
      <c r="A1372" t="s">
        <v>1334</v>
      </c>
      <c r="B1372" t="s">
        <v>1380</v>
      </c>
      <c r="C1372" t="s">
        <v>11</v>
      </c>
      <c r="D1372">
        <v>203.2</v>
      </c>
      <c r="E1372">
        <v>265.43</v>
      </c>
      <c r="F1372">
        <v>107.371</v>
      </c>
      <c r="G1372">
        <v>85.09</v>
      </c>
      <c r="K1372" t="e">
        <f t="shared" si="67"/>
        <v>#N/A</v>
      </c>
      <c r="L1372">
        <f t="shared" si="66"/>
        <v>85.09</v>
      </c>
      <c r="M1372" t="e">
        <f t="shared" si="66"/>
        <v>#N/A</v>
      </c>
      <c r="N1372" t="e">
        <f t="shared" si="66"/>
        <v>#N/A</v>
      </c>
      <c r="O1372" t="e">
        <f t="shared" si="66"/>
        <v>#N/A</v>
      </c>
      <c r="P1372" t="e">
        <f t="shared" si="66"/>
        <v>#N/A</v>
      </c>
      <c r="Q1372" t="e">
        <f t="shared" si="66"/>
        <v>#N/A</v>
      </c>
      <c r="R1372" t="e">
        <f t="shared" si="66"/>
        <v>#N/A</v>
      </c>
      <c r="S1372" t="e">
        <f t="shared" si="66"/>
        <v>#N/A</v>
      </c>
    </row>
    <row r="1373" spans="1:19" x14ac:dyDescent="0.35">
      <c r="A1373" t="s">
        <v>1334</v>
      </c>
      <c r="B1373" t="s">
        <v>1381</v>
      </c>
      <c r="C1373" t="s">
        <v>46</v>
      </c>
      <c r="D1373">
        <v>199.39</v>
      </c>
      <c r="E1373">
        <v>264.16000000000003</v>
      </c>
      <c r="F1373">
        <v>95.34</v>
      </c>
      <c r="G1373">
        <v>83.82</v>
      </c>
      <c r="K1373" t="e">
        <f t="shared" si="67"/>
        <v>#N/A</v>
      </c>
      <c r="L1373" t="e">
        <f t="shared" si="66"/>
        <v>#N/A</v>
      </c>
      <c r="M1373" t="e">
        <f t="shared" si="66"/>
        <v>#N/A</v>
      </c>
      <c r="N1373" t="e">
        <f t="shared" si="66"/>
        <v>#N/A</v>
      </c>
      <c r="O1373" t="e">
        <f t="shared" si="66"/>
        <v>#N/A</v>
      </c>
      <c r="P1373" t="e">
        <f t="shared" si="66"/>
        <v>#N/A</v>
      </c>
      <c r="Q1373" t="e">
        <f t="shared" si="66"/>
        <v>#N/A</v>
      </c>
      <c r="R1373" t="e">
        <f t="shared" si="66"/>
        <v>#N/A</v>
      </c>
      <c r="S1373">
        <f t="shared" si="66"/>
        <v>83.82</v>
      </c>
    </row>
    <row r="1374" spans="1:19" x14ac:dyDescent="0.35">
      <c r="A1374" t="s">
        <v>1334</v>
      </c>
      <c r="B1374" t="s">
        <v>1382</v>
      </c>
      <c r="C1374" t="s">
        <v>16</v>
      </c>
      <c r="D1374">
        <v>182.88</v>
      </c>
      <c r="E1374">
        <v>238.76</v>
      </c>
      <c r="F1374">
        <v>80.358000000000004</v>
      </c>
      <c r="G1374">
        <v>109.22</v>
      </c>
      <c r="K1374" t="e">
        <f t="shared" si="67"/>
        <v>#N/A</v>
      </c>
      <c r="L1374" t="e">
        <f t="shared" si="66"/>
        <v>#N/A</v>
      </c>
      <c r="M1374" t="e">
        <f t="shared" si="66"/>
        <v>#N/A</v>
      </c>
      <c r="N1374">
        <f t="shared" si="66"/>
        <v>109.22</v>
      </c>
      <c r="O1374" t="e">
        <f t="shared" si="66"/>
        <v>#N/A</v>
      </c>
      <c r="P1374" t="e">
        <f t="shared" si="66"/>
        <v>#N/A</v>
      </c>
      <c r="Q1374" t="e">
        <f t="shared" si="66"/>
        <v>#N/A</v>
      </c>
      <c r="R1374" t="e">
        <f t="shared" si="66"/>
        <v>#N/A</v>
      </c>
      <c r="S1374" t="e">
        <f t="shared" si="66"/>
        <v>#N/A</v>
      </c>
    </row>
    <row r="1375" spans="1:19" x14ac:dyDescent="0.35">
      <c r="A1375" t="s">
        <v>1334</v>
      </c>
      <c r="B1375" t="s">
        <v>1383</v>
      </c>
      <c r="C1375" t="s">
        <v>11</v>
      </c>
      <c r="D1375">
        <v>205.74</v>
      </c>
      <c r="E1375">
        <v>269.24</v>
      </c>
      <c r="F1375">
        <v>101.242</v>
      </c>
      <c r="G1375">
        <v>73.66</v>
      </c>
      <c r="K1375" t="e">
        <f t="shared" si="67"/>
        <v>#N/A</v>
      </c>
      <c r="L1375">
        <f t="shared" si="66"/>
        <v>73.66</v>
      </c>
      <c r="M1375" t="e">
        <f t="shared" si="66"/>
        <v>#N/A</v>
      </c>
      <c r="N1375" t="e">
        <f t="shared" si="66"/>
        <v>#N/A</v>
      </c>
      <c r="O1375" t="e">
        <f t="shared" si="66"/>
        <v>#N/A</v>
      </c>
      <c r="P1375" t="e">
        <f t="shared" si="66"/>
        <v>#N/A</v>
      </c>
      <c r="Q1375" t="e">
        <f t="shared" si="66"/>
        <v>#N/A</v>
      </c>
      <c r="R1375" t="e">
        <f t="shared" si="66"/>
        <v>#N/A</v>
      </c>
      <c r="S1375" t="e">
        <f t="shared" si="66"/>
        <v>#N/A</v>
      </c>
    </row>
    <row r="1376" spans="1:19" x14ac:dyDescent="0.35">
      <c r="A1376" t="s">
        <v>1334</v>
      </c>
      <c r="B1376" t="s">
        <v>1384</v>
      </c>
      <c r="C1376" t="s">
        <v>34</v>
      </c>
      <c r="D1376">
        <v>189.86500000000001</v>
      </c>
      <c r="E1376">
        <v>250.19</v>
      </c>
      <c r="F1376">
        <v>88.53</v>
      </c>
      <c r="G1376">
        <v>83.82</v>
      </c>
      <c r="K1376" t="e">
        <f t="shared" si="67"/>
        <v>#N/A</v>
      </c>
      <c r="L1376" t="e">
        <f t="shared" si="66"/>
        <v>#N/A</v>
      </c>
      <c r="M1376" t="e">
        <f t="shared" si="66"/>
        <v>#N/A</v>
      </c>
      <c r="N1376" t="e">
        <f t="shared" si="66"/>
        <v>#N/A</v>
      </c>
      <c r="O1376" t="e">
        <f t="shared" si="66"/>
        <v>#N/A</v>
      </c>
      <c r="P1376" t="e">
        <f t="shared" si="66"/>
        <v>#N/A</v>
      </c>
      <c r="Q1376" t="e">
        <f t="shared" si="66"/>
        <v>#N/A</v>
      </c>
      <c r="R1376">
        <f t="shared" si="66"/>
        <v>83.82</v>
      </c>
      <c r="S1376" t="e">
        <f t="shared" si="66"/>
        <v>#N/A</v>
      </c>
    </row>
    <row r="1377" spans="1:19" x14ac:dyDescent="0.35">
      <c r="A1377" t="s">
        <v>1334</v>
      </c>
      <c r="B1377" t="s">
        <v>1385</v>
      </c>
      <c r="C1377" t="s">
        <v>46</v>
      </c>
      <c r="D1377">
        <v>194.94499999999999</v>
      </c>
      <c r="E1377">
        <v>259.08</v>
      </c>
      <c r="F1377">
        <v>97.156000000000006</v>
      </c>
      <c r="G1377">
        <v>78.739999999999995</v>
      </c>
      <c r="K1377" t="e">
        <f t="shared" si="67"/>
        <v>#N/A</v>
      </c>
      <c r="L1377" t="e">
        <f t="shared" si="66"/>
        <v>#N/A</v>
      </c>
      <c r="M1377" t="e">
        <f t="shared" si="66"/>
        <v>#N/A</v>
      </c>
      <c r="N1377" t="e">
        <f t="shared" si="66"/>
        <v>#N/A</v>
      </c>
      <c r="O1377" t="e">
        <f t="shared" si="66"/>
        <v>#N/A</v>
      </c>
      <c r="P1377" t="e">
        <f t="shared" si="66"/>
        <v>#N/A</v>
      </c>
      <c r="Q1377" t="e">
        <f t="shared" si="66"/>
        <v>#N/A</v>
      </c>
      <c r="R1377" t="e">
        <f t="shared" si="66"/>
        <v>#N/A</v>
      </c>
      <c r="S1377">
        <f t="shared" si="66"/>
        <v>78.739999999999995</v>
      </c>
    </row>
    <row r="1378" spans="1:19" x14ac:dyDescent="0.35">
      <c r="A1378" t="s">
        <v>1334</v>
      </c>
      <c r="B1378" t="s">
        <v>1386</v>
      </c>
      <c r="C1378" t="s">
        <v>24</v>
      </c>
      <c r="D1378">
        <v>199.39</v>
      </c>
      <c r="E1378">
        <v>261.62</v>
      </c>
      <c r="F1378">
        <v>89.891999999999996</v>
      </c>
      <c r="G1378">
        <v>53.34</v>
      </c>
      <c r="K1378" t="e">
        <f t="shared" si="67"/>
        <v>#N/A</v>
      </c>
      <c r="L1378" t="e">
        <f t="shared" si="66"/>
        <v>#N/A</v>
      </c>
      <c r="M1378" t="e">
        <f t="shared" si="66"/>
        <v>#N/A</v>
      </c>
      <c r="N1378" t="e">
        <f t="shared" si="66"/>
        <v>#N/A</v>
      </c>
      <c r="O1378" t="e">
        <f t="shared" si="66"/>
        <v>#N/A</v>
      </c>
      <c r="P1378">
        <f t="shared" si="66"/>
        <v>53.34</v>
      </c>
      <c r="Q1378" t="e">
        <f t="shared" si="66"/>
        <v>#N/A</v>
      </c>
      <c r="R1378" t="e">
        <f t="shared" si="66"/>
        <v>#N/A</v>
      </c>
      <c r="S1378" t="e">
        <f t="shared" si="66"/>
        <v>#N/A</v>
      </c>
    </row>
    <row r="1379" spans="1:19" x14ac:dyDescent="0.35">
      <c r="A1379" t="s">
        <v>1334</v>
      </c>
      <c r="B1379" t="s">
        <v>1387</v>
      </c>
      <c r="C1379" t="s">
        <v>24</v>
      </c>
      <c r="D1379">
        <v>199.39</v>
      </c>
      <c r="E1379">
        <v>264.16000000000003</v>
      </c>
      <c r="F1379">
        <v>96.021000000000001</v>
      </c>
      <c r="G1379">
        <v>85.09</v>
      </c>
      <c r="K1379" t="e">
        <f t="shared" si="67"/>
        <v>#N/A</v>
      </c>
      <c r="L1379" t="e">
        <f t="shared" si="66"/>
        <v>#N/A</v>
      </c>
      <c r="M1379" t="e">
        <f t="shared" si="66"/>
        <v>#N/A</v>
      </c>
      <c r="N1379" t="e">
        <f t="shared" si="66"/>
        <v>#N/A</v>
      </c>
      <c r="O1379" t="e">
        <f t="shared" si="66"/>
        <v>#N/A</v>
      </c>
      <c r="P1379">
        <f t="shared" si="66"/>
        <v>85.09</v>
      </c>
      <c r="Q1379" t="e">
        <f t="shared" si="66"/>
        <v>#N/A</v>
      </c>
      <c r="R1379" t="e">
        <f t="shared" si="66"/>
        <v>#N/A</v>
      </c>
      <c r="S1379" t="e">
        <f t="shared" si="66"/>
        <v>#N/A</v>
      </c>
    </row>
    <row r="1380" spans="1:19" x14ac:dyDescent="0.35">
      <c r="A1380" t="s">
        <v>1334</v>
      </c>
      <c r="B1380" t="s">
        <v>1388</v>
      </c>
      <c r="C1380" t="s">
        <v>14</v>
      </c>
      <c r="D1380">
        <v>212.09</v>
      </c>
      <c r="E1380">
        <v>285.75</v>
      </c>
      <c r="F1380">
        <v>94.432000000000002</v>
      </c>
      <c r="G1380">
        <v>69.849999999999994</v>
      </c>
      <c r="K1380" t="e">
        <f t="shared" si="67"/>
        <v>#N/A</v>
      </c>
      <c r="L1380" t="e">
        <f t="shared" si="66"/>
        <v>#N/A</v>
      </c>
      <c r="M1380">
        <f t="shared" si="66"/>
        <v>69.849999999999994</v>
      </c>
      <c r="N1380" t="e">
        <f t="shared" ref="L1380:S1391" si="68">IF($G1380="", NA(),IF($C1380=N$1,$G1380,NA()))</f>
        <v>#N/A</v>
      </c>
      <c r="O1380" t="e">
        <f t="shared" si="68"/>
        <v>#N/A</v>
      </c>
      <c r="P1380" t="e">
        <f t="shared" si="68"/>
        <v>#N/A</v>
      </c>
      <c r="Q1380" t="e">
        <f t="shared" si="68"/>
        <v>#N/A</v>
      </c>
      <c r="R1380" t="e">
        <f t="shared" si="68"/>
        <v>#N/A</v>
      </c>
      <c r="S1380" t="e">
        <f t="shared" si="68"/>
        <v>#N/A</v>
      </c>
    </row>
    <row r="1381" spans="1:19" x14ac:dyDescent="0.35">
      <c r="A1381" t="s">
        <v>1334</v>
      </c>
      <c r="B1381" t="s">
        <v>1389</v>
      </c>
      <c r="C1381" t="s">
        <v>9</v>
      </c>
      <c r="D1381">
        <v>207.01</v>
      </c>
      <c r="E1381">
        <v>273.05</v>
      </c>
      <c r="F1381">
        <v>123.94199999999999</v>
      </c>
      <c r="G1381">
        <v>64.77</v>
      </c>
      <c r="K1381">
        <f t="shared" si="67"/>
        <v>64.77</v>
      </c>
      <c r="L1381" t="e">
        <f t="shared" si="68"/>
        <v>#N/A</v>
      </c>
      <c r="M1381" t="e">
        <f t="shared" si="68"/>
        <v>#N/A</v>
      </c>
      <c r="N1381" t="e">
        <f t="shared" si="68"/>
        <v>#N/A</v>
      </c>
      <c r="O1381" t="e">
        <f t="shared" si="68"/>
        <v>#N/A</v>
      </c>
      <c r="P1381" t="e">
        <f t="shared" si="68"/>
        <v>#N/A</v>
      </c>
      <c r="Q1381" t="e">
        <f t="shared" si="68"/>
        <v>#N/A</v>
      </c>
      <c r="R1381" t="e">
        <f t="shared" si="68"/>
        <v>#N/A</v>
      </c>
      <c r="S1381" t="e">
        <f t="shared" si="68"/>
        <v>#N/A</v>
      </c>
    </row>
    <row r="1382" spans="1:19" x14ac:dyDescent="0.35">
      <c r="A1382" t="s">
        <v>1334</v>
      </c>
      <c r="B1382" t="s">
        <v>1390</v>
      </c>
      <c r="C1382" t="s">
        <v>16</v>
      </c>
      <c r="D1382">
        <v>190.5</v>
      </c>
      <c r="E1382">
        <v>243.84</v>
      </c>
      <c r="F1382">
        <v>88.075999999999993</v>
      </c>
      <c r="G1382">
        <v>78.739999999999995</v>
      </c>
      <c r="K1382" t="e">
        <f t="shared" si="67"/>
        <v>#N/A</v>
      </c>
      <c r="L1382" t="e">
        <f t="shared" si="68"/>
        <v>#N/A</v>
      </c>
      <c r="M1382" t="e">
        <f t="shared" si="68"/>
        <v>#N/A</v>
      </c>
      <c r="N1382">
        <f t="shared" si="68"/>
        <v>78.739999999999995</v>
      </c>
      <c r="O1382" t="e">
        <f t="shared" si="68"/>
        <v>#N/A</v>
      </c>
      <c r="P1382" t="e">
        <f t="shared" si="68"/>
        <v>#N/A</v>
      </c>
      <c r="Q1382" t="e">
        <f t="shared" si="68"/>
        <v>#N/A</v>
      </c>
      <c r="R1382" t="e">
        <f t="shared" si="68"/>
        <v>#N/A</v>
      </c>
      <c r="S1382" t="e">
        <f t="shared" si="68"/>
        <v>#N/A</v>
      </c>
    </row>
    <row r="1383" spans="1:19" x14ac:dyDescent="0.35">
      <c r="A1383" t="s">
        <v>1334</v>
      </c>
      <c r="B1383" t="s">
        <v>1391</v>
      </c>
      <c r="C1383" t="s">
        <v>46</v>
      </c>
      <c r="D1383">
        <v>195.58</v>
      </c>
      <c r="E1383">
        <v>262.89</v>
      </c>
      <c r="F1383">
        <v>100.788</v>
      </c>
      <c r="G1383">
        <v>87.63</v>
      </c>
      <c r="K1383" t="e">
        <f t="shared" si="67"/>
        <v>#N/A</v>
      </c>
      <c r="L1383" t="e">
        <f t="shared" si="68"/>
        <v>#N/A</v>
      </c>
      <c r="M1383" t="e">
        <f t="shared" si="68"/>
        <v>#N/A</v>
      </c>
      <c r="N1383" t="e">
        <f t="shared" si="68"/>
        <v>#N/A</v>
      </c>
      <c r="O1383" t="e">
        <f t="shared" si="68"/>
        <v>#N/A</v>
      </c>
      <c r="P1383" t="e">
        <f t="shared" si="68"/>
        <v>#N/A</v>
      </c>
      <c r="Q1383" t="e">
        <f t="shared" si="68"/>
        <v>#N/A</v>
      </c>
      <c r="R1383" t="e">
        <f t="shared" si="68"/>
        <v>#N/A</v>
      </c>
      <c r="S1383">
        <f t="shared" si="68"/>
        <v>87.63</v>
      </c>
    </row>
    <row r="1384" spans="1:19" x14ac:dyDescent="0.35">
      <c r="A1384" t="s">
        <v>1334</v>
      </c>
      <c r="B1384" t="s">
        <v>1392</v>
      </c>
      <c r="C1384" t="s">
        <v>14</v>
      </c>
      <c r="D1384">
        <v>215.26499999999999</v>
      </c>
      <c r="E1384">
        <v>279.39999999999998</v>
      </c>
      <c r="F1384">
        <v>110.322</v>
      </c>
      <c r="G1384">
        <v>74.930000000000007</v>
      </c>
      <c r="K1384" t="e">
        <f t="shared" si="67"/>
        <v>#N/A</v>
      </c>
      <c r="L1384" t="e">
        <f t="shared" si="68"/>
        <v>#N/A</v>
      </c>
      <c r="M1384">
        <f t="shared" si="68"/>
        <v>74.930000000000007</v>
      </c>
      <c r="N1384" t="e">
        <f t="shared" si="68"/>
        <v>#N/A</v>
      </c>
      <c r="O1384" t="e">
        <f t="shared" si="68"/>
        <v>#N/A</v>
      </c>
      <c r="P1384" t="e">
        <f t="shared" si="68"/>
        <v>#N/A</v>
      </c>
      <c r="Q1384" t="e">
        <f t="shared" si="68"/>
        <v>#N/A</v>
      </c>
      <c r="R1384" t="e">
        <f t="shared" si="68"/>
        <v>#N/A</v>
      </c>
      <c r="S1384" t="e">
        <f t="shared" si="68"/>
        <v>#N/A</v>
      </c>
    </row>
    <row r="1385" spans="1:19" x14ac:dyDescent="0.35">
      <c r="A1385" t="s">
        <v>1334</v>
      </c>
      <c r="B1385" t="s">
        <v>1393</v>
      </c>
      <c r="C1385" t="s">
        <v>46</v>
      </c>
      <c r="D1385">
        <v>198.755</v>
      </c>
      <c r="E1385">
        <v>264.16000000000003</v>
      </c>
      <c r="F1385">
        <v>98.971999999999994</v>
      </c>
      <c r="G1385">
        <v>85.09</v>
      </c>
      <c r="K1385" t="e">
        <f t="shared" si="67"/>
        <v>#N/A</v>
      </c>
      <c r="L1385" t="e">
        <f t="shared" si="68"/>
        <v>#N/A</v>
      </c>
      <c r="M1385" t="e">
        <f t="shared" si="68"/>
        <v>#N/A</v>
      </c>
      <c r="N1385" t="e">
        <f t="shared" si="68"/>
        <v>#N/A</v>
      </c>
      <c r="O1385" t="e">
        <f t="shared" si="68"/>
        <v>#N/A</v>
      </c>
      <c r="P1385" t="e">
        <f t="shared" si="68"/>
        <v>#N/A</v>
      </c>
      <c r="Q1385" t="e">
        <f t="shared" si="68"/>
        <v>#N/A</v>
      </c>
      <c r="R1385" t="e">
        <f t="shared" si="68"/>
        <v>#N/A</v>
      </c>
      <c r="S1385">
        <f t="shared" si="68"/>
        <v>85.09</v>
      </c>
    </row>
    <row r="1386" spans="1:19" x14ac:dyDescent="0.35">
      <c r="A1386" t="s">
        <v>1334</v>
      </c>
      <c r="B1386" t="s">
        <v>1394</v>
      </c>
      <c r="C1386" t="s">
        <v>46</v>
      </c>
      <c r="D1386">
        <v>201.93</v>
      </c>
      <c r="E1386">
        <v>265.43</v>
      </c>
      <c r="F1386">
        <v>91.707999999999998</v>
      </c>
      <c r="G1386">
        <v>87.63</v>
      </c>
      <c r="K1386" t="e">
        <f t="shared" si="67"/>
        <v>#N/A</v>
      </c>
      <c r="L1386" t="e">
        <f t="shared" si="68"/>
        <v>#N/A</v>
      </c>
      <c r="M1386" t="e">
        <f t="shared" si="68"/>
        <v>#N/A</v>
      </c>
      <c r="N1386" t="e">
        <f t="shared" si="68"/>
        <v>#N/A</v>
      </c>
      <c r="O1386" t="e">
        <f t="shared" si="68"/>
        <v>#N/A</v>
      </c>
      <c r="P1386" t="e">
        <f t="shared" si="68"/>
        <v>#N/A</v>
      </c>
      <c r="Q1386" t="e">
        <f t="shared" si="68"/>
        <v>#N/A</v>
      </c>
      <c r="R1386" t="e">
        <f t="shared" si="68"/>
        <v>#N/A</v>
      </c>
      <c r="S1386">
        <f t="shared" si="68"/>
        <v>87.63</v>
      </c>
    </row>
    <row r="1387" spans="1:19" x14ac:dyDescent="0.35">
      <c r="A1387" t="s">
        <v>1334</v>
      </c>
      <c r="B1387" t="s">
        <v>1395</v>
      </c>
      <c r="C1387" t="s">
        <v>24</v>
      </c>
      <c r="D1387">
        <v>193.67500000000001</v>
      </c>
      <c r="E1387">
        <v>254</v>
      </c>
      <c r="F1387">
        <v>99.653000000000006</v>
      </c>
      <c r="G1387">
        <v>96.52</v>
      </c>
      <c r="K1387" t="e">
        <f t="shared" si="67"/>
        <v>#N/A</v>
      </c>
      <c r="L1387" t="e">
        <f t="shared" si="68"/>
        <v>#N/A</v>
      </c>
      <c r="M1387" t="e">
        <f t="shared" si="68"/>
        <v>#N/A</v>
      </c>
      <c r="N1387" t="e">
        <f t="shared" si="68"/>
        <v>#N/A</v>
      </c>
      <c r="O1387" t="e">
        <f t="shared" si="68"/>
        <v>#N/A</v>
      </c>
      <c r="P1387">
        <f t="shared" si="68"/>
        <v>96.52</v>
      </c>
      <c r="Q1387" t="e">
        <f t="shared" si="68"/>
        <v>#N/A</v>
      </c>
      <c r="R1387" t="e">
        <f t="shared" si="68"/>
        <v>#N/A</v>
      </c>
      <c r="S1387" t="e">
        <f t="shared" si="68"/>
        <v>#N/A</v>
      </c>
    </row>
    <row r="1388" spans="1:19" x14ac:dyDescent="0.35">
      <c r="A1388" t="s">
        <v>1334</v>
      </c>
      <c r="B1388" t="s">
        <v>1396</v>
      </c>
      <c r="C1388" t="s">
        <v>16</v>
      </c>
      <c r="D1388">
        <v>176.53</v>
      </c>
      <c r="E1388">
        <v>231.14</v>
      </c>
      <c r="F1388">
        <v>78.995999999999995</v>
      </c>
      <c r="K1388" t="e">
        <f t="shared" si="67"/>
        <v>#N/A</v>
      </c>
      <c r="L1388" t="e">
        <f t="shared" si="68"/>
        <v>#N/A</v>
      </c>
      <c r="M1388" t="e">
        <f t="shared" si="68"/>
        <v>#N/A</v>
      </c>
      <c r="N1388" t="e">
        <f t="shared" si="68"/>
        <v>#N/A</v>
      </c>
      <c r="O1388" t="e">
        <f t="shared" si="68"/>
        <v>#N/A</v>
      </c>
      <c r="P1388" t="e">
        <f t="shared" si="68"/>
        <v>#N/A</v>
      </c>
      <c r="Q1388" t="e">
        <f t="shared" si="68"/>
        <v>#N/A</v>
      </c>
      <c r="R1388" t="e">
        <f t="shared" si="68"/>
        <v>#N/A</v>
      </c>
      <c r="S1388" t="e">
        <f t="shared" si="68"/>
        <v>#N/A</v>
      </c>
    </row>
    <row r="1389" spans="1:19" x14ac:dyDescent="0.35">
      <c r="A1389" t="s">
        <v>1334</v>
      </c>
      <c r="B1389" t="s">
        <v>1397</v>
      </c>
      <c r="C1389" t="s">
        <v>16</v>
      </c>
      <c r="D1389">
        <v>179.07</v>
      </c>
      <c r="E1389">
        <v>240.03</v>
      </c>
      <c r="F1389">
        <v>75.364000000000004</v>
      </c>
      <c r="G1389">
        <v>107.95</v>
      </c>
      <c r="K1389" t="e">
        <f t="shared" si="67"/>
        <v>#N/A</v>
      </c>
      <c r="L1389" t="e">
        <f t="shared" si="68"/>
        <v>#N/A</v>
      </c>
      <c r="M1389" t="e">
        <f t="shared" si="68"/>
        <v>#N/A</v>
      </c>
      <c r="N1389">
        <f t="shared" si="68"/>
        <v>107.95</v>
      </c>
      <c r="O1389" t="e">
        <f t="shared" si="68"/>
        <v>#N/A</v>
      </c>
      <c r="P1389" t="e">
        <f t="shared" si="68"/>
        <v>#N/A</v>
      </c>
      <c r="Q1389" t="e">
        <f t="shared" si="68"/>
        <v>#N/A</v>
      </c>
      <c r="R1389" t="e">
        <f t="shared" si="68"/>
        <v>#N/A</v>
      </c>
      <c r="S1389" t="e">
        <f t="shared" si="68"/>
        <v>#N/A</v>
      </c>
    </row>
    <row r="1390" spans="1:19" x14ac:dyDescent="0.35">
      <c r="A1390" t="s">
        <v>1334</v>
      </c>
      <c r="B1390" t="s">
        <v>1398</v>
      </c>
      <c r="C1390" t="s">
        <v>24</v>
      </c>
      <c r="D1390">
        <v>196.85</v>
      </c>
      <c r="E1390">
        <v>262.89</v>
      </c>
      <c r="F1390">
        <v>94.885999999999996</v>
      </c>
      <c r="G1390">
        <v>82.55</v>
      </c>
      <c r="K1390" t="e">
        <f t="shared" si="67"/>
        <v>#N/A</v>
      </c>
      <c r="L1390" t="e">
        <f t="shared" si="68"/>
        <v>#N/A</v>
      </c>
      <c r="M1390" t="e">
        <f t="shared" si="68"/>
        <v>#N/A</v>
      </c>
      <c r="N1390" t="e">
        <f t="shared" si="68"/>
        <v>#N/A</v>
      </c>
      <c r="O1390" t="e">
        <f t="shared" si="68"/>
        <v>#N/A</v>
      </c>
      <c r="P1390">
        <f t="shared" si="68"/>
        <v>82.55</v>
      </c>
      <c r="Q1390" t="e">
        <f t="shared" si="68"/>
        <v>#N/A</v>
      </c>
      <c r="R1390" t="e">
        <f t="shared" si="68"/>
        <v>#N/A</v>
      </c>
      <c r="S1390" t="e">
        <f t="shared" si="68"/>
        <v>#N/A</v>
      </c>
    </row>
    <row r="1391" spans="1:19" x14ac:dyDescent="0.35">
      <c r="A1391" t="s">
        <v>1334</v>
      </c>
      <c r="B1391" t="s">
        <v>1399</v>
      </c>
      <c r="C1391" t="s">
        <v>11</v>
      </c>
      <c r="D1391">
        <v>207.64500000000001</v>
      </c>
      <c r="E1391">
        <v>270.51</v>
      </c>
      <c r="F1391">
        <v>118.94799999999999</v>
      </c>
      <c r="G1391">
        <v>72.39</v>
      </c>
      <c r="K1391" t="e">
        <f t="shared" si="67"/>
        <v>#N/A</v>
      </c>
      <c r="L1391">
        <f t="shared" si="68"/>
        <v>72.39</v>
      </c>
      <c r="M1391" t="e">
        <f t="shared" si="68"/>
        <v>#N/A</v>
      </c>
      <c r="N1391" t="e">
        <f t="shared" si="68"/>
        <v>#N/A</v>
      </c>
      <c r="O1391" t="e">
        <f t="shared" si="68"/>
        <v>#N/A</v>
      </c>
      <c r="P1391" t="e">
        <f t="shared" si="68"/>
        <v>#N/A</v>
      </c>
      <c r="Q1391" t="e">
        <f t="shared" si="68"/>
        <v>#N/A</v>
      </c>
      <c r="R1391" t="e">
        <f t="shared" si="68"/>
        <v>#N/A</v>
      </c>
      <c r="S1391" t="e">
        <f t="shared" si="68"/>
        <v>#N/A</v>
      </c>
    </row>
  </sheetData>
  <mergeCells count="12">
    <mergeCell ref="W53:Y53"/>
    <mergeCell ref="AA53:AC53"/>
    <mergeCell ref="AE53:AG53"/>
    <mergeCell ref="V10:W10"/>
    <mergeCell ref="AD10:AE10"/>
    <mergeCell ref="Z10:AA10"/>
    <mergeCell ref="W27:Y27"/>
    <mergeCell ref="W40:Y40"/>
    <mergeCell ref="AA27:AC27"/>
    <mergeCell ref="AE27:AG27"/>
    <mergeCell ref="AA40:AC40"/>
    <mergeCell ref="AE40:A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Preprocessing</vt:lpstr>
      <vt:lpstr>NBAC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Analytics</cp:lastModifiedBy>
  <dcterms:created xsi:type="dcterms:W3CDTF">2022-05-21T16:20:52Z</dcterms:created>
  <dcterms:modified xsi:type="dcterms:W3CDTF">2022-05-31T06:13:23Z</dcterms:modified>
</cp:coreProperties>
</file>