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tt15117_bristol_ac_uk/Documents/Nepal Project/Data analysis/Data analysis scripts/Scripts for main paper/micropoll_main/input_data/"/>
    </mc:Choice>
  </mc:AlternateContent>
  <xr:revisionPtr revIDLastSave="41" documentId="13_ncr:1_{56B56EA5-A2E7-42DB-809A-118B397E2363}" xr6:coauthVersionLast="47" xr6:coauthVersionMax="47" xr10:uidLastSave="{EEA773BE-459E-4507-AC2D-9600A3367753}"/>
  <bookViews>
    <workbookView xWindow="-120" yWindow="-120" windowWidth="29040" windowHeight="15720" activeTab="1" xr2:uid="{93A524A5-1E64-4EBA-BED0-B1D796F1EC94}"/>
  </bookViews>
  <sheets>
    <sheet name="info" sheetId="2" r:id="rId1"/>
    <sheet name="EA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6" i="1" l="1"/>
  <c r="AN25" i="1"/>
  <c r="AN24" i="1"/>
  <c r="X24" i="1"/>
  <c r="U26" i="1"/>
  <c r="U30" i="1" s="1"/>
  <c r="U25" i="1"/>
  <c r="U29" i="1" s="1"/>
  <c r="U24" i="1"/>
  <c r="U28" i="1" s="1"/>
  <c r="AN23" i="1"/>
  <c r="C6" i="1"/>
  <c r="C5" i="1"/>
  <c r="C4" i="1"/>
  <c r="C3" i="1"/>
  <c r="C2" i="1"/>
  <c r="U23" i="1" l="1"/>
  <c r="C13" i="1"/>
  <c r="C14" i="1"/>
  <c r="C15" i="1"/>
  <c r="C16" i="1"/>
  <c r="C17" i="1"/>
  <c r="C18" i="1"/>
  <c r="C19" i="1"/>
  <c r="C7" i="1"/>
  <c r="C8" i="1"/>
  <c r="C20" i="1"/>
  <c r="C21" i="1"/>
  <c r="C9" i="1"/>
  <c r="C10" i="1"/>
  <c r="C22" i="1"/>
  <c r="C11" i="1"/>
  <c r="C24" i="1"/>
  <c r="C25" i="1"/>
  <c r="C26" i="1"/>
  <c r="C28" i="1"/>
  <c r="C29" i="1"/>
  <c r="C30" i="1"/>
  <c r="C12" i="1"/>
  <c r="C23" i="1" l="1"/>
  <c r="U27" i="1"/>
  <c r="C27" i="1" s="1"/>
</calcChain>
</file>

<file path=xl/sharedStrings.xml><?xml version="1.0" encoding="utf-8"?>
<sst xmlns="http://schemas.openxmlformats.org/spreadsheetml/2006/main" count="183" uniqueCount="100">
  <si>
    <t xml:space="preserve">0–6 months </t>
  </si>
  <si>
    <t xml:space="preserve">7–12 months </t>
  </si>
  <si>
    <t xml:space="preserve">1–3 years </t>
  </si>
  <si>
    <t xml:space="preserve">4–6 years </t>
  </si>
  <si>
    <t xml:space="preserve">7–9 years </t>
  </si>
  <si>
    <t>Females 19-50 years (premenopausal)</t>
  </si>
  <si>
    <t>Females 51-65 years (menopausal)</t>
  </si>
  <si>
    <t>Males 19-65 years (&gt;50y)</t>
  </si>
  <si>
    <t>Females &gt;65 years</t>
  </si>
  <si>
    <t>Males &gt;65 years</t>
  </si>
  <si>
    <t>Pregnant</t>
  </si>
  <si>
    <t>1st trimester</t>
  </si>
  <si>
    <t>2nd trimester</t>
  </si>
  <si>
    <t>3rd trimester</t>
  </si>
  <si>
    <t xml:space="preserve">Lactating </t>
  </si>
  <si>
    <t>Calcium_EAR</t>
  </si>
  <si>
    <t>Selenium_EAR</t>
  </si>
  <si>
    <t>Magnesium_EAR</t>
  </si>
  <si>
    <t>Iodine_EAR</t>
  </si>
  <si>
    <t>Thiamin_EAR</t>
  </si>
  <si>
    <t>Riboflavin_EAR</t>
  </si>
  <si>
    <t>Niacin_EAR</t>
  </si>
  <si>
    <t>Pantothenate_EAR</t>
  </si>
  <si>
    <t>Biotin_EAR</t>
  </si>
  <si>
    <t>Folate_EAR</t>
  </si>
  <si>
    <t>Calcium_SD</t>
  </si>
  <si>
    <t>Selenium_SD</t>
  </si>
  <si>
    <t>Magnesium_SD</t>
  </si>
  <si>
    <t>Iodine_SD</t>
  </si>
  <si>
    <t>Thiamin_SD</t>
  </si>
  <si>
    <t>Riboflavin_SD</t>
  </si>
  <si>
    <t>Niacin_SD</t>
  </si>
  <si>
    <t>Pantothenate_SD</t>
  </si>
  <si>
    <t>Biotin_SD</t>
  </si>
  <si>
    <t>Folate_SD</t>
  </si>
  <si>
    <t>Vitamin_C_EAR</t>
  </si>
  <si>
    <t>Vitamin_B6_EAR</t>
  </si>
  <si>
    <t>Vit_b12_EAR</t>
  </si>
  <si>
    <t>Vit_A_EAR</t>
  </si>
  <si>
    <t>Vit_D_EAR</t>
  </si>
  <si>
    <t>Vit_E_EAR</t>
  </si>
  <si>
    <t>Vit_K_EAR</t>
  </si>
  <si>
    <t>Vitamin_C_SD</t>
  </si>
  <si>
    <t>Vitamin_B6_SD</t>
  </si>
  <si>
    <t>Vit_b12_SD</t>
  </si>
  <si>
    <t>Vit_A_SD</t>
  </si>
  <si>
    <t>Vit_D_SD</t>
  </si>
  <si>
    <t>Vit_E_SD</t>
  </si>
  <si>
    <t>Vit_K_SD</t>
  </si>
  <si>
    <t>Iron_5_bioav_EAR</t>
  </si>
  <si>
    <t>Zinc_low_bioav_SD</t>
  </si>
  <si>
    <t>Iron_5_bioav_SD</t>
  </si>
  <si>
    <t>Zinc_low_bioav_EAR</t>
  </si>
  <si>
    <t>age_categories</t>
  </si>
  <si>
    <t>Males 10–18 years  (11-14 years)</t>
  </si>
  <si>
    <t>Males 10–18 years (15-17years)</t>
  </si>
  <si>
    <t>Females 10–18 years ( 15-17 years)</t>
  </si>
  <si>
    <t>Females 10–18 years (11-14 yrs  menstruating)</t>
  </si>
  <si>
    <t>Females 10–18 years (11-14 yrs  premenarche)</t>
  </si>
  <si>
    <t>nr_EARs</t>
  </si>
  <si>
    <t>Males 19-65 years (&lt;=50y)</t>
  </si>
  <si>
    <t>0-3 months lactation</t>
  </si>
  <si>
    <t>3-6 months lactation</t>
  </si>
  <si>
    <t>7-12 months lactation</t>
  </si>
  <si>
    <t>EAR_category</t>
  </si>
  <si>
    <t>m_0.5</t>
  </si>
  <si>
    <t>m_1</t>
  </si>
  <si>
    <t>m_3</t>
  </si>
  <si>
    <t>m_6</t>
  </si>
  <si>
    <t>m_9</t>
  </si>
  <si>
    <t>m_15</t>
  </si>
  <si>
    <t>m_18</t>
  </si>
  <si>
    <t>m_50</t>
  </si>
  <si>
    <t>m_65</t>
  </si>
  <si>
    <t>m_100</t>
  </si>
  <si>
    <t>f_0.5</t>
  </si>
  <si>
    <t>f_1</t>
  </si>
  <si>
    <t>f_3</t>
  </si>
  <si>
    <t>f_6</t>
  </si>
  <si>
    <t>f_9</t>
  </si>
  <si>
    <t>f_15_pre</t>
  </si>
  <si>
    <t>f_15_period</t>
  </si>
  <si>
    <t>f_18</t>
  </si>
  <si>
    <t>f_50</t>
  </si>
  <si>
    <t>f_65</t>
  </si>
  <si>
    <t>f_100</t>
  </si>
  <si>
    <t>pregnant</t>
  </si>
  <si>
    <t>lactating</t>
  </si>
  <si>
    <t>NA</t>
  </si>
  <si>
    <t>column_name</t>
  </si>
  <si>
    <t>description</t>
  </si>
  <si>
    <t>Different population categories defined by age, sex, pregnancy status, lactation status, menstrual and menopausal status - all of these factors influence a persons estimated average nutrient requirements</t>
  </si>
  <si>
    <t>Unique code given to each population category, as described above</t>
  </si>
  <si>
    <t>unkown</t>
  </si>
  <si>
    <t>Estimated average requirement for the specified nutrient. Values expressed as milligrams per day</t>
  </si>
  <si>
    <t>Estimated average requirement for the specified nutrient. Values expressed as milligrams (mg) per day</t>
  </si>
  <si>
    <r>
      <t>Estimated average requirement for the specified nutrient. Values expressed as micrograms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  <scheme val="minor"/>
      </rPr>
      <t>g)per day</t>
    </r>
  </si>
  <si>
    <t>Standard deviation of the estimated average requirement for the specified nutrient. Values expressed as milligrams (mg) per day</t>
  </si>
  <si>
    <t>Standard deviation of the estimated average requirement for the specified nutrient. Values expressed as micrograms (µg)per day</t>
  </si>
  <si>
    <t>Standard deviation of the estimated average requirement for the specified nutrient. Values expressed as milligrams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</si>
</sst>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0" xfId="0" applyNumberFormat="1" applyAlignment="1">
      <alignment horizontal="center"/>
    </xf>
    <xf numFmtId="164" fontId="0" fillId="6" borderId="0" xfId="0" applyNumberForma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358A-CE5E-4AD8-8B17-B419E2D53B50}">
  <dimension ref="A1:B42"/>
  <sheetViews>
    <sheetView workbookViewId="0">
      <selection activeCell="B10" sqref="B10"/>
    </sheetView>
  </sheetViews>
  <sheetFormatPr defaultRowHeight="15" x14ac:dyDescent="0.25"/>
  <cols>
    <col min="1" max="1" width="19.42578125" bestFit="1" customWidth="1"/>
    <col min="2" max="2" width="186.140625" bestFit="1" customWidth="1"/>
  </cols>
  <sheetData>
    <row r="1" spans="1:2" x14ac:dyDescent="0.25">
      <c r="A1" s="9" t="s">
        <v>89</v>
      </c>
      <c r="B1" s="9" t="s">
        <v>90</v>
      </c>
    </row>
    <row r="2" spans="1:2" x14ac:dyDescent="0.25">
      <c r="A2" t="s">
        <v>53</v>
      </c>
      <c r="B2" t="s">
        <v>91</v>
      </c>
    </row>
    <row r="3" spans="1:2" x14ac:dyDescent="0.25">
      <c r="A3" t="s">
        <v>64</v>
      </c>
      <c r="B3" t="s">
        <v>92</v>
      </c>
    </row>
    <row r="4" spans="1:2" x14ac:dyDescent="0.25">
      <c r="A4" t="s">
        <v>59</v>
      </c>
      <c r="B4" t="s">
        <v>93</v>
      </c>
    </row>
    <row r="5" spans="1:2" x14ac:dyDescent="0.25">
      <c r="A5" t="s">
        <v>15</v>
      </c>
      <c r="B5" t="s">
        <v>95</v>
      </c>
    </row>
    <row r="6" spans="1:2" x14ac:dyDescent="0.25">
      <c r="A6" t="s">
        <v>16</v>
      </c>
      <c r="B6" t="s">
        <v>96</v>
      </c>
    </row>
    <row r="7" spans="1:2" x14ac:dyDescent="0.25">
      <c r="A7" t="s">
        <v>17</v>
      </c>
      <c r="B7" t="s">
        <v>94</v>
      </c>
    </row>
    <row r="8" spans="1:2" x14ac:dyDescent="0.25">
      <c r="A8" t="s">
        <v>52</v>
      </c>
      <c r="B8" t="s">
        <v>94</v>
      </c>
    </row>
    <row r="9" spans="1:2" x14ac:dyDescent="0.25">
      <c r="A9" t="s">
        <v>49</v>
      </c>
      <c r="B9" t="s">
        <v>94</v>
      </c>
    </row>
    <row r="10" spans="1:2" x14ac:dyDescent="0.25">
      <c r="A10" t="s">
        <v>18</v>
      </c>
      <c r="B10" t="s">
        <v>96</v>
      </c>
    </row>
    <row r="11" spans="1:2" x14ac:dyDescent="0.25">
      <c r="A11" t="s">
        <v>35</v>
      </c>
      <c r="B11" t="s">
        <v>94</v>
      </c>
    </row>
    <row r="12" spans="1:2" x14ac:dyDescent="0.25">
      <c r="A12" t="s">
        <v>19</v>
      </c>
      <c r="B12" t="s">
        <v>94</v>
      </c>
    </row>
    <row r="13" spans="1:2" x14ac:dyDescent="0.25">
      <c r="A13" t="s">
        <v>20</v>
      </c>
      <c r="B13" t="s">
        <v>94</v>
      </c>
    </row>
    <row r="14" spans="1:2" x14ac:dyDescent="0.25">
      <c r="A14" t="s">
        <v>21</v>
      </c>
      <c r="B14" t="s">
        <v>94</v>
      </c>
    </row>
    <row r="15" spans="1:2" x14ac:dyDescent="0.25">
      <c r="A15" t="s">
        <v>36</v>
      </c>
      <c r="B15" t="s">
        <v>94</v>
      </c>
    </row>
    <row r="16" spans="1:2" x14ac:dyDescent="0.25">
      <c r="A16" t="s">
        <v>22</v>
      </c>
      <c r="B16" t="s">
        <v>94</v>
      </c>
    </row>
    <row r="17" spans="1:2" x14ac:dyDescent="0.25">
      <c r="A17" t="s">
        <v>23</v>
      </c>
      <c r="B17" t="s">
        <v>96</v>
      </c>
    </row>
    <row r="18" spans="1:2" x14ac:dyDescent="0.25">
      <c r="A18" t="s">
        <v>37</v>
      </c>
      <c r="B18" t="s">
        <v>96</v>
      </c>
    </row>
    <row r="19" spans="1:2" x14ac:dyDescent="0.25">
      <c r="A19" t="s">
        <v>24</v>
      </c>
      <c r="B19" t="s">
        <v>96</v>
      </c>
    </row>
    <row r="20" spans="1:2" x14ac:dyDescent="0.25">
      <c r="A20" t="s">
        <v>38</v>
      </c>
      <c r="B20" t="s">
        <v>96</v>
      </c>
    </row>
    <row r="21" spans="1:2" x14ac:dyDescent="0.25">
      <c r="A21" t="s">
        <v>39</v>
      </c>
      <c r="B21" t="s">
        <v>96</v>
      </c>
    </row>
    <row r="22" spans="1:2" x14ac:dyDescent="0.25">
      <c r="A22" t="s">
        <v>40</v>
      </c>
      <c r="B22" t="s">
        <v>94</v>
      </c>
    </row>
    <row r="23" spans="1:2" x14ac:dyDescent="0.25">
      <c r="A23" t="s">
        <v>41</v>
      </c>
      <c r="B23" t="s">
        <v>96</v>
      </c>
    </row>
    <row r="24" spans="1:2" x14ac:dyDescent="0.25">
      <c r="A24" t="s">
        <v>25</v>
      </c>
      <c r="B24" t="s">
        <v>97</v>
      </c>
    </row>
    <row r="25" spans="1:2" x14ac:dyDescent="0.25">
      <c r="A25" t="s">
        <v>26</v>
      </c>
      <c r="B25" t="s">
        <v>98</v>
      </c>
    </row>
    <row r="26" spans="1:2" x14ac:dyDescent="0.25">
      <c r="A26" t="s">
        <v>27</v>
      </c>
      <c r="B26" t="s">
        <v>99</v>
      </c>
    </row>
    <row r="27" spans="1:2" x14ac:dyDescent="0.25">
      <c r="A27" t="s">
        <v>50</v>
      </c>
      <c r="B27" t="s">
        <v>99</v>
      </c>
    </row>
    <row r="28" spans="1:2" x14ac:dyDescent="0.25">
      <c r="A28" t="s">
        <v>51</v>
      </c>
      <c r="B28" t="s">
        <v>99</v>
      </c>
    </row>
    <row r="29" spans="1:2" x14ac:dyDescent="0.25">
      <c r="A29" t="s">
        <v>28</v>
      </c>
      <c r="B29" t="s">
        <v>98</v>
      </c>
    </row>
    <row r="30" spans="1:2" x14ac:dyDescent="0.25">
      <c r="A30" t="s">
        <v>42</v>
      </c>
      <c r="B30" t="s">
        <v>99</v>
      </c>
    </row>
    <row r="31" spans="1:2" x14ac:dyDescent="0.25">
      <c r="A31" t="s">
        <v>29</v>
      </c>
      <c r="B31" t="s">
        <v>99</v>
      </c>
    </row>
    <row r="32" spans="1:2" x14ac:dyDescent="0.25">
      <c r="A32" t="s">
        <v>30</v>
      </c>
      <c r="B32" t="s">
        <v>99</v>
      </c>
    </row>
    <row r="33" spans="1:2" x14ac:dyDescent="0.25">
      <c r="A33" t="s">
        <v>31</v>
      </c>
      <c r="B33" t="s">
        <v>99</v>
      </c>
    </row>
    <row r="34" spans="1:2" x14ac:dyDescent="0.25">
      <c r="A34" t="s">
        <v>43</v>
      </c>
      <c r="B34" t="s">
        <v>99</v>
      </c>
    </row>
    <row r="35" spans="1:2" x14ac:dyDescent="0.25">
      <c r="A35" t="s">
        <v>32</v>
      </c>
      <c r="B35" t="s">
        <v>99</v>
      </c>
    </row>
    <row r="36" spans="1:2" x14ac:dyDescent="0.25">
      <c r="A36" t="s">
        <v>33</v>
      </c>
      <c r="B36" t="s">
        <v>98</v>
      </c>
    </row>
    <row r="37" spans="1:2" x14ac:dyDescent="0.25">
      <c r="A37" t="s">
        <v>44</v>
      </c>
      <c r="B37" t="s">
        <v>98</v>
      </c>
    </row>
    <row r="38" spans="1:2" x14ac:dyDescent="0.25">
      <c r="A38" t="s">
        <v>34</v>
      </c>
      <c r="B38" t="s">
        <v>98</v>
      </c>
    </row>
    <row r="39" spans="1:2" x14ac:dyDescent="0.25">
      <c r="A39" t="s">
        <v>45</v>
      </c>
      <c r="B39" t="s">
        <v>98</v>
      </c>
    </row>
    <row r="40" spans="1:2" x14ac:dyDescent="0.25">
      <c r="A40" t="s">
        <v>46</v>
      </c>
      <c r="B40" t="s">
        <v>98</v>
      </c>
    </row>
    <row r="41" spans="1:2" x14ac:dyDescent="0.25">
      <c r="A41" t="s">
        <v>47</v>
      </c>
      <c r="B41" t="s">
        <v>99</v>
      </c>
    </row>
    <row r="42" spans="1:2" x14ac:dyDescent="0.25">
      <c r="A42" t="s">
        <v>48</v>
      </c>
      <c r="B42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5918-3A37-4852-AB7E-7578073EBAB3}">
  <dimension ref="A1:AO30"/>
  <sheetViews>
    <sheetView tabSelected="1" view="pageBreakPreview" zoomScaleNormal="10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6" sqref="D36"/>
    </sheetView>
  </sheetViews>
  <sheetFormatPr defaultColWidth="8.85546875" defaultRowHeight="15" x14ac:dyDescent="0.25"/>
  <cols>
    <col min="1" max="1" width="43.7109375" customWidth="1"/>
    <col min="2" max="2" width="23.5703125" customWidth="1"/>
    <col min="3" max="3" width="8.42578125" customWidth="1"/>
    <col min="4" max="5" width="12.140625" bestFit="1" customWidth="1"/>
    <col min="6" max="6" width="13.42578125" bestFit="1" customWidth="1"/>
    <col min="7" max="7" width="16.85546875" bestFit="1" customWidth="1"/>
    <col min="8" max="8" width="14.85546875" bestFit="1" customWidth="1"/>
    <col min="9" max="9" width="12.140625" bestFit="1" customWidth="1"/>
    <col min="10" max="10" width="12.7109375" bestFit="1" customWidth="1"/>
    <col min="11" max="11" width="12.140625" bestFit="1" customWidth="1"/>
    <col min="12" max="12" width="12.42578125" bestFit="1" customWidth="1"/>
    <col min="13" max="13" width="12.140625" bestFit="1" customWidth="1"/>
    <col min="14" max="14" width="13.7109375" bestFit="1" customWidth="1"/>
    <col min="15" max="15" width="15.140625" bestFit="1" customWidth="1"/>
    <col min="16" max="17" width="12.140625" bestFit="1" customWidth="1"/>
    <col min="18" max="18" width="9.42578125" bestFit="1" customWidth="1"/>
    <col min="19" max="24" width="12.140625" bestFit="1" customWidth="1"/>
    <col min="25" max="25" width="12.7109375" bestFit="1" customWidth="1"/>
    <col min="26" max="26" width="15.85546875" bestFit="1" customWidth="1"/>
    <col min="27" max="27" width="14" bestFit="1" customWidth="1"/>
    <col min="28" max="32" width="12.140625" bestFit="1" customWidth="1"/>
    <col min="33" max="33" width="12.85546875" bestFit="1" customWidth="1"/>
    <col min="34" max="34" width="14.28515625" bestFit="1" customWidth="1"/>
    <col min="35" max="36" width="12.140625" bestFit="1" customWidth="1"/>
    <col min="37" max="37" width="8.7109375" bestFit="1" customWidth="1"/>
    <col min="38" max="41" width="12.140625" bestFit="1" customWidth="1"/>
  </cols>
  <sheetData>
    <row r="1" spans="1:41" x14ac:dyDescent="0.25">
      <c r="A1" t="s">
        <v>53</v>
      </c>
      <c r="B1" t="s">
        <v>64</v>
      </c>
      <c r="C1" t="s">
        <v>59</v>
      </c>
      <c r="D1" t="s">
        <v>15</v>
      </c>
      <c r="E1" t="s">
        <v>16</v>
      </c>
      <c r="F1" t="s">
        <v>17</v>
      </c>
      <c r="G1" t="s">
        <v>52</v>
      </c>
      <c r="H1" t="s">
        <v>49</v>
      </c>
      <c r="I1" t="s">
        <v>18</v>
      </c>
      <c r="J1" t="s">
        <v>35</v>
      </c>
      <c r="K1" t="s">
        <v>19</v>
      </c>
      <c r="L1" t="s">
        <v>20</v>
      </c>
      <c r="M1" t="s">
        <v>21</v>
      </c>
      <c r="N1" t="s">
        <v>36</v>
      </c>
      <c r="O1" t="s">
        <v>22</v>
      </c>
      <c r="P1" t="s">
        <v>23</v>
      </c>
      <c r="Q1" t="s">
        <v>37</v>
      </c>
      <c r="R1" t="s">
        <v>24</v>
      </c>
      <c r="S1" t="s">
        <v>38</v>
      </c>
      <c r="T1" t="s">
        <v>39</v>
      </c>
      <c r="U1" t="s">
        <v>40</v>
      </c>
      <c r="V1" t="s">
        <v>41</v>
      </c>
      <c r="W1" t="s">
        <v>25</v>
      </c>
      <c r="X1" t="s">
        <v>26</v>
      </c>
      <c r="Y1" t="s">
        <v>27</v>
      </c>
      <c r="Z1" t="s">
        <v>50</v>
      </c>
      <c r="AA1" t="s">
        <v>51</v>
      </c>
      <c r="AB1" t="s">
        <v>28</v>
      </c>
      <c r="AC1" t="s">
        <v>42</v>
      </c>
      <c r="AD1" t="s">
        <v>29</v>
      </c>
      <c r="AE1" t="s">
        <v>30</v>
      </c>
      <c r="AF1" t="s">
        <v>31</v>
      </c>
      <c r="AG1" t="s">
        <v>43</v>
      </c>
      <c r="AH1" t="s">
        <v>32</v>
      </c>
      <c r="AI1" t="s">
        <v>33</v>
      </c>
      <c r="AJ1" t="s">
        <v>44</v>
      </c>
      <c r="AK1" t="s">
        <v>34</v>
      </c>
      <c r="AL1" t="s">
        <v>45</v>
      </c>
      <c r="AM1" t="s">
        <v>46</v>
      </c>
      <c r="AN1" t="s">
        <v>47</v>
      </c>
      <c r="AO1" t="s">
        <v>48</v>
      </c>
    </row>
    <row r="2" spans="1:41" x14ac:dyDescent="0.25">
      <c r="A2" t="s">
        <v>0</v>
      </c>
      <c r="B2" t="s">
        <v>65</v>
      </c>
      <c r="C2">
        <f t="shared" ref="C2:C22" si="0">COUNT(D2:AO2)</f>
        <v>36</v>
      </c>
      <c r="D2">
        <v>291.66666666666669</v>
      </c>
      <c r="E2">
        <v>5</v>
      </c>
      <c r="F2">
        <v>25.833333333333336</v>
      </c>
      <c r="G2">
        <v>5.5</v>
      </c>
      <c r="H2" s="1"/>
      <c r="I2">
        <v>64.285714285714292</v>
      </c>
      <c r="J2">
        <v>20.833333333333336</v>
      </c>
      <c r="K2">
        <v>0.16</v>
      </c>
      <c r="L2">
        <v>0.24</v>
      </c>
      <c r="M2">
        <v>1.5384615384615383</v>
      </c>
      <c r="N2">
        <v>0.08</v>
      </c>
      <c r="O2">
        <v>59.166666666666671</v>
      </c>
      <c r="P2">
        <v>4.166666666666667</v>
      </c>
      <c r="Q2">
        <v>4.615384615384615</v>
      </c>
      <c r="R2">
        <v>64</v>
      </c>
      <c r="S2">
        <v>267.85714285714289</v>
      </c>
      <c r="T2">
        <v>4.166666666666667</v>
      </c>
      <c r="U2">
        <v>2.16</v>
      </c>
      <c r="V2">
        <v>4.166666666666667</v>
      </c>
      <c r="W2">
        <v>29.166666666666661</v>
      </c>
      <c r="X2">
        <v>0.49999999999999989</v>
      </c>
      <c r="Y2">
        <v>2.583333333333333</v>
      </c>
      <c r="Z2">
        <v>0.54999999999999982</v>
      </c>
      <c r="AB2">
        <v>12.857142857142856</v>
      </c>
      <c r="AC2">
        <v>2.083333333333333</v>
      </c>
      <c r="AD2">
        <v>0.02</v>
      </c>
      <c r="AE2">
        <v>0.03</v>
      </c>
      <c r="AF2">
        <v>0.23076923076923078</v>
      </c>
      <c r="AG2">
        <v>0.01</v>
      </c>
      <c r="AH2">
        <v>5.9166666666666661</v>
      </c>
      <c r="AI2">
        <v>0.41666666666666663</v>
      </c>
      <c r="AJ2">
        <v>0.6923076923076924</v>
      </c>
      <c r="AK2">
        <v>8</v>
      </c>
      <c r="AL2">
        <v>53.571428571428569</v>
      </c>
      <c r="AM2">
        <v>0.41666666666666663</v>
      </c>
      <c r="AN2">
        <v>0.27</v>
      </c>
      <c r="AO2">
        <v>0.41666666666666663</v>
      </c>
    </row>
    <row r="3" spans="1:41" x14ac:dyDescent="0.25">
      <c r="A3" t="s">
        <v>1</v>
      </c>
      <c r="B3" t="s">
        <v>66</v>
      </c>
      <c r="C3">
        <f t="shared" si="0"/>
        <v>38</v>
      </c>
      <c r="D3">
        <v>333.33333333333337</v>
      </c>
      <c r="E3">
        <v>8.3333333333333339</v>
      </c>
      <c r="F3">
        <v>45</v>
      </c>
      <c r="G3">
        <v>7.0000000000000009</v>
      </c>
      <c r="H3">
        <v>15.500000000000002</v>
      </c>
      <c r="I3">
        <v>64.285714285714292</v>
      </c>
      <c r="J3">
        <v>25</v>
      </c>
      <c r="K3">
        <v>0.24</v>
      </c>
      <c r="L3">
        <v>0.32</v>
      </c>
      <c r="M3">
        <v>3.0769230769230766</v>
      </c>
      <c r="N3">
        <v>0.24</v>
      </c>
      <c r="O3">
        <v>1.5</v>
      </c>
      <c r="P3">
        <v>5</v>
      </c>
      <c r="Q3">
        <v>0.53846153846153844</v>
      </c>
      <c r="R3">
        <v>64</v>
      </c>
      <c r="S3">
        <v>285.71428571428572</v>
      </c>
      <c r="T3">
        <v>4.166666666666667</v>
      </c>
      <c r="U3">
        <v>2.16</v>
      </c>
      <c r="V3">
        <v>8.3333333333333339</v>
      </c>
      <c r="W3">
        <v>33.333333333333329</v>
      </c>
      <c r="X3">
        <v>0.83333333333333326</v>
      </c>
      <c r="Y3">
        <v>4.4999999999999991</v>
      </c>
      <c r="Z3">
        <v>0.7</v>
      </c>
      <c r="AA3">
        <v>1.5499999999999998</v>
      </c>
      <c r="AB3">
        <v>12.857142857142856</v>
      </c>
      <c r="AC3">
        <v>2.4999999999999996</v>
      </c>
      <c r="AD3">
        <v>0.03</v>
      </c>
      <c r="AE3">
        <v>0.04</v>
      </c>
      <c r="AF3">
        <v>0.46153846153846156</v>
      </c>
      <c r="AG3">
        <v>0.03</v>
      </c>
      <c r="AH3">
        <v>0.14999999999999997</v>
      </c>
      <c r="AI3">
        <v>0.49999999999999989</v>
      </c>
      <c r="AJ3">
        <v>8.0769230769230774E-2</v>
      </c>
      <c r="AK3">
        <v>8</v>
      </c>
      <c r="AL3">
        <v>57.142857142857132</v>
      </c>
      <c r="AM3">
        <v>0.41666666666666663</v>
      </c>
      <c r="AN3">
        <v>0.27</v>
      </c>
      <c r="AO3">
        <v>0.83333333333333326</v>
      </c>
    </row>
    <row r="4" spans="1:41" x14ac:dyDescent="0.25">
      <c r="A4" t="s">
        <v>2</v>
      </c>
      <c r="B4" t="s">
        <v>67</v>
      </c>
      <c r="C4">
        <f t="shared" si="0"/>
        <v>36</v>
      </c>
      <c r="D4">
        <v>416.66666666666669</v>
      </c>
      <c r="E4">
        <v>14.166666666666668</v>
      </c>
      <c r="F4">
        <v>50</v>
      </c>
      <c r="G4">
        <v>6.9166666666666679</v>
      </c>
      <c r="H4" s="1"/>
      <c r="I4">
        <v>64.285714285714292</v>
      </c>
      <c r="J4">
        <v>25</v>
      </c>
      <c r="K4">
        <v>0.4</v>
      </c>
      <c r="L4">
        <v>0.4</v>
      </c>
      <c r="M4">
        <v>4.615384615384615</v>
      </c>
      <c r="N4">
        <v>0.4</v>
      </c>
      <c r="O4">
        <v>1.6666666666666667</v>
      </c>
      <c r="P4">
        <v>6.666666666666667</v>
      </c>
      <c r="Q4">
        <v>0.69230769230769229</v>
      </c>
      <c r="R4">
        <v>120</v>
      </c>
      <c r="S4">
        <v>285.71428571428572</v>
      </c>
      <c r="T4">
        <v>4.166666666666667</v>
      </c>
      <c r="U4">
        <v>4</v>
      </c>
      <c r="V4">
        <v>12.5</v>
      </c>
      <c r="W4">
        <v>41.666666666666657</v>
      </c>
      <c r="X4">
        <v>1.4166666666666665</v>
      </c>
      <c r="Y4">
        <v>4.9999999999999991</v>
      </c>
      <c r="Z4">
        <v>0.69166666666666665</v>
      </c>
      <c r="AB4">
        <v>12.857142857142856</v>
      </c>
      <c r="AC4">
        <v>2.4999999999999996</v>
      </c>
      <c r="AD4">
        <v>0.05</v>
      </c>
      <c r="AE4">
        <v>0.05</v>
      </c>
      <c r="AF4">
        <v>0.6923076923076924</v>
      </c>
      <c r="AG4">
        <v>0.05</v>
      </c>
      <c r="AH4">
        <v>0.16666666666666663</v>
      </c>
      <c r="AI4">
        <v>0.66666666666666652</v>
      </c>
      <c r="AJ4">
        <v>0.10384615384615387</v>
      </c>
      <c r="AK4">
        <v>15</v>
      </c>
      <c r="AL4">
        <v>57.142857142857132</v>
      </c>
      <c r="AM4">
        <v>0.41666666666666663</v>
      </c>
      <c r="AN4">
        <v>0.5</v>
      </c>
      <c r="AO4">
        <v>1.2499999999999998</v>
      </c>
    </row>
    <row r="5" spans="1:41" x14ac:dyDescent="0.25">
      <c r="A5" t="s">
        <v>3</v>
      </c>
      <c r="B5" t="s">
        <v>68</v>
      </c>
      <c r="C5">
        <f t="shared" si="0"/>
        <v>36</v>
      </c>
      <c r="D5">
        <v>500</v>
      </c>
      <c r="E5">
        <v>16.923076923076923</v>
      </c>
      <c r="F5">
        <v>63.333333333333336</v>
      </c>
      <c r="G5">
        <v>8</v>
      </c>
      <c r="H5" s="1"/>
      <c r="I5">
        <v>64.285714285714292</v>
      </c>
      <c r="J5">
        <v>25</v>
      </c>
      <c r="K5">
        <v>0.48</v>
      </c>
      <c r="L5">
        <v>0.48</v>
      </c>
      <c r="M5">
        <v>6.1538461538461533</v>
      </c>
      <c r="N5">
        <v>0.48</v>
      </c>
      <c r="O5">
        <v>2.5</v>
      </c>
      <c r="P5">
        <v>10</v>
      </c>
      <c r="Q5">
        <v>1</v>
      </c>
      <c r="R5">
        <v>160</v>
      </c>
      <c r="S5">
        <v>321.42857142857144</v>
      </c>
      <c r="T5">
        <v>4.166666666666667</v>
      </c>
      <c r="U5">
        <v>4</v>
      </c>
      <c r="V5">
        <v>16.666666666666668</v>
      </c>
      <c r="W5">
        <v>49.999999999999986</v>
      </c>
      <c r="X5">
        <v>2.5384615384615388</v>
      </c>
      <c r="Y5">
        <v>6.3333333333333321</v>
      </c>
      <c r="Z5">
        <v>0.79999999999999982</v>
      </c>
      <c r="AB5">
        <v>12.857142857142856</v>
      </c>
      <c r="AC5">
        <v>2.4999999999999996</v>
      </c>
      <c r="AD5">
        <v>0.06</v>
      </c>
      <c r="AE5">
        <v>0.06</v>
      </c>
      <c r="AF5">
        <v>0.92307692307692313</v>
      </c>
      <c r="AG5">
        <v>0.06</v>
      </c>
      <c r="AH5">
        <v>0.24999999999999994</v>
      </c>
      <c r="AI5">
        <v>0.99999999999999978</v>
      </c>
      <c r="AJ5">
        <v>9.9999999999999978E-2</v>
      </c>
      <c r="AK5">
        <v>20</v>
      </c>
      <c r="AL5">
        <v>64.285714285714278</v>
      </c>
      <c r="AM5">
        <v>0.41666666666666663</v>
      </c>
      <c r="AN5">
        <v>0.5</v>
      </c>
      <c r="AO5">
        <v>1.6666666666666665</v>
      </c>
    </row>
    <row r="6" spans="1:41" x14ac:dyDescent="0.25">
      <c r="A6" t="s">
        <v>4</v>
      </c>
      <c r="B6" t="s">
        <v>69</v>
      </c>
      <c r="C6">
        <f t="shared" si="0"/>
        <v>36</v>
      </c>
      <c r="D6">
        <v>583.33333333333337</v>
      </c>
      <c r="E6">
        <v>17.5</v>
      </c>
      <c r="F6">
        <v>83.333333333333343</v>
      </c>
      <c r="G6">
        <v>9.3333333333333339</v>
      </c>
      <c r="H6" s="1"/>
      <c r="I6">
        <v>85.714285714285722</v>
      </c>
      <c r="J6">
        <v>29.166666666666668</v>
      </c>
      <c r="K6">
        <v>0.72</v>
      </c>
      <c r="L6">
        <v>0.72</v>
      </c>
      <c r="M6">
        <v>9.2307692307692299</v>
      </c>
      <c r="N6">
        <v>0.8</v>
      </c>
      <c r="O6">
        <v>3.3333333333333335</v>
      </c>
      <c r="P6">
        <v>16.666666666666668</v>
      </c>
      <c r="Q6">
        <v>1.5</v>
      </c>
      <c r="R6">
        <v>240</v>
      </c>
      <c r="S6">
        <v>357.14285714285717</v>
      </c>
      <c r="T6">
        <v>4.166666666666667</v>
      </c>
      <c r="U6">
        <v>5.6</v>
      </c>
      <c r="V6">
        <v>20.833333333333336</v>
      </c>
      <c r="W6">
        <v>58.333333333333321</v>
      </c>
      <c r="X6">
        <v>1.7499999999999996</v>
      </c>
      <c r="Y6">
        <v>8.3333333333333321</v>
      </c>
      <c r="Z6">
        <v>0.93333333333333324</v>
      </c>
      <c r="AB6">
        <v>17.142857142857142</v>
      </c>
      <c r="AC6">
        <v>2.9166666666666661</v>
      </c>
      <c r="AD6">
        <v>0.09</v>
      </c>
      <c r="AE6">
        <v>0.09</v>
      </c>
      <c r="AF6">
        <v>1.3846153846153848</v>
      </c>
      <c r="AG6">
        <v>0.1</v>
      </c>
      <c r="AH6">
        <v>0.33333333333333326</v>
      </c>
      <c r="AI6">
        <v>1.6666666666666665</v>
      </c>
      <c r="AJ6">
        <v>0.14999999999999997</v>
      </c>
      <c r="AK6">
        <v>30</v>
      </c>
      <c r="AL6">
        <v>71.428571428571416</v>
      </c>
      <c r="AM6">
        <v>0.41666666666666663</v>
      </c>
      <c r="AN6">
        <v>0.7</v>
      </c>
      <c r="AO6">
        <v>2.083333333333333</v>
      </c>
    </row>
    <row r="7" spans="1:41" x14ac:dyDescent="0.25">
      <c r="A7" t="s">
        <v>54</v>
      </c>
      <c r="B7" t="s">
        <v>70</v>
      </c>
      <c r="C7">
        <f t="shared" si="0"/>
        <v>37</v>
      </c>
      <c r="D7">
        <v>1083.3333333333335</v>
      </c>
      <c r="E7">
        <v>26.666666666666668</v>
      </c>
      <c r="F7">
        <v>191.66666666666669</v>
      </c>
      <c r="G7">
        <v>14.250000000000002</v>
      </c>
      <c r="H7">
        <v>20.857142857142858</v>
      </c>
      <c r="I7">
        <v>107.14285714285715</v>
      </c>
      <c r="J7">
        <v>33.333333333333336</v>
      </c>
      <c r="K7">
        <v>1</v>
      </c>
      <c r="L7">
        <v>1.0833333333333335</v>
      </c>
      <c r="M7">
        <v>12.307692307692307</v>
      </c>
      <c r="N7">
        <v>1.0833333333333335</v>
      </c>
      <c r="O7">
        <v>4.166666666666667</v>
      </c>
      <c r="P7">
        <v>20.833333333333336</v>
      </c>
      <c r="Q7">
        <v>2</v>
      </c>
      <c r="R7">
        <v>320</v>
      </c>
      <c r="S7">
        <v>428.57142857142861</v>
      </c>
      <c r="T7">
        <v>4.166666666666667</v>
      </c>
      <c r="U7">
        <v>8</v>
      </c>
      <c r="V7">
        <v>37.5</v>
      </c>
      <c r="W7">
        <v>108.33333333333333</v>
      </c>
      <c r="X7">
        <v>2.6666666666666661</v>
      </c>
      <c r="Y7">
        <v>19.166666666666664</v>
      </c>
      <c r="Z7">
        <v>1.4249999999999998</v>
      </c>
      <c r="AB7">
        <v>21.428571428571427</v>
      </c>
      <c r="AC7">
        <v>3.333333333333333</v>
      </c>
      <c r="AD7">
        <v>9.9999999999999978E-2</v>
      </c>
      <c r="AE7">
        <v>0.10833333333333332</v>
      </c>
      <c r="AF7">
        <v>1.8461538461538463</v>
      </c>
      <c r="AG7">
        <v>0.10833333333333332</v>
      </c>
      <c r="AH7">
        <v>0.41666666666666663</v>
      </c>
      <c r="AI7">
        <v>2.083333333333333</v>
      </c>
      <c r="AJ7">
        <v>0.19999999999999996</v>
      </c>
      <c r="AK7">
        <v>40</v>
      </c>
      <c r="AL7">
        <v>85.714285714285708</v>
      </c>
      <c r="AM7">
        <v>0.41666666666666663</v>
      </c>
      <c r="AN7">
        <v>1</v>
      </c>
      <c r="AO7" s="1">
        <v>3.7499999999999991</v>
      </c>
    </row>
    <row r="8" spans="1:41" x14ac:dyDescent="0.25">
      <c r="A8" t="s">
        <v>55</v>
      </c>
      <c r="B8" t="s">
        <v>71</v>
      </c>
      <c r="C8">
        <f t="shared" si="0"/>
        <v>37</v>
      </c>
      <c r="D8">
        <v>1083.3333333333335</v>
      </c>
      <c r="E8">
        <v>26.666666666666668</v>
      </c>
      <c r="F8">
        <v>191.66666666666669</v>
      </c>
      <c r="G8">
        <v>14.250000000000002</v>
      </c>
      <c r="H8">
        <v>26.857142857142861</v>
      </c>
      <c r="I8">
        <v>107.14285714285715</v>
      </c>
      <c r="J8">
        <v>33.333333333333336</v>
      </c>
      <c r="K8">
        <v>1</v>
      </c>
      <c r="L8">
        <v>1.0833333333333335</v>
      </c>
      <c r="M8">
        <v>12.307692307692307</v>
      </c>
      <c r="N8">
        <v>1.0833333333333335</v>
      </c>
      <c r="O8">
        <v>4.166666666666667</v>
      </c>
      <c r="P8">
        <v>20.833333333333336</v>
      </c>
      <c r="Q8">
        <v>2</v>
      </c>
      <c r="R8">
        <v>320</v>
      </c>
      <c r="S8">
        <v>428.57142857142861</v>
      </c>
      <c r="T8">
        <v>4.166666666666667</v>
      </c>
      <c r="U8">
        <v>8</v>
      </c>
      <c r="V8">
        <v>37.5</v>
      </c>
      <c r="W8">
        <v>108.33333333333333</v>
      </c>
      <c r="X8">
        <v>2.6666666666666661</v>
      </c>
      <c r="Y8">
        <v>19.166666666666664</v>
      </c>
      <c r="Z8">
        <v>1.4249999999999998</v>
      </c>
      <c r="AB8">
        <v>21.428571428571427</v>
      </c>
      <c r="AC8">
        <v>3.333333333333333</v>
      </c>
      <c r="AD8">
        <v>9.9999999999999978E-2</v>
      </c>
      <c r="AE8">
        <v>0.10833333333333332</v>
      </c>
      <c r="AF8">
        <v>1.8461538461538463</v>
      </c>
      <c r="AG8">
        <v>0.10833333333333332</v>
      </c>
      <c r="AH8">
        <v>0.41666666666666663</v>
      </c>
      <c r="AI8">
        <v>2.083333333333333</v>
      </c>
      <c r="AJ8">
        <v>0.19999999999999996</v>
      </c>
      <c r="AK8">
        <v>40</v>
      </c>
      <c r="AL8">
        <v>85.714285714285708</v>
      </c>
      <c r="AM8">
        <v>0.41666666666666663</v>
      </c>
      <c r="AN8">
        <v>1</v>
      </c>
      <c r="AO8" s="1">
        <v>3.7499999999999991</v>
      </c>
    </row>
    <row r="9" spans="1:41" x14ac:dyDescent="0.25">
      <c r="A9" t="s">
        <v>60</v>
      </c>
      <c r="B9" t="s">
        <v>72</v>
      </c>
      <c r="C9">
        <f t="shared" si="0"/>
        <v>37</v>
      </c>
      <c r="D9">
        <v>833.33333333333337</v>
      </c>
      <c r="E9">
        <v>28.333333333333336</v>
      </c>
      <c r="F9">
        <v>216.66666666666669</v>
      </c>
      <c r="G9">
        <v>11.666666666666668</v>
      </c>
      <c r="H9">
        <v>21.076923076923077</v>
      </c>
      <c r="I9">
        <v>107.14285714285715</v>
      </c>
      <c r="J9">
        <v>37.5</v>
      </c>
      <c r="K9">
        <v>1</v>
      </c>
      <c r="L9">
        <v>1.0833333333333335</v>
      </c>
      <c r="M9">
        <v>12.307692307692307</v>
      </c>
      <c r="N9">
        <v>1.0833333333333335</v>
      </c>
      <c r="O9">
        <v>4.166666666666667</v>
      </c>
      <c r="P9">
        <v>25</v>
      </c>
      <c r="Q9">
        <v>2</v>
      </c>
      <c r="R9">
        <v>320</v>
      </c>
      <c r="S9">
        <v>428.57142857142861</v>
      </c>
      <c r="T9">
        <v>12.5</v>
      </c>
      <c r="U9">
        <v>5.7692307692307692</v>
      </c>
      <c r="V9">
        <v>45.833333333333336</v>
      </c>
      <c r="W9">
        <v>83.333333333333314</v>
      </c>
      <c r="X9">
        <v>2.833333333333333</v>
      </c>
      <c r="Y9">
        <v>21.666666666666664</v>
      </c>
      <c r="Z9">
        <v>1.1666666666666665</v>
      </c>
      <c r="AB9">
        <v>21.428571428571427</v>
      </c>
      <c r="AC9">
        <v>3.7499999999999991</v>
      </c>
      <c r="AD9">
        <v>9.9999999999999978E-2</v>
      </c>
      <c r="AE9">
        <v>0.10833333333333332</v>
      </c>
      <c r="AF9">
        <v>1.8461538461538463</v>
      </c>
      <c r="AG9">
        <v>0.10833333333333332</v>
      </c>
      <c r="AH9">
        <v>0.41666666666666663</v>
      </c>
      <c r="AI9">
        <v>2.4999999999999996</v>
      </c>
      <c r="AJ9">
        <v>0.19999999999999996</v>
      </c>
      <c r="AK9">
        <v>40</v>
      </c>
      <c r="AL9">
        <v>85.714285714285708</v>
      </c>
      <c r="AM9">
        <v>1.2499999999999998</v>
      </c>
      <c r="AN9">
        <v>0.86538461538461553</v>
      </c>
      <c r="AO9">
        <v>4.5833333333333321</v>
      </c>
    </row>
    <row r="10" spans="1:41" x14ac:dyDescent="0.25">
      <c r="A10" t="s">
        <v>7</v>
      </c>
      <c r="B10" t="s">
        <v>73</v>
      </c>
      <c r="C10">
        <f t="shared" si="0"/>
        <v>37</v>
      </c>
      <c r="D10">
        <v>833.33333333333337</v>
      </c>
      <c r="E10">
        <v>28.333333333333336</v>
      </c>
      <c r="F10">
        <v>216.66666666666669</v>
      </c>
      <c r="G10">
        <v>11.666666666666668</v>
      </c>
      <c r="H10">
        <v>21.076923076923077</v>
      </c>
      <c r="I10">
        <v>107.14285714285715</v>
      </c>
      <c r="J10">
        <v>37.5</v>
      </c>
      <c r="K10">
        <v>1</v>
      </c>
      <c r="L10">
        <v>1.0833333333333335</v>
      </c>
      <c r="M10">
        <v>12.307692307692307</v>
      </c>
      <c r="N10">
        <v>1.4166666666666667</v>
      </c>
      <c r="O10">
        <v>4.166666666666667</v>
      </c>
      <c r="P10">
        <v>25</v>
      </c>
      <c r="Q10">
        <v>2</v>
      </c>
      <c r="R10">
        <v>320</v>
      </c>
      <c r="S10">
        <v>428.57142857142861</v>
      </c>
      <c r="T10">
        <v>12.5</v>
      </c>
      <c r="U10">
        <v>5.7692307692307692</v>
      </c>
      <c r="V10">
        <v>45.833333333333336</v>
      </c>
      <c r="W10">
        <v>83.333333333333314</v>
      </c>
      <c r="X10">
        <v>2.833333333333333</v>
      </c>
      <c r="Y10">
        <v>21.666666666666664</v>
      </c>
      <c r="Z10">
        <v>1.1666666666666665</v>
      </c>
      <c r="AB10">
        <v>21.428571428571427</v>
      </c>
      <c r="AC10">
        <v>3.7499999999999991</v>
      </c>
      <c r="AD10">
        <v>9.9999999999999978E-2</v>
      </c>
      <c r="AE10">
        <v>0.10833333333333332</v>
      </c>
      <c r="AF10">
        <v>1.8461538461538463</v>
      </c>
      <c r="AG10">
        <v>0.10833333333333332</v>
      </c>
      <c r="AH10">
        <v>0.41666666666666663</v>
      </c>
      <c r="AI10">
        <v>2.4999999999999996</v>
      </c>
      <c r="AJ10">
        <v>0.19999999999999996</v>
      </c>
      <c r="AK10">
        <v>40</v>
      </c>
      <c r="AL10">
        <v>85.714285714285708</v>
      </c>
      <c r="AM10">
        <v>1.2499999999999998</v>
      </c>
      <c r="AN10">
        <v>0.86538461538461553</v>
      </c>
      <c r="AO10">
        <v>4.5833333333333321</v>
      </c>
    </row>
    <row r="11" spans="1:41" x14ac:dyDescent="0.25">
      <c r="A11" t="s">
        <v>9</v>
      </c>
      <c r="B11" t="s">
        <v>74</v>
      </c>
      <c r="C11">
        <f t="shared" si="0"/>
        <v>37</v>
      </c>
      <c r="D11">
        <v>1083.3333333333335</v>
      </c>
      <c r="E11">
        <v>27.5</v>
      </c>
      <c r="F11">
        <v>186.66666666666669</v>
      </c>
      <c r="G11">
        <v>11.666666666666668</v>
      </c>
      <c r="H11">
        <v>21.076923076923077</v>
      </c>
      <c r="I11">
        <v>107.14285714285715</v>
      </c>
      <c r="J11">
        <v>37.5</v>
      </c>
      <c r="K11">
        <v>1</v>
      </c>
      <c r="L11">
        <v>1.0833333333333335</v>
      </c>
      <c r="M11">
        <v>12.307692307692307</v>
      </c>
      <c r="N11">
        <v>1.4166666666666667</v>
      </c>
      <c r="O11">
        <v>4.166666666666667</v>
      </c>
      <c r="P11" s="5">
        <v>25</v>
      </c>
      <c r="Q11">
        <v>2</v>
      </c>
      <c r="R11">
        <v>320</v>
      </c>
      <c r="S11">
        <v>428.57142857142861</v>
      </c>
      <c r="T11">
        <v>4.166666666666667</v>
      </c>
      <c r="U11">
        <v>7.6923076923076916</v>
      </c>
      <c r="V11">
        <v>54.166666666666671</v>
      </c>
      <c r="W11">
        <v>108.33333333333333</v>
      </c>
      <c r="X11">
        <v>2.7499999999999996</v>
      </c>
      <c r="Y11">
        <v>18.666666666666664</v>
      </c>
      <c r="Z11">
        <v>1.1666666666666665</v>
      </c>
      <c r="AB11">
        <v>21.428571428571427</v>
      </c>
      <c r="AC11">
        <v>3.7499999999999991</v>
      </c>
      <c r="AD11">
        <v>9.9999999999999978E-2</v>
      </c>
      <c r="AE11">
        <v>0.10833333333333332</v>
      </c>
      <c r="AF11">
        <v>1.8461538461538463</v>
      </c>
      <c r="AG11">
        <v>0.14166666666666664</v>
      </c>
      <c r="AH11">
        <v>0.41666666666666663</v>
      </c>
      <c r="AI11">
        <v>2.5</v>
      </c>
      <c r="AJ11">
        <v>0.19999999999999996</v>
      </c>
      <c r="AK11">
        <v>40</v>
      </c>
      <c r="AL11">
        <v>85.714285714285708</v>
      </c>
      <c r="AM11">
        <v>0.41666666666666663</v>
      </c>
      <c r="AN11">
        <v>1.153846153846154</v>
      </c>
      <c r="AO11">
        <v>5.4166666666666661</v>
      </c>
    </row>
    <row r="12" spans="1:41" x14ac:dyDescent="0.25">
      <c r="A12" t="s">
        <v>0</v>
      </c>
      <c r="B12" t="s">
        <v>75</v>
      </c>
      <c r="C12">
        <f t="shared" si="0"/>
        <v>36</v>
      </c>
      <c r="D12">
        <v>291.66666666666669</v>
      </c>
      <c r="E12">
        <v>5</v>
      </c>
      <c r="F12">
        <v>25.833333333333336</v>
      </c>
      <c r="G12">
        <v>5.5</v>
      </c>
      <c r="H12" s="1"/>
      <c r="I12">
        <v>64.285714285714292</v>
      </c>
      <c r="J12">
        <v>20.833333333333336</v>
      </c>
      <c r="K12">
        <v>0.16</v>
      </c>
      <c r="L12">
        <v>0.24</v>
      </c>
      <c r="M12">
        <v>1.5384615384615383</v>
      </c>
      <c r="N12">
        <v>0.08</v>
      </c>
      <c r="O12">
        <v>59.166666666666671</v>
      </c>
      <c r="P12">
        <v>4.166666666666667</v>
      </c>
      <c r="Q12">
        <v>4.615384615384615</v>
      </c>
      <c r="R12">
        <v>64</v>
      </c>
      <c r="S12">
        <v>267.85714285714289</v>
      </c>
      <c r="T12">
        <v>4.166666666666667</v>
      </c>
      <c r="U12">
        <v>2.16</v>
      </c>
      <c r="V12">
        <v>4.166666666666667</v>
      </c>
      <c r="W12">
        <v>29.166666666666661</v>
      </c>
      <c r="X12">
        <v>0.49999999999999989</v>
      </c>
      <c r="Y12">
        <v>2.583333333333333</v>
      </c>
      <c r="Z12">
        <v>0.54999999999999982</v>
      </c>
      <c r="AB12">
        <v>12.857142857142856</v>
      </c>
      <c r="AC12">
        <v>2.083333333333333</v>
      </c>
      <c r="AD12">
        <v>0.02</v>
      </c>
      <c r="AE12">
        <v>0.03</v>
      </c>
      <c r="AF12">
        <v>0.23076923076923078</v>
      </c>
      <c r="AG12">
        <v>0.01</v>
      </c>
      <c r="AH12">
        <v>5.9166666666666661</v>
      </c>
      <c r="AI12">
        <v>0.41666666666666663</v>
      </c>
      <c r="AJ12">
        <v>0.6923076923076924</v>
      </c>
      <c r="AK12">
        <v>8</v>
      </c>
      <c r="AL12">
        <v>53.571428571428569</v>
      </c>
      <c r="AM12">
        <v>0.41666666666666663</v>
      </c>
      <c r="AN12">
        <v>0.27</v>
      </c>
      <c r="AO12">
        <v>0.41666666666666663</v>
      </c>
    </row>
    <row r="13" spans="1:41" x14ac:dyDescent="0.25">
      <c r="A13" t="s">
        <v>1</v>
      </c>
      <c r="B13" t="s">
        <v>76</v>
      </c>
      <c r="C13">
        <f t="shared" si="0"/>
        <v>38</v>
      </c>
      <c r="D13">
        <v>333.33333333333337</v>
      </c>
      <c r="E13">
        <v>8.3333333333333339</v>
      </c>
      <c r="F13">
        <v>45</v>
      </c>
      <c r="G13">
        <v>7.0000000000000009</v>
      </c>
      <c r="H13">
        <v>15.500000000000002</v>
      </c>
      <c r="I13">
        <v>64.285714285714292</v>
      </c>
      <c r="J13">
        <v>25</v>
      </c>
      <c r="K13">
        <v>0.24</v>
      </c>
      <c r="L13">
        <v>0.32</v>
      </c>
      <c r="M13">
        <v>3.0769230769230766</v>
      </c>
      <c r="N13">
        <v>0.24</v>
      </c>
      <c r="O13">
        <v>1.5</v>
      </c>
      <c r="P13">
        <v>5</v>
      </c>
      <c r="Q13">
        <v>0.53846153846153844</v>
      </c>
      <c r="R13">
        <v>64</v>
      </c>
      <c r="S13">
        <v>285.71428571428572</v>
      </c>
      <c r="T13">
        <v>4.166666666666667</v>
      </c>
      <c r="U13">
        <v>2.16</v>
      </c>
      <c r="V13">
        <v>8.3333333333333339</v>
      </c>
      <c r="W13">
        <v>33.333333333333329</v>
      </c>
      <c r="X13">
        <v>0.83333333333333326</v>
      </c>
      <c r="Y13">
        <v>4.4999999999999991</v>
      </c>
      <c r="Z13">
        <v>0.7</v>
      </c>
      <c r="AA13">
        <v>1.5499999999999998</v>
      </c>
      <c r="AB13">
        <v>12.857142857142856</v>
      </c>
      <c r="AC13">
        <v>2.4999999999999996</v>
      </c>
      <c r="AD13">
        <v>0.03</v>
      </c>
      <c r="AE13">
        <v>0.04</v>
      </c>
      <c r="AF13">
        <v>0.46153846153846156</v>
      </c>
      <c r="AG13">
        <v>0.03</v>
      </c>
      <c r="AH13">
        <v>0.14999999999999997</v>
      </c>
      <c r="AI13">
        <v>0.49999999999999989</v>
      </c>
      <c r="AJ13">
        <v>8.0769230769230774E-2</v>
      </c>
      <c r="AK13">
        <v>8</v>
      </c>
      <c r="AL13">
        <v>57.142857142857132</v>
      </c>
      <c r="AM13">
        <v>0.41666666666666663</v>
      </c>
      <c r="AN13">
        <v>0.27</v>
      </c>
      <c r="AO13">
        <v>0.83333333333333326</v>
      </c>
    </row>
    <row r="14" spans="1:41" x14ac:dyDescent="0.25">
      <c r="A14" t="s">
        <v>2</v>
      </c>
      <c r="B14" t="s">
        <v>77</v>
      </c>
      <c r="C14">
        <f t="shared" si="0"/>
        <v>36</v>
      </c>
      <c r="D14">
        <v>416.66666666666669</v>
      </c>
      <c r="E14">
        <v>14.166666666666668</v>
      </c>
      <c r="F14">
        <v>50</v>
      </c>
      <c r="G14">
        <v>6.9166666666666679</v>
      </c>
      <c r="H14" s="1"/>
      <c r="I14">
        <v>64.285714285714292</v>
      </c>
      <c r="J14">
        <v>25</v>
      </c>
      <c r="K14">
        <v>0.4</v>
      </c>
      <c r="L14">
        <v>0.4</v>
      </c>
      <c r="M14">
        <v>4.615384615384615</v>
      </c>
      <c r="N14">
        <v>0.4</v>
      </c>
      <c r="O14">
        <v>1.6666666666666667</v>
      </c>
      <c r="P14">
        <v>6.666666666666667</v>
      </c>
      <c r="Q14">
        <v>0.69230769230769229</v>
      </c>
      <c r="R14">
        <v>120</v>
      </c>
      <c r="S14">
        <v>285.71428571428572</v>
      </c>
      <c r="T14">
        <v>4.166666666666667</v>
      </c>
      <c r="U14">
        <v>4</v>
      </c>
      <c r="V14">
        <v>12.5</v>
      </c>
      <c r="W14">
        <v>41.666666666666657</v>
      </c>
      <c r="X14">
        <v>1.4166666666666665</v>
      </c>
      <c r="Y14">
        <v>4.9999999999999991</v>
      </c>
      <c r="Z14">
        <v>0.69166666666666665</v>
      </c>
      <c r="AB14">
        <v>12.857142857142856</v>
      </c>
      <c r="AC14">
        <v>2.4999999999999996</v>
      </c>
      <c r="AD14">
        <v>0.05</v>
      </c>
      <c r="AE14">
        <v>0.05</v>
      </c>
      <c r="AF14">
        <v>0.6923076923076924</v>
      </c>
      <c r="AG14">
        <v>0.05</v>
      </c>
      <c r="AH14">
        <v>0.16666666666666663</v>
      </c>
      <c r="AI14">
        <v>0.66666666666666652</v>
      </c>
      <c r="AJ14">
        <v>0.10384615384615387</v>
      </c>
      <c r="AK14">
        <v>15</v>
      </c>
      <c r="AL14">
        <v>57.142857142857132</v>
      </c>
      <c r="AM14">
        <v>0.41666666666666663</v>
      </c>
      <c r="AN14">
        <v>0.5</v>
      </c>
      <c r="AO14">
        <v>1.2499999999999998</v>
      </c>
    </row>
    <row r="15" spans="1:41" x14ac:dyDescent="0.25">
      <c r="A15" t="s">
        <v>3</v>
      </c>
      <c r="B15" t="s">
        <v>78</v>
      </c>
      <c r="C15">
        <f t="shared" si="0"/>
        <v>36</v>
      </c>
      <c r="D15">
        <v>500</v>
      </c>
      <c r="E15">
        <v>16.923076923076923</v>
      </c>
      <c r="F15">
        <v>63.333333333333336</v>
      </c>
      <c r="G15">
        <v>8</v>
      </c>
      <c r="H15" s="1"/>
      <c r="I15">
        <v>64.285714285714292</v>
      </c>
      <c r="J15">
        <v>25</v>
      </c>
      <c r="K15">
        <v>0.48</v>
      </c>
      <c r="L15">
        <v>0.48</v>
      </c>
      <c r="M15">
        <v>6.1538461538461533</v>
      </c>
      <c r="N15">
        <v>0.48</v>
      </c>
      <c r="O15">
        <v>2.5</v>
      </c>
      <c r="P15">
        <v>10</v>
      </c>
      <c r="Q15">
        <v>1</v>
      </c>
      <c r="R15">
        <v>160</v>
      </c>
      <c r="S15">
        <v>321.42857142857144</v>
      </c>
      <c r="T15">
        <v>4.166666666666667</v>
      </c>
      <c r="U15">
        <v>4</v>
      </c>
      <c r="V15">
        <v>16.666666666666668</v>
      </c>
      <c r="W15">
        <v>49.999999999999986</v>
      </c>
      <c r="X15">
        <v>2.5384615384615388</v>
      </c>
      <c r="Y15">
        <v>6.3333333333333321</v>
      </c>
      <c r="Z15">
        <v>0.79999999999999982</v>
      </c>
      <c r="AB15">
        <v>12.857142857142856</v>
      </c>
      <c r="AC15">
        <v>2.4999999999999996</v>
      </c>
      <c r="AD15">
        <v>0.06</v>
      </c>
      <c r="AE15">
        <v>0.06</v>
      </c>
      <c r="AF15">
        <v>0.92307692307692313</v>
      </c>
      <c r="AG15">
        <v>0.06</v>
      </c>
      <c r="AH15">
        <v>0.24999999999999994</v>
      </c>
      <c r="AI15">
        <v>0.99999999999999978</v>
      </c>
      <c r="AJ15">
        <v>9.9999999999999978E-2</v>
      </c>
      <c r="AK15">
        <v>20</v>
      </c>
      <c r="AL15">
        <v>64.285714285714278</v>
      </c>
      <c r="AM15">
        <v>0.41666666666666663</v>
      </c>
      <c r="AN15">
        <v>0.5</v>
      </c>
      <c r="AO15">
        <v>1.6666666666666665</v>
      </c>
    </row>
    <row r="16" spans="1:41" x14ac:dyDescent="0.25">
      <c r="A16" t="s">
        <v>4</v>
      </c>
      <c r="B16" t="s">
        <v>79</v>
      </c>
      <c r="C16">
        <f t="shared" si="0"/>
        <v>36</v>
      </c>
      <c r="D16">
        <v>583.33333333333337</v>
      </c>
      <c r="E16">
        <v>17.5</v>
      </c>
      <c r="F16">
        <v>83.333333333333343</v>
      </c>
      <c r="G16">
        <v>9.3333333333333339</v>
      </c>
      <c r="H16" s="1"/>
      <c r="I16">
        <v>85.714285714285722</v>
      </c>
      <c r="J16">
        <v>29.166666666666668</v>
      </c>
      <c r="K16">
        <v>0.72</v>
      </c>
      <c r="L16">
        <v>0.72</v>
      </c>
      <c r="M16">
        <v>9.2307692307692299</v>
      </c>
      <c r="N16">
        <v>0.8</v>
      </c>
      <c r="O16">
        <v>3.3333333333333335</v>
      </c>
      <c r="P16">
        <v>16.666666666666668</v>
      </c>
      <c r="Q16">
        <v>1.5</v>
      </c>
      <c r="R16">
        <v>240</v>
      </c>
      <c r="S16">
        <v>357.14285714285717</v>
      </c>
      <c r="T16">
        <v>4.166666666666667</v>
      </c>
      <c r="U16">
        <v>5.6</v>
      </c>
      <c r="V16">
        <v>20.833333333333336</v>
      </c>
      <c r="W16">
        <v>58.333333333333321</v>
      </c>
      <c r="X16">
        <v>1.7499999999999996</v>
      </c>
      <c r="Y16">
        <v>8.3333333333333321</v>
      </c>
      <c r="Z16">
        <v>0.93333333333333324</v>
      </c>
      <c r="AB16">
        <v>17.142857142857142</v>
      </c>
      <c r="AC16">
        <v>2.9166666666666661</v>
      </c>
      <c r="AD16">
        <v>0.09</v>
      </c>
      <c r="AE16">
        <v>0.09</v>
      </c>
      <c r="AF16">
        <v>1.3846153846153848</v>
      </c>
      <c r="AG16">
        <v>0.1</v>
      </c>
      <c r="AH16">
        <v>0.33333333333333326</v>
      </c>
      <c r="AI16">
        <v>1.6666666666666665</v>
      </c>
      <c r="AJ16">
        <v>0.14999999999999997</v>
      </c>
      <c r="AK16">
        <v>30</v>
      </c>
      <c r="AL16">
        <v>71.428571428571416</v>
      </c>
      <c r="AM16">
        <v>0.41666666666666663</v>
      </c>
      <c r="AN16">
        <v>0.7</v>
      </c>
      <c r="AO16">
        <v>2.083333333333333</v>
      </c>
    </row>
    <row r="17" spans="1:41" x14ac:dyDescent="0.25">
      <c r="A17" s="2" t="s">
        <v>58</v>
      </c>
      <c r="B17" s="2" t="s">
        <v>80</v>
      </c>
      <c r="C17">
        <f t="shared" si="0"/>
        <v>37</v>
      </c>
      <c r="D17">
        <v>1083.3333333333335</v>
      </c>
      <c r="E17">
        <v>21.666666666666668</v>
      </c>
      <c r="F17">
        <v>183.33333333333334</v>
      </c>
      <c r="G17">
        <v>12</v>
      </c>
      <c r="H17">
        <v>17.5</v>
      </c>
      <c r="I17">
        <v>107.14285714285715</v>
      </c>
      <c r="J17">
        <v>33.333333333333336</v>
      </c>
      <c r="K17">
        <v>0.91666666666666674</v>
      </c>
      <c r="L17">
        <v>0.90909090909090906</v>
      </c>
      <c r="M17">
        <v>12.307692307692307</v>
      </c>
      <c r="N17">
        <v>1</v>
      </c>
      <c r="O17">
        <v>4.166666666666667</v>
      </c>
      <c r="P17">
        <v>20.833333333333336</v>
      </c>
      <c r="Q17">
        <v>2</v>
      </c>
      <c r="R17">
        <v>320</v>
      </c>
      <c r="S17">
        <v>428.57142857142861</v>
      </c>
      <c r="T17">
        <v>4.166666666666667</v>
      </c>
      <c r="U17">
        <v>6</v>
      </c>
      <c r="V17">
        <v>37.5</v>
      </c>
      <c r="W17">
        <v>108.33333333333333</v>
      </c>
      <c r="X17">
        <v>2.1666666666666665</v>
      </c>
      <c r="Y17">
        <v>18.333333333333329</v>
      </c>
      <c r="Z17">
        <v>1.1999999999999997</v>
      </c>
      <c r="AA17" s="1"/>
      <c r="AB17">
        <v>21.428571428571427</v>
      </c>
      <c r="AC17">
        <v>3.333333333333333</v>
      </c>
      <c r="AD17">
        <v>9.166666666666666E-2</v>
      </c>
      <c r="AE17">
        <v>4.5454545454545491E-2</v>
      </c>
      <c r="AF17">
        <v>1.8461538461538463</v>
      </c>
      <c r="AG17">
        <v>9.9999999999999978E-2</v>
      </c>
      <c r="AH17">
        <v>0.41666666666666663</v>
      </c>
      <c r="AI17">
        <v>2.083333333333333</v>
      </c>
      <c r="AJ17">
        <v>0.19999999999999996</v>
      </c>
      <c r="AK17">
        <v>40</v>
      </c>
      <c r="AL17">
        <v>85.714285714285708</v>
      </c>
      <c r="AM17">
        <v>0.41666666666666663</v>
      </c>
      <c r="AN17">
        <v>0.75</v>
      </c>
      <c r="AO17" s="1">
        <v>3.7499999999999991</v>
      </c>
    </row>
    <row r="18" spans="1:41" x14ac:dyDescent="0.25">
      <c r="A18" t="s">
        <v>57</v>
      </c>
      <c r="B18" t="s">
        <v>81</v>
      </c>
      <c r="C18">
        <f t="shared" si="0"/>
        <v>37</v>
      </c>
      <c r="D18">
        <v>1083.3333333333335</v>
      </c>
      <c r="E18">
        <v>21.666666666666668</v>
      </c>
      <c r="F18">
        <v>183.33333333333334</v>
      </c>
      <c r="G18">
        <v>12</v>
      </c>
      <c r="H18">
        <v>40.875</v>
      </c>
      <c r="I18">
        <v>107.14285714285715</v>
      </c>
      <c r="J18">
        <v>33.333333333333336</v>
      </c>
      <c r="K18">
        <v>0.91666666666666674</v>
      </c>
      <c r="L18">
        <v>0.90909090909090906</v>
      </c>
      <c r="M18">
        <v>12.307692307692307</v>
      </c>
      <c r="N18">
        <v>1</v>
      </c>
      <c r="O18">
        <v>4.166666666666667</v>
      </c>
      <c r="P18">
        <v>20.833333333333336</v>
      </c>
      <c r="Q18">
        <v>2</v>
      </c>
      <c r="R18">
        <v>320</v>
      </c>
      <c r="S18">
        <v>428.57142857142861</v>
      </c>
      <c r="T18">
        <v>4.166666666666667</v>
      </c>
      <c r="U18">
        <v>6</v>
      </c>
      <c r="V18">
        <v>37.5</v>
      </c>
      <c r="W18">
        <v>108.33333333333333</v>
      </c>
      <c r="X18">
        <v>2.1666666666666665</v>
      </c>
      <c r="Y18">
        <v>18.333333333333329</v>
      </c>
      <c r="Z18">
        <v>1.1999999999999997</v>
      </c>
      <c r="AA18" s="1"/>
      <c r="AB18">
        <v>21.428571428571427</v>
      </c>
      <c r="AC18">
        <v>3.333333333333333</v>
      </c>
      <c r="AD18">
        <v>9.166666666666666E-2</v>
      </c>
      <c r="AE18">
        <v>4.5454545454545491E-2</v>
      </c>
      <c r="AF18">
        <v>1.8461538461538463</v>
      </c>
      <c r="AG18">
        <v>9.9999999999999978E-2</v>
      </c>
      <c r="AH18">
        <v>0.41666666666666663</v>
      </c>
      <c r="AI18">
        <v>2.083333333333333</v>
      </c>
      <c r="AJ18">
        <v>0.19999999999999996</v>
      </c>
      <c r="AK18">
        <v>40</v>
      </c>
      <c r="AL18">
        <v>85.714285714285708</v>
      </c>
      <c r="AM18">
        <v>0.41666666666666663</v>
      </c>
      <c r="AN18">
        <v>0.75</v>
      </c>
      <c r="AO18" s="1">
        <v>3.7499999999999991</v>
      </c>
    </row>
    <row r="19" spans="1:41" x14ac:dyDescent="0.25">
      <c r="A19" t="s">
        <v>56</v>
      </c>
      <c r="B19" t="s">
        <v>82</v>
      </c>
      <c r="C19">
        <f t="shared" si="0"/>
        <v>37</v>
      </c>
      <c r="D19">
        <v>1083.3333333333335</v>
      </c>
      <c r="E19">
        <v>21.666666666666668</v>
      </c>
      <c r="F19">
        <v>183.33333333333334</v>
      </c>
      <c r="G19">
        <v>12</v>
      </c>
      <c r="H19">
        <v>38.75</v>
      </c>
      <c r="I19">
        <v>107.14285714285715</v>
      </c>
      <c r="J19">
        <v>33.333333333333336</v>
      </c>
      <c r="K19">
        <v>0.91666666666666674</v>
      </c>
      <c r="L19">
        <v>0.90909090909090906</v>
      </c>
      <c r="M19">
        <v>12.307692307692307</v>
      </c>
      <c r="N19">
        <v>1</v>
      </c>
      <c r="O19">
        <v>4.166666666666667</v>
      </c>
      <c r="P19">
        <v>20.833333333333336</v>
      </c>
      <c r="Q19">
        <v>2</v>
      </c>
      <c r="R19">
        <v>320</v>
      </c>
      <c r="S19">
        <v>428.57142857142861</v>
      </c>
      <c r="T19">
        <v>4.166666666666667</v>
      </c>
      <c r="U19">
        <v>6</v>
      </c>
      <c r="V19">
        <v>37.5</v>
      </c>
      <c r="W19">
        <v>108.33333333333333</v>
      </c>
      <c r="X19">
        <v>2.1666666666666665</v>
      </c>
      <c r="Y19">
        <v>18.333333333333329</v>
      </c>
      <c r="Z19">
        <v>1.1999999999999997</v>
      </c>
      <c r="AA19" s="1"/>
      <c r="AB19">
        <v>21.428571428571427</v>
      </c>
      <c r="AC19">
        <v>3.333333333333333</v>
      </c>
      <c r="AD19">
        <v>9.166666666666666E-2</v>
      </c>
      <c r="AE19">
        <v>4.5454545454545491E-2</v>
      </c>
      <c r="AF19">
        <v>1.8461538461538463</v>
      </c>
      <c r="AG19">
        <v>9.9999999999999978E-2</v>
      </c>
      <c r="AH19">
        <v>0.41666666666666663</v>
      </c>
      <c r="AI19">
        <v>2.083333333333333</v>
      </c>
      <c r="AJ19">
        <v>0.19999999999999996</v>
      </c>
      <c r="AK19">
        <v>40</v>
      </c>
      <c r="AL19">
        <v>85.714285714285708</v>
      </c>
      <c r="AM19">
        <v>0.41666666666666663</v>
      </c>
      <c r="AN19">
        <v>0.75</v>
      </c>
      <c r="AO19" s="1">
        <v>3.7499999999999991</v>
      </c>
    </row>
    <row r="20" spans="1:41" x14ac:dyDescent="0.25">
      <c r="A20" t="s">
        <v>5</v>
      </c>
      <c r="B20" t="s">
        <v>83</v>
      </c>
      <c r="C20">
        <f t="shared" si="0"/>
        <v>37</v>
      </c>
      <c r="D20">
        <v>833.33333333333337</v>
      </c>
      <c r="E20">
        <v>21.666666666666668</v>
      </c>
      <c r="F20">
        <v>183.33333333333334</v>
      </c>
      <c r="G20">
        <v>8.1666666666666679</v>
      </c>
      <c r="H20">
        <v>36.749999999999993</v>
      </c>
      <c r="I20">
        <v>107.14285714285715</v>
      </c>
      <c r="J20">
        <v>34.615384615384613</v>
      </c>
      <c r="K20">
        <v>0.91666666666666674</v>
      </c>
      <c r="L20">
        <v>0.91666666666666674</v>
      </c>
      <c r="M20">
        <v>10.769230769230768</v>
      </c>
      <c r="N20">
        <v>1.0833333333333335</v>
      </c>
      <c r="O20">
        <v>4.166666666666667</v>
      </c>
      <c r="P20">
        <v>25</v>
      </c>
      <c r="Q20">
        <v>2</v>
      </c>
      <c r="R20">
        <v>320</v>
      </c>
      <c r="S20">
        <v>357.14285714285717</v>
      </c>
      <c r="T20">
        <v>4.166666666666667</v>
      </c>
      <c r="U20">
        <v>6.25</v>
      </c>
      <c r="V20">
        <v>45.833333333333336</v>
      </c>
      <c r="W20">
        <v>83.333333333333314</v>
      </c>
      <c r="X20">
        <v>2.1666666666666665</v>
      </c>
      <c r="Y20">
        <v>18.333333333333329</v>
      </c>
      <c r="Z20">
        <v>0.81666666666666665</v>
      </c>
      <c r="AB20">
        <v>21.428571428571427</v>
      </c>
      <c r="AC20">
        <v>5.1923076923076925</v>
      </c>
      <c r="AD20">
        <v>9.166666666666666E-2</v>
      </c>
      <c r="AE20">
        <v>9.166666666666666E-2</v>
      </c>
      <c r="AF20">
        <v>1.6153846153846154</v>
      </c>
      <c r="AG20">
        <v>0.10833333333333332</v>
      </c>
      <c r="AH20">
        <v>0.41666666666666663</v>
      </c>
      <c r="AI20">
        <v>2.4999999999999996</v>
      </c>
      <c r="AJ20">
        <v>0.19999999999999996</v>
      </c>
      <c r="AK20">
        <v>40</v>
      </c>
      <c r="AL20">
        <v>71.428571428571416</v>
      </c>
      <c r="AM20">
        <v>0.41666666666666663</v>
      </c>
      <c r="AN20">
        <v>0.62499999999999989</v>
      </c>
      <c r="AO20">
        <v>4.5833333333333321</v>
      </c>
    </row>
    <row r="21" spans="1:41" x14ac:dyDescent="0.25">
      <c r="A21" t="s">
        <v>6</v>
      </c>
      <c r="B21" t="s">
        <v>84</v>
      </c>
      <c r="C21">
        <f t="shared" si="0"/>
        <v>37</v>
      </c>
      <c r="D21">
        <v>1083.3333333333335</v>
      </c>
      <c r="E21">
        <v>21.666666666666668</v>
      </c>
      <c r="F21">
        <v>183.33333333333334</v>
      </c>
      <c r="G21">
        <v>8.1666666666666679</v>
      </c>
      <c r="H21">
        <v>14.125</v>
      </c>
      <c r="I21">
        <v>107.14285714285715</v>
      </c>
      <c r="J21">
        <v>34.615384615384613</v>
      </c>
      <c r="K21">
        <v>0.91666666666666674</v>
      </c>
      <c r="L21">
        <v>0.91666666666666674</v>
      </c>
      <c r="M21">
        <v>10.769230769230768</v>
      </c>
      <c r="N21">
        <v>1.0833333333333335</v>
      </c>
      <c r="O21">
        <v>4.166666666666667</v>
      </c>
      <c r="P21">
        <v>25</v>
      </c>
      <c r="Q21">
        <v>2</v>
      </c>
      <c r="R21">
        <v>320</v>
      </c>
      <c r="S21">
        <v>357.14285714285717</v>
      </c>
      <c r="T21">
        <v>8.3333333333333339</v>
      </c>
      <c r="U21">
        <v>6.25</v>
      </c>
      <c r="V21">
        <v>45.833333333333336</v>
      </c>
      <c r="W21">
        <v>108.33333333333333</v>
      </c>
      <c r="X21">
        <v>2.1666666666666665</v>
      </c>
      <c r="Y21">
        <v>18.333333333333329</v>
      </c>
      <c r="Z21">
        <v>0.81666666666666665</v>
      </c>
      <c r="AB21">
        <v>21.428571428571427</v>
      </c>
      <c r="AC21">
        <v>5.1923076923076925</v>
      </c>
      <c r="AD21">
        <v>9.166666666666666E-2</v>
      </c>
      <c r="AE21">
        <v>9.166666666666666E-2</v>
      </c>
      <c r="AF21">
        <v>1.6153846153846154</v>
      </c>
      <c r="AG21">
        <v>0.10833333333333332</v>
      </c>
      <c r="AH21">
        <v>0.41666666666666663</v>
      </c>
      <c r="AI21">
        <v>2.4999999999999996</v>
      </c>
      <c r="AJ21">
        <v>0.19999999999999996</v>
      </c>
      <c r="AK21">
        <v>40</v>
      </c>
      <c r="AL21">
        <v>71.428571428571416</v>
      </c>
      <c r="AM21">
        <v>0.83333333333333326</v>
      </c>
      <c r="AN21">
        <v>0.62499999999999989</v>
      </c>
      <c r="AO21">
        <v>4.5833333333333321</v>
      </c>
    </row>
    <row r="22" spans="1:41" x14ac:dyDescent="0.25">
      <c r="A22" t="s">
        <v>8</v>
      </c>
      <c r="B22" t="s">
        <v>85</v>
      </c>
      <c r="C22">
        <f t="shared" si="0"/>
        <v>37</v>
      </c>
      <c r="D22">
        <v>1083.3333333333335</v>
      </c>
      <c r="E22">
        <v>20.833333333333336</v>
      </c>
      <c r="F22">
        <v>158.33333333333334</v>
      </c>
      <c r="G22">
        <v>8.1666666666666679</v>
      </c>
      <c r="H22">
        <v>14.125</v>
      </c>
      <c r="I22">
        <v>107.14285714285715</v>
      </c>
      <c r="J22">
        <v>37.5</v>
      </c>
      <c r="K22">
        <v>0.91666666666666674</v>
      </c>
      <c r="L22">
        <v>0.91666666666666674</v>
      </c>
      <c r="M22">
        <v>10.769230769230768</v>
      </c>
      <c r="N22">
        <v>1.25</v>
      </c>
      <c r="O22">
        <v>4.166666666666667</v>
      </c>
      <c r="P22" s="5">
        <v>25</v>
      </c>
      <c r="Q22">
        <v>2</v>
      </c>
      <c r="R22">
        <v>320</v>
      </c>
      <c r="S22">
        <v>428.57142857142861</v>
      </c>
      <c r="T22">
        <v>12.5</v>
      </c>
      <c r="U22">
        <v>8.3333333333333339</v>
      </c>
      <c r="V22">
        <v>54.166666666666671</v>
      </c>
      <c r="W22">
        <v>108.33333333333333</v>
      </c>
      <c r="X22">
        <v>2.083333333333333</v>
      </c>
      <c r="Y22">
        <v>15.83333333333333</v>
      </c>
      <c r="Z22">
        <v>0.81666666666666665</v>
      </c>
      <c r="AB22">
        <v>21.428571428571427</v>
      </c>
      <c r="AC22">
        <v>3.7499999999999991</v>
      </c>
      <c r="AD22">
        <v>9.166666666666666E-2</v>
      </c>
      <c r="AE22">
        <v>9.166666666666666E-2</v>
      </c>
      <c r="AF22">
        <v>1.6153846153846154</v>
      </c>
      <c r="AG22">
        <v>0.12499999999999997</v>
      </c>
      <c r="AH22">
        <v>0.41666666666666663</v>
      </c>
      <c r="AI22">
        <v>2.5</v>
      </c>
      <c r="AJ22">
        <v>0.19999999999999996</v>
      </c>
      <c r="AK22">
        <v>40</v>
      </c>
      <c r="AL22">
        <v>85.714285714285708</v>
      </c>
      <c r="AM22">
        <v>1.2499999999999998</v>
      </c>
      <c r="AN22">
        <v>0.83333333333333326</v>
      </c>
      <c r="AO22">
        <v>5.4166666666666661</v>
      </c>
    </row>
    <row r="23" spans="1:41" x14ac:dyDescent="0.25">
      <c r="A23" t="s">
        <v>10</v>
      </c>
      <c r="B23" t="s">
        <v>86</v>
      </c>
      <c r="C23">
        <f t="shared" ref="C23:C30" si="1">COUNT(D23:AO23)</f>
        <v>36</v>
      </c>
      <c r="D23">
        <v>1000</v>
      </c>
      <c r="E23" s="5">
        <v>24.1666666666667</v>
      </c>
      <c r="F23">
        <v>183.33333333333334</v>
      </c>
      <c r="G23" s="5">
        <v>12.5</v>
      </c>
      <c r="I23">
        <v>142.85714285714286</v>
      </c>
      <c r="J23">
        <v>45.833333333333336</v>
      </c>
      <c r="K23">
        <v>1.1666666666666667</v>
      </c>
      <c r="L23">
        <v>1.1666666666666667</v>
      </c>
      <c r="M23">
        <v>13.846153846153845</v>
      </c>
      <c r="N23">
        <v>1.5833333333333333</v>
      </c>
      <c r="O23">
        <v>5</v>
      </c>
      <c r="P23">
        <v>25</v>
      </c>
      <c r="Q23">
        <v>2.166666666666667</v>
      </c>
      <c r="R23">
        <v>480</v>
      </c>
      <c r="S23">
        <v>571.42857142857144</v>
      </c>
      <c r="T23">
        <v>4.166666666666667</v>
      </c>
      <c r="U23" s="5">
        <f>U17</f>
        <v>6</v>
      </c>
      <c r="V23">
        <v>45.833333333333336</v>
      </c>
      <c r="W23">
        <v>33.333333333333321</v>
      </c>
      <c r="X23">
        <v>1.6111111111111107</v>
      </c>
      <c r="Y23">
        <v>18.333333333333329</v>
      </c>
      <c r="Z23">
        <v>1.2499999999999998</v>
      </c>
      <c r="AB23">
        <v>28.571428571428566</v>
      </c>
      <c r="AC23">
        <v>4.5833333333333321</v>
      </c>
      <c r="AD23">
        <v>0.11666666666666665</v>
      </c>
      <c r="AE23">
        <v>0.11666666666666665</v>
      </c>
      <c r="AF23">
        <v>2.0769230769230771</v>
      </c>
      <c r="AG23">
        <v>0.1583333333333333</v>
      </c>
      <c r="AH23">
        <v>0.49999999999999989</v>
      </c>
      <c r="AI23">
        <v>2.4999999999999996</v>
      </c>
      <c r="AJ23">
        <v>0.21666666666666665</v>
      </c>
      <c r="AK23">
        <v>60</v>
      </c>
      <c r="AL23">
        <v>114.28571428571426</v>
      </c>
      <c r="AM23">
        <v>0.41666666666666663</v>
      </c>
      <c r="AN23" s="6">
        <f>AN17</f>
        <v>0.75</v>
      </c>
      <c r="AO23">
        <v>4.5833333333333321</v>
      </c>
    </row>
    <row r="24" spans="1:41" x14ac:dyDescent="0.25">
      <c r="A24" s="3" t="s">
        <v>11</v>
      </c>
      <c r="B24" s="3" t="s">
        <v>88</v>
      </c>
      <c r="C24" s="3">
        <f t="shared" si="1"/>
        <v>36</v>
      </c>
      <c r="D24" s="6">
        <v>1000</v>
      </c>
      <c r="E24" s="6">
        <v>23.333333333333336</v>
      </c>
      <c r="F24" s="3">
        <v>183.33333333333334</v>
      </c>
      <c r="G24" s="3">
        <v>9.1666666666666679</v>
      </c>
      <c r="H24" s="3"/>
      <c r="I24" s="3">
        <v>142.85714285714286</v>
      </c>
      <c r="J24" s="6">
        <v>45.833333333333336</v>
      </c>
      <c r="K24" s="6">
        <v>1.1666666666666667</v>
      </c>
      <c r="L24" s="6">
        <v>1.1666666666666667</v>
      </c>
      <c r="M24" s="6">
        <v>13.846153846153845</v>
      </c>
      <c r="N24" s="6">
        <v>1.5833333333333333</v>
      </c>
      <c r="O24" s="6">
        <v>5</v>
      </c>
      <c r="P24" s="6">
        <v>25</v>
      </c>
      <c r="Q24" s="6">
        <v>2.166666666666667</v>
      </c>
      <c r="R24" s="6">
        <v>480</v>
      </c>
      <c r="S24" s="6">
        <v>571.42857142857144</v>
      </c>
      <c r="T24" s="6">
        <v>4.166666666666667</v>
      </c>
      <c r="U24" s="6">
        <f t="shared" ref="U24:U26" si="2">U18</f>
        <v>6</v>
      </c>
      <c r="V24" s="6">
        <v>45.833333333333336</v>
      </c>
      <c r="W24">
        <v>33.333333333333321</v>
      </c>
      <c r="X24" s="3">
        <f>X23</f>
        <v>1.6111111111111107</v>
      </c>
      <c r="Y24" s="3">
        <v>18.333333333333329</v>
      </c>
      <c r="Z24" s="3">
        <v>0.91666666666666663</v>
      </c>
      <c r="AA24" s="3"/>
      <c r="AB24" s="3">
        <v>28.571428571428566</v>
      </c>
      <c r="AC24" s="6">
        <v>4.5833333333333321</v>
      </c>
      <c r="AD24" s="6">
        <v>0.11666666666666665</v>
      </c>
      <c r="AE24" s="6">
        <v>0.11666666666666665</v>
      </c>
      <c r="AF24" s="6">
        <v>2.0769230769230771</v>
      </c>
      <c r="AG24" s="6">
        <v>0.1583333333333333</v>
      </c>
      <c r="AH24" s="6">
        <v>0.49999999999999989</v>
      </c>
      <c r="AI24" s="6">
        <v>2.4999999999999996</v>
      </c>
      <c r="AJ24" s="6">
        <v>0.21666666666666665</v>
      </c>
      <c r="AK24" s="6">
        <v>60</v>
      </c>
      <c r="AL24" s="6">
        <v>114.28571428571426</v>
      </c>
      <c r="AM24" s="6">
        <v>0.41666666666666663</v>
      </c>
      <c r="AN24" s="6">
        <f t="shared" ref="AN24:AN26" si="3">AN18</f>
        <v>0.75</v>
      </c>
      <c r="AO24" s="6">
        <v>4.5833333333333321</v>
      </c>
    </row>
    <row r="25" spans="1:41" x14ac:dyDescent="0.25">
      <c r="A25" s="3" t="s">
        <v>12</v>
      </c>
      <c r="B25" s="3" t="s">
        <v>88</v>
      </c>
      <c r="C25" s="3">
        <f t="shared" si="1"/>
        <v>36</v>
      </c>
      <c r="D25" s="6">
        <v>1000</v>
      </c>
      <c r="E25" s="3">
        <v>23.333333333333336</v>
      </c>
      <c r="F25" s="3">
        <v>183.33333333333334</v>
      </c>
      <c r="G25" s="3">
        <v>11.666666666666668</v>
      </c>
      <c r="H25" s="3"/>
      <c r="I25" s="3">
        <v>142.85714285714286</v>
      </c>
      <c r="J25" s="6">
        <v>45.833333333333336</v>
      </c>
      <c r="K25" s="6">
        <v>1.1666666666666667</v>
      </c>
      <c r="L25" s="6">
        <v>1.1666666666666667</v>
      </c>
      <c r="M25" s="6">
        <v>13.846153846153845</v>
      </c>
      <c r="N25" s="6">
        <v>1.5833333333333333</v>
      </c>
      <c r="O25" s="6">
        <v>5</v>
      </c>
      <c r="P25" s="6">
        <v>25</v>
      </c>
      <c r="Q25" s="6">
        <v>2.166666666666667</v>
      </c>
      <c r="R25" s="6">
        <v>480</v>
      </c>
      <c r="S25" s="6">
        <v>571.42857142857144</v>
      </c>
      <c r="T25" s="6">
        <v>4.166666666666667</v>
      </c>
      <c r="U25" s="6">
        <f t="shared" si="2"/>
        <v>6</v>
      </c>
      <c r="V25" s="6">
        <v>45.833333333333336</v>
      </c>
      <c r="W25">
        <v>33.333333333333321</v>
      </c>
      <c r="X25" s="3">
        <v>2.333333333333333</v>
      </c>
      <c r="Y25" s="3">
        <v>18.333333333333329</v>
      </c>
      <c r="Z25" s="3">
        <v>1.1666666666666665</v>
      </c>
      <c r="AA25" s="3"/>
      <c r="AB25" s="3">
        <v>28.571428571428566</v>
      </c>
      <c r="AC25" s="6">
        <v>4.5833333333333321</v>
      </c>
      <c r="AD25" s="6">
        <v>0.11666666666666665</v>
      </c>
      <c r="AE25" s="6">
        <v>0.11666666666666665</v>
      </c>
      <c r="AF25" s="6">
        <v>2.0769230769230771</v>
      </c>
      <c r="AG25" s="6">
        <v>0.1583333333333333</v>
      </c>
      <c r="AH25" s="6">
        <v>0.49999999999999989</v>
      </c>
      <c r="AI25" s="6">
        <v>2.4999999999999996</v>
      </c>
      <c r="AJ25" s="6">
        <v>0.21666666666666665</v>
      </c>
      <c r="AK25" s="6">
        <v>60</v>
      </c>
      <c r="AL25" s="6">
        <v>114.28571428571426</v>
      </c>
      <c r="AM25" s="6">
        <v>0.41666666666666663</v>
      </c>
      <c r="AN25" s="6">
        <f t="shared" si="3"/>
        <v>0.75</v>
      </c>
      <c r="AO25" s="6">
        <v>4.5833333333333321</v>
      </c>
    </row>
    <row r="26" spans="1:41" x14ac:dyDescent="0.25">
      <c r="A26" s="3" t="s">
        <v>13</v>
      </c>
      <c r="B26" s="3" t="s">
        <v>88</v>
      </c>
      <c r="C26" s="3">
        <f t="shared" si="1"/>
        <v>36</v>
      </c>
      <c r="D26" s="3">
        <v>1000</v>
      </c>
      <c r="E26" s="3">
        <v>25</v>
      </c>
      <c r="F26" s="3">
        <v>183.33333333333334</v>
      </c>
      <c r="G26" s="3">
        <v>16.666666666666668</v>
      </c>
      <c r="H26" s="3"/>
      <c r="I26" s="3">
        <v>142.85714285714286</v>
      </c>
      <c r="J26" s="6">
        <v>45.833333333333336</v>
      </c>
      <c r="K26" s="6">
        <v>1.1666666666666667</v>
      </c>
      <c r="L26" s="6">
        <v>1.1666666666666667</v>
      </c>
      <c r="M26" s="6">
        <v>13.846153846153845</v>
      </c>
      <c r="N26" s="6">
        <v>1.5833333333333333</v>
      </c>
      <c r="O26" s="6">
        <v>5</v>
      </c>
      <c r="P26" s="6">
        <v>25</v>
      </c>
      <c r="Q26" s="6">
        <v>2.166666666666667</v>
      </c>
      <c r="R26" s="6">
        <v>480</v>
      </c>
      <c r="S26" s="6">
        <v>571.42857142857144</v>
      </c>
      <c r="T26" s="6">
        <v>4.166666666666667</v>
      </c>
      <c r="U26" s="6">
        <f t="shared" si="2"/>
        <v>6.25</v>
      </c>
      <c r="V26" s="6">
        <v>45.833333333333336</v>
      </c>
      <c r="W26" s="3">
        <v>99.999999999999972</v>
      </c>
      <c r="X26" s="3">
        <v>2.4999999999999996</v>
      </c>
      <c r="Y26" s="3">
        <v>18.333333333333329</v>
      </c>
      <c r="Z26" s="3">
        <v>1.6666666666666665</v>
      </c>
      <c r="AA26" s="3"/>
      <c r="AB26" s="3">
        <v>28.571428571428566</v>
      </c>
      <c r="AC26" s="6">
        <v>4.5833333333333321</v>
      </c>
      <c r="AD26" s="6">
        <v>0.11666666666666665</v>
      </c>
      <c r="AE26" s="6">
        <v>0.11666666666666665</v>
      </c>
      <c r="AF26" s="6">
        <v>2.0769230769230771</v>
      </c>
      <c r="AG26" s="6">
        <v>0.1583333333333333</v>
      </c>
      <c r="AH26" s="6">
        <v>0.49999999999999989</v>
      </c>
      <c r="AI26" s="6">
        <v>2.4999999999999996</v>
      </c>
      <c r="AJ26" s="6">
        <v>0.21666666666666665</v>
      </c>
      <c r="AK26" s="6">
        <v>60</v>
      </c>
      <c r="AL26" s="6">
        <v>114.28571428571426</v>
      </c>
      <c r="AM26" s="6">
        <v>0.41666666666666663</v>
      </c>
      <c r="AN26" s="6">
        <f t="shared" si="3"/>
        <v>0.62499999999999989</v>
      </c>
      <c r="AO26" s="6">
        <v>4.5833333333333321</v>
      </c>
    </row>
    <row r="27" spans="1:41" x14ac:dyDescent="0.25">
      <c r="A27" t="s">
        <v>14</v>
      </c>
      <c r="B27" t="s">
        <v>87</v>
      </c>
      <c r="C27">
        <f>COUNT(D27:AO27)</f>
        <v>37</v>
      </c>
      <c r="D27">
        <v>833.33333333333337</v>
      </c>
      <c r="E27">
        <v>31.111111111111114</v>
      </c>
      <c r="F27">
        <v>225</v>
      </c>
      <c r="G27">
        <v>14.138888888888891</v>
      </c>
      <c r="H27">
        <v>25</v>
      </c>
      <c r="I27">
        <v>142.85714285714286</v>
      </c>
      <c r="J27">
        <v>58.333333333333336</v>
      </c>
      <c r="K27">
        <v>1.25</v>
      </c>
      <c r="L27">
        <v>1.3333333333333335</v>
      </c>
      <c r="M27">
        <v>13.076923076923077</v>
      </c>
      <c r="N27">
        <v>1.6666666666666667</v>
      </c>
      <c r="O27">
        <v>5.8333333333333339</v>
      </c>
      <c r="P27">
        <v>29.166666666666668</v>
      </c>
      <c r="Q27">
        <v>2.3333333333333335</v>
      </c>
      <c r="R27">
        <v>400</v>
      </c>
      <c r="S27">
        <v>607.14285714285722</v>
      </c>
      <c r="T27">
        <v>4.166666666666667</v>
      </c>
      <c r="U27" s="6">
        <f>U23</f>
        <v>6</v>
      </c>
      <c r="V27">
        <v>45.833333333333336</v>
      </c>
      <c r="W27">
        <v>83.333333333333314</v>
      </c>
      <c r="X27">
        <v>3.1111111111111107</v>
      </c>
      <c r="Y27">
        <v>22.499999999999996</v>
      </c>
      <c r="Z27">
        <v>1.4138888888888885</v>
      </c>
      <c r="AB27">
        <v>28.571428571428566</v>
      </c>
      <c r="AC27">
        <v>5.8333333333333321</v>
      </c>
      <c r="AD27">
        <v>0.12499999999999997</v>
      </c>
      <c r="AE27">
        <v>0.13333333333333333</v>
      </c>
      <c r="AF27">
        <v>1.9615384615384619</v>
      </c>
      <c r="AG27">
        <v>0.16666666666666663</v>
      </c>
      <c r="AH27">
        <v>0.58333333333333326</v>
      </c>
      <c r="AI27" s="7">
        <v>2.4999999999999996</v>
      </c>
      <c r="AJ27" s="7">
        <v>0.19999999999999996</v>
      </c>
      <c r="AK27" s="7">
        <v>40</v>
      </c>
      <c r="AL27" s="7">
        <v>71.428571428571416</v>
      </c>
      <c r="AM27" s="7">
        <v>0.41666666666666663</v>
      </c>
      <c r="AN27" s="7">
        <v>0.62499999999999989</v>
      </c>
      <c r="AO27" s="7">
        <v>4.5833333333333321</v>
      </c>
    </row>
    <row r="28" spans="1:41" x14ac:dyDescent="0.25">
      <c r="A28" s="4" t="s">
        <v>61</v>
      </c>
      <c r="B28" s="4" t="s">
        <v>88</v>
      </c>
      <c r="C28" s="4">
        <f t="shared" si="1"/>
        <v>37</v>
      </c>
      <c r="D28" s="4">
        <v>833.33333333333337</v>
      </c>
      <c r="E28" s="4">
        <v>29.166666666666668</v>
      </c>
      <c r="F28" s="4">
        <v>225</v>
      </c>
      <c r="G28" s="4">
        <v>15.833333333333334</v>
      </c>
      <c r="H28" s="4">
        <v>25</v>
      </c>
      <c r="I28" s="4">
        <v>142.85714285714286</v>
      </c>
      <c r="J28" s="6">
        <v>58.333333333333336</v>
      </c>
      <c r="K28" s="6">
        <v>1.25</v>
      </c>
      <c r="L28" s="6">
        <v>1.3333333333333335</v>
      </c>
      <c r="M28" s="6">
        <v>13.076923076923077</v>
      </c>
      <c r="N28" s="6">
        <v>1.6666666666666667</v>
      </c>
      <c r="O28" s="6">
        <v>5.8333333333333339</v>
      </c>
      <c r="P28" s="6">
        <v>29.166666666666668</v>
      </c>
      <c r="Q28" s="6">
        <v>2.3333333333333335</v>
      </c>
      <c r="R28" s="6">
        <v>400</v>
      </c>
      <c r="S28" s="6">
        <v>607.14285714285722</v>
      </c>
      <c r="T28" s="6">
        <v>4.166666666666667</v>
      </c>
      <c r="U28" s="6">
        <f t="shared" ref="U28:U30" si="4">U24</f>
        <v>6</v>
      </c>
      <c r="V28" s="6">
        <v>45.833333333333336</v>
      </c>
      <c r="W28" s="4">
        <v>83.333333333333314</v>
      </c>
      <c r="X28" s="4">
        <v>2.9166666666666661</v>
      </c>
      <c r="Y28" s="4">
        <v>22.499999999999996</v>
      </c>
      <c r="Z28" s="4">
        <v>1.583333333333333</v>
      </c>
      <c r="AA28" s="4"/>
      <c r="AB28" s="4">
        <v>28.571428571428566</v>
      </c>
      <c r="AC28" s="6">
        <v>5.8333333333333321</v>
      </c>
      <c r="AD28" s="6">
        <v>0.12499999999999997</v>
      </c>
      <c r="AE28" s="6">
        <v>0.13333333333333333</v>
      </c>
      <c r="AF28" s="6">
        <v>1.9615384615384619</v>
      </c>
      <c r="AG28" s="6">
        <v>0.16666666666666663</v>
      </c>
      <c r="AH28" s="6">
        <v>0.58333333333333326</v>
      </c>
      <c r="AI28" s="8">
        <v>2.4999999999999996</v>
      </c>
      <c r="AJ28" s="8">
        <v>0.19999999999999996</v>
      </c>
      <c r="AK28" s="8">
        <v>40</v>
      </c>
      <c r="AL28" s="8">
        <v>71.428571428571416</v>
      </c>
      <c r="AM28" s="8">
        <v>0.41666666666666663</v>
      </c>
      <c r="AN28" s="8">
        <v>0.62499999999999989</v>
      </c>
      <c r="AO28" s="8">
        <v>4.5833333333333321</v>
      </c>
    </row>
    <row r="29" spans="1:41" x14ac:dyDescent="0.25">
      <c r="A29" s="4" t="s">
        <v>62</v>
      </c>
      <c r="B29" s="4" t="s">
        <v>88</v>
      </c>
      <c r="C29" s="4">
        <f t="shared" si="1"/>
        <v>37</v>
      </c>
      <c r="D29" s="4">
        <v>833.33333333333337</v>
      </c>
      <c r="E29" s="4">
        <v>29.166666666666668</v>
      </c>
      <c r="F29" s="4">
        <v>225</v>
      </c>
      <c r="G29" s="4">
        <v>14.583333333333334</v>
      </c>
      <c r="H29" s="4">
        <v>25</v>
      </c>
      <c r="I29" s="4">
        <v>142.85714285714286</v>
      </c>
      <c r="J29" s="6">
        <v>58.333333333333336</v>
      </c>
      <c r="K29" s="6">
        <v>1.25</v>
      </c>
      <c r="L29" s="6">
        <v>1.3333333333333335</v>
      </c>
      <c r="M29" s="6">
        <v>13.076923076923077</v>
      </c>
      <c r="N29" s="6">
        <v>1.6666666666666667</v>
      </c>
      <c r="O29" s="6">
        <v>5.8333333333333339</v>
      </c>
      <c r="P29" s="6">
        <v>29.166666666666668</v>
      </c>
      <c r="Q29" s="6">
        <v>2.3333333333333335</v>
      </c>
      <c r="R29" s="6">
        <v>400</v>
      </c>
      <c r="S29" s="6">
        <v>607.14285714285722</v>
      </c>
      <c r="T29" s="6">
        <v>4.166666666666667</v>
      </c>
      <c r="U29" s="6">
        <f t="shared" si="4"/>
        <v>6</v>
      </c>
      <c r="V29" s="6">
        <v>45.833333333333336</v>
      </c>
      <c r="W29" s="4">
        <v>83.333333333333314</v>
      </c>
      <c r="X29" s="4">
        <v>2.9166666666666661</v>
      </c>
      <c r="Y29" s="4">
        <v>22.499999999999996</v>
      </c>
      <c r="Z29" s="4">
        <v>1.458333333333333</v>
      </c>
      <c r="AA29" s="4"/>
      <c r="AB29" s="4">
        <v>28.571428571428566</v>
      </c>
      <c r="AC29" s="6">
        <v>5.8333333333333321</v>
      </c>
      <c r="AD29" s="6">
        <v>0.12499999999999997</v>
      </c>
      <c r="AE29" s="6">
        <v>0.13333333333333333</v>
      </c>
      <c r="AF29" s="6">
        <v>1.9615384615384619</v>
      </c>
      <c r="AG29" s="6">
        <v>0.16666666666666663</v>
      </c>
      <c r="AH29" s="6">
        <v>0.58333333333333326</v>
      </c>
      <c r="AI29" s="8">
        <v>2.4999999999999996</v>
      </c>
      <c r="AJ29" s="8">
        <v>0.19999999999999996</v>
      </c>
      <c r="AK29" s="8">
        <v>40</v>
      </c>
      <c r="AL29" s="8">
        <v>71.428571428571416</v>
      </c>
      <c r="AM29" s="8">
        <v>0.41666666666666663</v>
      </c>
      <c r="AN29" s="8">
        <v>0.62499999999999989</v>
      </c>
      <c r="AO29" s="8">
        <v>4.5833333333333321</v>
      </c>
    </row>
    <row r="30" spans="1:41" x14ac:dyDescent="0.25">
      <c r="A30" s="4" t="s">
        <v>63</v>
      </c>
      <c r="B30" s="4" t="s">
        <v>88</v>
      </c>
      <c r="C30" s="4">
        <f t="shared" si="1"/>
        <v>37</v>
      </c>
      <c r="D30" s="4">
        <v>833.33333333333337</v>
      </c>
      <c r="E30" s="4">
        <v>35</v>
      </c>
      <c r="F30" s="4">
        <v>225</v>
      </c>
      <c r="G30" s="4">
        <v>12</v>
      </c>
      <c r="H30" s="4">
        <v>25</v>
      </c>
      <c r="I30" s="4">
        <v>142.85714285714286</v>
      </c>
      <c r="J30" s="6">
        <v>58.333333333333336</v>
      </c>
      <c r="K30" s="6">
        <v>1.25</v>
      </c>
      <c r="L30" s="6">
        <v>1.3333333333333335</v>
      </c>
      <c r="M30" s="6">
        <v>13.076923076923077</v>
      </c>
      <c r="N30" s="6">
        <v>1.6666666666666667</v>
      </c>
      <c r="O30" s="6">
        <v>5.8333333333333339</v>
      </c>
      <c r="P30" s="6">
        <v>29.166666666666668</v>
      </c>
      <c r="Q30" s="6">
        <v>2.3333333333333335</v>
      </c>
      <c r="R30" s="6">
        <v>400</v>
      </c>
      <c r="S30" s="6">
        <v>607.14285714285722</v>
      </c>
      <c r="T30" s="6">
        <v>4.166666666666667</v>
      </c>
      <c r="U30" s="6">
        <f t="shared" si="4"/>
        <v>6.25</v>
      </c>
      <c r="V30" s="6">
        <v>45.833333333333336</v>
      </c>
      <c r="W30" s="4">
        <v>83.333333333333314</v>
      </c>
      <c r="X30" s="4">
        <v>3.4999999999999991</v>
      </c>
      <c r="Y30" s="4">
        <v>22.499999999999996</v>
      </c>
      <c r="Z30" s="4">
        <v>1.1999999999999997</v>
      </c>
      <c r="AA30" s="4"/>
      <c r="AB30" s="4">
        <v>28.571428571428566</v>
      </c>
      <c r="AC30" s="6">
        <v>5.8333333333333321</v>
      </c>
      <c r="AD30" s="6">
        <v>0.12499999999999997</v>
      </c>
      <c r="AE30" s="6">
        <v>0.13333333333333333</v>
      </c>
      <c r="AF30" s="6">
        <v>1.9615384615384619</v>
      </c>
      <c r="AG30" s="6">
        <v>0.16666666666666663</v>
      </c>
      <c r="AH30" s="6">
        <v>0.58333333333333326</v>
      </c>
      <c r="AI30" s="8">
        <v>2.4999999999999996</v>
      </c>
      <c r="AJ30" s="8">
        <v>0.19999999999999996</v>
      </c>
      <c r="AK30" s="8">
        <v>40</v>
      </c>
      <c r="AL30" s="8">
        <v>71.428571428571416</v>
      </c>
      <c r="AM30" s="8">
        <v>0.41666666666666663</v>
      </c>
      <c r="AN30" s="8">
        <v>0.62499999999999989</v>
      </c>
      <c r="AO30" s="8">
        <v>4.5833333333333321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Giri</dc:creator>
  <cp:lastModifiedBy>Tom Timberlake</cp:lastModifiedBy>
  <dcterms:created xsi:type="dcterms:W3CDTF">2023-10-19T08:00:23Z</dcterms:created>
  <dcterms:modified xsi:type="dcterms:W3CDTF">2024-09-17T14:30:25Z</dcterms:modified>
</cp:coreProperties>
</file>