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tbt24_cam_ac_uk/Documents/Engineering Tripos/Part IIA/GA3 Project/"/>
    </mc:Choice>
  </mc:AlternateContent>
  <xr:revisionPtr revIDLastSave="13" documentId="8_{DBDDA419-7A4A-4F5C-806F-485C1AAC1048}" xr6:coauthVersionLast="47" xr6:coauthVersionMax="47" xr10:uidLastSave="{FD7CB57A-864E-4FC9-871B-5AA9A5F1E2DB}"/>
  <bookViews>
    <workbookView xWindow="-98" yWindow="-98" windowWidth="22695" windowHeight="14476" xr2:uid="{00000000-000D-0000-FFFF-FFFF00000000}"/>
  </bookViews>
  <sheets>
    <sheet name="predic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1" l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</calcChain>
</file>

<file path=xl/sharedStrings.xml><?xml version="1.0" encoding="utf-8"?>
<sst xmlns="http://schemas.openxmlformats.org/spreadsheetml/2006/main" count="44" uniqueCount="29">
  <si>
    <t>Name</t>
  </si>
  <si>
    <t>T cold in (C)</t>
  </si>
  <si>
    <t>T cold out (C)</t>
  </si>
  <si>
    <t>T hot in (C)</t>
  </si>
  <si>
    <t>T hot out (C)</t>
  </si>
  <si>
    <t>mdot_cold (l/s)</t>
  </si>
  <si>
    <t>mdot_hot (l/s)</t>
  </si>
  <si>
    <t>dP_cold (bar)</t>
  </si>
  <si>
    <t>dP_hot (bar)</t>
  </si>
  <si>
    <t>Q_NTU (kW)</t>
  </si>
  <si>
    <t>eff_NTU</t>
  </si>
  <si>
    <t>mass (kg)</t>
  </si>
  <si>
    <t>real_data</t>
  </si>
  <si>
    <t>JPL-2018-p2022</t>
  </si>
  <si>
    <t>2017-B-p2022</t>
  </si>
  <si>
    <t>JPL-2018-p2019</t>
  </si>
  <si>
    <t>2019_A1-p2019</t>
  </si>
  <si>
    <t>2019_B1-p2019</t>
  </si>
  <si>
    <t>2019_C1-p2019</t>
  </si>
  <si>
    <t>2019_D1-p2019</t>
  </si>
  <si>
    <t>2019_A2-p2019</t>
  </si>
  <si>
    <t>2019_B2-p2019</t>
  </si>
  <si>
    <t>2019_C2-p2019</t>
  </si>
  <si>
    <t>2019_D2-p2019</t>
  </si>
  <si>
    <t>2018_A1-p2018</t>
  </si>
  <si>
    <t>2018_B1-p2018</t>
  </si>
  <si>
    <t>2018_C1-p2018</t>
  </si>
  <si>
    <t>2018_C2-p2018</t>
  </si>
  <si>
    <t>2018_A2-p2018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</si>
</sst>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696B"/>
      <color rgb="FFF8BE7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K26" sqref="K26"/>
    </sheetView>
  </sheetViews>
  <sheetFormatPr defaultRowHeight="14.25" x14ac:dyDescent="0.45"/>
  <cols>
    <col min="1" max="1" width="24.6640625" customWidth="1"/>
    <col min="2" max="2" width="8.9296875" customWidth="1"/>
    <col min="3" max="3" width="10.53125" customWidth="1"/>
    <col min="4" max="4" width="14.1328125" customWidth="1"/>
    <col min="5" max="5" width="9.06640625" customWidth="1"/>
    <col min="6" max="6" width="14.73046875" customWidth="1"/>
    <col min="7" max="7" width="7" customWidth="1"/>
    <col min="8" max="8" width="12.796875" customWidth="1"/>
    <col min="9" max="9" width="7.796875" customWidth="1"/>
    <col min="10" max="10" width="9.796875" customWidth="1"/>
    <col min="11" max="11" width="13.86328125" customWidth="1"/>
    <col min="12" max="12" width="12.796875" customWidth="1"/>
    <col min="13" max="13" width="7.265625" customWidth="1"/>
    <col min="14" max="14" width="12.796875" customWidth="1"/>
    <col min="15" max="15" width="7" customWidth="1"/>
    <col min="16" max="16" width="10.9296875" customWidth="1"/>
    <col min="17" max="17" width="8.46484375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/>
      <c r="J1" s="1" t="s">
        <v>7</v>
      </c>
      <c r="K1" s="1" t="s">
        <v>8</v>
      </c>
      <c r="L1" s="1" t="s">
        <v>9</v>
      </c>
      <c r="M1" s="1"/>
      <c r="N1" s="1" t="s">
        <v>10</v>
      </c>
      <c r="O1" s="1"/>
      <c r="P1" s="1" t="s">
        <v>11</v>
      </c>
      <c r="Q1" s="1"/>
    </row>
    <row r="2" spans="1:17" s="2" customFormat="1" x14ac:dyDescent="0.45">
      <c r="A2" s="2" t="s">
        <v>12</v>
      </c>
      <c r="B2" s="3"/>
      <c r="C2" s="3">
        <v>26.1</v>
      </c>
      <c r="D2" s="3"/>
      <c r="E2" s="3">
        <v>46.8</v>
      </c>
      <c r="F2" s="3">
        <v>0.45400000000000001</v>
      </c>
      <c r="G2" s="3"/>
      <c r="H2" s="3">
        <v>0.47199999999999998</v>
      </c>
      <c r="I2" s="3"/>
      <c r="J2" s="3">
        <v>0.27700000000000002</v>
      </c>
      <c r="K2" s="3">
        <v>0.13700000000000001</v>
      </c>
      <c r="L2" s="3">
        <v>12.46</v>
      </c>
      <c r="M2" s="3"/>
      <c r="N2" s="3">
        <v>0.19700000000000001</v>
      </c>
      <c r="O2" s="3"/>
      <c r="P2" s="3">
        <v>1.466</v>
      </c>
      <c r="Q2" s="3"/>
    </row>
    <row r="3" spans="1:17" s="4" customFormat="1" ht="15.75" customHeight="1" x14ac:dyDescent="0.45">
      <c r="A3" s="4" t="s">
        <v>13</v>
      </c>
      <c r="B3" s="5">
        <v>19.7</v>
      </c>
      <c r="C3" s="5">
        <v>24.37141084205571</v>
      </c>
      <c r="D3" s="5">
        <v>53.4</v>
      </c>
      <c r="E3" s="5">
        <v>47.999293897016827</v>
      </c>
      <c r="F3" s="5">
        <v>0.46259545129638208</v>
      </c>
      <c r="G3" s="5">
        <f>((F2-F3)/F2)*100</f>
        <v>-1.8932712106568419</v>
      </c>
      <c r="H3" s="5">
        <v>0.40361523232129981</v>
      </c>
      <c r="I3" s="5">
        <f>((H2-H3)/H2)*100</f>
        <v>14.488298237012748</v>
      </c>
      <c r="J3" s="5">
        <v>0.26949179092879227</v>
      </c>
      <c r="K3" s="5">
        <v>0.19909208232527531</v>
      </c>
      <c r="L3" s="5">
        <v>9.009238423834125</v>
      </c>
      <c r="M3" s="5">
        <f>((L2-L3)/L2)*100</f>
        <v>27.694715699565613</v>
      </c>
      <c r="N3" s="5">
        <v>0.16025834133481201</v>
      </c>
      <c r="O3" s="5">
        <f>((N2-N3)/N2)*100</f>
        <v>18.650588154917767</v>
      </c>
      <c r="P3" s="5">
        <v>1.4255456683576979</v>
      </c>
      <c r="Q3" s="5">
        <f>((P2-P3)/P2)*100</f>
        <v>2.7595042047955021</v>
      </c>
    </row>
    <row r="4" spans="1:17" s="2" customFormat="1" x14ac:dyDescent="0.45">
      <c r="A4" s="2" t="s">
        <v>12</v>
      </c>
      <c r="B4" s="3"/>
      <c r="C4" s="3">
        <v>30.1</v>
      </c>
      <c r="D4" s="3"/>
      <c r="E4" s="3">
        <v>43.4</v>
      </c>
      <c r="F4" s="3">
        <v>0.25</v>
      </c>
      <c r="G4" s="3"/>
      <c r="H4" s="3">
        <v>0.42499999999999999</v>
      </c>
      <c r="I4" s="3"/>
      <c r="J4" s="3">
        <v>0.47099999999999997</v>
      </c>
      <c r="K4" s="3">
        <v>0.21199999999999999</v>
      </c>
      <c r="L4" s="3">
        <v>8.52</v>
      </c>
      <c r="M4" s="3"/>
      <c r="N4" s="3">
        <v>0.314</v>
      </c>
      <c r="O4" s="3"/>
      <c r="P4" s="3">
        <v>1.0209999999999999</v>
      </c>
      <c r="Q4" s="3"/>
    </row>
    <row r="5" spans="1:17" s="4" customFormat="1" ht="15.75" customHeight="1" x14ac:dyDescent="0.45">
      <c r="A5" s="4" t="s">
        <v>14</v>
      </c>
      <c r="B5" s="5">
        <v>22.3</v>
      </c>
      <c r="C5" s="5">
        <v>28.021884678615901</v>
      </c>
      <c r="D5" s="5">
        <v>48.5</v>
      </c>
      <c r="E5" s="5">
        <v>43.499322131309803</v>
      </c>
      <c r="F5" s="5">
        <v>0.3283317029368315</v>
      </c>
      <c r="G5" s="5">
        <f t="shared" ref="G5:I5" si="0">((F4-F5)/F4)*100</f>
        <v>-31.332681174732603</v>
      </c>
      <c r="H5" s="5">
        <v>0.37790266750974433</v>
      </c>
      <c r="I5" s="5">
        <f t="shared" si="0"/>
        <v>11.081725291824862</v>
      </c>
      <c r="J5" s="5">
        <v>0.4202630791594153</v>
      </c>
      <c r="K5" s="5">
        <v>0.23012236096391231</v>
      </c>
      <c r="L5" s="5">
        <v>7.8250879048342163</v>
      </c>
      <c r="M5" s="5">
        <f t="shared" ref="M5" si="1">((L4-L5)/L4)*100</f>
        <v>8.1562452484246855</v>
      </c>
      <c r="N5" s="5">
        <v>0.21839254498533961</v>
      </c>
      <c r="O5" s="5">
        <f t="shared" ref="O5" si="2">((N4-N5)/N4)*100</f>
        <v>30.448234081102036</v>
      </c>
      <c r="P5" s="5">
        <v>1.0294450180976811</v>
      </c>
      <c r="Q5" s="5">
        <f t="shared" ref="Q5" si="3">((P4-P5)/P4)*100</f>
        <v>-0.82713203699129945</v>
      </c>
    </row>
    <row r="6" spans="1:17" s="2" customFormat="1" x14ac:dyDescent="0.45">
      <c r="A6" s="2" t="s">
        <v>12</v>
      </c>
      <c r="B6" s="3"/>
      <c r="C6" s="3">
        <v>21</v>
      </c>
      <c r="D6" s="3"/>
      <c r="E6" s="3">
        <v>45.3</v>
      </c>
      <c r="F6" s="3">
        <v>0.52500000000000002</v>
      </c>
      <c r="G6" s="3"/>
      <c r="H6" s="3">
        <v>0.49</v>
      </c>
      <c r="I6" s="3"/>
      <c r="J6" s="3">
        <v>0.35599999999999998</v>
      </c>
      <c r="K6" s="3">
        <v>0.16300000000000001</v>
      </c>
      <c r="L6" s="3">
        <v>15.82</v>
      </c>
      <c r="M6" s="3"/>
      <c r="N6" s="3">
        <v>0.19800000000000001</v>
      </c>
      <c r="O6" s="3"/>
      <c r="P6" s="3">
        <v>1.466</v>
      </c>
      <c r="Q6" s="3"/>
    </row>
    <row r="7" spans="1:17" s="4" customFormat="1" ht="15.75" customHeight="1" x14ac:dyDescent="0.45">
      <c r="A7" s="4" t="s">
        <v>15</v>
      </c>
      <c r="B7" s="5">
        <v>13.8</v>
      </c>
      <c r="C7" s="5">
        <v>19.195734295282211</v>
      </c>
      <c r="D7" s="5">
        <v>53.2</v>
      </c>
      <c r="E7" s="5">
        <v>46.82412784386603</v>
      </c>
      <c r="F7" s="5">
        <v>0.51222689473116245</v>
      </c>
      <c r="G7" s="5">
        <f t="shared" ref="G7:I7" si="4">((F6-F7)/F6)*100</f>
        <v>2.4329724321595374</v>
      </c>
      <c r="H7" s="5">
        <v>0.43817160351500212</v>
      </c>
      <c r="I7" s="5">
        <f t="shared" si="4"/>
        <v>10.577223772448546</v>
      </c>
      <c r="J7" s="5">
        <v>0.32521730663361642</v>
      </c>
      <c r="K7" s="5">
        <v>0.23444204693531581</v>
      </c>
      <c r="L7" s="5">
        <v>11.547485039599289</v>
      </c>
      <c r="M7" s="5">
        <f t="shared" ref="M7" si="5">((L6-L7)/L6)*100</f>
        <v>27.007047790143556</v>
      </c>
      <c r="N7" s="5">
        <v>0.16182416639933939</v>
      </c>
      <c r="O7" s="5">
        <f t="shared" ref="O7" si="6">((N6-N7)/N6)*100</f>
        <v>18.270623030636678</v>
      </c>
      <c r="P7" s="5">
        <v>1.4255456683576979</v>
      </c>
      <c r="Q7" s="5">
        <f t="shared" ref="Q7" si="7">((P6-P7)/P6)*100</f>
        <v>2.7595042047955021</v>
      </c>
    </row>
    <row r="8" spans="1:17" s="2" customFormat="1" x14ac:dyDescent="0.45">
      <c r="A8" s="2" t="s">
        <v>12</v>
      </c>
      <c r="B8" s="3"/>
      <c r="C8" s="3">
        <v>26.4</v>
      </c>
      <c r="D8" s="3"/>
      <c r="E8" s="3">
        <v>47.2</v>
      </c>
      <c r="F8" s="3">
        <v>0.41699999999999998</v>
      </c>
      <c r="G8" s="3"/>
      <c r="H8" s="3">
        <v>0.29899999999999999</v>
      </c>
      <c r="I8" s="3"/>
      <c r="J8" s="3">
        <v>0.437</v>
      </c>
      <c r="K8" s="3">
        <v>0.39100000000000001</v>
      </c>
      <c r="L8" s="3">
        <v>11.98</v>
      </c>
      <c r="M8" s="3"/>
      <c r="N8" s="3">
        <v>0.26</v>
      </c>
      <c r="O8" s="3"/>
      <c r="P8" s="3">
        <v>1.1499999999999999</v>
      </c>
      <c r="Q8" s="3"/>
    </row>
    <row r="9" spans="1:17" s="4" customFormat="1" ht="15.75" customHeight="1" x14ac:dyDescent="0.45">
      <c r="A9" s="4" t="s">
        <v>16</v>
      </c>
      <c r="B9" s="5">
        <v>19.600000000000001</v>
      </c>
      <c r="C9" s="5">
        <v>26.780193775310451</v>
      </c>
      <c r="D9" s="5">
        <v>57.1</v>
      </c>
      <c r="E9" s="5">
        <v>48.930690336434473</v>
      </c>
      <c r="F9" s="5">
        <v>0.35294101028434532</v>
      </c>
      <c r="G9" s="5">
        <f t="shared" ref="G9:I9" si="8">((F8-F9)/F8)*100</f>
        <v>15.361868037327255</v>
      </c>
      <c r="H9" s="5">
        <v>0.31337671040843651</v>
      </c>
      <c r="I9" s="5">
        <f t="shared" si="8"/>
        <v>-4.8082643506476659</v>
      </c>
      <c r="J9" s="5">
        <v>0.46387118360921059</v>
      </c>
      <c r="K9" s="5">
        <v>0.37724134442200019</v>
      </c>
      <c r="L9" s="5">
        <v>10.565558566763739</v>
      </c>
      <c r="M9" s="5">
        <f t="shared" ref="M9" si="9">((L8-L9)/L8)*100</f>
        <v>11.806689759902014</v>
      </c>
      <c r="N9" s="5">
        <v>0.2178482576950807</v>
      </c>
      <c r="O9" s="5">
        <f t="shared" ref="O9" si="10">((N8-N9)/N8)*100</f>
        <v>16.212208578815115</v>
      </c>
      <c r="P9" s="5">
        <v>1.1398609500129451</v>
      </c>
      <c r="Q9" s="5">
        <f t="shared" ref="Q9" si="11">((P8-P9)/P8)*100</f>
        <v>0.88165652061346422</v>
      </c>
    </row>
    <row r="10" spans="1:17" s="2" customFormat="1" x14ac:dyDescent="0.45">
      <c r="A10" s="2" t="s">
        <v>12</v>
      </c>
      <c r="B10" s="3"/>
      <c r="C10" s="3">
        <v>26</v>
      </c>
      <c r="D10" s="3"/>
      <c r="E10" s="3">
        <v>48</v>
      </c>
      <c r="F10" s="3">
        <v>0.375</v>
      </c>
      <c r="G10" s="3"/>
      <c r="H10" s="3">
        <v>0.46200000000000002</v>
      </c>
      <c r="I10" s="3"/>
      <c r="J10" s="3">
        <v>0.45800000000000002</v>
      </c>
      <c r="K10" s="3">
        <v>0.219</v>
      </c>
      <c r="L10" s="3">
        <v>11.22</v>
      </c>
      <c r="M10" s="3"/>
      <c r="N10" s="3">
        <v>0.21</v>
      </c>
      <c r="O10" s="3"/>
      <c r="P10" s="3">
        <v>1.03</v>
      </c>
      <c r="Q10" s="3"/>
    </row>
    <row r="11" spans="1:17" s="4" customFormat="1" ht="15.75" customHeight="1" x14ac:dyDescent="0.45">
      <c r="A11" s="4" t="s">
        <v>17</v>
      </c>
      <c r="B11" s="5">
        <v>19.3</v>
      </c>
      <c r="C11" s="5">
        <v>26.394783495486319</v>
      </c>
      <c r="D11" s="5">
        <v>54.3</v>
      </c>
      <c r="E11" s="5">
        <v>47.044986311412167</v>
      </c>
      <c r="F11" s="5">
        <v>0.42724092592821228</v>
      </c>
      <c r="G11" s="5">
        <f t="shared" ref="G11:I11" si="12">((F10-F11)/F10)*100</f>
        <v>-13.930913580856608</v>
      </c>
      <c r="H11" s="5">
        <v>0.42165402179127093</v>
      </c>
      <c r="I11" s="5">
        <f t="shared" si="12"/>
        <v>8.7328957161751273</v>
      </c>
      <c r="J11" s="5">
        <v>0.42285017970582178</v>
      </c>
      <c r="K11" s="5">
        <v>0.25058902057751292</v>
      </c>
      <c r="L11" s="5">
        <v>12.639001226034621</v>
      </c>
      <c r="M11" s="5">
        <f t="shared" ref="M11" si="13">((L10-L11)/L10)*100</f>
        <v>-12.64706975075419</v>
      </c>
      <c r="N11" s="5">
        <v>0.20728610538822351</v>
      </c>
      <c r="O11" s="5">
        <f t="shared" ref="O11" si="14">((N10-N11)/N10)*100</f>
        <v>1.2923307675126121</v>
      </c>
      <c r="P11" s="5">
        <v>1.0537795959185059</v>
      </c>
      <c r="Q11" s="5">
        <f t="shared" ref="Q11" si="15">((P10-P11)/P10)*100</f>
        <v>-2.3086986328646475</v>
      </c>
    </row>
    <row r="12" spans="1:17" s="2" customFormat="1" x14ac:dyDescent="0.45">
      <c r="A12" s="2" t="s">
        <v>12</v>
      </c>
      <c r="B12" s="3"/>
      <c r="C12" s="3">
        <v>24.1</v>
      </c>
      <c r="D12" s="3"/>
      <c r="E12" s="3">
        <v>46.2</v>
      </c>
      <c r="F12" s="3">
        <v>0.59199999999999997</v>
      </c>
      <c r="G12" s="3"/>
      <c r="H12" s="3">
        <v>0.46200000000000002</v>
      </c>
      <c r="I12" s="3"/>
      <c r="J12" s="3">
        <v>0.27500000000000002</v>
      </c>
      <c r="K12" s="3">
        <v>0.21199999999999999</v>
      </c>
      <c r="L12" s="3">
        <v>11.77</v>
      </c>
      <c r="M12" s="3"/>
      <c r="N12" s="3">
        <v>0.19</v>
      </c>
      <c r="O12" s="3"/>
      <c r="P12" s="3">
        <v>1.0900000000000001</v>
      </c>
      <c r="Q12" s="3"/>
    </row>
    <row r="13" spans="1:17" s="4" customFormat="1" ht="15.75" customHeight="1" x14ac:dyDescent="0.45">
      <c r="A13" s="4" t="s">
        <v>18</v>
      </c>
      <c r="B13" s="5">
        <v>19.399999999999999</v>
      </c>
      <c r="C13" s="5">
        <v>23.650076970386468</v>
      </c>
      <c r="D13" s="5">
        <v>52.5</v>
      </c>
      <c r="E13" s="5">
        <v>46.885460042224963</v>
      </c>
      <c r="F13" s="5">
        <v>0.56464003879635194</v>
      </c>
      <c r="G13" s="5">
        <f t="shared" ref="G13:I13" si="16">((F12-F13)/F12)*100</f>
        <v>4.6216150681837886</v>
      </c>
      <c r="H13" s="5">
        <v>0.43104113413227491</v>
      </c>
      <c r="I13" s="5">
        <f t="shared" si="16"/>
        <v>6.7010532181223184</v>
      </c>
      <c r="J13" s="5">
        <v>0.27743486681242119</v>
      </c>
      <c r="K13" s="5">
        <v>0.24162881373006651</v>
      </c>
      <c r="L13" s="5">
        <v>10.00584313373407</v>
      </c>
      <c r="M13" s="5">
        <f t="shared" ref="M13" si="17">((L12-L13)/L12)*100</f>
        <v>14.988588498436108</v>
      </c>
      <c r="N13" s="5">
        <v>0.16962356367900419</v>
      </c>
      <c r="O13" s="5">
        <f t="shared" ref="O13" si="18">((N12-N13)/N12)*100</f>
        <v>10.724440168945163</v>
      </c>
      <c r="P13" s="5">
        <v>1.065479746340009</v>
      </c>
      <c r="Q13" s="5">
        <f t="shared" ref="Q13" si="19">((P12-P13)/P12)*100</f>
        <v>2.2495645559624871</v>
      </c>
    </row>
    <row r="14" spans="1:17" s="2" customFormat="1" x14ac:dyDescent="0.45">
      <c r="A14" s="2" t="s">
        <v>12</v>
      </c>
      <c r="B14" s="3"/>
      <c r="C14" s="3">
        <v>25</v>
      </c>
      <c r="D14" s="3"/>
      <c r="E14" s="3">
        <v>43.6</v>
      </c>
      <c r="F14" s="3">
        <v>0.57499999999999996</v>
      </c>
      <c r="G14" s="3"/>
      <c r="H14" s="3">
        <v>0.34899999999999998</v>
      </c>
      <c r="I14" s="3"/>
      <c r="J14" s="3">
        <v>0.36199999999999999</v>
      </c>
      <c r="K14" s="3">
        <v>0.34799999999999998</v>
      </c>
      <c r="L14" s="3">
        <v>13.71</v>
      </c>
      <c r="M14" s="3"/>
      <c r="N14" s="3">
        <v>0.28000000000000003</v>
      </c>
      <c r="O14" s="3"/>
      <c r="P14" s="3">
        <v>1.1599999999999999</v>
      </c>
      <c r="Q14" s="3"/>
    </row>
    <row r="15" spans="1:17" s="4" customFormat="1" ht="15.75" customHeight="1" x14ac:dyDescent="0.45">
      <c r="A15" s="4" t="s">
        <v>19</v>
      </c>
      <c r="B15" s="5">
        <v>19</v>
      </c>
      <c r="C15" s="5">
        <v>25.543746766730841</v>
      </c>
      <c r="D15" s="5">
        <v>52.7</v>
      </c>
      <c r="E15" s="5">
        <v>45.441384734504332</v>
      </c>
      <c r="F15" s="5">
        <v>0.48953224406772677</v>
      </c>
      <c r="G15" s="5">
        <f t="shared" ref="G15:I15" si="20">((F14-F15)/F14)*100</f>
        <v>14.863957553438814</v>
      </c>
      <c r="H15" s="5">
        <v>0.4451578867085304</v>
      </c>
      <c r="I15" s="5">
        <f t="shared" si="20"/>
        <v>-27.55240306834683</v>
      </c>
      <c r="J15" s="5">
        <v>0.34779811083881462</v>
      </c>
      <c r="K15" s="5">
        <v>0.22770256556317339</v>
      </c>
      <c r="L15" s="5">
        <v>13.35842359956666</v>
      </c>
      <c r="M15" s="5">
        <f t="shared" ref="M15" si="21">((L14-L15)/L14)*100</f>
        <v>2.5643792883540573</v>
      </c>
      <c r="N15" s="5">
        <v>0.2153891770176759</v>
      </c>
      <c r="O15" s="5">
        <f t="shared" ref="O15" si="22">((N14-N15)/N14)*100</f>
        <v>23.075293922258613</v>
      </c>
      <c r="P15" s="5">
        <v>1.1339119470363821</v>
      </c>
      <c r="Q15" s="5">
        <f t="shared" ref="Q15" si="23">((P14-P15)/P14)*100</f>
        <v>2.2489700830705024</v>
      </c>
    </row>
    <row r="16" spans="1:17" s="2" customFormat="1" x14ac:dyDescent="0.45">
      <c r="A16" s="2" t="s">
        <v>12</v>
      </c>
      <c r="B16" s="3"/>
      <c r="C16" s="3">
        <v>25.4</v>
      </c>
      <c r="D16" s="3"/>
      <c r="E16" s="3">
        <v>44.9</v>
      </c>
      <c r="F16" s="3">
        <v>0.41699999999999998</v>
      </c>
      <c r="G16" s="3"/>
      <c r="H16" s="3">
        <v>0.29899999999999999</v>
      </c>
      <c r="I16" s="3"/>
      <c r="J16" s="3">
        <v>0.42199999999999999</v>
      </c>
      <c r="K16" s="3">
        <v>0.4</v>
      </c>
      <c r="L16" s="3">
        <v>10.73</v>
      </c>
      <c r="M16" s="3"/>
      <c r="N16" s="3">
        <v>0.25</v>
      </c>
      <c r="O16" s="3"/>
      <c r="P16" s="3">
        <v>1.1499999999999999</v>
      </c>
      <c r="Q16" s="3"/>
    </row>
    <row r="17" spans="1:17" s="4" customFormat="1" ht="15.75" customHeight="1" x14ac:dyDescent="0.45">
      <c r="A17" s="4" t="s">
        <v>20</v>
      </c>
      <c r="B17" s="5">
        <v>19.399999999999999</v>
      </c>
      <c r="C17" s="5">
        <v>23.947890243278561</v>
      </c>
      <c r="D17" s="5">
        <v>53.9</v>
      </c>
      <c r="E17" s="5">
        <v>48.154262775977728</v>
      </c>
      <c r="F17" s="5">
        <v>0.55302687711738685</v>
      </c>
      <c r="G17" s="5">
        <f t="shared" ref="G17:I17" si="24">((F16-F17)/F16)*100</f>
        <v>-32.620354224793012</v>
      </c>
      <c r="H17" s="5">
        <v>0.44168216508958802</v>
      </c>
      <c r="I17" s="5">
        <f t="shared" si="24"/>
        <v>-47.719787655380614</v>
      </c>
      <c r="J17" s="5">
        <v>0.28975422229137721</v>
      </c>
      <c r="K17" s="5">
        <v>0.23101325429749631</v>
      </c>
      <c r="L17" s="5">
        <v>10.486762620408269</v>
      </c>
      <c r="M17" s="5">
        <f t="shared" ref="M17" si="25">((L16-L17)/L16)*100</f>
        <v>2.2668907697272234</v>
      </c>
      <c r="N17" s="5">
        <v>0.16654310794267441</v>
      </c>
      <c r="O17" s="5">
        <f t="shared" ref="O17" si="26">((N16-N17)/N16)*100</f>
        <v>33.38275682293024</v>
      </c>
      <c r="P17" s="5">
        <v>1.1654770792639879</v>
      </c>
      <c r="Q17" s="5">
        <f t="shared" ref="Q17" si="27">((P16-P17)/P16)*100</f>
        <v>-1.3458329794772177</v>
      </c>
    </row>
    <row r="18" spans="1:17" s="2" customFormat="1" x14ac:dyDescent="0.45">
      <c r="A18" s="2" t="s">
        <v>12</v>
      </c>
      <c r="B18" s="3"/>
      <c r="C18" s="3">
        <v>26.1</v>
      </c>
      <c r="D18" s="3"/>
      <c r="E18" s="3">
        <v>48.8</v>
      </c>
      <c r="F18" s="3">
        <v>0.375</v>
      </c>
      <c r="G18" s="3"/>
      <c r="H18" s="3">
        <v>0.46200000000000002</v>
      </c>
      <c r="I18" s="3"/>
      <c r="J18" s="3">
        <v>0.44900000000000001</v>
      </c>
      <c r="K18" s="3">
        <v>0.223</v>
      </c>
      <c r="L18" s="3">
        <v>11.23</v>
      </c>
      <c r="M18" s="3"/>
      <c r="N18" s="3">
        <v>0.2</v>
      </c>
      <c r="O18" s="3"/>
      <c r="P18" s="3">
        <v>1.03</v>
      </c>
      <c r="Q18" s="3"/>
    </row>
    <row r="19" spans="1:17" s="4" customFormat="1" ht="15.75" customHeight="1" x14ac:dyDescent="0.45">
      <c r="A19" s="4" t="s">
        <v>21</v>
      </c>
      <c r="B19" s="5">
        <v>19.5</v>
      </c>
      <c r="C19" s="5">
        <v>26.736525231504011</v>
      </c>
      <c r="D19" s="5">
        <v>55.2</v>
      </c>
      <c r="E19" s="5">
        <v>47.799734896147903</v>
      </c>
      <c r="F19" s="5">
        <v>0.42724841393004509</v>
      </c>
      <c r="G19" s="5">
        <f t="shared" ref="G19:I19" si="28">((F18-F19)/F18)*100</f>
        <v>-13.932910381345357</v>
      </c>
      <c r="H19" s="5">
        <v>0.42176186992564851</v>
      </c>
      <c r="I19" s="5">
        <f t="shared" si="28"/>
        <v>8.7095519641453478</v>
      </c>
      <c r="J19" s="5">
        <v>0.42284576308353572</v>
      </c>
      <c r="K19" s="5">
        <v>0.25043760364357071</v>
      </c>
      <c r="L19" s="5">
        <v>12.890810793180041</v>
      </c>
      <c r="M19" s="5">
        <f t="shared" ref="M19" si="29">((L18-L19)/L18)*100</f>
        <v>-14.789054258059132</v>
      </c>
      <c r="N19" s="5">
        <v>0.2072903390434763</v>
      </c>
      <c r="O19" s="5">
        <f t="shared" ref="O19" si="30">((N18-N19)/N18)*100</f>
        <v>-3.6451695217381426</v>
      </c>
      <c r="P19" s="5">
        <v>1.0537795959185059</v>
      </c>
      <c r="Q19" s="5">
        <f t="shared" ref="Q19" si="31">((P18-P19)/P18)*100</f>
        <v>-2.3086986328646475</v>
      </c>
    </row>
    <row r="20" spans="1:17" s="2" customFormat="1" x14ac:dyDescent="0.45">
      <c r="A20" s="2" t="s">
        <v>12</v>
      </c>
      <c r="B20" s="3"/>
      <c r="C20" s="3">
        <v>24.2</v>
      </c>
      <c r="D20" s="3"/>
      <c r="E20" s="3">
        <v>46.2</v>
      </c>
      <c r="F20" s="3">
        <v>0.59199999999999997</v>
      </c>
      <c r="G20" s="3"/>
      <c r="H20" s="3">
        <v>0.47599999999999998</v>
      </c>
      <c r="I20" s="3"/>
      <c r="J20" s="3">
        <v>0.26900000000000002</v>
      </c>
      <c r="K20" s="3">
        <v>0.19900000000000001</v>
      </c>
      <c r="L20" s="3">
        <v>12.32</v>
      </c>
      <c r="M20" s="3"/>
      <c r="N20" s="3">
        <v>0.19</v>
      </c>
      <c r="O20" s="3"/>
      <c r="P20" s="3">
        <v>1.0900000000000001</v>
      </c>
      <c r="Q20" s="3"/>
    </row>
    <row r="21" spans="1:17" s="4" customFormat="1" ht="15.75" customHeight="1" x14ac:dyDescent="0.45">
      <c r="A21" s="4" t="s">
        <v>22</v>
      </c>
      <c r="B21" s="5">
        <v>19.600000000000001</v>
      </c>
      <c r="C21" s="5">
        <v>23.888596267148142</v>
      </c>
      <c r="D21" s="5">
        <v>53</v>
      </c>
      <c r="E21" s="5">
        <v>47.334572046741052</v>
      </c>
      <c r="F21" s="5">
        <v>0.56464908501740074</v>
      </c>
      <c r="G21" s="5">
        <f t="shared" ref="G21:I21" si="32">((F20-F21)/F20)*100</f>
        <v>4.6200869903039239</v>
      </c>
      <c r="H21" s="5">
        <v>0.43110009438190439</v>
      </c>
      <c r="I21" s="5">
        <f t="shared" si="32"/>
        <v>9.4327532811125199</v>
      </c>
      <c r="J21" s="5">
        <v>0.27743123156096178</v>
      </c>
      <c r="K21" s="5">
        <v>0.24156746428056081</v>
      </c>
      <c r="L21" s="5">
        <v>10.095967974440709</v>
      </c>
      <c r="M21" s="5">
        <f t="shared" ref="M21" si="33">((L20-L21)/L20)*100</f>
        <v>18.052207999669569</v>
      </c>
      <c r="N21" s="5">
        <v>0.16962359141493871</v>
      </c>
      <c r="O21" s="5">
        <f t="shared" ref="O21" si="34">((N20-N21)/N20)*100</f>
        <v>10.72442557108489</v>
      </c>
      <c r="P21" s="5">
        <v>1.065479746340009</v>
      </c>
      <c r="Q21" s="5">
        <f t="shared" ref="Q21" si="35">((P20-P21)/P20)*100</f>
        <v>2.2495645559624871</v>
      </c>
    </row>
    <row r="22" spans="1:17" s="2" customFormat="1" x14ac:dyDescent="0.45">
      <c r="A22" s="2" t="s">
        <v>12</v>
      </c>
      <c r="B22" s="3"/>
      <c r="C22" s="3">
        <v>25.2</v>
      </c>
      <c r="D22" s="3"/>
      <c r="E22" s="3">
        <v>44.6</v>
      </c>
      <c r="F22" s="3">
        <v>0.57499999999999996</v>
      </c>
      <c r="G22" s="3"/>
      <c r="H22" s="3">
        <v>0.35399999999999998</v>
      </c>
      <c r="I22" s="3"/>
      <c r="J22" s="3">
        <v>0.35899999999999999</v>
      </c>
      <c r="K22" s="3">
        <v>0.34799999999999998</v>
      </c>
      <c r="L22" s="3">
        <v>13.2</v>
      </c>
      <c r="M22" s="3"/>
      <c r="N22" s="3">
        <v>0.27</v>
      </c>
      <c r="O22" s="3"/>
      <c r="P22" s="3">
        <v>1.1599999999999999</v>
      </c>
      <c r="Q22" s="3"/>
    </row>
    <row r="23" spans="1:17" s="4" customFormat="1" ht="15.75" customHeight="1" x14ac:dyDescent="0.45">
      <c r="A23" s="4" t="s">
        <v>23</v>
      </c>
      <c r="B23" s="5">
        <v>19.399999999999999</v>
      </c>
      <c r="C23" s="5">
        <v>25.948022917657561</v>
      </c>
      <c r="D23" s="5">
        <v>53.2</v>
      </c>
      <c r="E23" s="5">
        <v>45.905959680346513</v>
      </c>
      <c r="F23" s="5">
        <v>0.49163014316199638</v>
      </c>
      <c r="G23" s="5">
        <f t="shared" ref="G23:I23" si="36">((F22-F23)/F22)*100</f>
        <v>14.499105537044102</v>
      </c>
      <c r="H23" s="5">
        <v>0.44520719938702619</v>
      </c>
      <c r="I23" s="5">
        <f t="shared" si="36"/>
        <v>-25.764745589555428</v>
      </c>
      <c r="J23" s="5">
        <v>0.34581575331385839</v>
      </c>
      <c r="K23" s="5">
        <v>0.22765565104069371</v>
      </c>
      <c r="L23" s="5">
        <v>13.422515597258601</v>
      </c>
      <c r="M23" s="5">
        <f t="shared" ref="M23" si="37">((L22-L23)/L22)*100</f>
        <v>-1.6857242216560702</v>
      </c>
      <c r="N23" s="5">
        <v>0.21580000945720379</v>
      </c>
      <c r="O23" s="5">
        <f t="shared" ref="O23" si="38">((N22-N23)/N22)*100</f>
        <v>20.074070571406008</v>
      </c>
      <c r="P23" s="5">
        <v>1.137868529966938</v>
      </c>
      <c r="Q23" s="5">
        <f t="shared" ref="Q23" si="39">((P22-P23)/P22)*100</f>
        <v>1.9078853476777526</v>
      </c>
    </row>
    <row r="24" spans="1:17" s="2" customFormat="1" x14ac:dyDescent="0.45">
      <c r="A24" s="2" t="s">
        <v>12</v>
      </c>
      <c r="B24" s="3"/>
      <c r="C24" s="3">
        <v>27.2</v>
      </c>
      <c r="D24" s="3"/>
      <c r="E24" s="3">
        <v>48.3</v>
      </c>
      <c r="F24" s="3">
        <v>0.317</v>
      </c>
      <c r="G24" s="3"/>
      <c r="H24" s="3">
        <v>0.36499999999999999</v>
      </c>
      <c r="I24" s="3"/>
      <c r="J24" s="3">
        <v>0.20200000000000001</v>
      </c>
      <c r="K24" s="3">
        <v>0.29199999999999998</v>
      </c>
      <c r="L24" s="3">
        <v>8.91</v>
      </c>
      <c r="M24" s="3"/>
      <c r="N24" s="3">
        <v>0.2</v>
      </c>
      <c r="O24" s="3"/>
      <c r="P24" s="3">
        <v>0.89800000000000002</v>
      </c>
      <c r="Q24" s="3"/>
    </row>
    <row r="25" spans="1:17" s="4" customFormat="1" ht="15.75" customHeight="1" x14ac:dyDescent="0.45">
      <c r="A25" s="4" t="s">
        <v>24</v>
      </c>
      <c r="B25" s="5">
        <v>19.600000000000001</v>
      </c>
      <c r="C25" s="5">
        <v>26.833245383978991</v>
      </c>
      <c r="D25" s="5">
        <v>53.5</v>
      </c>
      <c r="E25" s="5">
        <v>46.843534488283318</v>
      </c>
      <c r="F25" s="5">
        <v>0.31873370246732879</v>
      </c>
      <c r="G25" s="5">
        <f t="shared" ref="G25:I25" si="40">((F24-F25)/F24)*100</f>
        <v>-0.5469092956873155</v>
      </c>
      <c r="H25" s="5">
        <v>0.34939645683015957</v>
      </c>
      <c r="I25" s="5">
        <f t="shared" si="40"/>
        <v>4.2749433342028542</v>
      </c>
      <c r="J25" s="5">
        <v>0.33737778016139791</v>
      </c>
      <c r="K25" s="5">
        <v>0.33176192454977249</v>
      </c>
      <c r="L25" s="5">
        <v>9.6120353309731907</v>
      </c>
      <c r="M25" s="5">
        <f t="shared" ref="M25" si="41">((L24-L25)/L24)*100</f>
        <v>-7.8791844104735196</v>
      </c>
      <c r="N25" s="5">
        <v>0.21337007032386399</v>
      </c>
      <c r="O25" s="5">
        <f t="shared" ref="O25" si="42">((N24-N25)/N24)*100</f>
        <v>-6.6850351619319879</v>
      </c>
      <c r="P25" s="5">
        <v>0.91248961813400586</v>
      </c>
      <c r="Q25" s="5">
        <f t="shared" ref="Q25" si="43">((P24-P25)/P24)*100</f>
        <v>-1.6135432220496484</v>
      </c>
    </row>
    <row r="26" spans="1:17" s="2" customFormat="1" x14ac:dyDescent="0.45">
      <c r="A26" s="2" t="s">
        <v>12</v>
      </c>
      <c r="B26" s="3"/>
      <c r="C26" s="3">
        <v>30.3</v>
      </c>
      <c r="D26" s="3"/>
      <c r="E26" s="3">
        <v>45.5</v>
      </c>
      <c r="F26" s="3">
        <v>0.29199999999999998</v>
      </c>
      <c r="G26" s="3"/>
      <c r="H26" s="3">
        <v>0.46400000000000002</v>
      </c>
      <c r="I26" s="3"/>
      <c r="J26" s="3">
        <v>0.28499999999999998</v>
      </c>
      <c r="K26" s="3">
        <v>0.13</v>
      </c>
      <c r="L26" s="3">
        <v>7.55</v>
      </c>
      <c r="M26" s="3"/>
      <c r="N26" s="3">
        <v>0.24</v>
      </c>
      <c r="O26" s="3"/>
      <c r="P26" s="3">
        <v>0.93500000000000005</v>
      </c>
      <c r="Q26" s="3"/>
    </row>
    <row r="27" spans="1:17" s="4" customFormat="1" ht="15.75" customHeight="1" x14ac:dyDescent="0.45">
      <c r="A27" s="4" t="s">
        <v>25</v>
      </c>
      <c r="B27" s="5">
        <v>22.4</v>
      </c>
      <c r="C27" s="5">
        <v>28.65974350495577</v>
      </c>
      <c r="D27" s="5">
        <v>48.4</v>
      </c>
      <c r="E27" s="5">
        <v>44.155801088275723</v>
      </c>
      <c r="F27" s="5">
        <v>0.28360315342565617</v>
      </c>
      <c r="G27" s="5">
        <f t="shared" ref="G27:I27" si="44">((F26-F27)/F26)*100</f>
        <v>2.8756323884739072</v>
      </c>
      <c r="H27" s="5">
        <v>0.42072384396497731</v>
      </c>
      <c r="I27" s="5">
        <f t="shared" si="44"/>
        <v>9.3267577661686882</v>
      </c>
      <c r="J27" s="5">
        <v>0.38559573864255031</v>
      </c>
      <c r="K27" s="5">
        <v>0.22390724228491959</v>
      </c>
      <c r="L27" s="5">
        <v>7.3941714666680154</v>
      </c>
      <c r="M27" s="5">
        <f t="shared" ref="M27" si="45">((L26-L27)/L26)*100</f>
        <v>2.0639540838673436</v>
      </c>
      <c r="N27" s="5">
        <v>0.24075936557522201</v>
      </c>
      <c r="O27" s="5">
        <f t="shared" ref="O27" si="46">((N26-N27)/N26)*100</f>
        <v>-0.31640232300917531</v>
      </c>
      <c r="P27" s="5">
        <v>0.94005880034117728</v>
      </c>
      <c r="Q27" s="5">
        <f t="shared" ref="Q27" si="47">((P26-P27)/P26)*100</f>
        <v>-0.54104816483178897</v>
      </c>
    </row>
    <row r="28" spans="1:17" s="2" customFormat="1" x14ac:dyDescent="0.45">
      <c r="A28" s="2" t="s">
        <v>12</v>
      </c>
      <c r="B28" s="3"/>
      <c r="C28" s="3">
        <v>28.5</v>
      </c>
      <c r="D28" s="3"/>
      <c r="E28" s="3">
        <v>47.8</v>
      </c>
      <c r="F28" s="3">
        <v>0.32</v>
      </c>
      <c r="G28" s="3"/>
      <c r="H28" s="3">
        <v>0.42099999999999999</v>
      </c>
      <c r="I28" s="3"/>
      <c r="J28" s="3">
        <v>0.24099999999999999</v>
      </c>
      <c r="K28" s="3">
        <v>0.17899999999999999</v>
      </c>
      <c r="L28" s="3">
        <v>9.39</v>
      </c>
      <c r="M28" s="3"/>
      <c r="N28" s="3">
        <v>0.22</v>
      </c>
      <c r="O28" s="3"/>
      <c r="P28" s="3">
        <v>0.89400000000000002</v>
      </c>
      <c r="Q28" s="3"/>
    </row>
    <row r="29" spans="1:17" s="4" customFormat="1" ht="15.75" customHeight="1" x14ac:dyDescent="0.45">
      <c r="A29" s="4" t="s">
        <v>26</v>
      </c>
      <c r="B29" s="5">
        <v>20.5</v>
      </c>
      <c r="C29" s="5">
        <v>27.645320204516299</v>
      </c>
      <c r="D29" s="5">
        <v>52.5</v>
      </c>
      <c r="E29" s="5">
        <v>46.571041652439007</v>
      </c>
      <c r="F29" s="5">
        <v>0.34255489076926549</v>
      </c>
      <c r="G29" s="5">
        <f t="shared" ref="G29:I29" si="48">((F28-F29)/F28)*100</f>
        <v>-7.0484033653954619</v>
      </c>
      <c r="H29" s="5">
        <v>0.41616683105189228</v>
      </c>
      <c r="I29" s="5">
        <f t="shared" si="48"/>
        <v>1.1480211278165564</v>
      </c>
      <c r="J29" s="5">
        <v>0.29222859910286608</v>
      </c>
      <c r="K29" s="5">
        <v>0.22932747773980611</v>
      </c>
      <c r="L29" s="5">
        <v>10.201561665203551</v>
      </c>
      <c r="M29" s="5">
        <f t="shared" ref="M29" si="49">((L28-L29)/L28)*100</f>
        <v>-8.6428292353945704</v>
      </c>
      <c r="N29" s="5">
        <v>0.2232912563911344</v>
      </c>
      <c r="O29" s="5">
        <f t="shared" ref="O29" si="50">((N28-N29)/N28)*100</f>
        <v>-1.4960256323338159</v>
      </c>
      <c r="P29" s="5">
        <v>0.95958288828376548</v>
      </c>
      <c r="Q29" s="5">
        <f t="shared" ref="Q29" si="51">((P28-P29)/P28)*100</f>
        <v>-7.3358935440453532</v>
      </c>
    </row>
    <row r="30" spans="1:17" s="2" customFormat="1" x14ac:dyDescent="0.45">
      <c r="A30" s="2" t="s">
        <v>12</v>
      </c>
      <c r="B30" s="3"/>
      <c r="C30" s="3">
        <v>28.6</v>
      </c>
      <c r="D30" s="3"/>
      <c r="E30" s="3">
        <v>47</v>
      </c>
      <c r="F30" s="3">
        <v>0.32300000000000001</v>
      </c>
      <c r="G30" s="3"/>
      <c r="H30" s="3">
        <v>0.42099999999999999</v>
      </c>
      <c r="I30" s="3"/>
      <c r="J30" s="3">
        <v>0.24399999999999999</v>
      </c>
      <c r="K30" s="3">
        <v>0.17899999999999999</v>
      </c>
      <c r="L30" s="3">
        <v>8.6199999999999992</v>
      </c>
      <c r="M30" s="3"/>
      <c r="N30" s="3">
        <v>0.22</v>
      </c>
      <c r="O30" s="3"/>
      <c r="P30" s="3">
        <v>0.89400000000000002</v>
      </c>
      <c r="Q30" s="3"/>
    </row>
    <row r="31" spans="1:17" s="4" customFormat="1" ht="15.75" customHeight="1" x14ac:dyDescent="0.45">
      <c r="A31" s="4" t="s">
        <v>27</v>
      </c>
      <c r="B31" s="5">
        <v>21.3</v>
      </c>
      <c r="C31" s="5">
        <v>28.00012996467148</v>
      </c>
      <c r="D31" s="5">
        <v>51.3</v>
      </c>
      <c r="E31" s="5">
        <v>45.743223250922547</v>
      </c>
      <c r="F31" s="5">
        <v>0.34257418530207429</v>
      </c>
      <c r="G31" s="5">
        <f t="shared" ref="G31:I31" si="52">((F30-F31)/F30)*100</f>
        <v>-6.0601192885678872</v>
      </c>
      <c r="H31" s="5">
        <v>0.41608851214927423</v>
      </c>
      <c r="I31" s="5">
        <f t="shared" si="52"/>
        <v>1.1666241925714396</v>
      </c>
      <c r="J31" s="5">
        <v>0.2921504135514128</v>
      </c>
      <c r="K31" s="5">
        <v>0.2295131958998223</v>
      </c>
      <c r="L31" s="5">
        <v>9.5637707021797471</v>
      </c>
      <c r="M31" s="5">
        <f t="shared" ref="M31" si="53">((L30-L31)/L30)*100</f>
        <v>-10.948616034567841</v>
      </c>
      <c r="N31" s="5">
        <v>0.22333766548904929</v>
      </c>
      <c r="O31" s="5">
        <f t="shared" ref="O31" si="54">((N30-N31)/N30)*100</f>
        <v>-1.5171206768405867</v>
      </c>
      <c r="P31" s="5">
        <v>0.95958288828376548</v>
      </c>
      <c r="Q31" s="5">
        <f t="shared" ref="Q31" si="55">((P30-P31)/P30)*100</f>
        <v>-7.3358935440453532</v>
      </c>
    </row>
    <row r="32" spans="1:17" s="2" customFormat="1" x14ac:dyDescent="0.45">
      <c r="A32" s="2" t="s">
        <v>12</v>
      </c>
      <c r="B32" s="3"/>
      <c r="C32" s="3">
        <v>27.9</v>
      </c>
      <c r="D32" s="3"/>
      <c r="E32" s="3">
        <v>44.7</v>
      </c>
      <c r="F32" s="3">
        <v>0.34899999999999998</v>
      </c>
      <c r="G32" s="3"/>
      <c r="H32" s="3">
        <v>0.34899999999999998</v>
      </c>
      <c r="I32" s="3"/>
      <c r="J32" s="3">
        <v>0.19900000000000001</v>
      </c>
      <c r="K32" s="3">
        <v>0.28899999999999998</v>
      </c>
      <c r="L32" s="3">
        <v>8.2200000000000006</v>
      </c>
      <c r="M32" s="3"/>
      <c r="N32" s="3">
        <v>0.2</v>
      </c>
      <c r="O32" s="3"/>
      <c r="P32" s="3">
        <v>0.89800000000000002</v>
      </c>
      <c r="Q32" s="3"/>
    </row>
    <row r="33" spans="1:17" s="4" customFormat="1" ht="15.75" customHeight="1" x14ac:dyDescent="0.45">
      <c r="A33" s="4" t="s">
        <v>28</v>
      </c>
      <c r="B33" s="5">
        <v>21.8</v>
      </c>
      <c r="C33" s="5">
        <v>27.818772378418309</v>
      </c>
      <c r="D33" s="5">
        <v>50</v>
      </c>
      <c r="E33" s="5">
        <v>44.464622279955208</v>
      </c>
      <c r="F33" s="5">
        <v>0.31878282857294349</v>
      </c>
      <c r="G33" s="5">
        <f t="shared" ref="G33:I33" si="56">((F32-F33)/F32)*100</f>
        <v>8.6582153086121743</v>
      </c>
      <c r="H33" s="5">
        <v>0.34892717392406841</v>
      </c>
      <c r="I33" s="5">
        <f t="shared" si="56"/>
        <v>2.0867070467497036E-2</v>
      </c>
      <c r="J33" s="5">
        <v>0.33726307199242289</v>
      </c>
      <c r="K33" s="5">
        <v>0.33240811524514441</v>
      </c>
      <c r="L33" s="5">
        <v>7.9931340283359322</v>
      </c>
      <c r="M33" s="5">
        <f t="shared" ref="M33" si="57">((L32-L33)/L32)*100</f>
        <v>2.7599266625799075</v>
      </c>
      <c r="N33" s="5">
        <v>0.21343164462476291</v>
      </c>
      <c r="O33" s="5">
        <f t="shared" ref="O33" si="58">((N32-N33)/N32)*100</f>
        <v>-6.7158223123814507</v>
      </c>
      <c r="P33" s="5">
        <v>0.91248961813400586</v>
      </c>
      <c r="Q33" s="5">
        <f t="shared" ref="Q33" si="59">((P32-P33)/P32)*100</f>
        <v>-1.6135432220496484</v>
      </c>
    </row>
  </sheetData>
  <conditionalFormatting sqref="G1:G1048576 I1:I1048576 M1:M1048576 O1:O1048576 Q1:Q1048576">
    <cfRule type="colorScale" priority="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">
      <colorScale>
        <cfvo type="min"/>
        <cfvo type="percentile" val="50"/>
        <cfvo type="max"/>
        <color rgb="FFF8696B"/>
        <color rgb="FF92D050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Tyler</cp:lastModifiedBy>
  <dcterms:created xsi:type="dcterms:W3CDTF">2022-05-31T12:34:21Z</dcterms:created>
  <dcterms:modified xsi:type="dcterms:W3CDTF">2022-05-31T16:09:06Z</dcterms:modified>
</cp:coreProperties>
</file>