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C:\Users\tom1030507\Desktop\Programming\newspaper_job_splitter\"/>
    </mc:Choice>
  </mc:AlternateContent>
  <xr:revisionPtr revIDLastSave="0" documentId="13_ncr:1_{DAD9E261-7E69-4214-B85D-D91BF5E9C95E}" xr6:coauthVersionLast="47" xr6:coauthVersionMax="47" xr10:uidLastSave="{00000000-0000-0000-0000-000000000000}"/>
  <bookViews>
    <workbookView xWindow="-103" yWindow="-103" windowWidth="22149" windowHeight="13200" xr2:uid="{00000000-000D-0000-FFFF-FFFF00000000}"/>
  </bookViews>
  <sheets>
    <sheet name="jpg_0401" sheetId="3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E11" i="3" l="1"/>
  <c r="M10" i="3"/>
  <c r="L10" i="3"/>
  <c r="K10" i="3"/>
  <c r="J10" i="3"/>
  <c r="I10" i="3"/>
  <c r="H10" i="3"/>
  <c r="Q10" i="3" s="1"/>
  <c r="G10" i="3"/>
  <c r="F10" i="3"/>
  <c r="E10" i="3"/>
  <c r="D10" i="3"/>
  <c r="C10" i="3"/>
  <c r="R9" i="3"/>
  <c r="Q9" i="3"/>
  <c r="P9" i="3"/>
  <c r="O9" i="3"/>
  <c r="N9" i="3"/>
  <c r="R8" i="3"/>
  <c r="Q8" i="3"/>
  <c r="P8" i="3"/>
  <c r="O8" i="3"/>
  <c r="N8" i="3"/>
  <c r="R7" i="3"/>
  <c r="Q7" i="3"/>
  <c r="P7" i="3"/>
  <c r="O7" i="3"/>
  <c r="N7" i="3"/>
  <c r="R6" i="3"/>
  <c r="Q6" i="3"/>
  <c r="P6" i="3"/>
  <c r="O6" i="3"/>
  <c r="N6" i="3"/>
  <c r="R5" i="3"/>
  <c r="Q5" i="3"/>
  <c r="P5" i="3"/>
  <c r="O5" i="3"/>
  <c r="N5" i="3"/>
  <c r="R4" i="3"/>
  <c r="Q4" i="3"/>
  <c r="P4" i="3"/>
  <c r="O4" i="3"/>
  <c r="N4" i="3"/>
  <c r="R3" i="3"/>
  <c r="Q3" i="3"/>
  <c r="P3" i="3"/>
  <c r="O3" i="3"/>
  <c r="N3" i="3"/>
  <c r="R2" i="3"/>
  <c r="Q2" i="3"/>
  <c r="P2" i="3"/>
  <c r="O2" i="3"/>
  <c r="N2" i="3"/>
  <c r="R10" i="3" l="1"/>
  <c r="N10" i="3"/>
  <c r="O10" i="3"/>
  <c r="P10" i="3"/>
</calcChain>
</file>

<file path=xl/sharedStrings.xml><?xml version="1.0" encoding="utf-8"?>
<sst xmlns="http://schemas.openxmlformats.org/spreadsheetml/2006/main" count="35" uniqueCount="35">
  <si>
    <t>圖片/檔案</t>
    <phoneticPr fontId="1" type="noConversion"/>
  </si>
  <si>
    <t>理論張數</t>
    <phoneticPr fontId="1" type="noConversion"/>
  </si>
  <si>
    <t>實際張數</t>
    <phoneticPr fontId="1" type="noConversion"/>
  </si>
  <si>
    <t>無效張數</t>
  </si>
  <si>
    <t>檔案資料夾</t>
    <phoneticPr fontId="1" type="noConversion"/>
  </si>
  <si>
    <t>newspaper1.jpg</t>
    <phoneticPr fontId="1" type="noConversion"/>
  </si>
  <si>
    <t>newspaper2.jpg</t>
    <phoneticPr fontId="1" type="noConversion"/>
  </si>
  <si>
    <t>newspaper4.jpg</t>
    <phoneticPr fontId="1" type="noConversion"/>
  </si>
  <si>
    <t>newspaper5.jpg</t>
    <phoneticPr fontId="1" type="noConversion"/>
  </si>
  <si>
    <t>newspaper6.jpg</t>
    <phoneticPr fontId="1" type="noConversion"/>
  </si>
  <si>
    <t>newspaper7.jpg</t>
    <phoneticPr fontId="1" type="noConversion"/>
  </si>
  <si>
    <t>newspaper8.jpg</t>
    <phoneticPr fontId="1" type="noConversion"/>
  </si>
  <si>
    <t>newspaper33.jpg</t>
    <phoneticPr fontId="1" type="noConversion"/>
  </si>
  <si>
    <t>張數成功率</t>
    <phoneticPr fontId="1" type="noConversion"/>
  </si>
  <si>
    <t>60%成功</t>
    <phoneticPr fontId="1" type="noConversion"/>
  </si>
  <si>
    <t>70%成功</t>
    <phoneticPr fontId="1" type="noConversion"/>
  </si>
  <si>
    <t>80%成功</t>
    <phoneticPr fontId="1" type="noConversion"/>
  </si>
  <si>
    <t>90%成功</t>
    <phoneticPr fontId="1" type="noConversion"/>
  </si>
  <si>
    <t>100%成功</t>
    <phoneticPr fontId="1" type="noConversion"/>
  </si>
  <si>
    <t>多塊不重複</t>
    <phoneticPr fontId="1" type="noConversion"/>
  </si>
  <si>
    <t>多塊重複</t>
    <phoneticPr fontId="1" type="noConversion"/>
  </si>
  <si>
    <t>單張重複</t>
    <phoneticPr fontId="1" type="noConversion"/>
  </si>
  <si>
    <t>單塊成功率</t>
    <phoneticPr fontId="1" type="noConversion"/>
  </si>
  <si>
    <t>多塊成功率</t>
    <phoneticPr fontId="1" type="noConversion"/>
  </si>
  <si>
    <t>多塊期望值</t>
    <phoneticPr fontId="1" type="noConversion"/>
  </si>
  <si>
    <t>單塊期望值</t>
    <phoneticPr fontId="1" type="noConversion"/>
  </si>
  <si>
    <t>總共</t>
    <phoneticPr fontId="1" type="noConversion"/>
  </si>
  <si>
    <t>newspaper1.jpg_blocks</t>
    <phoneticPr fontId="1" type="noConversion"/>
  </si>
  <si>
    <t>newspaper2.jpg_blocks</t>
    <phoneticPr fontId="1" type="noConversion"/>
  </si>
  <si>
    <t>newspaper4.jpg_blocks</t>
    <phoneticPr fontId="1" type="noConversion"/>
  </si>
  <si>
    <t>newspaper5.jpg_blocks</t>
    <phoneticPr fontId="1" type="noConversion"/>
  </si>
  <si>
    <t>newspaper6.jpg_blocks</t>
    <phoneticPr fontId="1" type="noConversion"/>
  </si>
  <si>
    <t>newspaper7.jpg_blocks</t>
    <phoneticPr fontId="1" type="noConversion"/>
  </si>
  <si>
    <t>newspaper8.jpg_blocks</t>
    <phoneticPr fontId="1" type="noConversion"/>
  </si>
  <si>
    <t>newspaper33.jpg_blocks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</si>
</sst>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新細明體"/>
      <family val="2"/>
      <scheme val="minor"/>
    </font>
    <font>
      <sz val="9"/>
      <name val="新細明體"/>
      <family val="3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right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A76CCC-9034-49BB-8830-11D98E68980D}">
  <dimension ref="A1:R11"/>
  <sheetViews>
    <sheetView tabSelected="1" workbookViewId="0">
      <selection sqref="A1:XFD1048576"/>
    </sheetView>
  </sheetViews>
  <sheetFormatPr defaultRowHeight="15.45" x14ac:dyDescent="0.4"/>
  <cols>
    <col min="1" max="1" width="16.08203125" customWidth="1"/>
    <col min="2" max="2" width="21.08203125" customWidth="1"/>
    <col min="3" max="4" width="9.1640625" customWidth="1"/>
    <col min="5" max="5" width="9.5" customWidth="1"/>
    <col min="6" max="6" width="8.58203125" customWidth="1"/>
    <col min="7" max="8" width="8.5" customWidth="1"/>
    <col min="9" max="9" width="8.75" customWidth="1"/>
    <col min="10" max="10" width="11.1640625" customWidth="1"/>
    <col min="11" max="12" width="9.1640625" customWidth="1"/>
    <col min="13" max="13" width="9.08203125" customWidth="1"/>
    <col min="14" max="15" width="11.1640625" customWidth="1"/>
    <col min="16" max="18" width="11.33203125" customWidth="1"/>
  </cols>
  <sheetData>
    <row r="1" spans="1:18" x14ac:dyDescent="0.4">
      <c r="A1" t="s">
        <v>0</v>
      </c>
      <c r="B1" t="s">
        <v>4</v>
      </c>
      <c r="C1" t="s">
        <v>1</v>
      </c>
      <c r="D1" t="s">
        <v>2</v>
      </c>
      <c r="E1" t="s">
        <v>18</v>
      </c>
      <c r="F1" t="s">
        <v>17</v>
      </c>
      <c r="G1" t="s">
        <v>16</v>
      </c>
      <c r="H1" t="s">
        <v>15</v>
      </c>
      <c r="I1" t="s">
        <v>14</v>
      </c>
      <c r="J1" t="s">
        <v>19</v>
      </c>
      <c r="K1" t="s">
        <v>20</v>
      </c>
      <c r="L1" t="s">
        <v>21</v>
      </c>
      <c r="M1" t="s">
        <v>3</v>
      </c>
      <c r="N1" t="s">
        <v>23</v>
      </c>
      <c r="O1" t="s">
        <v>22</v>
      </c>
      <c r="P1" t="s">
        <v>24</v>
      </c>
      <c r="Q1" t="s">
        <v>25</v>
      </c>
      <c r="R1" t="s">
        <v>13</v>
      </c>
    </row>
    <row r="2" spans="1:18" x14ac:dyDescent="0.4">
      <c r="A2" t="s">
        <v>5</v>
      </c>
      <c r="B2" t="s">
        <v>27</v>
      </c>
      <c r="C2">
        <v>19</v>
      </c>
      <c r="D2">
        <v>21</v>
      </c>
      <c r="E2">
        <v>17</v>
      </c>
      <c r="F2">
        <v>1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3</v>
      </c>
      <c r="N2" s="1" t="str">
        <f>ROUND((E2+F2+G2+H2+I2+J2)/C2*100, 2)&amp;"%"</f>
        <v>94.74%</v>
      </c>
      <c r="O2" s="1" t="str">
        <f>ROUND((E2+F2+G2+H2+I2)/C2*100, 2)&amp;"%"</f>
        <v>94.74%</v>
      </c>
      <c r="P2" s="1" t="str">
        <f>ROUND((E2*1+F2*0.9+G2*0.8+H2*0.7+I2*0.6+J2*1)/C2*100, 2)&amp;"%"</f>
        <v>94.21%</v>
      </c>
      <c r="Q2" s="1" t="str">
        <f>ROUND((E2*1+F2*0.9+G2*0.8+H2*0.7+I2*0.6)/C2*100, 2)&amp;"%"</f>
        <v>94.21%</v>
      </c>
      <c r="R2" s="1" t="str">
        <f>ROUND((E2+F2+G2+H2+I2+J2)/D2*100, 2)&amp;"%"</f>
        <v>85.71%</v>
      </c>
    </row>
    <row r="3" spans="1:18" x14ac:dyDescent="0.4">
      <c r="A3" t="s">
        <v>6</v>
      </c>
      <c r="B3" t="s">
        <v>28</v>
      </c>
      <c r="C3">
        <v>30</v>
      </c>
      <c r="D3">
        <v>34</v>
      </c>
      <c r="E3">
        <v>26</v>
      </c>
      <c r="F3">
        <v>0</v>
      </c>
      <c r="G3">
        <v>0</v>
      </c>
      <c r="H3">
        <v>1</v>
      </c>
      <c r="I3">
        <v>1</v>
      </c>
      <c r="J3">
        <v>1</v>
      </c>
      <c r="K3">
        <v>1</v>
      </c>
      <c r="L3">
        <v>1</v>
      </c>
      <c r="M3">
        <v>3</v>
      </c>
      <c r="N3" s="1" t="str">
        <f t="shared" ref="N3:N10" si="0">ROUND((E3+F3+G3+H3+I3+J3)/C3*100, 2)&amp;"%"</f>
        <v>96.67%</v>
      </c>
      <c r="O3" s="1" t="str">
        <f t="shared" ref="O3:O9" si="1">ROUND((E3+F3+G3+H3+I3)/C3*100, 2)&amp;"%"</f>
        <v>93.33%</v>
      </c>
      <c r="P3" s="1" t="str">
        <f t="shared" ref="P3:P10" si="2">ROUND((E3*1+F3*0.9+G3*0.8+H3*0.7+I3*0.6+J3*1)/C3*100, 2)&amp;"%"</f>
        <v>94.33%</v>
      </c>
      <c r="Q3" s="1" t="str">
        <f t="shared" ref="Q3:Q9" si="3">ROUND((E3*1+F3*0.9+G3*0.8+H3*0.7+I3*0.6)/C3*100, 2)&amp;"%"</f>
        <v>91%</v>
      </c>
      <c r="R3" s="1" t="str">
        <f t="shared" ref="R3:R10" si="4">ROUND((E3+F3+G3+H3+I3+J3)/D3*100, 2)&amp;"%"</f>
        <v>85.29%</v>
      </c>
    </row>
    <row r="4" spans="1:18" x14ac:dyDescent="0.4">
      <c r="A4" t="s">
        <v>7</v>
      </c>
      <c r="B4" t="s">
        <v>29</v>
      </c>
      <c r="C4">
        <v>47</v>
      </c>
      <c r="D4">
        <v>44</v>
      </c>
      <c r="E4">
        <v>35</v>
      </c>
      <c r="F4">
        <v>2</v>
      </c>
      <c r="G4">
        <v>0</v>
      </c>
      <c r="H4">
        <v>0</v>
      </c>
      <c r="I4">
        <v>0</v>
      </c>
      <c r="J4">
        <v>3</v>
      </c>
      <c r="K4">
        <v>0</v>
      </c>
      <c r="L4">
        <v>0</v>
      </c>
      <c r="M4">
        <v>4</v>
      </c>
      <c r="N4" s="1" t="str">
        <f t="shared" si="0"/>
        <v>85.11%</v>
      </c>
      <c r="O4" s="1" t="str">
        <f t="shared" si="1"/>
        <v>78.72%</v>
      </c>
      <c r="P4" s="1" t="str">
        <f t="shared" si="2"/>
        <v>84.68%</v>
      </c>
      <c r="Q4" s="1" t="str">
        <f t="shared" si="3"/>
        <v>78.3%</v>
      </c>
      <c r="R4" s="1" t="str">
        <f t="shared" si="4"/>
        <v>90.91%</v>
      </c>
    </row>
    <row r="5" spans="1:18" x14ac:dyDescent="0.4">
      <c r="A5" t="s">
        <v>8</v>
      </c>
      <c r="B5" t="s">
        <v>30</v>
      </c>
      <c r="C5">
        <v>31</v>
      </c>
      <c r="D5">
        <v>32</v>
      </c>
      <c r="E5">
        <v>31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1</v>
      </c>
      <c r="N5" s="1" t="str">
        <f t="shared" si="0"/>
        <v>100%</v>
      </c>
      <c r="O5" s="1" t="str">
        <f t="shared" si="1"/>
        <v>100%</v>
      </c>
      <c r="P5" s="1" t="str">
        <f t="shared" si="2"/>
        <v>100%</v>
      </c>
      <c r="Q5" s="1" t="str">
        <f t="shared" si="3"/>
        <v>100%</v>
      </c>
      <c r="R5" s="1" t="str">
        <f t="shared" si="4"/>
        <v>96.88%</v>
      </c>
    </row>
    <row r="6" spans="1:18" x14ac:dyDescent="0.4">
      <c r="A6" t="s">
        <v>9</v>
      </c>
      <c r="B6" t="s">
        <v>31</v>
      </c>
      <c r="C6">
        <v>41</v>
      </c>
      <c r="D6">
        <v>44</v>
      </c>
      <c r="E6">
        <v>37</v>
      </c>
      <c r="F6">
        <v>0</v>
      </c>
      <c r="G6">
        <v>0</v>
      </c>
      <c r="H6">
        <v>0</v>
      </c>
      <c r="I6">
        <v>0</v>
      </c>
      <c r="J6">
        <v>1</v>
      </c>
      <c r="K6">
        <v>0</v>
      </c>
      <c r="L6">
        <v>0</v>
      </c>
      <c r="M6">
        <v>6</v>
      </c>
      <c r="N6" s="1" t="str">
        <f t="shared" si="0"/>
        <v>92.68%</v>
      </c>
      <c r="O6" s="1" t="str">
        <f t="shared" si="1"/>
        <v>90.24%</v>
      </c>
      <c r="P6" s="1" t="str">
        <f t="shared" si="2"/>
        <v>92.68%</v>
      </c>
      <c r="Q6" s="1" t="str">
        <f t="shared" si="3"/>
        <v>90.24%</v>
      </c>
      <c r="R6" s="1" t="str">
        <f t="shared" si="4"/>
        <v>86.36%</v>
      </c>
    </row>
    <row r="7" spans="1:18" x14ac:dyDescent="0.4">
      <c r="A7" t="s">
        <v>10</v>
      </c>
      <c r="B7" t="s">
        <v>32</v>
      </c>
      <c r="C7">
        <v>25</v>
      </c>
      <c r="D7">
        <v>27</v>
      </c>
      <c r="E7">
        <v>23</v>
      </c>
      <c r="F7">
        <v>0</v>
      </c>
      <c r="G7">
        <v>0</v>
      </c>
      <c r="H7">
        <v>0</v>
      </c>
      <c r="I7">
        <v>0</v>
      </c>
      <c r="J7">
        <v>1</v>
      </c>
      <c r="K7">
        <v>0</v>
      </c>
      <c r="L7">
        <v>0</v>
      </c>
      <c r="M7">
        <v>3</v>
      </c>
      <c r="N7" s="1" t="str">
        <f t="shared" si="0"/>
        <v>96%</v>
      </c>
      <c r="O7" s="1" t="str">
        <f t="shared" si="1"/>
        <v>92%</v>
      </c>
      <c r="P7" s="1" t="str">
        <f t="shared" si="2"/>
        <v>96%</v>
      </c>
      <c r="Q7" s="1" t="str">
        <f t="shared" si="3"/>
        <v>92%</v>
      </c>
      <c r="R7" s="1" t="str">
        <f t="shared" si="4"/>
        <v>88.89%</v>
      </c>
    </row>
    <row r="8" spans="1:18" x14ac:dyDescent="0.4">
      <c r="A8" t="s">
        <v>11</v>
      </c>
      <c r="B8" t="s">
        <v>33</v>
      </c>
      <c r="C8">
        <v>25</v>
      </c>
      <c r="D8">
        <v>24</v>
      </c>
      <c r="E8">
        <v>23</v>
      </c>
      <c r="F8">
        <v>0</v>
      </c>
      <c r="G8">
        <v>0</v>
      </c>
      <c r="H8">
        <v>0</v>
      </c>
      <c r="I8">
        <v>0</v>
      </c>
      <c r="J8">
        <v>1</v>
      </c>
      <c r="K8">
        <v>0</v>
      </c>
      <c r="L8">
        <v>0</v>
      </c>
      <c r="M8">
        <v>0</v>
      </c>
      <c r="N8" s="1" t="str">
        <f t="shared" si="0"/>
        <v>96%</v>
      </c>
      <c r="O8" s="1" t="str">
        <f t="shared" si="1"/>
        <v>92%</v>
      </c>
      <c r="P8" s="1" t="str">
        <f t="shared" si="2"/>
        <v>96%</v>
      </c>
      <c r="Q8" s="1" t="str">
        <f t="shared" si="3"/>
        <v>92%</v>
      </c>
      <c r="R8" s="1" t="str">
        <f t="shared" si="4"/>
        <v>100%</v>
      </c>
    </row>
    <row r="9" spans="1:18" x14ac:dyDescent="0.4">
      <c r="A9" t="s">
        <v>12</v>
      </c>
      <c r="B9" t="s">
        <v>34</v>
      </c>
      <c r="C9">
        <v>31</v>
      </c>
      <c r="D9">
        <v>28</v>
      </c>
      <c r="E9">
        <v>23</v>
      </c>
      <c r="F9">
        <v>2</v>
      </c>
      <c r="G9">
        <v>0</v>
      </c>
      <c r="H9">
        <v>0</v>
      </c>
      <c r="I9">
        <v>0</v>
      </c>
      <c r="J9">
        <v>3</v>
      </c>
      <c r="K9">
        <v>0</v>
      </c>
      <c r="L9">
        <v>0</v>
      </c>
      <c r="M9">
        <v>0</v>
      </c>
      <c r="N9" s="1" t="str">
        <f t="shared" si="0"/>
        <v>90.32%</v>
      </c>
      <c r="O9" s="1" t="str">
        <f t="shared" si="1"/>
        <v>80.65%</v>
      </c>
      <c r="P9" s="1" t="str">
        <f t="shared" si="2"/>
        <v>89.68%</v>
      </c>
      <c r="Q9" s="1" t="str">
        <f t="shared" si="3"/>
        <v>80%</v>
      </c>
      <c r="R9" s="1" t="str">
        <f t="shared" si="4"/>
        <v>100%</v>
      </c>
    </row>
    <row r="10" spans="1:18" x14ac:dyDescent="0.4">
      <c r="A10" t="s">
        <v>26</v>
      </c>
      <c r="C10">
        <f>SUM(C2:C9)</f>
        <v>249</v>
      </c>
      <c r="D10">
        <f t="shared" ref="D10:M10" si="5">SUM(D2:D9)</f>
        <v>254</v>
      </c>
      <c r="E10">
        <f t="shared" si="5"/>
        <v>215</v>
      </c>
      <c r="F10">
        <f t="shared" si="5"/>
        <v>5</v>
      </c>
      <c r="G10">
        <f t="shared" si="5"/>
        <v>0</v>
      </c>
      <c r="H10">
        <f t="shared" si="5"/>
        <v>1</v>
      </c>
      <c r="I10">
        <f t="shared" si="5"/>
        <v>1</v>
      </c>
      <c r="J10">
        <f t="shared" si="5"/>
        <v>10</v>
      </c>
      <c r="K10">
        <f t="shared" si="5"/>
        <v>1</v>
      </c>
      <c r="L10">
        <f t="shared" si="5"/>
        <v>1</v>
      </c>
      <c r="M10">
        <f t="shared" si="5"/>
        <v>20</v>
      </c>
      <c r="N10" s="1" t="str">
        <f t="shared" si="0"/>
        <v>93.17%</v>
      </c>
      <c r="O10" s="1" t="str">
        <f>ROUND((E10+F10+G10+H10+I10)/C10*100, 2)&amp;"%"</f>
        <v>89.16%</v>
      </c>
      <c r="P10" s="1" t="str">
        <f t="shared" si="2"/>
        <v>92.69%</v>
      </c>
      <c r="Q10" s="1" t="str">
        <f>ROUND((E10*1+F10*0.9+G10*0.8+H10*0.7+I10*0.6)/C10*100, 2)&amp;"%"</f>
        <v>88.67%</v>
      </c>
      <c r="R10" s="1" t="str">
        <f t="shared" si="4"/>
        <v>91.34%</v>
      </c>
    </row>
    <row r="11" spans="1:18" x14ac:dyDescent="0.4">
      <c r="E11">
        <f>SUM(E10:M10)</f>
        <v>254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jpg_0401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陳聖勳</dc:creator>
  <cp:lastModifiedBy>聖勳 陳</cp:lastModifiedBy>
  <dcterms:created xsi:type="dcterms:W3CDTF">2015-06-05T18:19:34Z</dcterms:created>
  <dcterms:modified xsi:type="dcterms:W3CDTF">2025-04-21T18:06:44Z</dcterms:modified>
</cp:coreProperties>
</file>