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650" yWindow="435" windowWidth="13290" windowHeight="9825" activeTab="2"/>
  </bookViews>
  <sheets>
    <sheet name="1 Char per year" sheetId="1" r:id="rId1"/>
    <sheet name="2 Char per region" sheetId="4" r:id="rId2"/>
    <sheet name="3 Sheet2 (2)" sheetId="5" r:id="rId3"/>
    <sheet name="4 Regr Exog.Counts" sheetId="6" r:id="rId4"/>
    <sheet name="5 Regr income class" sheetId="7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H22" i="4" l="1"/>
  <c r="F22" i="4"/>
  <c r="D22" i="4"/>
  <c r="B22" i="4"/>
  <c r="D7" i="1"/>
  <c r="F7" i="1"/>
  <c r="B7" i="1"/>
  <c r="H26" i="4" l="1"/>
  <c r="H29" i="4"/>
  <c r="H25" i="4" s="1"/>
  <c r="I29" i="4"/>
  <c r="I25" i="4" s="1"/>
  <c r="H34" i="4"/>
  <c r="I34" i="4"/>
  <c r="I26" i="4" s="1"/>
  <c r="H47" i="4"/>
  <c r="I47" i="4"/>
  <c r="H52" i="4"/>
  <c r="I52" i="4"/>
  <c r="H65" i="4"/>
  <c r="I65" i="4"/>
  <c r="H70" i="4"/>
  <c r="I70" i="4"/>
  <c r="H83" i="4"/>
  <c r="I83" i="4"/>
  <c r="H88" i="4"/>
  <c r="I88" i="4"/>
  <c r="J25" i="4" l="1"/>
  <c r="J26" i="4"/>
</calcChain>
</file>

<file path=xl/sharedStrings.xml><?xml version="1.0" encoding="utf-8"?>
<sst xmlns="http://schemas.openxmlformats.org/spreadsheetml/2006/main" count="992" uniqueCount="438">
  <si>
    <t>FCS</t>
  </si>
  <si>
    <t>DDS</t>
  </si>
  <si>
    <t>Incomes</t>
  </si>
  <si>
    <t>2009/2010</t>
  </si>
  <si>
    <t>2010/2011</t>
  </si>
  <si>
    <t>2011/2012</t>
  </si>
  <si>
    <t>Investments</t>
  </si>
  <si>
    <t>Transfers</t>
  </si>
  <si>
    <t>Household size</t>
  </si>
  <si>
    <t>Number differerent crops produced by household</t>
  </si>
  <si>
    <t>Age head household</t>
  </si>
  <si>
    <t>Education level head household</t>
  </si>
  <si>
    <t>Total cropped area</t>
  </si>
  <si>
    <t>Food expenditure</t>
  </si>
  <si>
    <t>Nonfood expenditure</t>
  </si>
  <si>
    <t>Proportion food consumed from household production</t>
  </si>
  <si>
    <t>Calories by HH</t>
  </si>
  <si>
    <t>Agricultural income</t>
  </si>
  <si>
    <t>NonAgricultural income</t>
  </si>
  <si>
    <t>Property income</t>
  </si>
  <si>
    <t>mean</t>
  </si>
  <si>
    <t>SD</t>
  </si>
  <si>
    <t>SD = Standard Deviation</t>
  </si>
  <si>
    <t>--------------------------------------------------------------------------------------------------------------------</t>
  </si>
  <si>
    <t>CaloriesbyHH</t>
  </si>
  <si>
    <t>Proportionoffoodconsumedinpreviousoneweekfromhouseholdsownproduction</t>
  </si>
  <si>
    <t>Numberofdifferentnonagriculturalincomesources</t>
  </si>
  <si>
    <t>Nonfoodexpenditure</t>
  </si>
  <si>
    <t>Foodexpenditure</t>
  </si>
  <si>
    <t>Totalcroppedarea</t>
  </si>
  <si>
    <t>Educationlevelofthehouseholdhead</t>
  </si>
  <si>
    <t>Ageofthehouseholdhead</t>
  </si>
  <si>
    <t>Numberofdiffererentcropsproducedbythehousehold</t>
  </si>
  <si>
    <t>Householdsize</t>
  </si>
  <si>
    <t>Max</t>
  </si>
  <si>
    <t>Min</t>
  </si>
  <si>
    <t>Dev.</t>
  </si>
  <si>
    <t>St.</t>
  </si>
  <si>
    <t>Mean</t>
  </si>
  <si>
    <t>N</t>
  </si>
  <si>
    <t>Statistic</t>
  </si>
  <si>
    <t>====================================================================================================================</t>
  </si>
  <si>
    <t>-------------------------------------------------------------------------------------------------------------------</t>
  </si>
  <si>
    <t>===================================================================================================================</t>
  </si>
  <si>
    <t>!! Summary statistics of all three waves together? That doesn't say anything!!!</t>
  </si>
  <si>
    <t>Propertyincomes</t>
  </si>
  <si>
    <t>NonAgriculturalincomes</t>
  </si>
  <si>
    <t>Agriculturalincomes</t>
  </si>
  <si>
    <t>Central</t>
  </si>
  <si>
    <t>Northern</t>
  </si>
  <si>
    <t>Western</t>
  </si>
  <si>
    <t>Eastern</t>
  </si>
  <si>
    <t>Note: *p&lt;0.1; **p&lt;0.05; ***p&lt;0.01</t>
  </si>
  <si>
    <t>degree of freedom</t>
  </si>
  <si>
    <t>F Statistic</t>
  </si>
  <si>
    <t>AdjustedR2</t>
  </si>
  <si>
    <t>R2</t>
  </si>
  <si>
    <t>Observations</t>
  </si>
  <si>
    <t>Constant</t>
  </si>
  <si>
    <t>Region - Western</t>
  </si>
  <si>
    <t>Region - Northern</t>
  </si>
  <si>
    <t>Region - Eastern</t>
  </si>
  <si>
    <t>***</t>
  </si>
  <si>
    <t>Agriculture Decision - Household Head</t>
  </si>
  <si>
    <t>**</t>
  </si>
  <si>
    <t>Number of different non-agricultural income sources</t>
  </si>
  <si>
    <t>Proportion of food consumed in previous one week from households own production</t>
  </si>
  <si>
    <t>Non-food expenditure</t>
  </si>
  <si>
    <t>Education level of the household head</t>
  </si>
  <si>
    <t>*</t>
  </si>
  <si>
    <t>Age of the household head</t>
  </si>
  <si>
    <t>Sex of household head - Male</t>
  </si>
  <si>
    <t>Number of differerent crops produced by the household farm</t>
  </si>
  <si>
    <t>SE</t>
  </si>
  <si>
    <t>Coeff</t>
  </si>
  <si>
    <t>Characteristics</t>
  </si>
  <si>
    <t>PGLM - Poisson</t>
  </si>
  <si>
    <t>Dependent variable:</t>
  </si>
  <si>
    <t>(df=12;2428)</t>
  </si>
  <si>
    <t>(df = 15; 3925)</t>
  </si>
  <si>
    <t>(df=12; 2430)</t>
  </si>
  <si>
    <t>PLM</t>
  </si>
  <si>
    <t>OLS</t>
  </si>
  <si>
    <t>(df=15; 3923)</t>
  </si>
  <si>
    <t>(df=15; 3925)</t>
  </si>
  <si>
    <t>40.282</t>
  </si>
  <si>
    <t>1.903</t>
  </si>
  <si>
    <t>-6.366</t>
  </si>
  <si>
    <t>2.228</t>
  </si>
  <si>
    <t>0.711</t>
  </si>
  <si>
    <t>1.488</t>
  </si>
  <si>
    <t>9.903</t>
  </si>
  <si>
    <t>0.053</t>
  </si>
  <si>
    <t>0.00004</t>
  </si>
  <si>
    <t>0.001</t>
  </si>
  <si>
    <t>0.023</t>
  </si>
  <si>
    <t>0.115</t>
  </si>
  <si>
    <t>-0.030</t>
  </si>
  <si>
    <t>-0.429</t>
  </si>
  <si>
    <t>0.088</t>
  </si>
  <si>
    <t>0.396</t>
  </si>
  <si>
    <t>0.146</t>
  </si>
  <si>
    <t>0.683</t>
  </si>
  <si>
    <t>(df = 12; 2430)</t>
  </si>
  <si>
    <t>1.066</t>
  </si>
  <si>
    <t>-0.838</t>
  </si>
  <si>
    <t>10.624</t>
  </si>
  <si>
    <t>0.024</t>
  </si>
  <si>
    <t>-0.00003</t>
  </si>
  <si>
    <t>0.00005</t>
  </si>
  <si>
    <t>0.021</t>
  </si>
  <si>
    <t>0.076</t>
  </si>
  <si>
    <t>0.032</t>
  </si>
  <si>
    <t>-1.435</t>
  </si>
  <si>
    <t>0.319</t>
  </si>
  <si>
    <t>0.113</t>
  </si>
  <si>
    <t>0.190</t>
  </si>
  <si>
    <t>0.668</t>
  </si>
  <si>
    <t>Calories intakes are estimated by household</t>
  </si>
  <si>
    <t>(df=12; 2137)</t>
  </si>
  <si>
    <t>(df=12; 2139)</t>
  </si>
  <si>
    <t>(df=12; 2428)</t>
  </si>
  <si>
    <t>16.600***</t>
  </si>
  <si>
    <t>25.578***</t>
  </si>
  <si>
    <t>40.787***</t>
  </si>
  <si>
    <t>18.751***</t>
  </si>
  <si>
    <t>27.263***</t>
  </si>
  <si>
    <t>42.575***</t>
  </si>
  <si>
    <t>19.080***</t>
  </si>
  <si>
    <t>27.588***</t>
  </si>
  <si>
    <t>43.238***</t>
  </si>
  <si>
    <t>(31.134)</t>
  </si>
  <si>
    <t>(0.670)</t>
  </si>
  <si>
    <t>(7.187)</t>
  </si>
  <si>
    <t>(27.963)</t>
  </si>
  <si>
    <t>(0.622)</t>
  </si>
  <si>
    <t>(6.738)</t>
  </si>
  <si>
    <t>(27.787)</t>
  </si>
  <si>
    <t>(0.618)</t>
  </si>
  <si>
    <t>(6.691)</t>
  </si>
  <si>
    <t>7.136***</t>
  </si>
  <si>
    <t>38.320***</t>
  </si>
  <si>
    <t>7.484***</t>
  </si>
  <si>
    <t>43.721***</t>
  </si>
  <si>
    <t>7.494***</t>
  </si>
  <si>
    <t>43.794***</t>
  </si>
  <si>
    <t>Year 2011-12</t>
  </si>
  <si>
    <t>(30.495)</t>
  </si>
  <si>
    <t>(0.656)</t>
  </si>
  <si>
    <t>(7.039)</t>
  </si>
  <si>
    <t>(27.406)</t>
  </si>
  <si>
    <t>(0.610)</t>
  </si>
  <si>
    <t>(6.604)</t>
  </si>
  <si>
    <t>(27.243)</t>
  </si>
  <si>
    <t>0.606</t>
  </si>
  <si>
    <t>(6.560)</t>
  </si>
  <si>
    <t>6.890***</t>
  </si>
  <si>
    <t>34.672***</t>
  </si>
  <si>
    <t>26.620</t>
  </si>
  <si>
    <t>7.229***</t>
  </si>
  <si>
    <t>40.049***</t>
  </si>
  <si>
    <t>7.227***</t>
  </si>
  <si>
    <t>39.955***</t>
  </si>
  <si>
    <t>Year 2010-11</t>
  </si>
  <si>
    <t>(29.991)</t>
  </si>
  <si>
    <t>(0.646)</t>
  </si>
  <si>
    <t>(6.924)</t>
  </si>
  <si>
    <t>(26.874)</t>
  </si>
  <si>
    <t>(0.598)</t>
  </si>
  <si>
    <t>(6.477)</t>
  </si>
  <si>
    <t>(26.696)</t>
  </si>
  <si>
    <t>(0.594)</t>
  </si>
  <si>
    <t>(6.430)</t>
  </si>
  <si>
    <t>7.069***</t>
  </si>
  <si>
    <t>36.972***</t>
  </si>
  <si>
    <t>7.416***</t>
  </si>
  <si>
    <t>42.214***</t>
  </si>
  <si>
    <t>32.840</t>
  </si>
  <si>
    <t>7.414***</t>
  </si>
  <si>
    <t>42.121***</t>
  </si>
  <si>
    <t>Year 2009-10</t>
  </si>
  <si>
    <t>(6.305)</t>
  </si>
  <si>
    <t>(0.135)</t>
  </si>
  <si>
    <t>(1.451)</t>
  </si>
  <si>
    <t>(5.319)</t>
  </si>
  <si>
    <t>(0.118)</t>
  </si>
  <si>
    <t>(1.277)</t>
  </si>
  <si>
    <t>(5.318)</t>
  </si>
  <si>
    <t>(1.276)</t>
  </si>
  <si>
    <t>(2.736)</t>
  </si>
  <si>
    <t>(0.059)</t>
  </si>
  <si>
    <t>(0.630)</t>
  </si>
  <si>
    <t>(2.474)</t>
  </si>
  <si>
    <t>(0.055)</t>
  </si>
  <si>
    <t>(2.471)</t>
  </si>
  <si>
    <t>(0.593)</t>
  </si>
  <si>
    <t>(9.822)</t>
  </si>
  <si>
    <t>(0.210)</t>
  </si>
  <si>
    <t>(2.253)</t>
  </si>
  <si>
    <t>(8.903)</t>
  </si>
  <si>
    <t>(0.197)</t>
  </si>
  <si>
    <t>(2.132)</t>
  </si>
  <si>
    <t>(8.923)</t>
  </si>
  <si>
    <t>(2.135)</t>
  </si>
  <si>
    <t>39.764***</t>
  </si>
  <si>
    <t>11.244***</t>
  </si>
  <si>
    <t>41.325***</t>
  </si>
  <si>
    <t>11.037***</t>
  </si>
  <si>
    <t>39.812***</t>
  </si>
  <si>
    <t>10.624***</t>
  </si>
  <si>
    <t>(0.066)</t>
  </si>
  <si>
    <t>(0.001)</t>
  </si>
  <si>
    <t>(0.015)</t>
  </si>
  <si>
    <t>(0.013)</t>
  </si>
  <si>
    <t>0.025*</t>
  </si>
  <si>
    <t>0.100*</t>
  </si>
  <si>
    <t>0.023*</t>
  </si>
  <si>
    <t>0.101*</t>
  </si>
  <si>
    <t>0.024*</t>
  </si>
  <si>
    <t>(0.257)</t>
  </si>
  <si>
    <t>(0.006)</t>
  </si>
  <si>
    <t>(0.240)</t>
  </si>
  <si>
    <t>(0.005)</t>
  </si>
  <si>
    <t>(0.058)</t>
  </si>
  <si>
    <t>(0.057)</t>
  </si>
  <si>
    <t>-0.010</t>
  </si>
  <si>
    <t>0.110</t>
  </si>
  <si>
    <t>(0.007)</t>
  </si>
  <si>
    <t>(0.000)</t>
  </si>
  <si>
    <t>(0.002)</t>
  </si>
  <si>
    <t>(0.003)</t>
  </si>
  <si>
    <t>0.000</t>
  </si>
  <si>
    <t>-0.000</t>
  </si>
  <si>
    <t>(0.004)</t>
  </si>
  <si>
    <t>0.056***</t>
  </si>
  <si>
    <t>0.002***</t>
  </si>
  <si>
    <t>0.022***</t>
  </si>
  <si>
    <t>0.054***</t>
  </si>
  <si>
    <t>0.001***</t>
  </si>
  <si>
    <t>0.021***</t>
  </si>
  <si>
    <t>(0.291)</t>
  </si>
  <si>
    <t>(0.067)</t>
  </si>
  <si>
    <t>(0.259)</t>
  </si>
  <si>
    <t>(0.062)</t>
  </si>
  <si>
    <t>0.818***</t>
  </si>
  <si>
    <t>0.123*</t>
  </si>
  <si>
    <t>0.601**</t>
  </si>
  <si>
    <t>0.589**</t>
  </si>
  <si>
    <t>(0.138)</t>
  </si>
  <si>
    <t>(0.550)</t>
  </si>
  <si>
    <t>(0.012)</t>
  </si>
  <si>
    <t>(0.133)</t>
  </si>
  <si>
    <t>(0.549)</t>
  </si>
  <si>
    <t>-1.177**</t>
  </si>
  <si>
    <t>0.163</t>
  </si>
  <si>
    <t>-0.919*</t>
  </si>
  <si>
    <t>-0.932*</t>
  </si>
  <si>
    <t>(10.934)</t>
  </si>
  <si>
    <t>(0.235)</t>
  </si>
  <si>
    <t>(2.517)</t>
  </si>
  <si>
    <t>(10.058)</t>
  </si>
  <si>
    <t>(0.223)</t>
  </si>
  <si>
    <t>(2.416)</t>
  </si>
  <si>
    <t>(10.056)</t>
  </si>
  <si>
    <t>(2.414)</t>
  </si>
  <si>
    <t>-0.449*</t>
  </si>
  <si>
    <t>-4.451*</t>
  </si>
  <si>
    <t>Household head gender - Male</t>
  </si>
  <si>
    <t>(1.492)</t>
  </si>
  <si>
    <t>(0.032)</t>
  </si>
  <si>
    <t>(0.344)</t>
  </si>
  <si>
    <t>(1.329)</t>
  </si>
  <si>
    <t>(0.029)</t>
  </si>
  <si>
    <t>(0.319)</t>
  </si>
  <si>
    <t>(1.328)</t>
  </si>
  <si>
    <t>3.985***</t>
  </si>
  <si>
    <t>3.626***</t>
  </si>
  <si>
    <t>3.549***</t>
  </si>
  <si>
    <t>(6.877)</t>
  </si>
  <si>
    <t>(0.147)</t>
  </si>
  <si>
    <t>(1.582)</t>
  </si>
  <si>
    <t>0.364**</t>
  </si>
  <si>
    <t>3.585**</t>
  </si>
  <si>
    <t>Simpson' s index</t>
  </si>
  <si>
    <t>(1.470)</t>
  </si>
  <si>
    <t>(0.033)</t>
  </si>
  <si>
    <t>(0.353)</t>
  </si>
  <si>
    <t>0.059*</t>
  </si>
  <si>
    <t>0.844**</t>
  </si>
  <si>
    <t>Number of differerent nutritional food group produced by the household farm</t>
  </si>
  <si>
    <t>(0.794)</t>
  </si>
  <si>
    <t>(0.018)</t>
  </si>
  <si>
    <t>(0.190)</t>
  </si>
  <si>
    <t>1.599**</t>
  </si>
  <si>
    <t>0.046***</t>
  </si>
  <si>
    <t>0.668***</t>
  </si>
  <si>
    <t>Calories</t>
  </si>
  <si>
    <t>(df=19; 4081)</t>
  </si>
  <si>
    <t>(df=19; 4083)</t>
  </si>
  <si>
    <t>62.775***</t>
  </si>
  <si>
    <t>102.253***</t>
  </si>
  <si>
    <t>108.566***</t>
  </si>
  <si>
    <t>0.321</t>
  </si>
  <si>
    <t>0.334</t>
  </si>
  <si>
    <t>Adjusted R2</t>
  </si>
  <si>
    <t>0.226</t>
  </si>
  <si>
    <t>0.322</t>
  </si>
  <si>
    <t>0.336</t>
  </si>
  <si>
    <t>4,101</t>
  </si>
  <si>
    <t>4,103</t>
  </si>
  <si>
    <t>(6,180.267)</t>
  </si>
  <si>
    <t>(0.159)</t>
  </si>
  <si>
    <t>(1.748)</t>
  </si>
  <si>
    <t>-7,511.747</t>
  </si>
  <si>
    <t>6.972***</t>
  </si>
  <si>
    <t>39.942***</t>
  </si>
  <si>
    <t>(3,033.123)</t>
  </si>
  <si>
    <t>(0.078)</t>
  </si>
  <si>
    <t>(0.858)</t>
  </si>
  <si>
    <t>-12,909.160***</t>
  </si>
  <si>
    <t>-1.012***</t>
  </si>
  <si>
    <t>1.627*</t>
  </si>
  <si>
    <t>Region Western</t>
  </si>
  <si>
    <t>(2,906.272)</t>
  </si>
  <si>
    <t>(0.075)</t>
  </si>
  <si>
    <t>(0.822)</t>
  </si>
  <si>
    <t>1,229.344</t>
  </si>
  <si>
    <t>-0.373***</t>
  </si>
  <si>
    <t>-6.441***</t>
  </si>
  <si>
    <t>Region Northern</t>
  </si>
  <si>
    <t>(2,842.856)</t>
  </si>
  <si>
    <t>(0.073)</t>
  </si>
  <si>
    <t>(0.804)</t>
  </si>
  <si>
    <t>16,995.220***</t>
  </si>
  <si>
    <t>0.020</t>
  </si>
  <si>
    <t>1.513*</t>
  </si>
  <si>
    <t>Region Eastern</t>
  </si>
  <si>
    <t>(3,752.212)</t>
  </si>
  <si>
    <t>(0.097)</t>
  </si>
  <si>
    <t>(1.061)</t>
  </si>
  <si>
    <t>3,298.061</t>
  </si>
  <si>
    <t>0.106</t>
  </si>
  <si>
    <t>0.849</t>
  </si>
  <si>
    <t>Head Agriculture Decision</t>
  </si>
  <si>
    <t>(1,801.443)</t>
  </si>
  <si>
    <t>(0.046)</t>
  </si>
  <si>
    <t>(0.510)</t>
  </si>
  <si>
    <t>-3,689.048**</t>
  </si>
  <si>
    <t>0.116**</t>
  </si>
  <si>
    <t>1.534***</t>
  </si>
  <si>
    <t>Number different nonagricultural income sources</t>
  </si>
  <si>
    <t>(5,888.364)</t>
  </si>
  <si>
    <t>(0.152)</t>
  </si>
  <si>
    <t>(1.662)</t>
  </si>
  <si>
    <t>39,848.070***</t>
  </si>
  <si>
    <t>-0.547***</t>
  </si>
  <si>
    <t>10.392***</t>
  </si>
  <si>
    <t>Proportion food consumed own production</t>
  </si>
  <si>
    <t>(44.013)</t>
  </si>
  <si>
    <t>115.182***</t>
  </si>
  <si>
    <t>0.003***</t>
  </si>
  <si>
    <t>0.057***</t>
  </si>
  <si>
    <t>(0.00002)</t>
  </si>
  <si>
    <t>(0.0002)</t>
  </si>
  <si>
    <t>0.497</t>
  </si>
  <si>
    <t>0.00001</t>
  </si>
  <si>
    <t>0.0005**</t>
  </si>
  <si>
    <t>-3.105***</t>
  </si>
  <si>
    <t>-0.0005**</t>
  </si>
  <si>
    <t>(0.408)</t>
  </si>
  <si>
    <t>(0.00001)</t>
  </si>
  <si>
    <t>(0.0001)</t>
  </si>
  <si>
    <t>-0.843**</t>
  </si>
  <si>
    <t>-0.00000</t>
  </si>
  <si>
    <t>-0.0001</t>
  </si>
  <si>
    <t>(10.792)</t>
  </si>
  <si>
    <t>(0.0003)</t>
  </si>
  <si>
    <t>-5.549</t>
  </si>
  <si>
    <t>0.0001</t>
  </si>
  <si>
    <t>-0.002</t>
  </si>
  <si>
    <t>(0.290)</t>
  </si>
  <si>
    <t>0.391</t>
  </si>
  <si>
    <t>0.00002***</t>
  </si>
  <si>
    <t>0.0002**</t>
  </si>
  <si>
    <t>(1.750)</t>
  </si>
  <si>
    <t>(0.00005)</t>
  </si>
  <si>
    <t>(0.0005)</t>
  </si>
  <si>
    <t>1.512</t>
  </si>
  <si>
    <t>(2.622)</t>
  </si>
  <si>
    <t>43.480***</t>
  </si>
  <si>
    <t>0.024***</t>
  </si>
  <si>
    <t>(95.235)</t>
  </si>
  <si>
    <t>(0.027)</t>
  </si>
  <si>
    <t>-167.754*</t>
  </si>
  <si>
    <t>0.013***</t>
  </si>
  <si>
    <t>0.103***</t>
  </si>
  <si>
    <t>Education household head</t>
  </si>
  <si>
    <t>(74.188)</t>
  </si>
  <si>
    <t>(0.021)</t>
  </si>
  <si>
    <t>-176.294**</t>
  </si>
  <si>
    <t>-0.012***</t>
  </si>
  <si>
    <t>-0.037*</t>
  </si>
  <si>
    <t>Age household head</t>
  </si>
  <si>
    <t>(2,476.968)</t>
  </si>
  <si>
    <t>(0.064)</t>
  </si>
  <si>
    <t>(0.701)</t>
  </si>
  <si>
    <t>6,156.332**</t>
  </si>
  <si>
    <t>-0.039</t>
  </si>
  <si>
    <t>-0.151</t>
  </si>
  <si>
    <t>Gender head household</t>
  </si>
  <si>
    <t>(308.673)</t>
  </si>
  <si>
    <t>(0.008)</t>
  </si>
  <si>
    <t>(0.087)</t>
  </si>
  <si>
    <t>5,683.600***</t>
  </si>
  <si>
    <t>0.020**</t>
  </si>
  <si>
    <t>0.396***</t>
  </si>
  <si>
    <t>(508.079)</t>
  </si>
  <si>
    <t>(0.144)</t>
  </si>
  <si>
    <t>2,292.087***</t>
  </si>
  <si>
    <t>0.117***</t>
  </si>
  <si>
    <t>0.698***</t>
  </si>
  <si>
    <t>variable:</t>
  </si>
  <si>
    <t>Dependent</t>
  </si>
  <si>
    <t>Income sources</t>
  </si>
  <si>
    <t>Household characteristics</t>
  </si>
  <si>
    <t>Number of different nonagricultural income sources</t>
  </si>
  <si>
    <t>Crop production by household</t>
  </si>
  <si>
    <t>Food and nutrition indicators</t>
  </si>
  <si>
    <t>Household expenditures and consumption</t>
  </si>
  <si>
    <t>Calories per HH (x 1,000)</t>
  </si>
  <si>
    <t>Calories per household member (x 1,000)</t>
  </si>
  <si>
    <t>Simpson's index</t>
  </si>
  <si>
    <t>Crop count</t>
  </si>
  <si>
    <t>Own production ratio</t>
  </si>
  <si>
    <t>Production diversity</t>
  </si>
  <si>
    <t>Nutrition diversity</t>
  </si>
  <si>
    <t>Non-agricultural income</t>
  </si>
  <si>
    <t>Calories per household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</si>
</sst>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0.000"/>
    <numFmt numFmtId="167" formatCode="0.000000"/>
    <numFmt numFmtId="168" formatCode="0.00000000"/>
    <numFmt numFmtId="169" formatCode="0.0000000"/>
    <numFmt numFmtId="170" formatCode="0.00000"/>
    <numFmt numFmtId="171" formatCode="0.0"/>
    <numFmt numFmtId="172" formatCode="_ * #,##0.0_ ;_ * \-#,##0.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Font="1"/>
    <xf numFmtId="0" fontId="0" fillId="0" borderId="2" xfId="0" applyBorder="1"/>
    <xf numFmtId="2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6" xfId="0" applyFill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vertical="center" wrapText="1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7" xfId="0" applyBorder="1" applyAlignment="1">
      <alignment vertical="center" wrapText="1"/>
    </xf>
    <xf numFmtId="4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0" applyNumberFormat="1"/>
    <xf numFmtId="0" fontId="0" fillId="0" borderId="1" xfId="0" applyFont="1" applyBorder="1"/>
    <xf numFmtId="2" fontId="0" fillId="0" borderId="0" xfId="0" applyNumberFormat="1" applyFont="1"/>
    <xf numFmtId="49" fontId="0" fillId="0" borderId="0" xfId="0" applyNumberFormat="1"/>
    <xf numFmtId="166" fontId="0" fillId="0" borderId="0" xfId="0" applyNumberFormat="1"/>
    <xf numFmtId="171" fontId="0" fillId="0" borderId="0" xfId="0" applyNumberFormat="1"/>
    <xf numFmtId="166" fontId="0" fillId="0" borderId="0" xfId="0" applyNumberFormat="1" applyAlignment="1">
      <alignment horizontal="right"/>
    </xf>
    <xf numFmtId="165" fontId="0" fillId="0" borderId="0" xfId="0" applyNumberFormat="1"/>
    <xf numFmtId="170" fontId="0" fillId="0" borderId="0" xfId="0" applyNumberFormat="1"/>
    <xf numFmtId="2" fontId="0" fillId="0" borderId="0" xfId="0" applyNumberFormat="1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4" fillId="0" borderId="0" xfId="0" applyFont="1" applyAlignment="1">
      <alignment vertical="center"/>
    </xf>
    <xf numFmtId="11" fontId="0" fillId="0" borderId="0" xfId="0" applyNumberFormat="1"/>
    <xf numFmtId="49" fontId="0" fillId="0" borderId="0" xfId="0" applyNumberFormat="1" applyFont="1"/>
    <xf numFmtId="0" fontId="0" fillId="0" borderId="17" xfId="0" applyBorder="1"/>
    <xf numFmtId="49" fontId="0" fillId="0" borderId="0" xfId="0" applyNumberFormat="1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6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172" fontId="0" fillId="0" borderId="0" xfId="1" applyNumberFormat="1" applyFont="1"/>
    <xf numFmtId="0" fontId="0" fillId="0" borderId="1" xfId="0" applyFon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center"/>
    </xf>
    <xf numFmtId="17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5" fillId="0" borderId="13" xfId="0" applyFont="1" applyBorder="1"/>
    <xf numFmtId="0" fontId="5" fillId="0" borderId="13" xfId="0" applyFont="1" applyFill="1" applyBorder="1"/>
    <xf numFmtId="172" fontId="0" fillId="0" borderId="13" xfId="0" applyNumberFormat="1" applyBorder="1" applyAlignment="1">
      <alignment horizontal="center"/>
    </xf>
    <xf numFmtId="0" fontId="0" fillId="0" borderId="13" xfId="0" applyFont="1" applyBorder="1"/>
    <xf numFmtId="2" fontId="0" fillId="0" borderId="13" xfId="0" applyNumberFormat="1" applyBorder="1"/>
    <xf numFmtId="172" fontId="0" fillId="0" borderId="0" xfId="1" applyNumberFormat="1" applyFont="1" applyBorder="1"/>
    <xf numFmtId="2" fontId="0" fillId="0" borderId="4" xfId="0" applyNumberFormat="1" applyBorder="1"/>
    <xf numFmtId="0" fontId="5" fillId="0" borderId="4" xfId="0" applyFont="1" applyBorder="1"/>
    <xf numFmtId="0" fontId="0" fillId="0" borderId="4" xfId="0" applyFont="1" applyBorder="1"/>
    <xf numFmtId="0" fontId="0" fillId="0" borderId="2" xfId="0" applyBorder="1" applyAlignment="1">
      <alignment horizontal="center"/>
    </xf>
    <xf numFmtId="0" fontId="0" fillId="0" borderId="12" xfId="0" applyFont="1" applyBorder="1"/>
    <xf numFmtId="2" fontId="0" fillId="0" borderId="6" xfId="0" applyNumberFormat="1" applyBorder="1"/>
    <xf numFmtId="171" fontId="0" fillId="0" borderId="6" xfId="0" applyNumberFormat="1" applyBorder="1"/>
    <xf numFmtId="172" fontId="0" fillId="0" borderId="6" xfId="1" applyNumberFormat="1" applyFont="1" applyBorder="1"/>
    <xf numFmtId="172" fontId="0" fillId="0" borderId="6" xfId="0" applyNumberFormat="1" applyBorder="1" applyAlignment="1">
      <alignment horizontal="center"/>
    </xf>
    <xf numFmtId="172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/>
    <xf numFmtId="0" fontId="0" fillId="0" borderId="15" xfId="0" applyFont="1" applyBorder="1"/>
    <xf numFmtId="2" fontId="0" fillId="0" borderId="12" xfId="0" applyNumberFormat="1" applyBorder="1"/>
    <xf numFmtId="0" fontId="0" fillId="0" borderId="9" xfId="0" applyBorder="1"/>
    <xf numFmtId="0" fontId="0" fillId="0" borderId="17" xfId="0" applyBorder="1" applyAlignment="1">
      <alignment horizontal="center"/>
    </xf>
    <xf numFmtId="2" fontId="0" fillId="0" borderId="9" xfId="0" applyNumberFormat="1" applyBorder="1"/>
    <xf numFmtId="171" fontId="0" fillId="0" borderId="9" xfId="0" applyNumberFormat="1" applyBorder="1"/>
    <xf numFmtId="172" fontId="0" fillId="0" borderId="9" xfId="1" applyNumberFormat="1" applyFont="1" applyBorder="1"/>
    <xf numFmtId="172" fontId="0" fillId="0" borderId="9" xfId="0" applyNumberFormat="1" applyBorder="1" applyAlignment="1">
      <alignment horizontal="center"/>
    </xf>
    <xf numFmtId="172" fontId="0" fillId="0" borderId="14" xfId="0" applyNumberFormat="1" applyBorder="1" applyAlignment="1">
      <alignment horizontal="center"/>
    </xf>
    <xf numFmtId="2" fontId="0" fillId="0" borderId="14" xfId="0" applyNumberFormat="1" applyBorder="1"/>
    <xf numFmtId="0" fontId="0" fillId="0" borderId="14" xfId="0" applyBorder="1"/>
    <xf numFmtId="2" fontId="0" fillId="0" borderId="5" xfId="0" applyNumberFormat="1" applyBorder="1"/>
    <xf numFmtId="0" fontId="0" fillId="0" borderId="17" xfId="0" applyFont="1" applyBorder="1" applyAlignment="1">
      <alignment horizontal="center"/>
    </xf>
    <xf numFmtId="0" fontId="0" fillId="0" borderId="5" xfId="0" applyFont="1" applyBorder="1"/>
    <xf numFmtId="0" fontId="0" fillId="0" borderId="14" xfId="0" applyFont="1" applyBorder="1"/>
    <xf numFmtId="0" fontId="0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B7" sqref="B7"/>
    </sheetView>
  </sheetViews>
  <sheetFormatPr defaultRowHeight="15" x14ac:dyDescent="0.25"/>
  <cols>
    <col min="1" max="1" width="73.7109375" bestFit="1" customWidth="1"/>
    <col min="2" max="2" width="10" bestFit="1" customWidth="1"/>
    <col min="3" max="3" width="10.7109375" style="1" bestFit="1" customWidth="1"/>
    <col min="4" max="4" width="10" style="1" bestFit="1" customWidth="1"/>
    <col min="5" max="5" width="10.7109375" style="1" bestFit="1" customWidth="1"/>
    <col min="6" max="6" width="10" style="1" bestFit="1" customWidth="1"/>
    <col min="7" max="7" width="10.7109375" style="1" bestFit="1" customWidth="1"/>
  </cols>
  <sheetData>
    <row r="1" spans="1:7" ht="15.75" thickBot="1" x14ac:dyDescent="0.3">
      <c r="A1" s="59"/>
      <c r="B1" s="112" t="s">
        <v>3</v>
      </c>
      <c r="C1" s="100"/>
      <c r="D1" s="75" t="s">
        <v>4</v>
      </c>
      <c r="E1" s="75"/>
      <c r="F1" s="121" t="s">
        <v>5</v>
      </c>
      <c r="G1" s="124"/>
    </row>
    <row r="2" spans="1:7" ht="15.75" thickTop="1" x14ac:dyDescent="0.25">
      <c r="A2" s="111"/>
      <c r="B2" s="69" t="s">
        <v>20</v>
      </c>
      <c r="C2" s="71" t="s">
        <v>21</v>
      </c>
      <c r="D2" s="5" t="s">
        <v>20</v>
      </c>
      <c r="E2" s="5" t="s">
        <v>21</v>
      </c>
      <c r="F2" s="69" t="s">
        <v>20</v>
      </c>
      <c r="G2" s="71" t="s">
        <v>21</v>
      </c>
    </row>
    <row r="3" spans="1:7" x14ac:dyDescent="0.25">
      <c r="A3" s="98" t="s">
        <v>435</v>
      </c>
      <c r="B3" s="15"/>
      <c r="C3" s="101"/>
      <c r="D3" s="99"/>
      <c r="E3" s="99"/>
      <c r="F3" s="122"/>
      <c r="G3" s="101"/>
    </row>
    <row r="4" spans="1:7" x14ac:dyDescent="0.25">
      <c r="A4" t="s">
        <v>1</v>
      </c>
      <c r="B4" s="113">
        <v>7.3520000000000003</v>
      </c>
      <c r="C4" s="102">
        <v>1.972</v>
      </c>
      <c r="D4" s="3">
        <v>7.3289999999999997</v>
      </c>
      <c r="E4" s="3">
        <v>2.0419999999999998</v>
      </c>
      <c r="F4" s="113">
        <v>7.4820000000000002</v>
      </c>
      <c r="G4" s="102">
        <v>2.0529999999999999</v>
      </c>
    </row>
    <row r="5" spans="1:7" x14ac:dyDescent="0.25">
      <c r="A5" t="s">
        <v>0</v>
      </c>
      <c r="B5" s="114">
        <v>56.838000000000001</v>
      </c>
      <c r="C5" s="103">
        <v>21.716999999999999</v>
      </c>
      <c r="D5" s="40">
        <v>55.503</v>
      </c>
      <c r="E5" s="40">
        <v>21.923999999999999</v>
      </c>
      <c r="F5" s="114">
        <v>59.337000000000003</v>
      </c>
      <c r="G5" s="103">
        <v>21.34</v>
      </c>
    </row>
    <row r="6" spans="1:7" x14ac:dyDescent="0.25">
      <c r="A6" t="s">
        <v>429</v>
      </c>
      <c r="B6" s="115">
        <v>73.131290000000007</v>
      </c>
      <c r="C6" s="104">
        <v>57.374229999999997</v>
      </c>
      <c r="D6" s="74">
        <v>67.420060000000007</v>
      </c>
      <c r="E6" s="74">
        <v>75.311220000000006</v>
      </c>
      <c r="F6" s="115">
        <v>70.892960000000002</v>
      </c>
      <c r="G6" s="104">
        <v>73.086240000000004</v>
      </c>
    </row>
    <row r="7" spans="1:7" x14ac:dyDescent="0.25">
      <c r="A7" s="4" t="s">
        <v>430</v>
      </c>
      <c r="B7" s="116">
        <f>B6/B13</f>
        <v>10.641922293364379</v>
      </c>
      <c r="C7" s="105"/>
      <c r="D7" s="89">
        <f>D6/D13</f>
        <v>8.9570957884947529</v>
      </c>
      <c r="E7" s="89"/>
      <c r="F7" s="116">
        <f>F6/F13</f>
        <v>8.6942555800833947</v>
      </c>
      <c r="G7" s="105"/>
    </row>
    <row r="8" spans="1:7" x14ac:dyDescent="0.25">
      <c r="A8" s="92" t="s">
        <v>434</v>
      </c>
      <c r="B8" s="117"/>
      <c r="C8" s="106"/>
      <c r="D8" s="93"/>
      <c r="E8" s="93"/>
      <c r="F8" s="117"/>
      <c r="G8" s="106"/>
    </row>
    <row r="9" spans="1:7" x14ac:dyDescent="0.25">
      <c r="A9" t="s">
        <v>432</v>
      </c>
      <c r="B9" s="113">
        <v>5.1449999999999996</v>
      </c>
      <c r="C9" s="102">
        <v>2.1</v>
      </c>
      <c r="D9" s="3">
        <v>5.117</v>
      </c>
      <c r="E9" s="3">
        <v>2.089</v>
      </c>
      <c r="F9" s="113">
        <v>4.8319999999999999</v>
      </c>
      <c r="G9" s="102">
        <v>1.9710000000000001</v>
      </c>
    </row>
    <row r="10" spans="1:7" x14ac:dyDescent="0.25">
      <c r="A10" s="4" t="s">
        <v>431</v>
      </c>
      <c r="B10" s="69"/>
      <c r="C10" s="71"/>
      <c r="D10" s="70"/>
      <c r="E10" s="70"/>
      <c r="F10" s="69"/>
      <c r="G10" s="71"/>
    </row>
    <row r="11" spans="1:7" x14ac:dyDescent="0.25">
      <c r="A11" s="90" t="s">
        <v>433</v>
      </c>
      <c r="B11" s="113">
        <v>0.372</v>
      </c>
      <c r="C11" s="102">
        <v>0.192</v>
      </c>
      <c r="D11" s="3">
        <v>0.34300000000000003</v>
      </c>
      <c r="E11" s="3">
        <v>0.20100000000000001</v>
      </c>
      <c r="F11" s="113">
        <v>0.38600000000000001</v>
      </c>
      <c r="G11" s="102">
        <v>0.2</v>
      </c>
    </row>
    <row r="12" spans="1:7" x14ac:dyDescent="0.25">
      <c r="A12" s="91" t="s">
        <v>424</v>
      </c>
      <c r="B12" s="47"/>
      <c r="C12" s="107"/>
      <c r="D12" s="46"/>
      <c r="E12" s="46"/>
      <c r="F12" s="47"/>
      <c r="G12" s="107"/>
    </row>
    <row r="13" spans="1:7" x14ac:dyDescent="0.25">
      <c r="A13" t="s">
        <v>8</v>
      </c>
      <c r="B13" s="113">
        <v>6.8719999999999999</v>
      </c>
      <c r="C13" s="102">
        <v>3.2269999999999999</v>
      </c>
      <c r="D13" s="3">
        <v>7.5270000000000001</v>
      </c>
      <c r="E13" s="3">
        <v>3.4940000000000002</v>
      </c>
      <c r="F13" s="113">
        <v>8.1539999999999999</v>
      </c>
      <c r="G13" s="102">
        <v>3.8029999999999999</v>
      </c>
    </row>
    <row r="14" spans="1:7" x14ac:dyDescent="0.25">
      <c r="A14" t="s">
        <v>10</v>
      </c>
      <c r="B14" s="114">
        <v>47.152999999999999</v>
      </c>
      <c r="C14" s="103">
        <v>15.012</v>
      </c>
      <c r="D14" s="40">
        <v>47.819000000000003</v>
      </c>
      <c r="E14" s="40">
        <v>15.007</v>
      </c>
      <c r="F14" s="114">
        <v>48.667000000000002</v>
      </c>
      <c r="G14" s="103">
        <v>14.766</v>
      </c>
    </row>
    <row r="15" spans="1:7" x14ac:dyDescent="0.25">
      <c r="A15" t="s">
        <v>11</v>
      </c>
      <c r="B15" s="114">
        <v>20.635999999999999</v>
      </c>
      <c r="C15" s="103">
        <v>10.775</v>
      </c>
      <c r="D15" s="40">
        <v>21.099</v>
      </c>
      <c r="E15" s="40">
        <v>11.856</v>
      </c>
      <c r="F15" s="114">
        <v>20.611999999999998</v>
      </c>
      <c r="G15" s="103">
        <v>11.224</v>
      </c>
    </row>
    <row r="16" spans="1:7" x14ac:dyDescent="0.25">
      <c r="A16" s="91" t="s">
        <v>428</v>
      </c>
      <c r="B16" s="118"/>
      <c r="C16" s="108"/>
      <c r="D16" s="95"/>
      <c r="E16" s="95"/>
      <c r="F16" s="118"/>
      <c r="G16" s="108"/>
    </row>
    <row r="17" spans="1:7" x14ac:dyDescent="0.25">
      <c r="A17" t="s">
        <v>13</v>
      </c>
      <c r="B17" s="113">
        <v>250.172</v>
      </c>
      <c r="C17" s="102">
        <v>365.05500000000001</v>
      </c>
      <c r="D17" s="3">
        <v>272.95100000000002</v>
      </c>
      <c r="E17" s="3">
        <v>428.82</v>
      </c>
      <c r="F17" s="113">
        <v>297.00400000000002</v>
      </c>
      <c r="G17" s="102">
        <v>464.60899999999998</v>
      </c>
    </row>
    <row r="18" spans="1:7" x14ac:dyDescent="0.25">
      <c r="A18" t="s">
        <v>14</v>
      </c>
      <c r="B18" s="113">
        <v>201.66399999999999</v>
      </c>
      <c r="C18" s="102">
        <v>537.33299999999997</v>
      </c>
      <c r="D18" s="3">
        <v>144.47</v>
      </c>
      <c r="E18" s="3">
        <v>363.42099999999999</v>
      </c>
      <c r="F18" s="113">
        <v>148.37700000000001</v>
      </c>
      <c r="G18" s="102">
        <v>701.27200000000005</v>
      </c>
    </row>
    <row r="19" spans="1:7" x14ac:dyDescent="0.25">
      <c r="A19" s="91" t="s">
        <v>423</v>
      </c>
      <c r="B19" s="118"/>
      <c r="C19" s="108"/>
      <c r="D19" s="95"/>
      <c r="E19" s="95"/>
      <c r="F19" s="118"/>
      <c r="G19" s="108"/>
    </row>
    <row r="20" spans="1:7" x14ac:dyDescent="0.25">
      <c r="A20" s="4" t="s">
        <v>2</v>
      </c>
      <c r="B20" s="115">
        <v>1754.8689999999999</v>
      </c>
      <c r="C20" s="104">
        <v>6484.8450000000003</v>
      </c>
      <c r="D20" s="96">
        <v>1739.883</v>
      </c>
      <c r="E20" s="96">
        <v>7515.299</v>
      </c>
      <c r="F20" s="115">
        <v>1807.59</v>
      </c>
      <c r="G20" s="104">
        <v>5011.3770000000004</v>
      </c>
    </row>
    <row r="21" spans="1:7" x14ac:dyDescent="0.25">
      <c r="A21" t="s">
        <v>17</v>
      </c>
      <c r="B21" s="115">
        <v>730.40099999999995</v>
      </c>
      <c r="C21" s="104">
        <v>4752.3779999999997</v>
      </c>
      <c r="D21" s="74">
        <v>633.74699999999996</v>
      </c>
      <c r="E21" s="74">
        <v>1624.6369999999999</v>
      </c>
      <c r="F21" s="115">
        <v>781.29899999999998</v>
      </c>
      <c r="G21" s="104">
        <v>1919.2329999999999</v>
      </c>
    </row>
    <row r="22" spans="1:7" x14ac:dyDescent="0.25">
      <c r="A22" t="s">
        <v>436</v>
      </c>
      <c r="B22" s="113">
        <v>3.0859999999999999</v>
      </c>
      <c r="C22" s="102">
        <v>116.843</v>
      </c>
      <c r="D22" s="3">
        <v>0.22700000000000001</v>
      </c>
      <c r="E22" s="3">
        <v>5.3730000000000002</v>
      </c>
      <c r="F22" s="113">
        <v>3.5430000000000001</v>
      </c>
      <c r="G22" s="102">
        <v>92.629000000000005</v>
      </c>
    </row>
    <row r="23" spans="1:7" x14ac:dyDescent="0.25">
      <c r="A23" t="s">
        <v>19</v>
      </c>
      <c r="B23" s="115">
        <v>451.59399999999999</v>
      </c>
      <c r="C23" s="104">
        <v>2044.5730000000001</v>
      </c>
      <c r="D23" s="74">
        <v>648.27200000000005</v>
      </c>
      <c r="E23" s="74">
        <v>6791.0929999999998</v>
      </c>
      <c r="F23" s="115">
        <v>558.44799999999998</v>
      </c>
      <c r="G23" s="104">
        <v>3321.5219999999999</v>
      </c>
    </row>
    <row r="24" spans="1:7" x14ac:dyDescent="0.25">
      <c r="A24" t="s">
        <v>6</v>
      </c>
      <c r="B24" s="115">
        <v>66.087999999999994</v>
      </c>
      <c r="C24" s="104">
        <v>514.68799999999999</v>
      </c>
      <c r="D24" s="74">
        <v>126.587</v>
      </c>
      <c r="E24" s="74">
        <v>1463.4179999999999</v>
      </c>
      <c r="F24" s="115">
        <v>99.061999999999998</v>
      </c>
      <c r="G24" s="104">
        <v>1199.9690000000001</v>
      </c>
    </row>
    <row r="25" spans="1:7" x14ac:dyDescent="0.25">
      <c r="A25" t="s">
        <v>7</v>
      </c>
      <c r="B25" s="115">
        <v>189.547</v>
      </c>
      <c r="C25" s="104">
        <v>810.36</v>
      </c>
      <c r="D25" s="74">
        <v>253.96799999999999</v>
      </c>
      <c r="E25" s="74">
        <v>1202.164</v>
      </c>
      <c r="F25" s="115">
        <v>276.18900000000002</v>
      </c>
      <c r="G25" s="104">
        <v>1538.2829999999999</v>
      </c>
    </row>
    <row r="26" spans="1:7" x14ac:dyDescent="0.25">
      <c r="A26" t="s">
        <v>65</v>
      </c>
      <c r="B26" s="113">
        <v>9.5000000000000001E-2</v>
      </c>
      <c r="C26" s="102">
        <v>0.35099999999999998</v>
      </c>
      <c r="D26" s="3">
        <v>0.311</v>
      </c>
      <c r="E26" s="3">
        <v>0.66</v>
      </c>
      <c r="F26" s="113">
        <v>0.29199999999999998</v>
      </c>
      <c r="G26" s="102">
        <v>0.59599999999999997</v>
      </c>
    </row>
    <row r="27" spans="1:7" x14ac:dyDescent="0.25">
      <c r="A27" s="91" t="s">
        <v>426</v>
      </c>
      <c r="B27" s="119"/>
      <c r="C27" s="109"/>
      <c r="D27" s="94"/>
      <c r="E27" s="94"/>
      <c r="F27" s="123"/>
      <c r="G27" s="109"/>
    </row>
    <row r="28" spans="1:7" x14ac:dyDescent="0.25">
      <c r="A28" s="14" t="s">
        <v>12</v>
      </c>
      <c r="B28" s="120">
        <v>5.0880000000000001</v>
      </c>
      <c r="C28" s="110">
        <v>21.741</v>
      </c>
      <c r="D28" s="97">
        <v>5.5640000000000001</v>
      </c>
      <c r="E28" s="97">
        <v>29.791</v>
      </c>
      <c r="F28" s="120">
        <v>4.0170000000000003</v>
      </c>
      <c r="G28" s="110">
        <v>7.6479999999999997</v>
      </c>
    </row>
    <row r="29" spans="1:7" x14ac:dyDescent="0.25">
      <c r="A29" t="s">
        <v>22</v>
      </c>
    </row>
  </sheetData>
  <mergeCells count="3">
    <mergeCell ref="F1:G1"/>
    <mergeCell ref="D1:E1"/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zoomScale="115" zoomScaleNormal="115" workbookViewId="0">
      <selection activeCell="G22" sqref="G22"/>
    </sheetView>
  </sheetViews>
  <sheetFormatPr defaultRowHeight="15" x14ac:dyDescent="0.25"/>
  <cols>
    <col min="1" max="1" width="78.140625" customWidth="1"/>
    <col min="2" max="5" width="10" bestFit="1" customWidth="1"/>
    <col min="6" max="6" width="11.140625" bestFit="1" customWidth="1"/>
    <col min="7" max="9" width="10" bestFit="1" customWidth="1"/>
  </cols>
  <sheetData>
    <row r="1" spans="1:11" x14ac:dyDescent="0.25">
      <c r="A1" s="16"/>
      <c r="B1" s="15"/>
      <c r="C1" s="14"/>
      <c r="D1" s="14"/>
      <c r="E1" s="14"/>
      <c r="F1" s="14"/>
      <c r="G1" s="14"/>
      <c r="H1" s="14"/>
      <c r="I1" s="14"/>
    </row>
    <row r="2" spans="1:11" ht="15.75" thickBot="1" x14ac:dyDescent="0.3">
      <c r="A2" s="2"/>
      <c r="B2" s="12" t="s">
        <v>51</v>
      </c>
      <c r="C2" s="13"/>
      <c r="D2" s="12" t="s">
        <v>50</v>
      </c>
      <c r="E2" s="13"/>
      <c r="F2" s="12" t="s">
        <v>49</v>
      </c>
      <c r="G2" s="13"/>
      <c r="H2" s="12" t="s">
        <v>48</v>
      </c>
      <c r="I2" s="12"/>
    </row>
    <row r="3" spans="1:11" ht="15.75" thickTop="1" x14ac:dyDescent="0.25">
      <c r="A3" s="4"/>
      <c r="B3" s="5" t="s">
        <v>38</v>
      </c>
      <c r="C3" s="5" t="s">
        <v>21</v>
      </c>
      <c r="D3" s="5" t="s">
        <v>38</v>
      </c>
      <c r="E3" s="5" t="s">
        <v>21</v>
      </c>
      <c r="F3" s="5" t="s">
        <v>38</v>
      </c>
      <c r="G3" s="5" t="s">
        <v>21</v>
      </c>
      <c r="H3" s="5" t="s">
        <v>38</v>
      </c>
      <c r="I3" s="5" t="s">
        <v>21</v>
      </c>
      <c r="K3" s="73" t="s">
        <v>424</v>
      </c>
    </row>
    <row r="4" spans="1:11" x14ac:dyDescent="0.25">
      <c r="A4" t="s">
        <v>8</v>
      </c>
      <c r="B4" s="3">
        <v>7.7060000000000004</v>
      </c>
      <c r="C4" s="3">
        <v>3.6120000000000001</v>
      </c>
      <c r="D4" s="3">
        <v>7.149</v>
      </c>
      <c r="E4" s="3">
        <v>3.1459999999999999</v>
      </c>
      <c r="F4" s="3">
        <v>7.1310000000000002</v>
      </c>
      <c r="G4" s="3">
        <v>3.1560000000000001</v>
      </c>
      <c r="H4" s="3">
        <v>8.1709999999999994</v>
      </c>
      <c r="I4" s="3">
        <v>4.2119999999999997</v>
      </c>
      <c r="K4" t="s">
        <v>8</v>
      </c>
    </row>
    <row r="5" spans="1:11" x14ac:dyDescent="0.25">
      <c r="A5" t="s">
        <v>0</v>
      </c>
      <c r="B5" s="3">
        <v>58.228999999999999</v>
      </c>
      <c r="C5" s="3">
        <v>22.777999999999999</v>
      </c>
      <c r="D5" s="3">
        <v>58.603000000000002</v>
      </c>
      <c r="E5" s="3">
        <v>20.385000000000002</v>
      </c>
      <c r="F5" s="3">
        <v>52.268999999999998</v>
      </c>
      <c r="G5" s="3">
        <v>20.178000000000001</v>
      </c>
      <c r="H5" s="3">
        <v>60.625999999999998</v>
      </c>
      <c r="I5" s="3">
        <v>22.544</v>
      </c>
      <c r="K5" t="s">
        <v>10</v>
      </c>
    </row>
    <row r="6" spans="1:11" x14ac:dyDescent="0.25">
      <c r="A6" t="s">
        <v>32</v>
      </c>
      <c r="B6" s="3">
        <v>4.6470000000000002</v>
      </c>
      <c r="C6" s="3">
        <v>1.8480000000000001</v>
      </c>
      <c r="D6" s="3">
        <v>5.3460000000000001</v>
      </c>
      <c r="E6" s="3">
        <v>1.962</v>
      </c>
      <c r="F6" s="3">
        <v>4.7320000000000002</v>
      </c>
      <c r="G6" s="3">
        <v>2.0880000000000001</v>
      </c>
      <c r="H6" s="3">
        <v>5.55</v>
      </c>
      <c r="I6" s="3">
        <v>2.2210000000000001</v>
      </c>
      <c r="K6" t="s">
        <v>11</v>
      </c>
    </row>
    <row r="7" spans="1:11" x14ac:dyDescent="0.25">
      <c r="A7" t="s">
        <v>31</v>
      </c>
      <c r="B7" s="3">
        <v>48.427999999999997</v>
      </c>
      <c r="C7" s="3">
        <v>14.154999999999999</v>
      </c>
      <c r="D7" s="3">
        <v>47.808</v>
      </c>
      <c r="E7" s="3">
        <v>15.07</v>
      </c>
      <c r="F7" s="3">
        <v>46.134999999999998</v>
      </c>
      <c r="G7" s="3">
        <v>14.750999999999999</v>
      </c>
      <c r="H7" s="3">
        <v>49.404000000000003</v>
      </c>
      <c r="I7" s="3">
        <v>15.804</v>
      </c>
      <c r="K7" s="72" t="s">
        <v>426</v>
      </c>
    </row>
    <row r="8" spans="1:11" x14ac:dyDescent="0.25">
      <c r="A8" t="s">
        <v>30</v>
      </c>
      <c r="B8" s="3">
        <v>20.859000000000002</v>
      </c>
      <c r="C8" s="3">
        <v>11.393000000000001</v>
      </c>
      <c r="D8" s="3">
        <v>20.178999999999998</v>
      </c>
      <c r="E8" s="3">
        <v>10.818</v>
      </c>
      <c r="F8" s="3">
        <v>21.446000000000002</v>
      </c>
      <c r="G8" s="3">
        <v>11.904999999999999</v>
      </c>
      <c r="H8" s="3">
        <v>20.567</v>
      </c>
      <c r="I8" s="3">
        <v>10.946999999999999</v>
      </c>
      <c r="K8" t="s">
        <v>12</v>
      </c>
    </row>
    <row r="9" spans="1:11" x14ac:dyDescent="0.25">
      <c r="A9" t="s">
        <v>29</v>
      </c>
      <c r="B9" s="3">
        <v>4.173</v>
      </c>
      <c r="C9" s="3">
        <v>22.407</v>
      </c>
      <c r="D9" s="3">
        <v>3.6890000000000001</v>
      </c>
      <c r="E9" s="3">
        <v>7.7590000000000003</v>
      </c>
      <c r="F9" s="3">
        <v>7.415</v>
      </c>
      <c r="G9" s="3">
        <v>33.113</v>
      </c>
      <c r="H9" s="3">
        <v>4.0679999999999996</v>
      </c>
      <c r="I9" s="3">
        <v>11.085000000000001</v>
      </c>
      <c r="K9" t="s">
        <v>9</v>
      </c>
    </row>
    <row r="10" spans="1:11" x14ac:dyDescent="0.25">
      <c r="A10" t="s">
        <v>1</v>
      </c>
      <c r="B10" s="3">
        <v>7.6420000000000003</v>
      </c>
      <c r="C10" s="3">
        <v>1.9430000000000001</v>
      </c>
      <c r="D10" s="3">
        <v>6.5279999999999996</v>
      </c>
      <c r="E10" s="3">
        <v>1.968</v>
      </c>
      <c r="F10" s="3">
        <v>7.4630000000000001</v>
      </c>
      <c r="G10" s="3">
        <v>1.9550000000000001</v>
      </c>
      <c r="H10" s="3">
        <v>7.9390000000000001</v>
      </c>
      <c r="I10" s="3">
        <v>1.9710000000000001</v>
      </c>
      <c r="K10" s="72" t="s">
        <v>427</v>
      </c>
    </row>
    <row r="11" spans="1:11" x14ac:dyDescent="0.25">
      <c r="A11" t="s">
        <v>28</v>
      </c>
      <c r="B11" s="3">
        <v>249.583</v>
      </c>
      <c r="C11" s="3">
        <v>322.24400000000003</v>
      </c>
      <c r="D11" s="3">
        <v>198.09299999999999</v>
      </c>
      <c r="E11" s="3">
        <v>306.55099999999999</v>
      </c>
      <c r="F11" s="3">
        <v>305.476</v>
      </c>
      <c r="G11" s="3">
        <v>490.42099999999999</v>
      </c>
      <c r="H11" s="3">
        <v>350.60599999999999</v>
      </c>
      <c r="I11" s="3">
        <v>528.94799999999998</v>
      </c>
      <c r="K11" t="s">
        <v>1</v>
      </c>
    </row>
    <row r="12" spans="1:11" x14ac:dyDescent="0.25">
      <c r="A12" t="s">
        <v>27</v>
      </c>
      <c r="B12" s="3">
        <v>129.04599999999999</v>
      </c>
      <c r="C12" s="3">
        <v>231.85499999999999</v>
      </c>
      <c r="D12" s="3">
        <v>122.76600000000001</v>
      </c>
      <c r="E12" s="3">
        <v>243.20500000000001</v>
      </c>
      <c r="F12" s="3">
        <v>181.642</v>
      </c>
      <c r="G12" s="3">
        <v>474.17500000000001</v>
      </c>
      <c r="H12" s="3">
        <v>238.553</v>
      </c>
      <c r="I12" s="3">
        <v>1002.7140000000001</v>
      </c>
      <c r="K12" t="s">
        <v>0</v>
      </c>
    </row>
    <row r="13" spans="1:11" x14ac:dyDescent="0.25">
      <c r="A13" t="s">
        <v>2</v>
      </c>
      <c r="B13" s="3">
        <v>1474.0329999999999</v>
      </c>
      <c r="C13" s="3">
        <v>4591.6099999999997</v>
      </c>
      <c r="D13" s="3">
        <v>1546.883</v>
      </c>
      <c r="E13" s="3">
        <v>3272.1460000000002</v>
      </c>
      <c r="F13" s="3">
        <v>1720.6559999999999</v>
      </c>
      <c r="G13" s="3">
        <v>5025.9459999999999</v>
      </c>
      <c r="H13" s="3">
        <v>2426.3310000000001</v>
      </c>
      <c r="I13" s="3">
        <v>10908.34</v>
      </c>
      <c r="K13" t="s">
        <v>16</v>
      </c>
    </row>
    <row r="14" spans="1:11" x14ac:dyDescent="0.25">
      <c r="A14" t="s">
        <v>26</v>
      </c>
      <c r="B14" s="3">
        <v>0.19800000000000001</v>
      </c>
      <c r="C14" s="3">
        <v>0.48699999999999999</v>
      </c>
      <c r="D14" s="3">
        <v>0.254</v>
      </c>
      <c r="E14" s="3">
        <v>0.628</v>
      </c>
      <c r="F14" s="3">
        <v>0.218</v>
      </c>
      <c r="G14" s="3">
        <v>0.54600000000000004</v>
      </c>
      <c r="H14" s="3">
        <v>0.27100000000000002</v>
      </c>
      <c r="I14" s="3">
        <v>0.58399999999999996</v>
      </c>
      <c r="K14" s="72" t="s">
        <v>428</v>
      </c>
    </row>
    <row r="15" spans="1:11" x14ac:dyDescent="0.25">
      <c r="A15" t="s">
        <v>25</v>
      </c>
      <c r="B15" s="3">
        <v>0.35199999999999998</v>
      </c>
      <c r="C15" s="3">
        <v>0.17799999999999999</v>
      </c>
      <c r="D15" s="3">
        <v>0.46100000000000002</v>
      </c>
      <c r="E15" s="3">
        <v>0.20599999999999999</v>
      </c>
      <c r="F15" s="3">
        <v>0.30599999999999999</v>
      </c>
      <c r="G15" s="3">
        <v>0.18099999999999999</v>
      </c>
      <c r="H15" s="3">
        <v>0.35699999999999998</v>
      </c>
      <c r="I15" s="3">
        <v>0.19900000000000001</v>
      </c>
      <c r="K15" t="s">
        <v>13</v>
      </c>
    </row>
    <row r="16" spans="1:11" x14ac:dyDescent="0.25">
      <c r="A16" t="s">
        <v>24</v>
      </c>
      <c r="B16" s="3">
        <v>83338.23</v>
      </c>
      <c r="C16" s="3">
        <v>86398.41</v>
      </c>
      <c r="D16" s="3">
        <v>55883.82</v>
      </c>
      <c r="E16" s="3">
        <v>55234.58</v>
      </c>
      <c r="F16" s="3">
        <v>67441.7</v>
      </c>
      <c r="G16" s="3">
        <v>54758.01</v>
      </c>
      <c r="H16" s="3">
        <v>74008.97</v>
      </c>
      <c r="I16" s="3">
        <v>69767.009999999995</v>
      </c>
      <c r="K16" t="s">
        <v>14</v>
      </c>
    </row>
    <row r="17" spans="1:11" x14ac:dyDescent="0.25">
      <c r="A17" t="s">
        <v>47</v>
      </c>
      <c r="B17" s="3">
        <v>672.64700000000005</v>
      </c>
      <c r="C17" s="3">
        <v>3194.0790000000002</v>
      </c>
      <c r="D17" s="3">
        <v>656.98199999999997</v>
      </c>
      <c r="E17" s="3">
        <v>1244.83</v>
      </c>
      <c r="F17" s="3">
        <v>699.51700000000005</v>
      </c>
      <c r="G17" s="3">
        <v>983.47900000000004</v>
      </c>
      <c r="H17" s="3">
        <v>856.59500000000003</v>
      </c>
      <c r="I17" s="3">
        <v>5389.509</v>
      </c>
      <c r="K17" t="s">
        <v>15</v>
      </c>
    </row>
    <row r="18" spans="1:11" x14ac:dyDescent="0.25">
      <c r="A18" t="s">
        <v>46</v>
      </c>
      <c r="B18" s="3">
        <v>4.2389999999999999</v>
      </c>
      <c r="C18" s="3">
        <v>100.285</v>
      </c>
      <c r="D18" s="3">
        <v>0</v>
      </c>
      <c r="E18" s="3">
        <v>0</v>
      </c>
      <c r="F18" s="3">
        <v>4.0620000000000003</v>
      </c>
      <c r="G18" s="3">
        <v>131.83799999999999</v>
      </c>
      <c r="H18" s="3">
        <v>8.7999999999999995E-2</v>
      </c>
      <c r="I18" s="3">
        <v>1.837</v>
      </c>
      <c r="K18" s="72" t="s">
        <v>423</v>
      </c>
    </row>
    <row r="19" spans="1:11" x14ac:dyDescent="0.25">
      <c r="A19" t="s">
        <v>45</v>
      </c>
      <c r="B19" s="3">
        <v>332.541</v>
      </c>
      <c r="C19" s="3">
        <v>1597.0160000000001</v>
      </c>
      <c r="D19" s="3">
        <v>427.59699999999998</v>
      </c>
      <c r="E19" s="3">
        <v>1736.7719999999999</v>
      </c>
      <c r="F19" s="3">
        <v>614.78800000000001</v>
      </c>
      <c r="G19" s="3">
        <v>3607.2139999999999</v>
      </c>
      <c r="H19" s="3">
        <v>902.60599999999999</v>
      </c>
      <c r="I19" s="3">
        <v>8490.7659999999996</v>
      </c>
      <c r="K19" t="s">
        <v>2</v>
      </c>
    </row>
    <row r="20" spans="1:11" x14ac:dyDescent="0.25">
      <c r="A20" t="s">
        <v>6</v>
      </c>
      <c r="B20" s="3">
        <v>81.8</v>
      </c>
      <c r="C20" s="3">
        <v>1249.876</v>
      </c>
      <c r="D20" s="3">
        <v>102.16200000000001</v>
      </c>
      <c r="E20" s="3">
        <v>1232.876</v>
      </c>
      <c r="F20" s="3">
        <v>101.73399999999999</v>
      </c>
      <c r="G20" s="3">
        <v>1153.5050000000001</v>
      </c>
      <c r="H20" s="3">
        <v>105.657</v>
      </c>
      <c r="I20" s="3">
        <v>751.62599999999998</v>
      </c>
      <c r="K20" t="s">
        <v>17</v>
      </c>
    </row>
    <row r="21" spans="1:11" x14ac:dyDescent="0.25">
      <c r="A21" t="s">
        <v>7</v>
      </c>
      <c r="B21" s="3">
        <v>166.23099999999999</v>
      </c>
      <c r="C21" s="3">
        <v>765.75300000000004</v>
      </c>
      <c r="D21" s="3">
        <v>236.38300000000001</v>
      </c>
      <c r="E21" s="3">
        <v>1204.972</v>
      </c>
      <c r="F21" s="3">
        <v>200.22200000000001</v>
      </c>
      <c r="G21" s="3">
        <v>1357.1980000000001</v>
      </c>
      <c r="H21" s="3">
        <v>389.17</v>
      </c>
      <c r="I21" s="3">
        <v>1496.8009999999999</v>
      </c>
      <c r="K21" t="s">
        <v>18</v>
      </c>
    </row>
    <row r="22" spans="1:11" x14ac:dyDescent="0.25">
      <c r="A22" t="s">
        <v>437</v>
      </c>
      <c r="B22">
        <f>B16/B4</f>
        <v>10814.719698935893</v>
      </c>
      <c r="D22">
        <f>D16/D4</f>
        <v>7817.0121695342004</v>
      </c>
      <c r="F22">
        <f>F16/F4</f>
        <v>9457.5375122703681</v>
      </c>
      <c r="H22">
        <f>H16/H4</f>
        <v>9057.5168278056553</v>
      </c>
      <c r="K22" t="s">
        <v>19</v>
      </c>
    </row>
    <row r="23" spans="1:11" x14ac:dyDescent="0.25">
      <c r="A23" s="11" t="s">
        <v>44</v>
      </c>
      <c r="K23" t="s">
        <v>6</v>
      </c>
    </row>
    <row r="24" spans="1:11" x14ac:dyDescent="0.25">
      <c r="K24" t="s">
        <v>7</v>
      </c>
    </row>
    <row r="25" spans="1:11" x14ac:dyDescent="0.25">
      <c r="A25" s="9"/>
      <c r="H25">
        <f>SUM(H29,H47,H65,H83)</f>
        <v>38837.808000000005</v>
      </c>
      <c r="I25" s="17">
        <f>SUM(I29,I47,I65,I83)</f>
        <v>5166</v>
      </c>
      <c r="J25">
        <f>H25/I25</f>
        <v>7.5179651567944257</v>
      </c>
      <c r="K25" t="s">
        <v>425</v>
      </c>
    </row>
    <row r="26" spans="1:11" x14ac:dyDescent="0.25">
      <c r="A26" s="9" t="s">
        <v>43</v>
      </c>
      <c r="H26">
        <f>SUM(H34,H52,H70,H88)</f>
        <v>25260.507000000001</v>
      </c>
      <c r="I26" s="17">
        <f>SUM(I34,I52,I70,I88)</f>
        <v>5166</v>
      </c>
      <c r="J26">
        <f>H26/I26</f>
        <v>4.8897613240418121</v>
      </c>
    </row>
    <row r="27" spans="1:11" x14ac:dyDescent="0.25">
      <c r="A27" s="9" t="s">
        <v>40</v>
      </c>
      <c r="B27" t="s">
        <v>39</v>
      </c>
      <c r="C27" t="s">
        <v>38</v>
      </c>
      <c r="D27" t="s">
        <v>37</v>
      </c>
      <c r="E27" t="s">
        <v>36</v>
      </c>
      <c r="F27" t="s">
        <v>35</v>
      </c>
      <c r="G27" t="s">
        <v>34</v>
      </c>
    </row>
    <row r="28" spans="1:11" x14ac:dyDescent="0.25">
      <c r="A28" s="9" t="s">
        <v>42</v>
      </c>
      <c r="B28" s="8"/>
    </row>
    <row r="29" spans="1:11" x14ac:dyDescent="0.25">
      <c r="A29" s="9" t="s">
        <v>33</v>
      </c>
      <c r="B29" s="8">
        <v>1446</v>
      </c>
      <c r="C29">
        <v>7.7060000000000004</v>
      </c>
      <c r="D29">
        <v>3.6120000000000001</v>
      </c>
      <c r="E29">
        <v>1</v>
      </c>
      <c r="F29">
        <v>28</v>
      </c>
      <c r="H29">
        <f>B29*C29</f>
        <v>11142.876</v>
      </c>
      <c r="I29" s="8">
        <f>B29</f>
        <v>1446</v>
      </c>
    </row>
    <row r="30" spans="1:11" x14ac:dyDescent="0.25">
      <c r="A30" s="9" t="s">
        <v>0</v>
      </c>
      <c r="B30" s="8">
        <v>1432</v>
      </c>
      <c r="C30">
        <v>58.228999999999999</v>
      </c>
      <c r="D30">
        <v>22.777999999999999</v>
      </c>
      <c r="E30">
        <v>3.5</v>
      </c>
      <c r="F30">
        <v>151.5</v>
      </c>
    </row>
    <row r="31" spans="1:11" x14ac:dyDescent="0.25">
      <c r="A31" s="9" t="s">
        <v>32</v>
      </c>
      <c r="B31" s="8">
        <v>1446</v>
      </c>
      <c r="C31">
        <v>4.6470000000000002</v>
      </c>
      <c r="D31">
        <v>1.8480000000000001</v>
      </c>
      <c r="E31">
        <v>1</v>
      </c>
      <c r="F31">
        <v>12</v>
      </c>
    </row>
    <row r="32" spans="1:11" x14ac:dyDescent="0.25">
      <c r="A32" s="9" t="s">
        <v>31</v>
      </c>
      <c r="B32" s="8">
        <v>1444</v>
      </c>
      <c r="C32">
        <v>48.427999999999997</v>
      </c>
      <c r="D32">
        <v>14.154999999999999</v>
      </c>
      <c r="E32">
        <v>20</v>
      </c>
      <c r="F32">
        <v>88</v>
      </c>
    </row>
    <row r="33" spans="1:9" x14ac:dyDescent="0.25">
      <c r="A33" s="9" t="s">
        <v>30</v>
      </c>
      <c r="B33" s="8">
        <v>1195</v>
      </c>
      <c r="C33">
        <v>20.859000000000002</v>
      </c>
      <c r="D33">
        <v>11.393000000000001</v>
      </c>
      <c r="E33">
        <v>0</v>
      </c>
      <c r="F33">
        <v>61</v>
      </c>
    </row>
    <row r="34" spans="1:9" x14ac:dyDescent="0.25">
      <c r="A34" s="9" t="s">
        <v>29</v>
      </c>
      <c r="B34" s="8">
        <v>1446</v>
      </c>
      <c r="C34">
        <v>4.173</v>
      </c>
      <c r="D34">
        <v>22.407</v>
      </c>
      <c r="E34">
        <v>0</v>
      </c>
      <c r="F34">
        <v>816.1</v>
      </c>
      <c r="H34">
        <f>B34*C34</f>
        <v>6034.1580000000004</v>
      </c>
      <c r="I34" s="8">
        <f>B34</f>
        <v>1446</v>
      </c>
    </row>
    <row r="35" spans="1:9" x14ac:dyDescent="0.25">
      <c r="A35" s="9" t="s">
        <v>1</v>
      </c>
      <c r="B35" s="8">
        <v>1432</v>
      </c>
      <c r="C35">
        <v>7.6420000000000003</v>
      </c>
      <c r="D35">
        <v>1.9430000000000001</v>
      </c>
      <c r="E35">
        <v>1</v>
      </c>
      <c r="F35" s="7">
        <v>12</v>
      </c>
    </row>
    <row r="36" spans="1:9" x14ac:dyDescent="0.25">
      <c r="A36" s="9" t="s">
        <v>28</v>
      </c>
      <c r="B36" s="8">
        <v>1445</v>
      </c>
      <c r="C36">
        <v>249.583</v>
      </c>
      <c r="D36">
        <v>322.24400000000003</v>
      </c>
      <c r="E36">
        <v>0</v>
      </c>
      <c r="F36" s="7">
        <v>4205.8119999999999</v>
      </c>
    </row>
    <row r="37" spans="1:9" x14ac:dyDescent="0.25">
      <c r="A37" s="9" t="s">
        <v>27</v>
      </c>
      <c r="B37" s="8">
        <v>1440</v>
      </c>
      <c r="C37" s="7">
        <v>129.04599999999999</v>
      </c>
      <c r="D37" s="7">
        <v>231.85499999999999</v>
      </c>
      <c r="E37">
        <v>0.1</v>
      </c>
      <c r="F37" s="7">
        <v>2742.55</v>
      </c>
    </row>
    <row r="38" spans="1:9" x14ac:dyDescent="0.25">
      <c r="A38" s="9" t="s">
        <v>2</v>
      </c>
      <c r="B38" s="8">
        <v>1306</v>
      </c>
      <c r="C38" s="7">
        <v>1474.0329999999999</v>
      </c>
      <c r="D38" s="7">
        <v>4591.6099999999997</v>
      </c>
      <c r="E38">
        <v>0.9</v>
      </c>
      <c r="F38" s="7">
        <v>110340</v>
      </c>
    </row>
    <row r="39" spans="1:9" x14ac:dyDescent="0.25">
      <c r="A39" s="9" t="s">
        <v>26</v>
      </c>
      <c r="B39" s="8">
        <v>1446</v>
      </c>
      <c r="C39">
        <v>0.19800000000000001</v>
      </c>
      <c r="D39">
        <v>0.48699999999999999</v>
      </c>
      <c r="E39">
        <v>0</v>
      </c>
      <c r="F39">
        <v>5</v>
      </c>
    </row>
    <row r="40" spans="1:9" x14ac:dyDescent="0.25">
      <c r="A40" s="9" t="s">
        <v>25</v>
      </c>
      <c r="B40" s="8">
        <v>1434</v>
      </c>
      <c r="C40" s="7">
        <v>0.35199999999999998</v>
      </c>
      <c r="D40" s="7">
        <v>0.17799999999999999</v>
      </c>
      <c r="E40">
        <v>0</v>
      </c>
      <c r="F40" s="7">
        <v>1</v>
      </c>
    </row>
    <row r="41" spans="1:9" x14ac:dyDescent="0.25">
      <c r="A41" s="9" t="s">
        <v>24</v>
      </c>
      <c r="B41" s="8">
        <v>1432</v>
      </c>
      <c r="C41" s="7">
        <v>83338.23</v>
      </c>
      <c r="D41" s="7">
        <v>86398.41</v>
      </c>
      <c r="E41">
        <v>20</v>
      </c>
      <c r="F41" s="7">
        <v>990595</v>
      </c>
    </row>
    <row r="42" spans="1:9" x14ac:dyDescent="0.25">
      <c r="A42" s="10" t="s">
        <v>42</v>
      </c>
    </row>
    <row r="43" spans="1:9" x14ac:dyDescent="0.25">
      <c r="A43" s="9"/>
    </row>
    <row r="44" spans="1:9" x14ac:dyDescent="0.25">
      <c r="A44" s="9" t="s">
        <v>43</v>
      </c>
    </row>
    <row r="45" spans="1:9" x14ac:dyDescent="0.25">
      <c r="A45" s="9" t="s">
        <v>40</v>
      </c>
      <c r="B45" t="s">
        <v>39</v>
      </c>
      <c r="C45" t="s">
        <v>38</v>
      </c>
      <c r="D45" t="s">
        <v>37</v>
      </c>
      <c r="E45" t="s">
        <v>36</v>
      </c>
      <c r="F45" t="s">
        <v>35</v>
      </c>
      <c r="G45" t="s">
        <v>34</v>
      </c>
    </row>
    <row r="46" spans="1:9" x14ac:dyDescent="0.25">
      <c r="A46" s="9" t="s">
        <v>42</v>
      </c>
      <c r="B46" s="8"/>
    </row>
    <row r="47" spans="1:9" x14ac:dyDescent="0.25">
      <c r="A47" s="9" t="s">
        <v>33</v>
      </c>
      <c r="B47" s="8">
        <v>1254</v>
      </c>
      <c r="C47">
        <v>7.149</v>
      </c>
      <c r="D47">
        <v>3.1459999999999999</v>
      </c>
      <c r="E47">
        <v>1</v>
      </c>
      <c r="F47">
        <v>26</v>
      </c>
      <c r="H47">
        <f>B47*C47</f>
        <v>8964.8459999999995</v>
      </c>
      <c r="I47" s="8">
        <f>B47</f>
        <v>1254</v>
      </c>
    </row>
    <row r="48" spans="1:9" x14ac:dyDescent="0.25">
      <c r="A48" s="9" t="s">
        <v>0</v>
      </c>
      <c r="B48" s="8">
        <v>1232</v>
      </c>
      <c r="C48">
        <v>58.603000000000002</v>
      </c>
      <c r="D48">
        <v>20.385000000000002</v>
      </c>
      <c r="E48">
        <v>7</v>
      </c>
      <c r="F48">
        <v>125</v>
      </c>
    </row>
    <row r="49" spans="1:9" x14ac:dyDescent="0.25">
      <c r="A49" s="9" t="s">
        <v>32</v>
      </c>
      <c r="B49" s="8">
        <v>1254</v>
      </c>
      <c r="C49">
        <v>5.3460000000000001</v>
      </c>
      <c r="D49">
        <v>1.962</v>
      </c>
      <c r="E49">
        <v>1</v>
      </c>
      <c r="F49">
        <v>13</v>
      </c>
    </row>
    <row r="50" spans="1:9" x14ac:dyDescent="0.25">
      <c r="A50" s="9" t="s">
        <v>31</v>
      </c>
      <c r="B50" s="8">
        <v>1248</v>
      </c>
      <c r="C50">
        <v>47.808</v>
      </c>
      <c r="D50">
        <v>15.07</v>
      </c>
      <c r="E50">
        <v>14</v>
      </c>
      <c r="F50">
        <v>97</v>
      </c>
    </row>
    <row r="51" spans="1:9" x14ac:dyDescent="0.25">
      <c r="A51" s="9" t="s">
        <v>30</v>
      </c>
      <c r="B51" s="8">
        <v>981</v>
      </c>
      <c r="C51">
        <v>20.178999999999998</v>
      </c>
      <c r="D51">
        <v>10.818</v>
      </c>
      <c r="E51">
        <v>0</v>
      </c>
      <c r="F51">
        <v>61</v>
      </c>
    </row>
    <row r="52" spans="1:9" x14ac:dyDescent="0.25">
      <c r="A52" s="9" t="s">
        <v>29</v>
      </c>
      <c r="B52" s="8">
        <v>1254</v>
      </c>
      <c r="C52">
        <v>3.6890000000000001</v>
      </c>
      <c r="D52">
        <v>7.7590000000000003</v>
      </c>
      <c r="E52">
        <v>0</v>
      </c>
      <c r="F52">
        <v>91</v>
      </c>
      <c r="H52">
        <f>B52*C52</f>
        <v>4626.0060000000003</v>
      </c>
      <c r="I52" s="8">
        <f>B52</f>
        <v>1254</v>
      </c>
    </row>
    <row r="53" spans="1:9" x14ac:dyDescent="0.25">
      <c r="A53" s="9" t="s">
        <v>1</v>
      </c>
      <c r="B53" s="8">
        <v>1232</v>
      </c>
      <c r="C53">
        <v>6.5279999999999996</v>
      </c>
      <c r="D53">
        <v>1.968</v>
      </c>
      <c r="E53">
        <v>2</v>
      </c>
      <c r="F53" s="7">
        <v>12</v>
      </c>
    </row>
    <row r="54" spans="1:9" x14ac:dyDescent="0.25">
      <c r="A54" s="9" t="s">
        <v>28</v>
      </c>
      <c r="B54" s="8">
        <v>1235</v>
      </c>
      <c r="C54">
        <v>198.09299999999999</v>
      </c>
      <c r="D54">
        <v>306.55099999999999</v>
      </c>
      <c r="E54">
        <v>0</v>
      </c>
      <c r="F54" s="7">
        <v>2892.95</v>
      </c>
    </row>
    <row r="55" spans="1:9" x14ac:dyDescent="0.25">
      <c r="A55" s="9" t="s">
        <v>27</v>
      </c>
      <c r="B55" s="8">
        <v>1245</v>
      </c>
      <c r="C55" s="7">
        <v>122.76600000000001</v>
      </c>
      <c r="D55" s="7">
        <v>243.20500000000001</v>
      </c>
      <c r="E55">
        <v>1.095</v>
      </c>
      <c r="F55" s="7">
        <v>3065.85</v>
      </c>
    </row>
    <row r="56" spans="1:9" x14ac:dyDescent="0.25">
      <c r="A56" s="9" t="s">
        <v>2</v>
      </c>
      <c r="B56" s="8">
        <v>1185</v>
      </c>
      <c r="C56" s="7">
        <v>1546.883</v>
      </c>
      <c r="D56" s="7">
        <v>3272.1460000000002</v>
      </c>
      <c r="E56">
        <v>2</v>
      </c>
      <c r="F56" s="7">
        <v>52235.64</v>
      </c>
    </row>
    <row r="57" spans="1:9" x14ac:dyDescent="0.25">
      <c r="A57" s="9" t="s">
        <v>26</v>
      </c>
      <c r="B57" s="8">
        <v>1254</v>
      </c>
      <c r="C57">
        <v>0.254</v>
      </c>
      <c r="D57">
        <v>0.628</v>
      </c>
      <c r="E57">
        <v>0</v>
      </c>
      <c r="F57">
        <v>8</v>
      </c>
    </row>
    <row r="58" spans="1:9" x14ac:dyDescent="0.25">
      <c r="A58" s="9" t="s">
        <v>25</v>
      </c>
      <c r="B58" s="8">
        <v>1234</v>
      </c>
      <c r="C58" s="7">
        <v>0.46100000000000002</v>
      </c>
      <c r="D58" s="7">
        <v>0.20599999999999999</v>
      </c>
      <c r="E58">
        <v>0</v>
      </c>
      <c r="F58" s="7">
        <v>1</v>
      </c>
    </row>
    <row r="59" spans="1:9" x14ac:dyDescent="0.25">
      <c r="A59" s="9" t="s">
        <v>24</v>
      </c>
      <c r="B59" s="8">
        <v>1230</v>
      </c>
      <c r="C59" s="7">
        <v>55883.82</v>
      </c>
      <c r="D59" s="7">
        <v>55234.58</v>
      </c>
      <c r="E59">
        <v>90</v>
      </c>
      <c r="F59" s="7">
        <v>774670</v>
      </c>
    </row>
    <row r="60" spans="1:9" x14ac:dyDescent="0.25">
      <c r="A60" s="10" t="s">
        <v>42</v>
      </c>
    </row>
    <row r="61" spans="1:9" x14ac:dyDescent="0.25">
      <c r="A61" s="9"/>
    </row>
    <row r="62" spans="1:9" x14ac:dyDescent="0.25">
      <c r="A62" s="9" t="s">
        <v>43</v>
      </c>
    </row>
    <row r="63" spans="1:9" x14ac:dyDescent="0.25">
      <c r="A63" s="9" t="s">
        <v>40</v>
      </c>
      <c r="B63" t="s">
        <v>39</v>
      </c>
      <c r="C63" t="s">
        <v>38</v>
      </c>
      <c r="D63" t="s">
        <v>37</v>
      </c>
      <c r="E63" t="s">
        <v>36</v>
      </c>
      <c r="F63" t="s">
        <v>35</v>
      </c>
      <c r="G63" t="s">
        <v>34</v>
      </c>
    </row>
    <row r="64" spans="1:9" x14ac:dyDescent="0.25">
      <c r="A64" s="9" t="s">
        <v>42</v>
      </c>
      <c r="B64" s="8"/>
    </row>
    <row r="65" spans="1:9" x14ac:dyDescent="0.25">
      <c r="A65" s="9" t="s">
        <v>33</v>
      </c>
      <c r="B65" s="8">
        <v>1365</v>
      </c>
      <c r="C65">
        <v>7.1310000000000002</v>
      </c>
      <c r="D65">
        <v>3.1560000000000001</v>
      </c>
      <c r="E65">
        <v>1</v>
      </c>
      <c r="F65">
        <v>25</v>
      </c>
      <c r="H65">
        <f>B65*C65</f>
        <v>9733.8150000000005</v>
      </c>
      <c r="I65" s="8">
        <f>B65</f>
        <v>1365</v>
      </c>
    </row>
    <row r="66" spans="1:9" x14ac:dyDescent="0.25">
      <c r="A66" s="9" t="s">
        <v>0</v>
      </c>
      <c r="B66" s="8">
        <v>1354</v>
      </c>
      <c r="C66">
        <v>52.268999999999998</v>
      </c>
      <c r="D66">
        <v>20.178000000000001</v>
      </c>
      <c r="E66">
        <v>0</v>
      </c>
      <c r="F66">
        <v>138.5</v>
      </c>
    </row>
    <row r="67" spans="1:9" x14ac:dyDescent="0.25">
      <c r="A67" s="9" t="s">
        <v>32</v>
      </c>
      <c r="B67" s="8">
        <v>1365</v>
      </c>
      <c r="C67">
        <v>4.7320000000000002</v>
      </c>
      <c r="D67">
        <v>2.0880000000000001</v>
      </c>
      <c r="E67">
        <v>1</v>
      </c>
      <c r="F67">
        <v>16</v>
      </c>
    </row>
    <row r="68" spans="1:9" x14ac:dyDescent="0.25">
      <c r="A68" s="9" t="s">
        <v>31</v>
      </c>
      <c r="B68" s="8">
        <v>1364</v>
      </c>
      <c r="C68">
        <v>46.134999999999998</v>
      </c>
      <c r="D68">
        <v>14.750999999999999</v>
      </c>
      <c r="E68">
        <v>17</v>
      </c>
      <c r="F68">
        <v>96</v>
      </c>
    </row>
    <row r="69" spans="1:9" x14ac:dyDescent="0.25">
      <c r="A69" s="9" t="s">
        <v>30</v>
      </c>
      <c r="B69" s="8">
        <v>1084</v>
      </c>
      <c r="C69">
        <v>21.446000000000002</v>
      </c>
      <c r="D69">
        <v>11.904999999999999</v>
      </c>
      <c r="E69">
        <v>0</v>
      </c>
      <c r="F69">
        <v>61</v>
      </c>
    </row>
    <row r="70" spans="1:9" x14ac:dyDescent="0.25">
      <c r="A70" s="9" t="s">
        <v>29</v>
      </c>
      <c r="B70" s="8">
        <v>1365</v>
      </c>
      <c r="C70">
        <v>7.415</v>
      </c>
      <c r="D70">
        <v>33.113</v>
      </c>
      <c r="E70">
        <v>0</v>
      </c>
      <c r="F70">
        <v>676</v>
      </c>
      <c r="H70">
        <f>B70*C70</f>
        <v>10121.475</v>
      </c>
      <c r="I70" s="8">
        <f>B70</f>
        <v>1365</v>
      </c>
    </row>
    <row r="71" spans="1:9" x14ac:dyDescent="0.25">
      <c r="A71" s="9" t="s">
        <v>1</v>
      </c>
      <c r="B71" s="8">
        <v>1354</v>
      </c>
      <c r="C71">
        <v>7.4630000000000001</v>
      </c>
      <c r="D71">
        <v>1.9550000000000001</v>
      </c>
      <c r="E71">
        <v>1</v>
      </c>
      <c r="F71" s="7">
        <v>12</v>
      </c>
    </row>
    <row r="72" spans="1:9" x14ac:dyDescent="0.25">
      <c r="A72" s="9" t="s">
        <v>28</v>
      </c>
      <c r="B72" s="8">
        <v>1363</v>
      </c>
      <c r="C72">
        <v>305.476</v>
      </c>
      <c r="D72">
        <v>490.42099999999999</v>
      </c>
      <c r="E72">
        <v>0</v>
      </c>
      <c r="F72" s="7">
        <v>7526.3559999999998</v>
      </c>
    </row>
    <row r="73" spans="1:9" x14ac:dyDescent="0.25">
      <c r="A73" s="9" t="s">
        <v>27</v>
      </c>
      <c r="B73" s="8">
        <v>1360</v>
      </c>
      <c r="C73" s="7">
        <v>181.642</v>
      </c>
      <c r="D73" s="7">
        <v>474.17500000000001</v>
      </c>
      <c r="E73">
        <v>0.2</v>
      </c>
      <c r="F73" s="7">
        <v>7207.85</v>
      </c>
    </row>
    <row r="74" spans="1:9" x14ac:dyDescent="0.25">
      <c r="A74" s="9" t="s">
        <v>2</v>
      </c>
      <c r="B74" s="8">
        <v>1350</v>
      </c>
      <c r="C74" s="7">
        <v>1720.6559999999999</v>
      </c>
      <c r="D74" s="7">
        <v>5025.9459999999999</v>
      </c>
      <c r="E74">
        <v>5.1999999999999998E-2</v>
      </c>
      <c r="F74" s="7">
        <v>125619.8</v>
      </c>
    </row>
    <row r="75" spans="1:9" x14ac:dyDescent="0.25">
      <c r="A75" s="9" t="s">
        <v>26</v>
      </c>
      <c r="B75" s="8">
        <v>1365</v>
      </c>
      <c r="C75">
        <v>0.218</v>
      </c>
      <c r="D75">
        <v>0.54600000000000004</v>
      </c>
      <c r="E75">
        <v>0</v>
      </c>
      <c r="F75">
        <v>4</v>
      </c>
    </row>
    <row r="76" spans="1:9" x14ac:dyDescent="0.25">
      <c r="A76" s="9" t="s">
        <v>25</v>
      </c>
      <c r="B76" s="8">
        <v>1354</v>
      </c>
      <c r="C76" s="7">
        <v>0.30599999999999999</v>
      </c>
      <c r="D76" s="7">
        <v>0.18099999999999999</v>
      </c>
      <c r="E76">
        <v>0</v>
      </c>
      <c r="F76" s="7">
        <v>1</v>
      </c>
    </row>
    <row r="77" spans="1:9" x14ac:dyDescent="0.25">
      <c r="A77" s="9" t="s">
        <v>24</v>
      </c>
      <c r="B77" s="8">
        <v>1351</v>
      </c>
      <c r="C77" s="7">
        <v>67441.7</v>
      </c>
      <c r="D77" s="7">
        <v>54758.01</v>
      </c>
      <c r="E77">
        <v>95</v>
      </c>
      <c r="F77" s="7">
        <v>660085</v>
      </c>
    </row>
    <row r="78" spans="1:9" x14ac:dyDescent="0.25">
      <c r="A78" s="10" t="s">
        <v>42</v>
      </c>
    </row>
    <row r="79" spans="1:9" x14ac:dyDescent="0.25">
      <c r="A79" s="9"/>
    </row>
    <row r="80" spans="1:9" x14ac:dyDescent="0.25">
      <c r="A80" s="9" t="s">
        <v>41</v>
      </c>
    </row>
    <row r="81" spans="1:9" x14ac:dyDescent="0.25">
      <c r="A81" s="9" t="s">
        <v>40</v>
      </c>
      <c r="B81" t="s">
        <v>39</v>
      </c>
      <c r="C81" t="s">
        <v>38</v>
      </c>
      <c r="D81" t="s">
        <v>37</v>
      </c>
      <c r="E81" t="s">
        <v>36</v>
      </c>
      <c r="F81" t="s">
        <v>35</v>
      </c>
      <c r="G81" t="s">
        <v>34</v>
      </c>
    </row>
    <row r="82" spans="1:9" x14ac:dyDescent="0.25">
      <c r="A82" s="9" t="s">
        <v>23</v>
      </c>
      <c r="B82" s="8"/>
    </row>
    <row r="83" spans="1:9" x14ac:dyDescent="0.25">
      <c r="A83" s="9" t="s">
        <v>33</v>
      </c>
      <c r="B83" s="8">
        <v>1101</v>
      </c>
      <c r="C83">
        <v>8.1709999999999994</v>
      </c>
      <c r="D83">
        <v>4.2119999999999997</v>
      </c>
      <c r="E83">
        <v>1</v>
      </c>
      <c r="F83">
        <v>33</v>
      </c>
      <c r="H83">
        <f>B83*C83</f>
        <v>8996.2709999999988</v>
      </c>
      <c r="I83" s="8">
        <f>B83</f>
        <v>1101</v>
      </c>
    </row>
    <row r="84" spans="1:9" x14ac:dyDescent="0.25">
      <c r="A84" s="9" t="s">
        <v>0</v>
      </c>
      <c r="B84" s="8">
        <v>1082</v>
      </c>
      <c r="C84">
        <v>60.625999999999998</v>
      </c>
      <c r="D84">
        <v>22.544</v>
      </c>
      <c r="E84">
        <v>1.5</v>
      </c>
      <c r="F84">
        <v>130.5</v>
      </c>
    </row>
    <row r="85" spans="1:9" x14ac:dyDescent="0.25">
      <c r="A85" s="9" t="s">
        <v>32</v>
      </c>
      <c r="B85" s="8">
        <v>1101</v>
      </c>
      <c r="C85">
        <v>5.55</v>
      </c>
      <c r="D85">
        <v>2.2210000000000001</v>
      </c>
      <c r="E85">
        <v>1</v>
      </c>
      <c r="F85">
        <v>16</v>
      </c>
    </row>
    <row r="86" spans="1:9" x14ac:dyDescent="0.25">
      <c r="A86" s="9" t="s">
        <v>31</v>
      </c>
      <c r="B86" s="8">
        <v>1097</v>
      </c>
      <c r="C86">
        <v>49.404000000000003</v>
      </c>
      <c r="D86">
        <v>15.804</v>
      </c>
      <c r="E86">
        <v>15</v>
      </c>
      <c r="F86">
        <v>100</v>
      </c>
    </row>
    <row r="87" spans="1:9" x14ac:dyDescent="0.25">
      <c r="A87" s="9" t="s">
        <v>30</v>
      </c>
      <c r="B87" s="8">
        <v>924</v>
      </c>
      <c r="C87">
        <v>20.567</v>
      </c>
      <c r="D87">
        <v>10.946999999999999</v>
      </c>
      <c r="E87">
        <v>0</v>
      </c>
      <c r="F87">
        <v>61</v>
      </c>
    </row>
    <row r="88" spans="1:9" x14ac:dyDescent="0.25">
      <c r="A88" s="9" t="s">
        <v>29</v>
      </c>
      <c r="B88" s="8">
        <v>1101</v>
      </c>
      <c r="C88">
        <v>4.0679999999999996</v>
      </c>
      <c r="D88">
        <v>11.085000000000001</v>
      </c>
      <c r="E88">
        <v>0</v>
      </c>
      <c r="F88">
        <v>200</v>
      </c>
      <c r="H88">
        <f>B88*C88</f>
        <v>4478.8679999999995</v>
      </c>
      <c r="I88" s="8">
        <f>B88</f>
        <v>1101</v>
      </c>
    </row>
    <row r="89" spans="1:9" x14ac:dyDescent="0.25">
      <c r="A89" s="9" t="s">
        <v>1</v>
      </c>
      <c r="B89" s="8">
        <v>1082</v>
      </c>
      <c r="C89">
        <v>7.9390000000000001</v>
      </c>
      <c r="D89">
        <v>1.9710000000000001</v>
      </c>
      <c r="E89">
        <v>1</v>
      </c>
      <c r="F89" s="7">
        <v>12</v>
      </c>
    </row>
    <row r="90" spans="1:9" x14ac:dyDescent="0.25">
      <c r="A90" s="9" t="s">
        <v>28</v>
      </c>
      <c r="B90" s="8">
        <v>1083</v>
      </c>
      <c r="C90">
        <v>350.60599999999999</v>
      </c>
      <c r="D90" s="7">
        <v>528.94799999999998</v>
      </c>
      <c r="E90">
        <v>0</v>
      </c>
      <c r="F90" s="7">
        <v>6899.3339999999998</v>
      </c>
    </row>
    <row r="91" spans="1:9" x14ac:dyDescent="0.25">
      <c r="A91" s="9" t="s">
        <v>27</v>
      </c>
      <c r="B91" s="8">
        <v>1095</v>
      </c>
      <c r="C91" s="7">
        <v>238.553</v>
      </c>
      <c r="D91" s="7">
        <v>1002.7140000000001</v>
      </c>
      <c r="E91">
        <v>0.222</v>
      </c>
      <c r="F91" s="7">
        <v>26060.71</v>
      </c>
    </row>
    <row r="92" spans="1:9" x14ac:dyDescent="0.25">
      <c r="A92" s="9" t="s">
        <v>2</v>
      </c>
      <c r="B92" s="8">
        <v>1073</v>
      </c>
      <c r="C92" s="7">
        <v>2426.3310000000001</v>
      </c>
      <c r="D92" s="7">
        <v>10908.34</v>
      </c>
      <c r="E92">
        <v>10</v>
      </c>
      <c r="F92" s="7">
        <v>269729.7</v>
      </c>
    </row>
    <row r="93" spans="1:9" x14ac:dyDescent="0.25">
      <c r="A93" s="9" t="s">
        <v>26</v>
      </c>
      <c r="B93" s="8">
        <v>1101</v>
      </c>
      <c r="C93">
        <v>0.27100000000000002</v>
      </c>
      <c r="D93">
        <v>0.58399999999999996</v>
      </c>
      <c r="E93">
        <v>0</v>
      </c>
      <c r="F93">
        <v>3</v>
      </c>
    </row>
    <row r="94" spans="1:9" x14ac:dyDescent="0.25">
      <c r="A94" s="9" t="s">
        <v>25</v>
      </c>
      <c r="B94" s="8">
        <v>1081</v>
      </c>
      <c r="C94" s="7">
        <v>0.35699999999999998</v>
      </c>
      <c r="D94" s="7">
        <v>0.19900000000000001</v>
      </c>
      <c r="E94">
        <v>0</v>
      </c>
      <c r="F94" s="7">
        <v>1</v>
      </c>
    </row>
    <row r="95" spans="1:9" x14ac:dyDescent="0.25">
      <c r="A95" s="9" t="s">
        <v>24</v>
      </c>
      <c r="B95" s="8">
        <v>1082</v>
      </c>
      <c r="C95" s="7">
        <v>74008.97</v>
      </c>
      <c r="D95" s="7">
        <v>69767.009999999995</v>
      </c>
      <c r="E95">
        <v>658</v>
      </c>
      <c r="F95" s="7">
        <v>775537.5</v>
      </c>
    </row>
    <row r="96" spans="1:9" x14ac:dyDescent="0.25">
      <c r="A96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abSelected="1" topLeftCell="A83" workbookViewId="0">
      <selection activeCell="N6" sqref="N6"/>
    </sheetView>
  </sheetViews>
  <sheetFormatPr defaultRowHeight="15" x14ac:dyDescent="0.25"/>
  <cols>
    <col min="1" max="1" width="29.42578125" customWidth="1"/>
    <col min="2" max="2" width="10.140625" style="18" customWidth="1"/>
    <col min="3" max="3" width="10.42578125" style="18" customWidth="1"/>
    <col min="8" max="8" width="10.28515625" bestFit="1" customWidth="1"/>
    <col min="9" max="9" width="10.28515625" customWidth="1"/>
    <col min="12" max="12" width="10.140625" customWidth="1"/>
    <col min="24" max="24" width="10.140625" customWidth="1"/>
    <col min="27" max="27" width="10.5703125" bestFit="1" customWidth="1"/>
  </cols>
  <sheetData>
    <row r="1" spans="1:28" x14ac:dyDescent="0.25">
      <c r="A1" s="16"/>
      <c r="B1" s="81" t="s">
        <v>77</v>
      </c>
      <c r="C1" s="82"/>
      <c r="D1" s="82"/>
      <c r="E1" s="82"/>
      <c r="F1" s="82"/>
      <c r="G1" s="82"/>
      <c r="H1" s="82"/>
      <c r="I1" s="82"/>
      <c r="J1" s="83"/>
      <c r="K1" s="81" t="s">
        <v>77</v>
      </c>
      <c r="L1" s="82"/>
      <c r="M1" s="82"/>
      <c r="N1" s="82"/>
      <c r="O1" s="82"/>
      <c r="P1" s="82"/>
      <c r="Q1" s="82"/>
      <c r="R1" s="82"/>
      <c r="S1" s="83"/>
      <c r="T1" s="81" t="s">
        <v>77</v>
      </c>
      <c r="U1" s="82"/>
      <c r="V1" s="82"/>
      <c r="W1" s="82"/>
      <c r="X1" s="82"/>
      <c r="Y1" s="82"/>
      <c r="Z1" s="82"/>
      <c r="AA1" s="82"/>
      <c r="AB1" s="82"/>
    </row>
    <row r="2" spans="1:28" x14ac:dyDescent="0.25">
      <c r="A2" s="16"/>
      <c r="B2" s="84" t="s">
        <v>0</v>
      </c>
      <c r="C2" s="85"/>
      <c r="D2" s="85"/>
      <c r="E2" s="85"/>
      <c r="F2" s="85"/>
      <c r="G2" s="85"/>
      <c r="H2" s="85"/>
      <c r="I2" s="85"/>
      <c r="J2" s="86"/>
      <c r="K2" s="84" t="s">
        <v>1</v>
      </c>
      <c r="L2" s="85"/>
      <c r="M2" s="85"/>
      <c r="N2" s="85"/>
      <c r="O2" s="85"/>
      <c r="P2" s="85"/>
      <c r="Q2" s="85"/>
      <c r="R2" s="85"/>
      <c r="S2" s="86"/>
      <c r="T2" s="84" t="s">
        <v>16</v>
      </c>
      <c r="U2" s="85"/>
      <c r="V2" s="85"/>
      <c r="W2" s="85"/>
      <c r="X2" s="85"/>
      <c r="Y2" s="85"/>
      <c r="Z2" s="85"/>
      <c r="AA2" s="85"/>
      <c r="AB2" s="85"/>
    </row>
    <row r="3" spans="1:28" x14ac:dyDescent="0.25">
      <c r="A3" s="16" t="s">
        <v>77</v>
      </c>
      <c r="B3" s="34" t="s">
        <v>0</v>
      </c>
      <c r="C3" s="5"/>
      <c r="D3" s="5"/>
      <c r="E3" s="34" t="s">
        <v>0</v>
      </c>
      <c r="F3" s="5"/>
      <c r="G3" s="5"/>
      <c r="H3" s="34" t="s">
        <v>0</v>
      </c>
      <c r="I3" s="5"/>
      <c r="J3" s="33"/>
      <c r="K3" s="34" t="s">
        <v>1</v>
      </c>
      <c r="L3" s="5"/>
      <c r="M3" s="5"/>
      <c r="N3" s="34" t="s">
        <v>1</v>
      </c>
      <c r="O3" s="5"/>
      <c r="P3" s="5"/>
      <c r="Q3" s="34" t="s">
        <v>1</v>
      </c>
      <c r="R3" s="5"/>
      <c r="S3" s="33"/>
      <c r="T3" s="34" t="s">
        <v>16</v>
      </c>
      <c r="U3" s="5"/>
      <c r="V3" s="5"/>
      <c r="W3" s="5" t="s">
        <v>16</v>
      </c>
      <c r="X3" s="5"/>
      <c r="Y3" s="5"/>
      <c r="Z3" s="6" t="s">
        <v>16</v>
      </c>
      <c r="AA3" s="5"/>
      <c r="AB3" s="5"/>
    </row>
    <row r="4" spans="1:28" ht="15.75" thickBot="1" x14ac:dyDescent="0.3">
      <c r="A4" s="2"/>
      <c r="B4" s="80" t="s">
        <v>82</v>
      </c>
      <c r="C4" s="76"/>
      <c r="D4" s="76"/>
      <c r="E4" s="76" t="s">
        <v>81</v>
      </c>
      <c r="F4" s="76"/>
      <c r="G4" s="76"/>
      <c r="H4" s="76" t="s">
        <v>76</v>
      </c>
      <c r="I4" s="76"/>
      <c r="J4" s="78"/>
      <c r="K4" s="80" t="s">
        <v>82</v>
      </c>
      <c r="L4" s="76"/>
      <c r="M4" s="76"/>
      <c r="N4" s="76" t="s">
        <v>81</v>
      </c>
      <c r="O4" s="76"/>
      <c r="P4" s="76"/>
      <c r="Q4" s="76" t="s">
        <v>76</v>
      </c>
      <c r="R4" s="76"/>
      <c r="S4" s="78"/>
      <c r="T4" s="80" t="s">
        <v>82</v>
      </c>
      <c r="U4" s="76"/>
      <c r="V4" s="76"/>
      <c r="W4" s="76" t="s">
        <v>81</v>
      </c>
      <c r="X4" s="76"/>
      <c r="Y4" s="76"/>
      <c r="Z4" s="76" t="s">
        <v>76</v>
      </c>
      <c r="AA4" s="76"/>
      <c r="AB4" s="76"/>
    </row>
    <row r="5" spans="1:28" ht="16.5" thickTop="1" thickBot="1" x14ac:dyDescent="0.3">
      <c r="A5" s="16" t="s">
        <v>75</v>
      </c>
      <c r="B5" s="32" t="s">
        <v>74</v>
      </c>
      <c r="C5" s="32" t="s">
        <v>73</v>
      </c>
      <c r="D5" s="32"/>
      <c r="E5" s="32" t="s">
        <v>74</v>
      </c>
      <c r="F5" s="32" t="s">
        <v>73</v>
      </c>
      <c r="G5" s="32"/>
      <c r="H5" s="32" t="s">
        <v>74</v>
      </c>
      <c r="I5" s="32" t="s">
        <v>73</v>
      </c>
      <c r="J5" s="32"/>
      <c r="K5" s="32" t="s">
        <v>74</v>
      </c>
      <c r="L5" s="32" t="s">
        <v>73</v>
      </c>
      <c r="M5" s="32"/>
      <c r="N5" s="32" t="s">
        <v>74</v>
      </c>
      <c r="O5" s="32" t="s">
        <v>73</v>
      </c>
      <c r="P5" s="32"/>
      <c r="Q5" s="32" t="s">
        <v>74</v>
      </c>
      <c r="R5" s="32" t="s">
        <v>73</v>
      </c>
      <c r="S5" s="32"/>
      <c r="T5" s="32" t="s">
        <v>74</v>
      </c>
      <c r="U5" s="32" t="s">
        <v>73</v>
      </c>
      <c r="V5" s="32"/>
      <c r="W5" s="32" t="s">
        <v>74</v>
      </c>
      <c r="X5" s="32" t="s">
        <v>73</v>
      </c>
      <c r="Y5" s="32"/>
      <c r="Z5" s="32" t="s">
        <v>74</v>
      </c>
      <c r="AA5" s="32" t="s">
        <v>73</v>
      </c>
      <c r="AB5" s="32"/>
    </row>
    <row r="6" spans="1:28" ht="45.75" thickTop="1" x14ac:dyDescent="0.25">
      <c r="A6" s="31" t="s">
        <v>72</v>
      </c>
      <c r="B6" s="52" t="s">
        <v>102</v>
      </c>
      <c r="C6" s="52" t="s">
        <v>101</v>
      </c>
      <c r="D6" t="s">
        <v>62</v>
      </c>
      <c r="E6" s="38" t="s">
        <v>117</v>
      </c>
      <c r="F6" s="38" t="s">
        <v>116</v>
      </c>
      <c r="G6" t="s">
        <v>62</v>
      </c>
      <c r="H6" s="39">
        <v>9.6310000000000007E-3</v>
      </c>
      <c r="I6" s="39">
        <v>1.689E-3</v>
      </c>
      <c r="J6" s="38" t="s">
        <v>62</v>
      </c>
      <c r="K6" s="39">
        <v>0.112</v>
      </c>
      <c r="L6" s="39">
        <v>-1.2999999999999999E-2</v>
      </c>
      <c r="M6" t="s">
        <v>62</v>
      </c>
      <c r="N6" s="39">
        <v>4.5999999999999999E-2</v>
      </c>
      <c r="O6" s="39">
        <v>1.7999999999999999E-2</v>
      </c>
      <c r="P6" t="s">
        <v>62</v>
      </c>
      <c r="Q6" s="39">
        <v>5.3210000000000002E-3</v>
      </c>
      <c r="R6" s="39">
        <v>4.6849999999999999E-3</v>
      </c>
      <c r="S6" s="38"/>
      <c r="T6" s="40">
        <v>2365.8919999999998</v>
      </c>
      <c r="U6" s="40">
        <v>-521.61099999999999</v>
      </c>
      <c r="V6" t="s">
        <v>62</v>
      </c>
      <c r="W6" s="40">
        <v>1598.5309999999999</v>
      </c>
      <c r="X6" s="40">
        <v>794.18</v>
      </c>
      <c r="Y6" s="44" t="s">
        <v>64</v>
      </c>
      <c r="Z6" s="39">
        <v>1.8950000000000002E-2</v>
      </c>
      <c r="AA6" s="43">
        <v>4.6539999999999998E-5</v>
      </c>
      <c r="AB6" s="38" t="s">
        <v>62</v>
      </c>
    </row>
    <row r="7" spans="1:28" x14ac:dyDescent="0.25">
      <c r="A7" s="23" t="s">
        <v>8</v>
      </c>
      <c r="B7" s="52" t="s">
        <v>100</v>
      </c>
      <c r="C7" s="52" t="s">
        <v>99</v>
      </c>
      <c r="D7" t="s">
        <v>62</v>
      </c>
      <c r="E7" s="38" t="s">
        <v>115</v>
      </c>
      <c r="F7" s="38" t="s">
        <v>114</v>
      </c>
      <c r="H7" s="39">
        <v>6.038E-3</v>
      </c>
      <c r="I7" s="39">
        <v>2.3289999999999999E-3</v>
      </c>
      <c r="J7" s="38" t="s">
        <v>64</v>
      </c>
      <c r="K7" s="39">
        <v>1.9E-2</v>
      </c>
      <c r="L7" s="39">
        <v>-8.0000000000000002E-3</v>
      </c>
      <c r="M7" t="s">
        <v>64</v>
      </c>
      <c r="N7" s="39">
        <v>8.0000000000000002E-3</v>
      </c>
      <c r="O7" s="39">
        <v>2.9000000000000001E-2</v>
      </c>
      <c r="Q7" s="39">
        <v>3.3649999999999999E-3</v>
      </c>
      <c r="R7" s="39">
        <v>6.6439999999999997E-3</v>
      </c>
      <c r="S7" s="38"/>
      <c r="T7" s="40">
        <v>5767.8010000000004</v>
      </c>
      <c r="U7" s="40">
        <v>-314.58699999999999</v>
      </c>
      <c r="V7" t="s">
        <v>62</v>
      </c>
      <c r="W7" s="40">
        <v>3549.252</v>
      </c>
      <c r="X7" s="40">
        <v>1328.393</v>
      </c>
      <c r="Y7" s="37"/>
      <c r="Z7" s="39">
        <v>2.104E-2</v>
      </c>
      <c r="AA7" s="42">
        <v>6.2669999999999995E-5</v>
      </c>
      <c r="AB7" s="38" t="s">
        <v>62</v>
      </c>
    </row>
    <row r="8" spans="1:28" x14ac:dyDescent="0.25">
      <c r="A8" s="23" t="s">
        <v>71</v>
      </c>
      <c r="B8" s="52" t="s">
        <v>98</v>
      </c>
      <c r="C8" s="52">
        <v>0.70599999999999996</v>
      </c>
      <c r="E8" s="38" t="s">
        <v>113</v>
      </c>
      <c r="F8" s="38">
        <v>2.4140000000000001</v>
      </c>
      <c r="H8" s="39">
        <v>-3.3169999999999998E-2</v>
      </c>
      <c r="I8" s="39">
        <v>2.1489999999999999E-2</v>
      </c>
      <c r="J8" s="38"/>
      <c r="K8" s="39">
        <v>-4.3999999999999997E-2</v>
      </c>
      <c r="L8" s="39">
        <v>-6.4000000000000001E-2</v>
      </c>
      <c r="N8" s="39">
        <v>-0.316</v>
      </c>
      <c r="O8" s="39">
        <v>0.223</v>
      </c>
      <c r="Q8" s="39">
        <v>-4.0899999999999999E-2</v>
      </c>
      <c r="R8" s="39">
        <v>5.9499999999999997E-2</v>
      </c>
      <c r="S8" s="38"/>
      <c r="T8" s="40">
        <v>5518.6779999999999</v>
      </c>
      <c r="U8" s="40">
        <v>-2520.5059999999999</v>
      </c>
      <c r="V8" t="s">
        <v>64</v>
      </c>
      <c r="W8" s="40">
        <v>12033.98</v>
      </c>
      <c r="X8" s="40">
        <v>10055.91</v>
      </c>
      <c r="Y8" s="1"/>
      <c r="Z8" s="39">
        <v>0.2379</v>
      </c>
      <c r="AA8" s="42">
        <v>6.1859999999999997E-4</v>
      </c>
      <c r="AB8" s="38" t="s">
        <v>62</v>
      </c>
    </row>
    <row r="9" spans="1:28" x14ac:dyDescent="0.25">
      <c r="A9" s="23" t="s">
        <v>70</v>
      </c>
      <c r="B9" s="52" t="s">
        <v>97</v>
      </c>
      <c r="C9" s="52">
        <v>2.1000000000000001E-2</v>
      </c>
      <c r="E9" s="38" t="s">
        <v>112</v>
      </c>
      <c r="F9" s="38">
        <v>0.13300000000000001</v>
      </c>
      <c r="H9" s="39">
        <v>2.6329999999999999E-3</v>
      </c>
      <c r="I9" s="39">
        <v>1.1360000000000001E-3</v>
      </c>
      <c r="J9" s="38" t="s">
        <v>69</v>
      </c>
      <c r="K9" s="39">
        <v>-1.0999999999999999E-2</v>
      </c>
      <c r="L9" s="39">
        <v>-2E-3</v>
      </c>
      <c r="M9" t="s">
        <v>62</v>
      </c>
      <c r="N9" s="39">
        <v>-6.0000000000000001E-3</v>
      </c>
      <c r="O9" s="39">
        <v>1.2E-2</v>
      </c>
      <c r="Q9" s="39">
        <v>1.5210000000000001E-4</v>
      </c>
      <c r="R9" s="39">
        <v>3.0850000000000001E-3</v>
      </c>
      <c r="S9" s="38"/>
      <c r="T9" s="40">
        <v>-164.19300000000001</v>
      </c>
      <c r="U9" s="40">
        <v>-75.795000000000002</v>
      </c>
      <c r="V9" t="s">
        <v>64</v>
      </c>
      <c r="W9" s="40">
        <v>-932.33799999999997</v>
      </c>
      <c r="X9" s="40">
        <v>549.49699999999996</v>
      </c>
      <c r="Y9" s="1" t="s">
        <v>69</v>
      </c>
      <c r="Z9" s="39">
        <v>-1.755E-2</v>
      </c>
      <c r="AA9" s="43">
        <v>3.2969999999999998E-5</v>
      </c>
      <c r="AB9" s="38" t="s">
        <v>62</v>
      </c>
    </row>
    <row r="10" spans="1:28" ht="15" customHeight="1" x14ac:dyDescent="0.25">
      <c r="A10" s="23" t="s">
        <v>68</v>
      </c>
      <c r="B10" s="52" t="s">
        <v>96</v>
      </c>
      <c r="C10" s="52">
        <v>2.7E-2</v>
      </c>
      <c r="D10" t="s">
        <v>62</v>
      </c>
      <c r="E10" s="38" t="s">
        <v>111</v>
      </c>
      <c r="F10" s="38">
        <v>6.2E-2</v>
      </c>
      <c r="H10" s="39">
        <v>6.3159999999999996E-4</v>
      </c>
      <c r="I10" s="39">
        <v>5.4049999999999996E-4</v>
      </c>
      <c r="J10" s="38"/>
      <c r="K10" s="39">
        <v>1.2999999999999999E-2</v>
      </c>
      <c r="L10" s="39">
        <v>-2E-3</v>
      </c>
      <c r="M10" t="s">
        <v>62</v>
      </c>
      <c r="N10" s="39">
        <v>4.0000000000000001E-3</v>
      </c>
      <c r="O10" s="39">
        <v>6.0000000000000001E-3</v>
      </c>
      <c r="Q10" s="42">
        <v>9.2079999999999999E-5</v>
      </c>
      <c r="R10" s="39">
        <v>1.5100000000000001E-3</v>
      </c>
      <c r="S10" s="38"/>
      <c r="T10" s="40">
        <v>-175.642</v>
      </c>
      <c r="U10" s="40">
        <v>-97.891999999999996</v>
      </c>
      <c r="V10" t="s">
        <v>69</v>
      </c>
      <c r="W10" s="40">
        <v>588.64400000000001</v>
      </c>
      <c r="X10" s="40">
        <v>258.916</v>
      </c>
      <c r="Y10" s="1" t="s">
        <v>64</v>
      </c>
      <c r="Z10" s="39">
        <v>6.4380000000000001E-3</v>
      </c>
      <c r="AA10" s="43">
        <v>1.5319999999999999E-5</v>
      </c>
      <c r="AB10" s="38" t="s">
        <v>62</v>
      </c>
    </row>
    <row r="11" spans="1:28" x14ac:dyDescent="0.25">
      <c r="A11" s="23" t="s">
        <v>13</v>
      </c>
      <c r="B11" s="52" t="s">
        <v>95</v>
      </c>
      <c r="C11" s="52">
        <v>1E-3</v>
      </c>
      <c r="D11" t="s">
        <v>62</v>
      </c>
      <c r="E11" s="38" t="s">
        <v>110</v>
      </c>
      <c r="F11" s="38">
        <v>1E-3</v>
      </c>
      <c r="G11" t="s">
        <v>62</v>
      </c>
      <c r="H11" s="42">
        <v>2.7050000000000002E-4</v>
      </c>
      <c r="I11" s="43">
        <v>7.5979999999999999E-6</v>
      </c>
      <c r="J11" s="38" t="s">
        <v>62</v>
      </c>
      <c r="K11" s="39">
        <v>2E-3</v>
      </c>
      <c r="L11" s="39">
        <v>-1E-4</v>
      </c>
      <c r="M11" t="s">
        <v>62</v>
      </c>
      <c r="N11" s="39">
        <v>1E-3</v>
      </c>
      <c r="O11" s="42">
        <v>1E-4</v>
      </c>
      <c r="P11" t="s">
        <v>62</v>
      </c>
      <c r="Q11" s="42">
        <v>1.5789999999999999E-4</v>
      </c>
      <c r="R11" s="43">
        <v>2.154E-5</v>
      </c>
      <c r="S11" s="38" t="s">
        <v>62</v>
      </c>
      <c r="T11" s="40">
        <v>42.078000000000003</v>
      </c>
      <c r="U11" s="40">
        <v>-2.64</v>
      </c>
      <c r="V11" t="s">
        <v>62</v>
      </c>
      <c r="W11" s="40">
        <v>53.863</v>
      </c>
      <c r="X11" s="40">
        <v>3.992</v>
      </c>
      <c r="Y11" s="37" t="s">
        <v>62</v>
      </c>
      <c r="Z11" s="42">
        <v>4.9790000000000001E-4</v>
      </c>
      <c r="AA11" s="55">
        <v>2.1400000000000001E-7</v>
      </c>
      <c r="AB11" s="38" t="s">
        <v>62</v>
      </c>
    </row>
    <row r="12" spans="1:28" x14ac:dyDescent="0.25">
      <c r="A12" s="23" t="s">
        <v>67</v>
      </c>
      <c r="B12" s="52" t="s">
        <v>94</v>
      </c>
      <c r="C12" s="52">
        <v>5.0000000000000001E-4</v>
      </c>
      <c r="D12" t="s">
        <v>62</v>
      </c>
      <c r="E12" s="38" t="s">
        <v>109</v>
      </c>
      <c r="F12" s="38">
        <v>1E-3</v>
      </c>
      <c r="H12" s="53">
        <v>1.1620000000000001E-6</v>
      </c>
      <c r="I12" s="53">
        <v>4.6160000000000004E-6</v>
      </c>
      <c r="J12" s="38"/>
      <c r="K12" s="43">
        <v>4.0000000000000003E-5</v>
      </c>
      <c r="L12" s="42">
        <v>-5.0000000000000002E-5</v>
      </c>
      <c r="N12" s="43">
        <v>-1.0000000000000001E-5</v>
      </c>
      <c r="O12" s="42">
        <v>-1E-4</v>
      </c>
      <c r="Q12" s="53">
        <v>-6.116E-7</v>
      </c>
      <c r="R12" s="43">
        <v>1.446E-5</v>
      </c>
      <c r="S12" s="38"/>
      <c r="T12" s="40">
        <v>0.89400000000000002</v>
      </c>
      <c r="U12" s="40">
        <v>-1.768</v>
      </c>
      <c r="W12" s="40">
        <v>0.71799999999999997</v>
      </c>
      <c r="X12" s="40">
        <v>2.5920000000000001</v>
      </c>
      <c r="Y12" s="1"/>
      <c r="Z12" s="43">
        <v>1.715E-5</v>
      </c>
      <c r="AA12" s="55">
        <v>1.458E-7</v>
      </c>
      <c r="AB12" s="38" t="s">
        <v>62</v>
      </c>
    </row>
    <row r="13" spans="1:28" x14ac:dyDescent="0.25">
      <c r="A13" s="23" t="s">
        <v>2</v>
      </c>
      <c r="B13" s="52" t="s">
        <v>93</v>
      </c>
      <c r="C13" s="52">
        <v>1E-4</v>
      </c>
      <c r="E13" s="38" t="s">
        <v>108</v>
      </c>
      <c r="F13" s="38">
        <v>1E-4</v>
      </c>
      <c r="G13" s="3"/>
      <c r="H13" s="55">
        <v>-1.6929999999999999E-7</v>
      </c>
      <c r="I13" s="55">
        <v>4.8790000000000002E-7</v>
      </c>
      <c r="J13" s="38"/>
      <c r="K13" s="43">
        <v>1.0000000000000001E-5</v>
      </c>
      <c r="L13" s="42">
        <v>0</v>
      </c>
      <c r="M13" t="s">
        <v>69</v>
      </c>
      <c r="N13" s="43">
        <v>1.0000000000000001E-5</v>
      </c>
      <c r="O13" s="43">
        <v>1.0000000000000001E-5</v>
      </c>
      <c r="Q13" s="53">
        <v>9.5539999999999999E-7</v>
      </c>
      <c r="R13" s="53">
        <v>1.316E-6</v>
      </c>
      <c r="S13" s="38"/>
      <c r="T13" s="40">
        <v>-0.219</v>
      </c>
      <c r="U13" s="40">
        <v>-0.191</v>
      </c>
      <c r="W13" s="40">
        <v>0.11</v>
      </c>
      <c r="X13" s="40">
        <v>0.24</v>
      </c>
      <c r="Y13" s="1"/>
      <c r="Z13" s="53">
        <v>1.22E-6</v>
      </c>
      <c r="AA13" s="54">
        <v>1.4999999999999999E-8</v>
      </c>
      <c r="AB13" s="38" t="s">
        <v>62</v>
      </c>
    </row>
    <row r="14" spans="1:28" x14ac:dyDescent="0.25">
      <c r="A14" s="23" t="s">
        <v>12</v>
      </c>
      <c r="B14" s="52" t="s">
        <v>92</v>
      </c>
      <c r="C14" s="52">
        <v>1.2E-2</v>
      </c>
      <c r="D14" t="s">
        <v>62</v>
      </c>
      <c r="E14" s="38" t="s">
        <v>107</v>
      </c>
      <c r="F14" s="38">
        <v>1.2999999999999999E-2</v>
      </c>
      <c r="G14" t="s">
        <v>69</v>
      </c>
      <c r="H14" s="42">
        <v>3.345E-4</v>
      </c>
      <c r="I14" s="42">
        <v>1.094E-4</v>
      </c>
      <c r="J14" s="38" t="s">
        <v>64</v>
      </c>
      <c r="K14" s="39">
        <v>3.0000000000000001E-3</v>
      </c>
      <c r="L14" s="39">
        <v>1E-3</v>
      </c>
      <c r="M14" t="s">
        <v>62</v>
      </c>
      <c r="N14" s="39">
        <v>1E-3</v>
      </c>
      <c r="O14" s="39">
        <v>1E-3</v>
      </c>
      <c r="Q14" s="42">
        <v>1.4990000000000001E-4</v>
      </c>
      <c r="R14" s="42">
        <v>3.0929999999999998E-4</v>
      </c>
      <c r="S14" s="38"/>
      <c r="T14" s="40">
        <v>98.468999999999994</v>
      </c>
      <c r="U14" s="40">
        <v>-44.015999999999998</v>
      </c>
      <c r="V14" t="s">
        <v>64</v>
      </c>
      <c r="W14" s="40">
        <v>101.137</v>
      </c>
      <c r="X14" s="40">
        <v>55.244</v>
      </c>
      <c r="Y14" s="37" t="s">
        <v>69</v>
      </c>
      <c r="Z14" s="39">
        <v>1.0200000000000001E-3</v>
      </c>
      <c r="AA14" s="53">
        <v>2.9299999999999999E-6</v>
      </c>
      <c r="AB14" s="38" t="s">
        <v>62</v>
      </c>
    </row>
    <row r="15" spans="1:28" ht="15" customHeight="1" x14ac:dyDescent="0.25">
      <c r="A15" s="23" t="s">
        <v>66</v>
      </c>
      <c r="B15" s="52" t="s">
        <v>91</v>
      </c>
      <c r="C15" s="52">
        <v>1.706</v>
      </c>
      <c r="D15" t="s">
        <v>62</v>
      </c>
      <c r="E15" s="38" t="s">
        <v>106</v>
      </c>
      <c r="F15" s="38">
        <v>2.1349999999999998</v>
      </c>
      <c r="G15" t="s">
        <v>62</v>
      </c>
      <c r="H15" s="39">
        <v>0.19259999999999999</v>
      </c>
      <c r="I15" s="39">
        <v>1.9890000000000001E-2</v>
      </c>
      <c r="J15" s="38" t="s">
        <v>62</v>
      </c>
      <c r="K15" s="39">
        <v>-0.56599999999999995</v>
      </c>
      <c r="L15" s="39">
        <v>0.155</v>
      </c>
      <c r="M15" t="s">
        <v>62</v>
      </c>
      <c r="N15" s="39">
        <v>-0.30299999999999999</v>
      </c>
      <c r="O15" s="39">
        <v>0.19700000000000001</v>
      </c>
      <c r="Q15" s="39">
        <v>-4.0910000000000002E-2</v>
      </c>
      <c r="R15" s="39">
        <v>5.5050000000000002E-2</v>
      </c>
      <c r="S15" s="38"/>
      <c r="T15" s="40">
        <v>42313.69</v>
      </c>
      <c r="U15" s="40">
        <v>6105.4639999999999</v>
      </c>
      <c r="V15" t="s">
        <v>62</v>
      </c>
      <c r="W15" s="40">
        <v>39811.51</v>
      </c>
      <c r="X15" s="40">
        <v>8923.2189999999991</v>
      </c>
      <c r="Y15" s="37" t="s">
        <v>62</v>
      </c>
      <c r="Z15" s="39">
        <v>0.63249999999999995</v>
      </c>
      <c r="AA15" s="42">
        <v>5.8629999999999999E-4</v>
      </c>
      <c r="AB15" s="38" t="s">
        <v>62</v>
      </c>
    </row>
    <row r="16" spans="1:28" ht="15" customHeight="1" x14ac:dyDescent="0.25">
      <c r="A16" s="23" t="s">
        <v>65</v>
      </c>
      <c r="B16" s="52" t="s">
        <v>90</v>
      </c>
      <c r="C16" s="52">
        <v>0.51200000000000001</v>
      </c>
      <c r="D16" t="s">
        <v>62</v>
      </c>
      <c r="E16" s="38" t="s">
        <v>105</v>
      </c>
      <c r="F16" s="38">
        <v>0.59299999999999997</v>
      </c>
      <c r="H16" s="39">
        <v>-1.508E-2</v>
      </c>
      <c r="I16" s="39">
        <v>4.7959999999999999E-3</v>
      </c>
      <c r="J16" s="38" t="s">
        <v>64</v>
      </c>
      <c r="K16" s="39">
        <v>0.112</v>
      </c>
      <c r="L16" s="39">
        <v>4.7E-2</v>
      </c>
      <c r="M16" t="s">
        <v>64</v>
      </c>
      <c r="N16" s="39">
        <v>1.0999999999999999E-2</v>
      </c>
      <c r="O16" s="39">
        <v>5.5E-2</v>
      </c>
      <c r="Q16" s="39">
        <v>-1.794E-3</v>
      </c>
      <c r="R16" s="39">
        <v>1.387E-2</v>
      </c>
      <c r="S16" s="38"/>
      <c r="T16" s="40">
        <v>-4095.348</v>
      </c>
      <c r="U16" s="40">
        <v>1829.0319999999999</v>
      </c>
      <c r="V16" t="s">
        <v>64</v>
      </c>
      <c r="W16" s="40">
        <v>-156.53</v>
      </c>
      <c r="X16" s="40">
        <v>2471.4279999999999</v>
      </c>
      <c r="Y16" s="1"/>
      <c r="Z16" s="39">
        <v>-1.5949999999999999E-2</v>
      </c>
      <c r="AA16" s="42">
        <v>1.415E-4</v>
      </c>
      <c r="AB16" s="38" t="s">
        <v>62</v>
      </c>
    </row>
    <row r="17" spans="1:28" ht="15" customHeight="1" x14ac:dyDescent="0.25">
      <c r="A17" s="23" t="s">
        <v>63</v>
      </c>
      <c r="B17" s="52" t="s">
        <v>89</v>
      </c>
      <c r="C17" s="52">
        <v>1.095</v>
      </c>
      <c r="E17" s="38" t="s">
        <v>104</v>
      </c>
      <c r="F17" s="38">
        <v>1.276</v>
      </c>
      <c r="H17" s="39">
        <v>-3.6229999999999999E-3</v>
      </c>
      <c r="I17" s="39">
        <v>1.1259999999999999E-2</v>
      </c>
      <c r="J17" s="38"/>
      <c r="K17" s="39">
        <v>0.1</v>
      </c>
      <c r="L17" s="39">
        <v>0.1</v>
      </c>
      <c r="N17" s="39">
        <v>4.8000000000000001E-2</v>
      </c>
      <c r="O17" s="39">
        <v>0.11799999999999999</v>
      </c>
      <c r="Q17" s="39">
        <v>-6.182E-3</v>
      </c>
      <c r="R17" s="39">
        <v>3.1469999999999998E-2</v>
      </c>
      <c r="S17" s="38"/>
      <c r="T17" s="40">
        <v>2285.6999999999998</v>
      </c>
      <c r="U17" s="40">
        <v>3909.422</v>
      </c>
      <c r="W17" s="40">
        <v>558.62300000000005</v>
      </c>
      <c r="X17" s="40">
        <v>5318.2079999999996</v>
      </c>
      <c r="Y17" s="1"/>
      <c r="Z17" s="39">
        <v>1.176E-2</v>
      </c>
      <c r="AA17" s="42">
        <v>3.3340000000000003E-4</v>
      </c>
      <c r="AB17" s="38" t="s">
        <v>62</v>
      </c>
    </row>
    <row r="18" spans="1:28" x14ac:dyDescent="0.25">
      <c r="A18" s="23" t="s">
        <v>61</v>
      </c>
      <c r="B18" s="52" t="s">
        <v>88</v>
      </c>
      <c r="C18" s="52">
        <v>-0.82499999999999996</v>
      </c>
      <c r="D18" s="38" t="s">
        <v>62</v>
      </c>
      <c r="K18" s="39">
        <v>8.5999999999999993E-2</v>
      </c>
      <c r="L18" s="39">
        <v>7.4999999999999997E-2</v>
      </c>
      <c r="M18" s="38"/>
      <c r="T18" s="40">
        <v>17358.57</v>
      </c>
      <c r="U18" s="40">
        <v>2944.5239999999999</v>
      </c>
      <c r="V18" s="38" t="s">
        <v>62</v>
      </c>
      <c r="W18" s="37"/>
      <c r="X18" s="37"/>
      <c r="Y18" s="1"/>
    </row>
    <row r="19" spans="1:28" x14ac:dyDescent="0.25">
      <c r="A19" s="23" t="s">
        <v>60</v>
      </c>
      <c r="B19" s="52" t="s">
        <v>87</v>
      </c>
      <c r="C19" s="52">
        <v>-0.82899999999999996</v>
      </c>
      <c r="D19" s="38" t="s">
        <v>62</v>
      </c>
      <c r="K19" s="39">
        <v>-0.36299999999999999</v>
      </c>
      <c r="L19" s="39">
        <v>7.4999999999999997E-2</v>
      </c>
      <c r="M19" s="38" t="s">
        <v>62</v>
      </c>
      <c r="T19" s="40">
        <v>1573.681</v>
      </c>
      <c r="U19" s="40">
        <v>2959.3310000000001</v>
      </c>
      <c r="V19" s="38"/>
      <c r="W19" s="37"/>
      <c r="X19" s="37"/>
      <c r="Y19" s="1"/>
    </row>
    <row r="20" spans="1:28" x14ac:dyDescent="0.25">
      <c r="A20" s="23" t="s">
        <v>59</v>
      </c>
      <c r="B20" s="52" t="s">
        <v>86</v>
      </c>
      <c r="C20" s="52">
        <v>-0.86899999999999999</v>
      </c>
      <c r="D20" s="38" t="s">
        <v>64</v>
      </c>
      <c r="K20" s="39">
        <v>-0.98299999999999998</v>
      </c>
      <c r="L20" s="39">
        <v>7.9000000000000001E-2</v>
      </c>
      <c r="M20" s="38" t="s">
        <v>62</v>
      </c>
      <c r="T20" s="40">
        <v>-13380.57</v>
      </c>
      <c r="U20" s="40">
        <v>3102.3560000000002</v>
      </c>
      <c r="V20" s="38" t="s">
        <v>62</v>
      </c>
      <c r="W20" s="37"/>
      <c r="X20" s="37"/>
      <c r="Y20" s="1"/>
    </row>
    <row r="21" spans="1:28" x14ac:dyDescent="0.25">
      <c r="A21" s="23" t="s">
        <v>58</v>
      </c>
      <c r="B21" s="52" t="s">
        <v>85</v>
      </c>
      <c r="C21" s="52">
        <v>-1.784</v>
      </c>
      <c r="D21" s="38" t="s">
        <v>62</v>
      </c>
      <c r="K21" s="39">
        <v>7.0060000000000002</v>
      </c>
      <c r="L21" s="39">
        <v>0.16200000000000001</v>
      </c>
      <c r="M21" s="38" t="s">
        <v>62</v>
      </c>
      <c r="T21" s="40">
        <v>-7751.6409999999996</v>
      </c>
      <c r="U21" s="40">
        <v>6368.9859999999999</v>
      </c>
      <c r="V21" s="38"/>
      <c r="W21" s="37"/>
      <c r="X21" s="37"/>
      <c r="Y21" s="1"/>
    </row>
    <row r="22" spans="1:28" ht="15.75" thickBot="1" x14ac:dyDescent="0.3">
      <c r="A22" s="2"/>
      <c r="B22" s="51"/>
      <c r="C22" s="5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5.75" thickTop="1" x14ac:dyDescent="0.25">
      <c r="A23" s="16" t="s">
        <v>57</v>
      </c>
      <c r="B23" s="50">
        <v>3941</v>
      </c>
      <c r="C23" s="50"/>
      <c r="D23" s="8"/>
      <c r="E23" s="8">
        <v>3941</v>
      </c>
      <c r="F23" s="8"/>
      <c r="K23" s="8">
        <v>3941</v>
      </c>
      <c r="L23" s="8"/>
      <c r="M23" s="8"/>
      <c r="N23" s="8">
        <v>3941</v>
      </c>
      <c r="O23" s="8"/>
      <c r="T23" s="35">
        <v>3939</v>
      </c>
      <c r="U23" s="35"/>
      <c r="V23" s="35"/>
      <c r="W23" s="35">
        <v>3939</v>
      </c>
      <c r="X23" s="35"/>
    </row>
    <row r="24" spans="1:28" x14ac:dyDescent="0.25">
      <c r="A24" s="16" t="s">
        <v>56</v>
      </c>
      <c r="B24" s="49">
        <v>0.33400000000000002</v>
      </c>
      <c r="C24" s="49"/>
      <c r="E24" s="3">
        <v>0.17599999999999999</v>
      </c>
      <c r="F24" s="3"/>
      <c r="K24" s="3">
        <v>0.31900000000000001</v>
      </c>
      <c r="L24" s="3"/>
      <c r="N24" s="3">
        <v>0.12</v>
      </c>
      <c r="O24" s="3"/>
      <c r="T24" s="3">
        <v>0.224</v>
      </c>
      <c r="U24" s="3"/>
      <c r="W24" s="3">
        <v>8.5999999999999993E-2</v>
      </c>
      <c r="X24" s="3"/>
    </row>
    <row r="25" spans="1:28" x14ac:dyDescent="0.25">
      <c r="A25" s="16" t="s">
        <v>55</v>
      </c>
      <c r="B25" s="49">
        <v>0.33300000000000002</v>
      </c>
      <c r="C25" s="49"/>
      <c r="E25" s="3">
        <v>0.108</v>
      </c>
      <c r="F25" s="3"/>
      <c r="K25" s="3">
        <v>0.317</v>
      </c>
      <c r="L25" s="3"/>
      <c r="N25" s="3">
        <v>7.3999999999999996E-2</v>
      </c>
      <c r="O25" s="3"/>
      <c r="T25" s="3">
        <v>0.223</v>
      </c>
      <c r="U25" s="3"/>
      <c r="W25" s="3">
        <v>5.2999999999999999E-2</v>
      </c>
      <c r="X25" s="3"/>
    </row>
    <row r="26" spans="1:28" x14ac:dyDescent="0.25">
      <c r="A26" s="16" t="s">
        <v>54</v>
      </c>
      <c r="B26" s="49">
        <v>131.22499999999999</v>
      </c>
      <c r="C26" s="49"/>
      <c r="D26" t="s">
        <v>62</v>
      </c>
      <c r="E26" s="3">
        <v>43.238</v>
      </c>
      <c r="F26" s="3"/>
      <c r="G26" t="s">
        <v>62</v>
      </c>
      <c r="K26" s="3">
        <v>122.381</v>
      </c>
      <c r="L26" s="3"/>
      <c r="M26" t="s">
        <v>62</v>
      </c>
      <c r="N26" s="3">
        <v>27.588000000000001</v>
      </c>
      <c r="O26" s="3"/>
      <c r="P26" t="s">
        <v>62</v>
      </c>
      <c r="T26" s="3">
        <v>75.620999999999995</v>
      </c>
      <c r="U26" s="3"/>
      <c r="V26" t="s">
        <v>62</v>
      </c>
      <c r="W26" s="3">
        <v>19.079999999999998</v>
      </c>
      <c r="X26" s="3"/>
      <c r="Y26" t="s">
        <v>62</v>
      </c>
    </row>
    <row r="27" spans="1:28" x14ac:dyDescent="0.25">
      <c r="A27" s="19" t="s">
        <v>53</v>
      </c>
      <c r="B27" s="18" t="s">
        <v>84</v>
      </c>
      <c r="E27" t="s">
        <v>80</v>
      </c>
      <c r="K27" t="s">
        <v>79</v>
      </c>
      <c r="N27" t="s">
        <v>103</v>
      </c>
      <c r="T27" t="s">
        <v>83</v>
      </c>
      <c r="W27" t="s">
        <v>78</v>
      </c>
    </row>
    <row r="28" spans="1:28" x14ac:dyDescent="0.25">
      <c r="A28" t="s">
        <v>52</v>
      </c>
    </row>
    <row r="32" spans="1:28" x14ac:dyDescent="0.25">
      <c r="A32" s="16" t="s">
        <v>77</v>
      </c>
      <c r="B32" s="34" t="s">
        <v>0</v>
      </c>
      <c r="C32" s="5"/>
      <c r="D32" s="5"/>
      <c r="E32" s="34" t="s">
        <v>1</v>
      </c>
      <c r="F32" s="5"/>
      <c r="G32" s="5"/>
      <c r="H32" s="34" t="s">
        <v>16</v>
      </c>
      <c r="I32" s="5"/>
      <c r="J32" s="5"/>
    </row>
    <row r="33" spans="1:10" ht="15.75" thickBot="1" x14ac:dyDescent="0.3">
      <c r="A33" s="2"/>
      <c r="B33" s="80" t="s">
        <v>82</v>
      </c>
      <c r="C33" s="76"/>
      <c r="D33" s="76"/>
      <c r="E33" s="80" t="s">
        <v>82</v>
      </c>
      <c r="F33" s="76"/>
      <c r="G33" s="76"/>
      <c r="H33" s="80" t="s">
        <v>82</v>
      </c>
      <c r="I33" s="76"/>
      <c r="J33" s="76"/>
    </row>
    <row r="34" spans="1:10" ht="16.5" thickTop="1" thickBot="1" x14ac:dyDescent="0.3">
      <c r="A34" s="16" t="s">
        <v>75</v>
      </c>
      <c r="B34" s="32" t="s">
        <v>74</v>
      </c>
      <c r="C34" s="32" t="s">
        <v>73</v>
      </c>
      <c r="D34" s="32"/>
      <c r="E34" s="32" t="s">
        <v>74</v>
      </c>
      <c r="F34" s="32" t="s">
        <v>73</v>
      </c>
      <c r="G34" s="32"/>
      <c r="H34" s="32" t="s">
        <v>74</v>
      </c>
      <c r="I34" s="32" t="s">
        <v>73</v>
      </c>
      <c r="J34" s="32"/>
    </row>
    <row r="35" spans="1:10" ht="45.75" thickTop="1" x14ac:dyDescent="0.25">
      <c r="A35" s="31" t="s">
        <v>72</v>
      </c>
      <c r="B35" s="52" t="s">
        <v>102</v>
      </c>
      <c r="C35" s="52" t="s">
        <v>101</v>
      </c>
      <c r="D35" t="s">
        <v>62</v>
      </c>
      <c r="E35" s="39">
        <v>0.112</v>
      </c>
      <c r="F35" s="39">
        <v>-1.2999999999999999E-2</v>
      </c>
      <c r="G35" t="s">
        <v>62</v>
      </c>
      <c r="H35" s="40">
        <v>2365.8919999999998</v>
      </c>
      <c r="I35" s="40">
        <v>-521.61099999999999</v>
      </c>
      <c r="J35" t="s">
        <v>62</v>
      </c>
    </row>
    <row r="36" spans="1:10" x14ac:dyDescent="0.25">
      <c r="A36" s="23" t="s">
        <v>8</v>
      </c>
      <c r="B36" s="52" t="s">
        <v>100</v>
      </c>
      <c r="C36" s="52" t="s">
        <v>99</v>
      </c>
      <c r="D36" t="s">
        <v>62</v>
      </c>
      <c r="E36" s="39">
        <v>1.9E-2</v>
      </c>
      <c r="F36" s="39">
        <v>-8.0000000000000002E-3</v>
      </c>
      <c r="G36" t="s">
        <v>64</v>
      </c>
      <c r="H36" s="40">
        <v>5767.8010000000004</v>
      </c>
      <c r="I36" s="40">
        <v>-314.58699999999999</v>
      </c>
      <c r="J36" t="s">
        <v>62</v>
      </c>
    </row>
    <row r="37" spans="1:10" x14ac:dyDescent="0.25">
      <c r="A37" s="23" t="s">
        <v>71</v>
      </c>
      <c r="B37" s="52" t="s">
        <v>98</v>
      </c>
      <c r="C37" s="52">
        <v>0.70599999999999996</v>
      </c>
      <c r="E37" s="39">
        <v>-4.3999999999999997E-2</v>
      </c>
      <c r="F37" s="39">
        <v>-6.4000000000000001E-2</v>
      </c>
      <c r="H37" s="40">
        <v>5518.6779999999999</v>
      </c>
      <c r="I37" s="40">
        <v>-2520.5059999999999</v>
      </c>
      <c r="J37" t="s">
        <v>64</v>
      </c>
    </row>
    <row r="38" spans="1:10" x14ac:dyDescent="0.25">
      <c r="A38" s="23" t="s">
        <v>70</v>
      </c>
      <c r="B38" s="52" t="s">
        <v>97</v>
      </c>
      <c r="C38" s="52">
        <v>2.1000000000000001E-2</v>
      </c>
      <c r="E38" s="39">
        <v>-1.0999999999999999E-2</v>
      </c>
      <c r="F38" s="39">
        <v>-2E-3</v>
      </c>
      <c r="G38" t="s">
        <v>62</v>
      </c>
      <c r="H38" s="40">
        <v>-164.19300000000001</v>
      </c>
      <c r="I38" s="40">
        <v>-75.795000000000002</v>
      </c>
      <c r="J38" t="s">
        <v>64</v>
      </c>
    </row>
    <row r="39" spans="1:10" ht="15" customHeight="1" x14ac:dyDescent="0.25">
      <c r="A39" s="23" t="s">
        <v>68</v>
      </c>
      <c r="B39" s="52" t="s">
        <v>96</v>
      </c>
      <c r="C39" s="52">
        <v>2.7E-2</v>
      </c>
      <c r="D39" t="s">
        <v>62</v>
      </c>
      <c r="E39" s="39">
        <v>1.2999999999999999E-2</v>
      </c>
      <c r="F39" s="39">
        <v>-2E-3</v>
      </c>
      <c r="G39" t="s">
        <v>62</v>
      </c>
      <c r="H39" s="40">
        <v>-175.642</v>
      </c>
      <c r="I39" s="40">
        <v>-97.891999999999996</v>
      </c>
      <c r="J39" t="s">
        <v>69</v>
      </c>
    </row>
    <row r="40" spans="1:10" x14ac:dyDescent="0.25">
      <c r="A40" s="23" t="s">
        <v>13</v>
      </c>
      <c r="B40" s="52" t="s">
        <v>95</v>
      </c>
      <c r="C40" s="52">
        <v>1E-3</v>
      </c>
      <c r="D40" t="s">
        <v>62</v>
      </c>
      <c r="E40" s="39">
        <v>2E-3</v>
      </c>
      <c r="F40" s="39">
        <v>-1E-4</v>
      </c>
      <c r="G40" t="s">
        <v>62</v>
      </c>
      <c r="H40" s="40">
        <v>42.078000000000003</v>
      </c>
      <c r="I40" s="40">
        <v>-2.64</v>
      </c>
      <c r="J40" t="s">
        <v>62</v>
      </c>
    </row>
    <row r="41" spans="1:10" x14ac:dyDescent="0.25">
      <c r="A41" s="23" t="s">
        <v>67</v>
      </c>
      <c r="B41" s="52" t="s">
        <v>94</v>
      </c>
      <c r="C41" s="52">
        <v>5.0000000000000001E-4</v>
      </c>
      <c r="D41" t="s">
        <v>62</v>
      </c>
      <c r="E41" s="43">
        <v>4.0000000000000003E-5</v>
      </c>
      <c r="F41" s="42">
        <v>-5.0000000000000002E-5</v>
      </c>
      <c r="H41" s="40">
        <v>0.89400000000000002</v>
      </c>
      <c r="I41" s="40">
        <v>-1.768</v>
      </c>
    </row>
    <row r="42" spans="1:10" x14ac:dyDescent="0.25">
      <c r="A42" s="23" t="s">
        <v>2</v>
      </c>
      <c r="B42" s="52" t="s">
        <v>93</v>
      </c>
      <c r="C42" s="52">
        <v>1E-4</v>
      </c>
      <c r="E42" s="43">
        <v>1.0000000000000001E-5</v>
      </c>
      <c r="F42" s="42">
        <v>0</v>
      </c>
      <c r="G42" t="s">
        <v>69</v>
      </c>
      <c r="H42" s="40">
        <v>-0.219</v>
      </c>
      <c r="I42" s="40">
        <v>-0.191</v>
      </c>
    </row>
    <row r="43" spans="1:10" x14ac:dyDescent="0.25">
      <c r="A43" s="23" t="s">
        <v>12</v>
      </c>
      <c r="B43" s="52" t="s">
        <v>92</v>
      </c>
      <c r="C43" s="52">
        <v>1.2E-2</v>
      </c>
      <c r="D43" t="s">
        <v>62</v>
      </c>
      <c r="E43" s="39">
        <v>3.0000000000000001E-3</v>
      </c>
      <c r="F43" s="39">
        <v>1E-3</v>
      </c>
      <c r="G43" t="s">
        <v>62</v>
      </c>
      <c r="H43" s="40">
        <v>98.468999999999994</v>
      </c>
      <c r="I43" s="40">
        <v>-44.015999999999998</v>
      </c>
      <c r="J43" t="s">
        <v>64</v>
      </c>
    </row>
    <row r="44" spans="1:10" ht="15" customHeight="1" x14ac:dyDescent="0.25">
      <c r="A44" s="23" t="s">
        <v>66</v>
      </c>
      <c r="B44" s="52" t="s">
        <v>91</v>
      </c>
      <c r="C44" s="52">
        <v>1.706</v>
      </c>
      <c r="D44" t="s">
        <v>62</v>
      </c>
      <c r="E44" s="39">
        <v>-0.56599999999999995</v>
      </c>
      <c r="F44" s="39">
        <v>0.155</v>
      </c>
      <c r="G44" t="s">
        <v>62</v>
      </c>
      <c r="H44" s="40">
        <v>42313.69</v>
      </c>
      <c r="I44" s="40">
        <v>6105.4639999999999</v>
      </c>
      <c r="J44" t="s">
        <v>62</v>
      </c>
    </row>
    <row r="45" spans="1:10" ht="15" customHeight="1" x14ac:dyDescent="0.25">
      <c r="A45" s="23" t="s">
        <v>65</v>
      </c>
      <c r="B45" s="52" t="s">
        <v>90</v>
      </c>
      <c r="C45" s="52">
        <v>0.51200000000000001</v>
      </c>
      <c r="D45" t="s">
        <v>62</v>
      </c>
      <c r="E45" s="39">
        <v>0.112</v>
      </c>
      <c r="F45" s="39">
        <v>4.7E-2</v>
      </c>
      <c r="G45" t="s">
        <v>64</v>
      </c>
      <c r="H45" s="40">
        <v>-4095.348</v>
      </c>
      <c r="I45" s="40">
        <v>1829.0319999999999</v>
      </c>
      <c r="J45" t="s">
        <v>64</v>
      </c>
    </row>
    <row r="46" spans="1:10" ht="15" customHeight="1" x14ac:dyDescent="0.25">
      <c r="A46" s="23" t="s">
        <v>63</v>
      </c>
      <c r="B46" s="52" t="s">
        <v>89</v>
      </c>
      <c r="C46" s="52">
        <v>1.095</v>
      </c>
      <c r="E46" s="39">
        <v>0.1</v>
      </c>
      <c r="F46" s="39">
        <v>0.1</v>
      </c>
      <c r="H46" s="40">
        <v>2285.6999999999998</v>
      </c>
      <c r="I46" s="40">
        <v>3909.422</v>
      </c>
    </row>
    <row r="47" spans="1:10" x14ac:dyDescent="0.25">
      <c r="A47" s="23" t="s">
        <v>61</v>
      </c>
      <c r="B47" s="52" t="s">
        <v>88</v>
      </c>
      <c r="C47" s="52">
        <v>-0.82499999999999996</v>
      </c>
      <c r="D47" s="38" t="s">
        <v>62</v>
      </c>
      <c r="E47" s="39">
        <v>8.5999999999999993E-2</v>
      </c>
      <c r="F47" s="39">
        <v>7.4999999999999997E-2</v>
      </c>
      <c r="G47" s="38"/>
      <c r="H47" s="40">
        <v>17358.57</v>
      </c>
      <c r="I47" s="40">
        <v>2944.5239999999999</v>
      </c>
      <c r="J47" s="38" t="s">
        <v>62</v>
      </c>
    </row>
    <row r="48" spans="1:10" x14ac:dyDescent="0.25">
      <c r="A48" s="23" t="s">
        <v>60</v>
      </c>
      <c r="B48" s="52" t="s">
        <v>87</v>
      </c>
      <c r="C48" s="52">
        <v>-0.82899999999999996</v>
      </c>
      <c r="D48" s="38" t="s">
        <v>62</v>
      </c>
      <c r="E48" s="39">
        <v>-0.36299999999999999</v>
      </c>
      <c r="F48" s="39">
        <v>7.4999999999999997E-2</v>
      </c>
      <c r="G48" s="38" t="s">
        <v>62</v>
      </c>
      <c r="H48" s="40">
        <v>1573.681</v>
      </c>
      <c r="I48" s="40">
        <v>2959.3310000000001</v>
      </c>
      <c r="J48" s="38"/>
    </row>
    <row r="49" spans="1:10" x14ac:dyDescent="0.25">
      <c r="A49" s="23" t="s">
        <v>59</v>
      </c>
      <c r="B49" s="52" t="s">
        <v>86</v>
      </c>
      <c r="C49" s="52">
        <v>-0.86899999999999999</v>
      </c>
      <c r="D49" s="38" t="s">
        <v>64</v>
      </c>
      <c r="E49" s="39">
        <v>-0.98299999999999998</v>
      </c>
      <c r="F49" s="39">
        <v>7.9000000000000001E-2</v>
      </c>
      <c r="G49" s="38" t="s">
        <v>62</v>
      </c>
      <c r="H49" s="40">
        <v>-13380.57</v>
      </c>
      <c r="I49" s="40">
        <v>3102.3560000000002</v>
      </c>
      <c r="J49" s="38" t="s">
        <v>62</v>
      </c>
    </row>
    <row r="50" spans="1:10" x14ac:dyDescent="0.25">
      <c r="A50" s="23" t="s">
        <v>58</v>
      </c>
      <c r="B50" s="52" t="s">
        <v>85</v>
      </c>
      <c r="C50" s="52">
        <v>-1.784</v>
      </c>
      <c r="D50" s="38" t="s">
        <v>62</v>
      </c>
      <c r="E50" s="39">
        <v>7.0060000000000002</v>
      </c>
      <c r="F50" s="39">
        <v>0.16200000000000001</v>
      </c>
      <c r="G50" s="38" t="s">
        <v>62</v>
      </c>
      <c r="H50" s="40">
        <v>-7751.6409999999996</v>
      </c>
      <c r="I50" s="40">
        <v>6368.9859999999999</v>
      </c>
      <c r="J50" s="38"/>
    </row>
    <row r="51" spans="1:10" ht="15.75" thickBot="1" x14ac:dyDescent="0.3">
      <c r="A51" s="2"/>
      <c r="B51" s="51"/>
      <c r="C51" s="51"/>
      <c r="D51" s="12"/>
      <c r="E51" s="12"/>
      <c r="F51" s="12"/>
      <c r="G51" s="12"/>
      <c r="H51" s="36"/>
      <c r="I51" s="36"/>
      <c r="J51" s="36"/>
    </row>
    <row r="52" spans="1:10" ht="15.75" thickTop="1" x14ac:dyDescent="0.25">
      <c r="A52" s="16" t="s">
        <v>57</v>
      </c>
      <c r="B52" s="50">
        <v>3941</v>
      </c>
      <c r="C52" s="50"/>
      <c r="D52" s="8"/>
      <c r="E52" s="8">
        <v>3941</v>
      </c>
      <c r="F52" s="8"/>
      <c r="G52" s="8"/>
      <c r="H52" s="35">
        <v>3939</v>
      </c>
      <c r="I52" s="35"/>
      <c r="J52" s="35"/>
    </row>
    <row r="53" spans="1:10" x14ac:dyDescent="0.25">
      <c r="A53" s="16" t="s">
        <v>56</v>
      </c>
      <c r="B53" s="49">
        <v>0.33400000000000002</v>
      </c>
      <c r="C53" s="49"/>
      <c r="E53" s="3">
        <v>0.31900000000000001</v>
      </c>
      <c r="F53" s="3"/>
      <c r="H53" s="3">
        <v>0.224</v>
      </c>
      <c r="I53" s="3"/>
    </row>
    <row r="54" spans="1:10" x14ac:dyDescent="0.25">
      <c r="A54" s="16" t="s">
        <v>55</v>
      </c>
      <c r="B54" s="49">
        <v>0.33300000000000002</v>
      </c>
      <c r="C54" s="49"/>
      <c r="E54" s="3">
        <v>0.317</v>
      </c>
      <c r="F54" s="3"/>
      <c r="H54" s="3">
        <v>0.223</v>
      </c>
      <c r="I54" s="3"/>
    </row>
    <row r="55" spans="1:10" x14ac:dyDescent="0.25">
      <c r="A55" s="16" t="s">
        <v>54</v>
      </c>
      <c r="B55" s="49">
        <v>131.22499999999999</v>
      </c>
      <c r="C55" s="49"/>
      <c r="D55" t="s">
        <v>62</v>
      </c>
      <c r="E55" s="3">
        <v>122.381</v>
      </c>
      <c r="F55" s="3"/>
      <c r="G55" t="s">
        <v>62</v>
      </c>
      <c r="H55" s="3">
        <v>75.620999999999995</v>
      </c>
      <c r="I55" s="3"/>
      <c r="J55" t="s">
        <v>62</v>
      </c>
    </row>
    <row r="56" spans="1:10" x14ac:dyDescent="0.25">
      <c r="A56" s="19" t="s">
        <v>53</v>
      </c>
      <c r="B56" s="18" t="s">
        <v>84</v>
      </c>
      <c r="E56" t="s">
        <v>79</v>
      </c>
      <c r="H56" t="s">
        <v>83</v>
      </c>
    </row>
    <row r="57" spans="1:10" x14ac:dyDescent="0.25">
      <c r="A57" t="s">
        <v>52</v>
      </c>
    </row>
    <row r="60" spans="1:10" x14ac:dyDescent="0.25">
      <c r="A60" s="48" t="s">
        <v>77</v>
      </c>
      <c r="B60" s="47" t="s">
        <v>0</v>
      </c>
      <c r="C60" s="46"/>
      <c r="D60" s="46"/>
      <c r="E60" s="47" t="s">
        <v>1</v>
      </c>
      <c r="F60" s="46"/>
      <c r="G60" s="46"/>
      <c r="H60" s="46" t="s">
        <v>16</v>
      </c>
      <c r="I60" s="46"/>
      <c r="J60" s="46"/>
    </row>
    <row r="61" spans="1:10" x14ac:dyDescent="0.25">
      <c r="A61" s="45"/>
      <c r="B61" s="77" t="s">
        <v>81</v>
      </c>
      <c r="C61" s="77"/>
      <c r="D61" s="77"/>
      <c r="E61" s="79" t="s">
        <v>82</v>
      </c>
      <c r="F61" s="77"/>
      <c r="G61" s="77"/>
      <c r="H61" s="77" t="s">
        <v>81</v>
      </c>
      <c r="I61" s="77"/>
      <c r="J61" s="77"/>
    </row>
    <row r="62" spans="1:10" ht="15.75" thickBot="1" x14ac:dyDescent="0.3">
      <c r="A62" s="16" t="s">
        <v>75</v>
      </c>
      <c r="B62" s="32" t="s">
        <v>74</v>
      </c>
      <c r="C62" s="32" t="s">
        <v>73</v>
      </c>
      <c r="D62" s="32"/>
      <c r="E62" s="32" t="s">
        <v>74</v>
      </c>
      <c r="F62" s="32" t="s">
        <v>73</v>
      </c>
      <c r="G62" s="32"/>
      <c r="H62" s="32" t="s">
        <v>74</v>
      </c>
      <c r="I62" s="32" t="s">
        <v>73</v>
      </c>
      <c r="J62" s="32"/>
    </row>
    <row r="63" spans="1:10" ht="45.75" thickTop="1" x14ac:dyDescent="0.25">
      <c r="A63" s="31" t="s">
        <v>72</v>
      </c>
      <c r="B63" s="41">
        <v>0.66800000000000004</v>
      </c>
      <c r="C63" s="41">
        <v>0.19</v>
      </c>
      <c r="D63" t="s">
        <v>62</v>
      </c>
      <c r="E63" s="39">
        <v>0.112</v>
      </c>
      <c r="F63" s="39">
        <v>-1.2999999999999999E-2</v>
      </c>
      <c r="G63" t="s">
        <v>62</v>
      </c>
      <c r="H63" s="40">
        <v>1598.5309999999999</v>
      </c>
      <c r="I63" s="40">
        <v>794.18</v>
      </c>
      <c r="J63" s="44" t="s">
        <v>64</v>
      </c>
    </row>
    <row r="64" spans="1:10" x14ac:dyDescent="0.25">
      <c r="A64" s="23" t="s">
        <v>8</v>
      </c>
      <c r="B64" s="41">
        <v>0.113</v>
      </c>
      <c r="C64" s="41">
        <v>0.31900000000000001</v>
      </c>
      <c r="E64" s="39">
        <v>1.9E-2</v>
      </c>
      <c r="F64" s="39">
        <v>-8.0000000000000002E-3</v>
      </c>
      <c r="G64" t="s">
        <v>64</v>
      </c>
      <c r="H64" s="40">
        <v>3549.252</v>
      </c>
      <c r="I64" s="40">
        <v>1328.393</v>
      </c>
      <c r="J64" s="37"/>
    </row>
    <row r="65" spans="1:10" x14ac:dyDescent="0.25">
      <c r="A65" s="23" t="s">
        <v>71</v>
      </c>
      <c r="B65" s="41">
        <v>-1.4350000000000001</v>
      </c>
      <c r="C65" s="41">
        <v>2.4140000000000001</v>
      </c>
      <c r="E65" s="39">
        <v>-4.3999999999999997E-2</v>
      </c>
      <c r="F65" s="39">
        <v>-6.4000000000000001E-2</v>
      </c>
      <c r="H65" s="40">
        <v>12033.98</v>
      </c>
      <c r="I65" s="40">
        <v>10055.91</v>
      </c>
      <c r="J65" s="1"/>
    </row>
    <row r="66" spans="1:10" x14ac:dyDescent="0.25">
      <c r="A66" s="23" t="s">
        <v>70</v>
      </c>
      <c r="B66" s="41">
        <v>3.2000000000000001E-2</v>
      </c>
      <c r="C66" s="41">
        <v>0.13300000000000001</v>
      </c>
      <c r="E66" s="39">
        <v>-1.0999999999999999E-2</v>
      </c>
      <c r="F66" s="39">
        <v>-2E-3</v>
      </c>
      <c r="G66" t="s">
        <v>62</v>
      </c>
      <c r="H66" s="40">
        <v>-932.33799999999997</v>
      </c>
      <c r="I66" s="40">
        <v>549.49699999999996</v>
      </c>
      <c r="J66" s="1" t="s">
        <v>69</v>
      </c>
    </row>
    <row r="67" spans="1:10" ht="15" customHeight="1" x14ac:dyDescent="0.25">
      <c r="A67" s="23" t="s">
        <v>68</v>
      </c>
      <c r="B67" s="41">
        <v>7.5999999999999998E-2</v>
      </c>
      <c r="C67" s="41">
        <v>6.2E-2</v>
      </c>
      <c r="E67" s="39">
        <v>1.2999999999999999E-2</v>
      </c>
      <c r="F67" s="39">
        <v>-2E-3</v>
      </c>
      <c r="G67" t="s">
        <v>62</v>
      </c>
      <c r="H67" s="40">
        <v>588.64400000000001</v>
      </c>
      <c r="I67" s="40">
        <v>258.916</v>
      </c>
      <c r="J67" s="1" t="s">
        <v>64</v>
      </c>
    </row>
    <row r="68" spans="1:10" x14ac:dyDescent="0.25">
      <c r="A68" s="23" t="s">
        <v>13</v>
      </c>
      <c r="B68" s="41">
        <v>2.1000000000000001E-2</v>
      </c>
      <c r="C68" s="41">
        <v>1E-3</v>
      </c>
      <c r="D68" t="s">
        <v>62</v>
      </c>
      <c r="E68" s="39">
        <v>2E-3</v>
      </c>
      <c r="F68" s="39">
        <v>-1E-4</v>
      </c>
      <c r="G68" t="s">
        <v>62</v>
      </c>
      <c r="H68" s="40">
        <v>53.863</v>
      </c>
      <c r="I68" s="40">
        <v>3.992</v>
      </c>
      <c r="J68" s="37" t="s">
        <v>62</v>
      </c>
    </row>
    <row r="69" spans="1:10" x14ac:dyDescent="0.25">
      <c r="A69" s="23" t="s">
        <v>67</v>
      </c>
      <c r="B69" s="41">
        <v>5.0000000000000002E-5</v>
      </c>
      <c r="C69" s="41">
        <v>1E-3</v>
      </c>
      <c r="E69" s="43">
        <v>4.0000000000000003E-5</v>
      </c>
      <c r="F69" s="42">
        <v>-5.0000000000000002E-5</v>
      </c>
      <c r="H69" s="40">
        <v>0.71799999999999997</v>
      </c>
      <c r="I69" s="40">
        <v>2.5920000000000001</v>
      </c>
      <c r="J69" s="1"/>
    </row>
    <row r="70" spans="1:10" x14ac:dyDescent="0.25">
      <c r="A70" s="23" t="s">
        <v>2</v>
      </c>
      <c r="B70" s="41">
        <v>-3.0000000000000001E-5</v>
      </c>
      <c r="C70" s="41">
        <v>1E-4</v>
      </c>
      <c r="D70" s="3"/>
      <c r="E70" s="43">
        <v>1.0000000000000001E-5</v>
      </c>
      <c r="F70" s="42">
        <v>0</v>
      </c>
      <c r="G70" t="s">
        <v>69</v>
      </c>
      <c r="H70" s="40">
        <v>0.11</v>
      </c>
      <c r="I70" s="40">
        <v>0.24</v>
      </c>
      <c r="J70" s="1"/>
    </row>
    <row r="71" spans="1:10" x14ac:dyDescent="0.25">
      <c r="A71" s="23" t="s">
        <v>12</v>
      </c>
      <c r="B71" s="41">
        <v>2.4E-2</v>
      </c>
      <c r="C71" s="41">
        <v>1.2999999999999999E-2</v>
      </c>
      <c r="D71" t="s">
        <v>69</v>
      </c>
      <c r="E71" s="39">
        <v>3.0000000000000001E-3</v>
      </c>
      <c r="F71" s="39">
        <v>1E-3</v>
      </c>
      <c r="G71" t="s">
        <v>62</v>
      </c>
      <c r="H71" s="40">
        <v>101.137</v>
      </c>
      <c r="I71" s="40">
        <v>55.244</v>
      </c>
      <c r="J71" s="37" t="s">
        <v>69</v>
      </c>
    </row>
    <row r="72" spans="1:10" ht="15" customHeight="1" x14ac:dyDescent="0.25">
      <c r="A72" s="23" t="s">
        <v>66</v>
      </c>
      <c r="B72" s="41">
        <v>10.624000000000001</v>
      </c>
      <c r="C72" s="41">
        <v>2.1349999999999998</v>
      </c>
      <c r="D72" t="s">
        <v>62</v>
      </c>
      <c r="E72" s="39">
        <v>-0.56599999999999995</v>
      </c>
      <c r="F72" s="39">
        <v>0.155</v>
      </c>
      <c r="G72" t="s">
        <v>62</v>
      </c>
      <c r="H72" s="40">
        <v>39811.51</v>
      </c>
      <c r="I72" s="40">
        <v>8923.2189999999991</v>
      </c>
      <c r="J72" s="37" t="s">
        <v>62</v>
      </c>
    </row>
    <row r="73" spans="1:10" ht="15" customHeight="1" x14ac:dyDescent="0.25">
      <c r="A73" s="23" t="s">
        <v>65</v>
      </c>
      <c r="B73" s="41">
        <v>-0.83799999999999997</v>
      </c>
      <c r="C73" s="41">
        <v>0.59299999999999997</v>
      </c>
      <c r="E73" s="39">
        <v>0.112</v>
      </c>
      <c r="F73" s="39">
        <v>4.7E-2</v>
      </c>
      <c r="G73" t="s">
        <v>64</v>
      </c>
      <c r="H73" s="40">
        <v>-156.53</v>
      </c>
      <c r="I73" s="40">
        <v>2471.4279999999999</v>
      </c>
      <c r="J73" s="1"/>
    </row>
    <row r="74" spans="1:10" ht="15" customHeight="1" x14ac:dyDescent="0.25">
      <c r="A74" s="23" t="s">
        <v>63</v>
      </c>
      <c r="B74" s="41">
        <v>1.0660000000000001</v>
      </c>
      <c r="C74" s="41">
        <v>1.276</v>
      </c>
      <c r="E74" s="39">
        <v>0.1</v>
      </c>
      <c r="F74" s="39">
        <v>0.1</v>
      </c>
      <c r="H74" s="40">
        <v>558.62300000000005</v>
      </c>
      <c r="I74" s="40">
        <v>5318.2079999999996</v>
      </c>
      <c r="J74" s="1"/>
    </row>
    <row r="75" spans="1:10" x14ac:dyDescent="0.25">
      <c r="A75" s="23" t="s">
        <v>61</v>
      </c>
      <c r="B75"/>
      <c r="C75"/>
      <c r="E75" s="39">
        <v>8.5999999999999993E-2</v>
      </c>
      <c r="F75" s="39">
        <v>7.4999999999999997E-2</v>
      </c>
      <c r="G75" s="38"/>
      <c r="H75" s="37"/>
      <c r="I75" s="37"/>
      <c r="J75" s="1"/>
    </row>
    <row r="76" spans="1:10" x14ac:dyDescent="0.25">
      <c r="A76" s="23" t="s">
        <v>60</v>
      </c>
      <c r="B76"/>
      <c r="C76"/>
      <c r="E76" s="39">
        <v>-0.36299999999999999</v>
      </c>
      <c r="F76" s="39">
        <v>7.4999999999999997E-2</v>
      </c>
      <c r="G76" s="38" t="s">
        <v>62</v>
      </c>
      <c r="H76" s="37"/>
      <c r="I76" s="37"/>
      <c r="J76" s="1"/>
    </row>
    <row r="77" spans="1:10" x14ac:dyDescent="0.25">
      <c r="A77" s="23" t="s">
        <v>59</v>
      </c>
      <c r="B77"/>
      <c r="C77"/>
      <c r="E77" s="39">
        <v>-0.98299999999999998</v>
      </c>
      <c r="F77" s="39">
        <v>7.9000000000000001E-2</v>
      </c>
      <c r="G77" s="38" t="s">
        <v>62</v>
      </c>
      <c r="H77" s="37"/>
      <c r="I77" s="37"/>
      <c r="J77" s="1"/>
    </row>
    <row r="78" spans="1:10" x14ac:dyDescent="0.25">
      <c r="A78" s="23" t="s">
        <v>58</v>
      </c>
      <c r="B78"/>
      <c r="C78"/>
      <c r="E78" s="39">
        <v>7.0060000000000002</v>
      </c>
      <c r="F78" s="39">
        <v>0.16200000000000001</v>
      </c>
      <c r="G78" s="38" t="s">
        <v>62</v>
      </c>
      <c r="H78" s="37"/>
      <c r="I78" s="37"/>
      <c r="J78" s="1"/>
    </row>
    <row r="79" spans="1:10" ht="15.75" thickBot="1" x14ac:dyDescent="0.3">
      <c r="A79" s="2"/>
      <c r="B79" s="12"/>
      <c r="C79" s="12"/>
      <c r="D79" s="12"/>
      <c r="E79" s="12"/>
      <c r="F79" s="12"/>
      <c r="G79" s="12"/>
      <c r="H79" s="36"/>
      <c r="I79" s="36"/>
      <c r="J79" s="36"/>
    </row>
    <row r="80" spans="1:10" ht="15.75" thickTop="1" x14ac:dyDescent="0.25">
      <c r="A80" s="16" t="s">
        <v>57</v>
      </c>
      <c r="B80" s="8">
        <v>3941</v>
      </c>
      <c r="C80" s="8"/>
      <c r="E80" s="8">
        <v>3941</v>
      </c>
      <c r="F80" s="8"/>
      <c r="G80" s="8"/>
      <c r="H80" s="35">
        <v>3939</v>
      </c>
      <c r="I80" s="35"/>
    </row>
    <row r="81" spans="1:10" x14ac:dyDescent="0.25">
      <c r="A81" s="16" t="s">
        <v>56</v>
      </c>
      <c r="B81" s="3">
        <v>0.17599999999999999</v>
      </c>
      <c r="C81" s="3"/>
      <c r="E81" s="3">
        <v>0.31900000000000001</v>
      </c>
      <c r="F81" s="3"/>
      <c r="H81" s="3">
        <v>8.5999999999999993E-2</v>
      </c>
      <c r="I81" s="3"/>
    </row>
    <row r="82" spans="1:10" x14ac:dyDescent="0.25">
      <c r="A82" s="16" t="s">
        <v>55</v>
      </c>
      <c r="B82" s="3">
        <v>0.108</v>
      </c>
      <c r="C82" s="3"/>
      <c r="E82" s="3">
        <v>0.317</v>
      </c>
      <c r="F82" s="3"/>
      <c r="H82" s="3">
        <v>5.2999999999999999E-2</v>
      </c>
      <c r="I82" s="3"/>
    </row>
    <row r="83" spans="1:10" x14ac:dyDescent="0.25">
      <c r="A83" s="16" t="s">
        <v>54</v>
      </c>
      <c r="B83" s="3">
        <v>43.238</v>
      </c>
      <c r="C83" s="3"/>
      <c r="D83" t="s">
        <v>62</v>
      </c>
      <c r="E83" s="3">
        <v>122.381</v>
      </c>
      <c r="F83" s="3"/>
      <c r="G83" t="s">
        <v>62</v>
      </c>
      <c r="H83" s="3">
        <v>19.079999999999998</v>
      </c>
      <c r="I83" s="3"/>
      <c r="J83" t="s">
        <v>62</v>
      </c>
    </row>
    <row r="84" spans="1:10" x14ac:dyDescent="0.25">
      <c r="A84" s="19" t="s">
        <v>53</v>
      </c>
      <c r="B84" t="s">
        <v>80</v>
      </c>
      <c r="C84"/>
      <c r="E84" t="s">
        <v>79</v>
      </c>
      <c r="H84" t="s">
        <v>78</v>
      </c>
    </row>
    <row r="85" spans="1:10" x14ac:dyDescent="0.25">
      <c r="A85" t="s">
        <v>52</v>
      </c>
    </row>
    <row r="88" spans="1:10" x14ac:dyDescent="0.25">
      <c r="A88" s="16" t="s">
        <v>77</v>
      </c>
      <c r="B88" s="34" t="s">
        <v>0</v>
      </c>
      <c r="C88" s="5"/>
      <c r="D88" s="33"/>
      <c r="E88" s="34" t="s">
        <v>1</v>
      </c>
      <c r="F88" s="5"/>
      <c r="G88" s="33"/>
      <c r="H88" s="6" t="s">
        <v>16</v>
      </c>
      <c r="I88" s="5"/>
      <c r="J88" s="5"/>
    </row>
    <row r="89" spans="1:10" ht="15.75" thickBot="1" x14ac:dyDescent="0.3">
      <c r="A89" s="2"/>
      <c r="B89" s="76" t="s">
        <v>76</v>
      </c>
      <c r="C89" s="76"/>
      <c r="D89" s="78"/>
      <c r="E89" s="76" t="s">
        <v>76</v>
      </c>
      <c r="F89" s="76"/>
      <c r="G89" s="78"/>
      <c r="H89" s="76" t="s">
        <v>76</v>
      </c>
      <c r="I89" s="76"/>
      <c r="J89" s="76"/>
    </row>
    <row r="90" spans="1:10" ht="16.5" thickTop="1" thickBot="1" x14ac:dyDescent="0.3">
      <c r="A90" s="16" t="s">
        <v>75</v>
      </c>
      <c r="B90" s="32" t="s">
        <v>74</v>
      </c>
      <c r="C90" s="32" t="s">
        <v>73</v>
      </c>
      <c r="D90" s="32"/>
      <c r="E90" s="32" t="s">
        <v>74</v>
      </c>
      <c r="F90" s="32" t="s">
        <v>73</v>
      </c>
      <c r="G90" s="32"/>
      <c r="H90" s="32" t="s">
        <v>74</v>
      </c>
      <c r="I90" s="32" t="s">
        <v>73</v>
      </c>
      <c r="J90" s="32"/>
    </row>
    <row r="91" spans="1:10" ht="45.75" thickTop="1" x14ac:dyDescent="0.25">
      <c r="A91" s="31" t="s">
        <v>72</v>
      </c>
      <c r="B91" s="26">
        <v>9.6310000000000007E-3</v>
      </c>
      <c r="C91" s="26">
        <v>1.689E-3</v>
      </c>
      <c r="D91" s="24" t="s">
        <v>62</v>
      </c>
      <c r="E91" s="26">
        <v>5.3210000000000002E-3</v>
      </c>
      <c r="F91" s="26">
        <v>4.6849999999999999E-3</v>
      </c>
      <c r="G91" s="24"/>
      <c r="H91" s="26">
        <v>1.8950000000000002E-2</v>
      </c>
      <c r="I91" s="30">
        <v>4.6539999999999998E-5</v>
      </c>
      <c r="J91" s="24" t="s">
        <v>62</v>
      </c>
    </row>
    <row r="92" spans="1:10" x14ac:dyDescent="0.25">
      <c r="A92" s="23" t="s">
        <v>8</v>
      </c>
      <c r="B92" s="26">
        <v>6.038E-3</v>
      </c>
      <c r="C92" s="26">
        <v>2.3289999999999999E-3</v>
      </c>
      <c r="D92" s="24" t="s">
        <v>64</v>
      </c>
      <c r="E92" s="26">
        <v>3.3649999999999999E-3</v>
      </c>
      <c r="F92" s="26">
        <v>6.6439999999999997E-3</v>
      </c>
      <c r="G92" s="24"/>
      <c r="H92" s="26">
        <v>2.104E-2</v>
      </c>
      <c r="I92" s="25">
        <v>6.2669999999999995E-5</v>
      </c>
      <c r="J92" s="24" t="s">
        <v>62</v>
      </c>
    </row>
    <row r="93" spans="1:10" x14ac:dyDescent="0.25">
      <c r="A93" s="23" t="s">
        <v>71</v>
      </c>
      <c r="B93" s="26">
        <v>-3.3169999999999998E-2</v>
      </c>
      <c r="C93" s="26">
        <v>2.1489999999999999E-2</v>
      </c>
      <c r="D93" s="24"/>
      <c r="E93" s="26">
        <v>-4.0899999999999999E-2</v>
      </c>
      <c r="F93" s="26">
        <v>5.9499999999999997E-2</v>
      </c>
      <c r="G93" s="24"/>
      <c r="H93" s="26">
        <v>0.2379</v>
      </c>
      <c r="I93" s="25">
        <v>6.1859999999999997E-4</v>
      </c>
      <c r="J93" s="24" t="s">
        <v>62</v>
      </c>
    </row>
    <row r="94" spans="1:10" x14ac:dyDescent="0.25">
      <c r="A94" s="23" t="s">
        <v>70</v>
      </c>
      <c r="B94" s="26">
        <v>2.6329999999999999E-3</v>
      </c>
      <c r="C94" s="26">
        <v>1.1360000000000001E-3</v>
      </c>
      <c r="D94" s="24" t="s">
        <v>69</v>
      </c>
      <c r="E94" s="26">
        <v>1.5210000000000001E-4</v>
      </c>
      <c r="F94" s="26">
        <v>3.0850000000000001E-3</v>
      </c>
      <c r="G94" s="24"/>
      <c r="H94" s="26">
        <v>-1.755E-2</v>
      </c>
      <c r="I94" s="30">
        <v>3.2969999999999998E-5</v>
      </c>
      <c r="J94" s="24" t="s">
        <v>62</v>
      </c>
    </row>
    <row r="95" spans="1:10" ht="30" x14ac:dyDescent="0.25">
      <c r="A95" s="23" t="s">
        <v>68</v>
      </c>
      <c r="B95" s="26">
        <v>6.3159999999999996E-4</v>
      </c>
      <c r="C95" s="26">
        <v>5.4049999999999996E-4</v>
      </c>
      <c r="D95" s="24"/>
      <c r="E95" s="25">
        <v>9.2079999999999999E-5</v>
      </c>
      <c r="F95" s="26">
        <v>1.5100000000000001E-3</v>
      </c>
      <c r="G95" s="24"/>
      <c r="H95" s="26">
        <v>6.4380000000000001E-3</v>
      </c>
      <c r="I95" s="30">
        <v>1.5319999999999999E-5</v>
      </c>
      <c r="J95" s="24" t="s">
        <v>62</v>
      </c>
    </row>
    <row r="96" spans="1:10" x14ac:dyDescent="0.25">
      <c r="A96" s="23" t="s">
        <v>13</v>
      </c>
      <c r="B96" s="25">
        <v>2.7050000000000002E-4</v>
      </c>
      <c r="C96" s="30">
        <v>7.5979999999999999E-6</v>
      </c>
      <c r="D96" s="24" t="s">
        <v>62</v>
      </c>
      <c r="E96" s="25">
        <v>1.5789999999999999E-4</v>
      </c>
      <c r="F96" s="30">
        <v>2.154E-5</v>
      </c>
      <c r="G96" s="24" t="s">
        <v>62</v>
      </c>
      <c r="H96" s="25">
        <v>4.9790000000000001E-4</v>
      </c>
      <c r="I96" s="29">
        <v>2.1400000000000001E-7</v>
      </c>
      <c r="J96" s="24" t="s">
        <v>62</v>
      </c>
    </row>
    <row r="97" spans="1:10" x14ac:dyDescent="0.25">
      <c r="A97" s="23" t="s">
        <v>67</v>
      </c>
      <c r="B97" s="27">
        <v>1.1620000000000001E-6</v>
      </c>
      <c r="C97" s="27">
        <v>4.6160000000000004E-6</v>
      </c>
      <c r="D97" s="24"/>
      <c r="E97" s="27">
        <v>-6.116E-7</v>
      </c>
      <c r="F97" s="30">
        <v>1.446E-5</v>
      </c>
      <c r="G97" s="24"/>
      <c r="H97" s="30">
        <v>1.715E-5</v>
      </c>
      <c r="I97" s="29">
        <v>1.458E-7</v>
      </c>
      <c r="J97" s="24" t="s">
        <v>62</v>
      </c>
    </row>
    <row r="98" spans="1:10" x14ac:dyDescent="0.25">
      <c r="A98" s="23" t="s">
        <v>2</v>
      </c>
      <c r="B98" s="29">
        <v>-1.6929999999999999E-7</v>
      </c>
      <c r="C98" s="29">
        <v>4.8790000000000002E-7</v>
      </c>
      <c r="D98" s="24"/>
      <c r="E98" s="27">
        <v>9.5539999999999999E-7</v>
      </c>
      <c r="F98" s="27">
        <v>1.316E-6</v>
      </c>
      <c r="G98" s="24"/>
      <c r="H98" s="27">
        <v>1.22E-6</v>
      </c>
      <c r="I98" s="28">
        <v>1.4999999999999999E-8</v>
      </c>
      <c r="J98" s="24" t="s">
        <v>62</v>
      </c>
    </row>
    <row r="99" spans="1:10" x14ac:dyDescent="0.25">
      <c r="A99" s="23" t="s">
        <v>12</v>
      </c>
      <c r="B99" s="25">
        <v>3.345E-4</v>
      </c>
      <c r="C99" s="25">
        <v>1.094E-4</v>
      </c>
      <c r="D99" s="24" t="s">
        <v>64</v>
      </c>
      <c r="E99" s="25">
        <v>1.4990000000000001E-4</v>
      </c>
      <c r="F99" s="25">
        <v>3.0929999999999998E-4</v>
      </c>
      <c r="G99" s="24"/>
      <c r="H99" s="26">
        <v>1.0200000000000001E-3</v>
      </c>
      <c r="I99" s="27">
        <v>2.9299999999999999E-6</v>
      </c>
      <c r="J99" s="24" t="s">
        <v>62</v>
      </c>
    </row>
    <row r="100" spans="1:10" ht="45" x14ac:dyDescent="0.25">
      <c r="A100" s="23" t="s">
        <v>66</v>
      </c>
      <c r="B100" s="26">
        <v>0.19259999999999999</v>
      </c>
      <c r="C100" s="26">
        <v>1.9890000000000001E-2</v>
      </c>
      <c r="D100" s="24" t="s">
        <v>62</v>
      </c>
      <c r="E100" s="26">
        <v>-4.0910000000000002E-2</v>
      </c>
      <c r="F100" s="26">
        <v>5.5050000000000002E-2</v>
      </c>
      <c r="G100" s="24"/>
      <c r="H100" s="26">
        <v>0.63249999999999995</v>
      </c>
      <c r="I100" s="25">
        <v>5.8629999999999999E-4</v>
      </c>
      <c r="J100" s="24" t="s">
        <v>62</v>
      </c>
    </row>
    <row r="101" spans="1:10" ht="30" x14ac:dyDescent="0.25">
      <c r="A101" s="23" t="s">
        <v>65</v>
      </c>
      <c r="B101" s="26">
        <v>-1.508E-2</v>
      </c>
      <c r="C101" s="26">
        <v>4.7959999999999999E-3</v>
      </c>
      <c r="D101" s="24" t="s">
        <v>64</v>
      </c>
      <c r="E101" s="26">
        <v>-1.794E-3</v>
      </c>
      <c r="F101" s="26">
        <v>1.387E-2</v>
      </c>
      <c r="G101" s="24"/>
      <c r="H101" s="26">
        <v>-1.5949999999999999E-2</v>
      </c>
      <c r="I101" s="25">
        <v>1.415E-4</v>
      </c>
      <c r="J101" s="24" t="s">
        <v>62</v>
      </c>
    </row>
    <row r="102" spans="1:10" ht="30" x14ac:dyDescent="0.25">
      <c r="A102" s="23" t="s">
        <v>63</v>
      </c>
      <c r="B102" s="26">
        <v>-3.6229999999999999E-3</v>
      </c>
      <c r="C102" s="26">
        <v>1.1259999999999999E-2</v>
      </c>
      <c r="D102" s="24"/>
      <c r="E102" s="26">
        <v>-6.182E-3</v>
      </c>
      <c r="F102" s="26">
        <v>3.1469999999999998E-2</v>
      </c>
      <c r="G102" s="24"/>
      <c r="H102" s="26">
        <v>1.176E-2</v>
      </c>
      <c r="I102" s="25">
        <v>3.3340000000000003E-4</v>
      </c>
      <c r="J102" s="24" t="s">
        <v>62</v>
      </c>
    </row>
    <row r="103" spans="1:10" x14ac:dyDescent="0.25">
      <c r="A103" s="23" t="s">
        <v>61</v>
      </c>
      <c r="B103" s="22"/>
      <c r="C103" s="22"/>
      <c r="D103" s="22"/>
      <c r="E103" s="22"/>
      <c r="F103" s="22"/>
      <c r="G103" s="22"/>
      <c r="H103" s="22"/>
      <c r="I103" s="22"/>
      <c r="J103" s="22"/>
    </row>
    <row r="104" spans="1:10" x14ac:dyDescent="0.25">
      <c r="A104" s="23" t="s">
        <v>60</v>
      </c>
      <c r="B104" s="22"/>
      <c r="C104" s="22"/>
      <c r="D104" s="22"/>
      <c r="E104" s="22"/>
      <c r="F104" s="22"/>
      <c r="G104" s="22"/>
      <c r="H104" s="22"/>
      <c r="I104" s="22"/>
      <c r="J104" s="22"/>
    </row>
    <row r="105" spans="1:10" x14ac:dyDescent="0.25">
      <c r="A105" s="23" t="s">
        <v>59</v>
      </c>
      <c r="B105" s="22"/>
      <c r="C105" s="22"/>
      <c r="D105" s="22"/>
      <c r="E105" s="22"/>
      <c r="F105" s="22"/>
      <c r="G105" s="22"/>
      <c r="H105" s="22"/>
      <c r="I105" s="22"/>
      <c r="J105" s="22"/>
    </row>
    <row r="106" spans="1:10" x14ac:dyDescent="0.25">
      <c r="A106" s="23" t="s">
        <v>58</v>
      </c>
      <c r="B106" s="22"/>
      <c r="C106" s="22"/>
      <c r="D106" s="22"/>
      <c r="E106" s="22"/>
      <c r="F106" s="22"/>
      <c r="G106" s="22"/>
      <c r="H106" s="22"/>
      <c r="I106" s="22"/>
      <c r="J106" s="22"/>
    </row>
    <row r="107" spans="1:10" ht="15.75" thickBot="1" x14ac:dyDescent="0.3">
      <c r="A107" s="2"/>
      <c r="B107" s="21"/>
      <c r="C107" s="21"/>
      <c r="D107" s="21"/>
      <c r="E107" s="21"/>
      <c r="F107" s="21"/>
      <c r="G107" s="21"/>
      <c r="H107" s="20"/>
      <c r="I107" s="20"/>
      <c r="J107" s="20"/>
    </row>
    <row r="108" spans="1:10" ht="15.75" thickTop="1" x14ac:dyDescent="0.25">
      <c r="A108" s="16" t="s">
        <v>57</v>
      </c>
      <c r="B108"/>
      <c r="C108"/>
    </row>
    <row r="109" spans="1:10" x14ac:dyDescent="0.25">
      <c r="A109" s="16" t="s">
        <v>56</v>
      </c>
      <c r="B109"/>
      <c r="C109"/>
    </row>
    <row r="110" spans="1:10" x14ac:dyDescent="0.25">
      <c r="A110" s="16" t="s">
        <v>55</v>
      </c>
      <c r="B110"/>
      <c r="C110"/>
    </row>
    <row r="111" spans="1:10" x14ac:dyDescent="0.25">
      <c r="A111" s="16" t="s">
        <v>54</v>
      </c>
      <c r="B111"/>
      <c r="C111"/>
    </row>
    <row r="112" spans="1:10" x14ac:dyDescent="0.25">
      <c r="A112" s="19" t="s">
        <v>53</v>
      </c>
      <c r="B112"/>
      <c r="C112"/>
    </row>
    <row r="113" spans="1:1" x14ac:dyDescent="0.25">
      <c r="A113" t="s">
        <v>52</v>
      </c>
    </row>
  </sheetData>
  <mergeCells count="24">
    <mergeCell ref="Z4:AB4"/>
    <mergeCell ref="B1:J1"/>
    <mergeCell ref="K1:S1"/>
    <mergeCell ref="T1:AB1"/>
    <mergeCell ref="B2:J2"/>
    <mergeCell ref="K2:S2"/>
    <mergeCell ref="T2:AB2"/>
    <mergeCell ref="E33:G33"/>
    <mergeCell ref="H33:J33"/>
    <mergeCell ref="B33:D33"/>
    <mergeCell ref="T4:V4"/>
    <mergeCell ref="W4:Y4"/>
    <mergeCell ref="B4:D4"/>
    <mergeCell ref="E4:G4"/>
    <mergeCell ref="H4:J4"/>
    <mergeCell ref="K4:M4"/>
    <mergeCell ref="N4:P4"/>
    <mergeCell ref="Q4:S4"/>
    <mergeCell ref="H89:J89"/>
    <mergeCell ref="H61:J61"/>
    <mergeCell ref="B89:D89"/>
    <mergeCell ref="E89:G89"/>
    <mergeCell ref="B61:D61"/>
    <mergeCell ref="E61:G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showGridLines="0" zoomScale="85" zoomScaleNormal="85" workbookViewId="0">
      <selection activeCell="F24" sqref="F24"/>
    </sheetView>
  </sheetViews>
  <sheetFormatPr defaultRowHeight="15" x14ac:dyDescent="0.25"/>
  <cols>
    <col min="1" max="1" width="41.85546875" customWidth="1"/>
    <col min="2" max="3" width="12.28515625" bestFit="1" customWidth="1"/>
    <col min="4" max="4" width="12.85546875" bestFit="1" customWidth="1"/>
    <col min="5" max="6" width="12.28515625" bestFit="1" customWidth="1"/>
    <col min="7" max="7" width="12.85546875" bestFit="1" customWidth="1"/>
    <col min="8" max="9" width="12.28515625" bestFit="1" customWidth="1"/>
    <col min="10" max="10" width="12.85546875" bestFit="1" customWidth="1"/>
  </cols>
  <sheetData>
    <row r="1" spans="1:10" x14ac:dyDescent="0.25">
      <c r="A1" s="16"/>
      <c r="B1" s="81" t="s">
        <v>77</v>
      </c>
      <c r="C1" s="82"/>
      <c r="D1" s="86"/>
      <c r="E1" s="84" t="s">
        <v>77</v>
      </c>
      <c r="F1" s="82"/>
      <c r="G1" s="86"/>
      <c r="H1" s="88" t="s">
        <v>77</v>
      </c>
      <c r="I1" s="88"/>
      <c r="J1" s="88"/>
    </row>
    <row r="2" spans="1:10" ht="15.75" thickBot="1" x14ac:dyDescent="0.3">
      <c r="A2" s="2"/>
      <c r="B2" s="63" t="s">
        <v>0</v>
      </c>
      <c r="C2" s="61" t="s">
        <v>1</v>
      </c>
      <c r="D2" s="62" t="s">
        <v>296</v>
      </c>
      <c r="E2" s="61" t="s">
        <v>0</v>
      </c>
      <c r="F2" s="61" t="s">
        <v>1</v>
      </c>
      <c r="G2" s="62" t="s">
        <v>296</v>
      </c>
      <c r="H2" s="61" t="s">
        <v>0</v>
      </c>
      <c r="I2" s="61" t="s">
        <v>1</v>
      </c>
      <c r="J2" s="61" t="s">
        <v>296</v>
      </c>
    </row>
    <row r="3" spans="1:10" ht="15.75" thickTop="1" x14ac:dyDescent="0.25">
      <c r="A3" s="87" t="s">
        <v>72</v>
      </c>
      <c r="B3" s="38" t="s">
        <v>295</v>
      </c>
      <c r="C3" s="38" t="s">
        <v>294</v>
      </c>
      <c r="D3" s="60" t="s">
        <v>293</v>
      </c>
      <c r="E3" s="60"/>
      <c r="F3" s="60"/>
      <c r="G3" s="60"/>
      <c r="H3" s="4"/>
      <c r="I3" s="4"/>
      <c r="J3" s="4"/>
    </row>
    <row r="4" spans="1:10" x14ac:dyDescent="0.25">
      <c r="A4" s="87"/>
      <c r="B4" s="38" t="s">
        <v>292</v>
      </c>
      <c r="C4" s="38" t="s">
        <v>291</v>
      </c>
      <c r="D4" s="60" t="s">
        <v>290</v>
      </c>
      <c r="E4" s="60"/>
      <c r="F4" s="60"/>
      <c r="G4" s="60"/>
      <c r="H4" s="4"/>
      <c r="I4" s="4"/>
      <c r="J4" s="4"/>
    </row>
    <row r="5" spans="1:10" x14ac:dyDescent="0.25">
      <c r="A5" s="87" t="s">
        <v>289</v>
      </c>
      <c r="D5" s="4"/>
      <c r="E5" s="60" t="s">
        <v>288</v>
      </c>
      <c r="F5" s="60" t="s">
        <v>287</v>
      </c>
      <c r="G5" s="60">
        <v>0.97099999999999997</v>
      </c>
      <c r="H5" s="60"/>
      <c r="I5" s="60"/>
      <c r="J5" s="60"/>
    </row>
    <row r="6" spans="1:10" x14ac:dyDescent="0.25">
      <c r="A6" s="87"/>
      <c r="D6" s="4"/>
      <c r="E6" s="60" t="s">
        <v>286</v>
      </c>
      <c r="F6" s="60" t="s">
        <v>285</v>
      </c>
      <c r="G6" s="60" t="s">
        <v>284</v>
      </c>
      <c r="H6" s="60"/>
      <c r="I6" s="60"/>
      <c r="J6" s="60"/>
    </row>
    <row r="7" spans="1:10" x14ac:dyDescent="0.25">
      <c r="A7" s="87" t="s">
        <v>283</v>
      </c>
      <c r="D7" s="4"/>
      <c r="E7" s="60"/>
      <c r="F7" s="60"/>
      <c r="G7" s="60"/>
      <c r="H7" s="60" t="s">
        <v>282</v>
      </c>
      <c r="I7" s="38" t="s">
        <v>281</v>
      </c>
      <c r="J7" s="38">
        <v>-2.6880000000000002</v>
      </c>
    </row>
    <row r="8" spans="1:10" x14ac:dyDescent="0.25">
      <c r="A8" s="87"/>
      <c r="D8" s="4"/>
      <c r="E8" s="60"/>
      <c r="F8" s="60"/>
      <c r="G8" s="60"/>
      <c r="H8" s="60" t="s">
        <v>280</v>
      </c>
      <c r="I8" s="38" t="s">
        <v>279</v>
      </c>
      <c r="J8" s="38" t="s">
        <v>278</v>
      </c>
    </row>
    <row r="9" spans="1:10" x14ac:dyDescent="0.25">
      <c r="A9" s="87" t="s">
        <v>8</v>
      </c>
      <c r="B9" s="38">
        <v>0.113</v>
      </c>
      <c r="C9" s="38">
        <v>8.0000000000000002E-3</v>
      </c>
      <c r="D9" s="60" t="s">
        <v>277</v>
      </c>
      <c r="E9" s="60">
        <v>0.13100000000000001</v>
      </c>
      <c r="F9" s="60">
        <v>8.9999999999999993E-3</v>
      </c>
      <c r="G9" s="60" t="s">
        <v>276</v>
      </c>
      <c r="H9" s="60">
        <v>0.28100000000000003</v>
      </c>
      <c r="I9" s="38">
        <v>1.6E-2</v>
      </c>
      <c r="J9" s="38" t="s">
        <v>275</v>
      </c>
    </row>
    <row r="10" spans="1:10" x14ac:dyDescent="0.25">
      <c r="A10" s="87"/>
      <c r="B10" s="38" t="s">
        <v>273</v>
      </c>
      <c r="C10" s="38" t="s">
        <v>272</v>
      </c>
      <c r="D10" s="60" t="s">
        <v>274</v>
      </c>
      <c r="E10" s="60" t="s">
        <v>273</v>
      </c>
      <c r="F10" s="60" t="s">
        <v>272</v>
      </c>
      <c r="G10" s="60" t="s">
        <v>271</v>
      </c>
      <c r="H10" s="60" t="s">
        <v>270</v>
      </c>
      <c r="I10" s="38" t="s">
        <v>269</v>
      </c>
      <c r="J10" s="38" t="s">
        <v>268</v>
      </c>
    </row>
    <row r="11" spans="1:10" x14ac:dyDescent="0.25">
      <c r="A11" s="87" t="s">
        <v>267</v>
      </c>
      <c r="B11" s="38">
        <v>-1.4350000000000001</v>
      </c>
      <c r="C11" s="38">
        <v>-0.316</v>
      </c>
      <c r="D11" s="60">
        <v>12.034000000000001</v>
      </c>
      <c r="E11" s="60">
        <v>-1.6639999999999999</v>
      </c>
      <c r="F11" s="60">
        <v>-0.33200000000000002</v>
      </c>
      <c r="G11" s="60">
        <v>11.396000000000001</v>
      </c>
      <c r="H11" s="60" t="s">
        <v>266</v>
      </c>
      <c r="I11" s="38" t="s">
        <v>265</v>
      </c>
      <c r="J11" s="38">
        <v>15.448</v>
      </c>
    </row>
    <row r="12" spans="1:10" x14ac:dyDescent="0.25">
      <c r="A12" s="87"/>
      <c r="B12" s="38" t="s">
        <v>264</v>
      </c>
      <c r="C12" s="38" t="s">
        <v>261</v>
      </c>
      <c r="D12" s="60" t="s">
        <v>263</v>
      </c>
      <c r="E12" s="60" t="s">
        <v>262</v>
      </c>
      <c r="F12" s="60" t="s">
        <v>261</v>
      </c>
      <c r="G12" s="60" t="s">
        <v>260</v>
      </c>
      <c r="H12" s="60" t="s">
        <v>259</v>
      </c>
      <c r="I12" s="38" t="s">
        <v>258</v>
      </c>
      <c r="J12" s="38" t="s">
        <v>257</v>
      </c>
    </row>
    <row r="13" spans="1:10" x14ac:dyDescent="0.25">
      <c r="A13" s="87" t="s">
        <v>70</v>
      </c>
      <c r="B13" s="38">
        <v>3.2000000000000001E-2</v>
      </c>
      <c r="C13" s="38">
        <v>-6.0000000000000001E-3</v>
      </c>
      <c r="D13" s="60" t="s">
        <v>256</v>
      </c>
      <c r="E13" s="60">
        <v>3.7999999999999999E-2</v>
      </c>
      <c r="F13" s="60">
        <v>-5.0000000000000001E-3</v>
      </c>
      <c r="G13" s="60" t="s">
        <v>255</v>
      </c>
      <c r="H13" s="60" t="s">
        <v>254</v>
      </c>
      <c r="I13" s="38">
        <v>-1E-3</v>
      </c>
      <c r="J13" s="38" t="s">
        <v>253</v>
      </c>
    </row>
    <row r="14" spans="1:10" x14ac:dyDescent="0.25">
      <c r="A14" s="87"/>
      <c r="B14" s="38" t="s">
        <v>251</v>
      </c>
      <c r="C14" s="38" t="s">
        <v>250</v>
      </c>
      <c r="D14" s="60" t="s">
        <v>252</v>
      </c>
      <c r="E14" s="60" t="s">
        <v>251</v>
      </c>
      <c r="F14" s="60" t="s">
        <v>250</v>
      </c>
      <c r="G14" s="60" t="s">
        <v>249</v>
      </c>
      <c r="H14" s="60" t="s">
        <v>248</v>
      </c>
      <c r="I14" s="38" t="s">
        <v>213</v>
      </c>
      <c r="J14" s="38" t="s">
        <v>168</v>
      </c>
    </row>
    <row r="15" spans="1:10" x14ac:dyDescent="0.25">
      <c r="A15" s="87" t="s">
        <v>68</v>
      </c>
      <c r="B15" s="38">
        <v>7.5999999999999998E-2</v>
      </c>
      <c r="C15" s="38">
        <v>4.0000000000000001E-3</v>
      </c>
      <c r="D15" s="60" t="s">
        <v>247</v>
      </c>
      <c r="E15" s="60">
        <v>7.8E-2</v>
      </c>
      <c r="F15" s="60">
        <v>4.0000000000000001E-3</v>
      </c>
      <c r="G15" s="60" t="s">
        <v>246</v>
      </c>
      <c r="H15" s="60" t="s">
        <v>245</v>
      </c>
      <c r="I15" s="38">
        <v>8.0000000000000002E-3</v>
      </c>
      <c r="J15" s="38" t="s">
        <v>244</v>
      </c>
    </row>
    <row r="16" spans="1:10" x14ac:dyDescent="0.25">
      <c r="A16" s="87"/>
      <c r="B16" s="38" t="s">
        <v>243</v>
      </c>
      <c r="C16" s="38" t="s">
        <v>220</v>
      </c>
      <c r="D16" s="60" t="s">
        <v>242</v>
      </c>
      <c r="E16" s="60" t="s">
        <v>243</v>
      </c>
      <c r="F16" s="60" t="s">
        <v>220</v>
      </c>
      <c r="G16" s="60" t="s">
        <v>242</v>
      </c>
      <c r="H16" s="60" t="s">
        <v>241</v>
      </c>
      <c r="I16" s="38" t="s">
        <v>220</v>
      </c>
      <c r="J16" s="38" t="s">
        <v>240</v>
      </c>
    </row>
    <row r="17" spans="1:10" x14ac:dyDescent="0.25">
      <c r="A17" s="87" t="s">
        <v>13</v>
      </c>
      <c r="B17" s="38" t="s">
        <v>239</v>
      </c>
      <c r="C17" s="38" t="s">
        <v>238</v>
      </c>
      <c r="D17" s="60" t="s">
        <v>237</v>
      </c>
      <c r="E17" s="60" t="s">
        <v>239</v>
      </c>
      <c r="F17" s="60" t="s">
        <v>238</v>
      </c>
      <c r="G17" s="60" t="s">
        <v>237</v>
      </c>
      <c r="H17" s="60" t="s">
        <v>236</v>
      </c>
      <c r="I17" s="38" t="s">
        <v>235</v>
      </c>
      <c r="J17" s="38" t="s">
        <v>234</v>
      </c>
    </row>
    <row r="18" spans="1:10" x14ac:dyDescent="0.25">
      <c r="A18" s="87"/>
      <c r="B18" s="38" t="s">
        <v>211</v>
      </c>
      <c r="C18" s="38" t="s">
        <v>228</v>
      </c>
      <c r="D18" s="60" t="s">
        <v>233</v>
      </c>
      <c r="E18" s="60" t="s">
        <v>211</v>
      </c>
      <c r="F18" s="60" t="s">
        <v>228</v>
      </c>
      <c r="G18" s="60" t="s">
        <v>233</v>
      </c>
      <c r="H18" s="60" t="s">
        <v>211</v>
      </c>
      <c r="I18" s="38" t="s">
        <v>228</v>
      </c>
      <c r="J18" s="38" t="s">
        <v>233</v>
      </c>
    </row>
    <row r="19" spans="1:10" x14ac:dyDescent="0.25">
      <c r="A19" s="87" t="s">
        <v>67</v>
      </c>
      <c r="B19" s="38" t="s">
        <v>231</v>
      </c>
      <c r="C19" s="38" t="s">
        <v>232</v>
      </c>
      <c r="D19" s="60">
        <v>1E-3</v>
      </c>
      <c r="E19" s="60">
        <v>1E-4</v>
      </c>
      <c r="F19" s="60" t="s">
        <v>232</v>
      </c>
      <c r="G19" s="60">
        <v>1E-3</v>
      </c>
      <c r="H19" s="60">
        <v>-1E-3</v>
      </c>
      <c r="I19" s="38" t="s">
        <v>231</v>
      </c>
      <c r="J19" s="38">
        <v>-3.0000000000000001E-3</v>
      </c>
    </row>
    <row r="20" spans="1:10" x14ac:dyDescent="0.25">
      <c r="A20" s="87"/>
      <c r="B20" s="38" t="s">
        <v>211</v>
      </c>
      <c r="C20" s="38" t="s">
        <v>228</v>
      </c>
      <c r="D20" s="60" t="s">
        <v>230</v>
      </c>
      <c r="E20" s="60" t="s">
        <v>211</v>
      </c>
      <c r="F20" s="60" t="s">
        <v>228</v>
      </c>
      <c r="G20" s="60" t="s">
        <v>230</v>
      </c>
      <c r="H20" s="60" t="s">
        <v>229</v>
      </c>
      <c r="I20" s="38" t="s">
        <v>228</v>
      </c>
      <c r="J20" s="38" t="s">
        <v>227</v>
      </c>
    </row>
    <row r="21" spans="1:10" x14ac:dyDescent="0.25">
      <c r="A21" s="87" t="s">
        <v>2</v>
      </c>
      <c r="B21" s="38">
        <v>-2.9000000000000001E-2</v>
      </c>
      <c r="C21" s="38">
        <v>7.0000000000000001E-3</v>
      </c>
      <c r="D21" s="60" t="s">
        <v>226</v>
      </c>
      <c r="E21" s="60">
        <v>-2.4E-2</v>
      </c>
      <c r="F21" s="60">
        <v>7.0000000000000001E-3</v>
      </c>
      <c r="G21" s="60">
        <v>0.123</v>
      </c>
      <c r="H21" s="60">
        <v>-2.9000000000000001E-2</v>
      </c>
      <c r="I21" s="38">
        <v>6.0000000000000001E-3</v>
      </c>
      <c r="J21" s="38" t="s">
        <v>225</v>
      </c>
    </row>
    <row r="22" spans="1:10" x14ac:dyDescent="0.25">
      <c r="A22" s="87"/>
      <c r="B22" s="38" t="s">
        <v>224</v>
      </c>
      <c r="C22" s="38" t="s">
        <v>222</v>
      </c>
      <c r="D22" s="60" t="s">
        <v>221</v>
      </c>
      <c r="E22" s="60" t="s">
        <v>223</v>
      </c>
      <c r="F22" s="60" t="s">
        <v>222</v>
      </c>
      <c r="G22" s="60" t="s">
        <v>221</v>
      </c>
      <c r="H22" s="60" t="s">
        <v>190</v>
      </c>
      <c r="I22" s="38" t="s">
        <v>220</v>
      </c>
      <c r="J22" s="38" t="s">
        <v>219</v>
      </c>
    </row>
    <row r="23" spans="1:10" x14ac:dyDescent="0.25">
      <c r="A23" s="87" t="s">
        <v>12</v>
      </c>
      <c r="B23" s="38" t="s">
        <v>218</v>
      </c>
      <c r="C23" s="38">
        <v>1E-3</v>
      </c>
      <c r="D23" s="60" t="s">
        <v>217</v>
      </c>
      <c r="E23" s="60" t="s">
        <v>216</v>
      </c>
      <c r="F23" s="60">
        <v>1E-3</v>
      </c>
      <c r="G23" s="60" t="s">
        <v>215</v>
      </c>
      <c r="H23" s="60" t="s">
        <v>214</v>
      </c>
      <c r="I23" s="38">
        <v>1E-3</v>
      </c>
      <c r="J23" s="38">
        <v>6.2E-2</v>
      </c>
    </row>
    <row r="24" spans="1:10" x14ac:dyDescent="0.25">
      <c r="A24" s="87"/>
      <c r="B24" s="38" t="s">
        <v>213</v>
      </c>
      <c r="C24" s="38" t="s">
        <v>211</v>
      </c>
      <c r="D24" s="60" t="s">
        <v>193</v>
      </c>
      <c r="E24" s="60" t="s">
        <v>213</v>
      </c>
      <c r="F24" s="60" t="s">
        <v>211</v>
      </c>
      <c r="G24" s="60" t="s">
        <v>193</v>
      </c>
      <c r="H24" s="60" t="s">
        <v>212</v>
      </c>
      <c r="I24" s="38" t="s">
        <v>211</v>
      </c>
      <c r="J24" s="38" t="s">
        <v>210</v>
      </c>
    </row>
    <row r="25" spans="1:10" x14ac:dyDescent="0.25">
      <c r="A25" s="87" t="s">
        <v>66</v>
      </c>
      <c r="B25" s="38" t="s">
        <v>209</v>
      </c>
      <c r="C25" s="38">
        <v>-0.30299999999999999</v>
      </c>
      <c r="D25" s="60" t="s">
        <v>208</v>
      </c>
      <c r="E25" s="60" t="s">
        <v>207</v>
      </c>
      <c r="F25" s="60">
        <v>-0.27500000000000002</v>
      </c>
      <c r="G25" s="60" t="s">
        <v>206</v>
      </c>
      <c r="H25" s="60" t="s">
        <v>205</v>
      </c>
      <c r="I25" s="38">
        <v>-0.34499999999999997</v>
      </c>
      <c r="J25" s="38" t="s">
        <v>204</v>
      </c>
    </row>
    <row r="26" spans="1:10" x14ac:dyDescent="0.25">
      <c r="A26" s="87"/>
      <c r="B26" s="38" t="s">
        <v>203</v>
      </c>
      <c r="C26" s="38" t="s">
        <v>200</v>
      </c>
      <c r="D26" s="60" t="s">
        <v>202</v>
      </c>
      <c r="E26" s="60" t="s">
        <v>201</v>
      </c>
      <c r="F26" s="60" t="s">
        <v>200</v>
      </c>
      <c r="G26" s="60" t="s">
        <v>199</v>
      </c>
      <c r="H26" s="60" t="s">
        <v>198</v>
      </c>
      <c r="I26" s="38" t="s">
        <v>197</v>
      </c>
      <c r="J26" s="38" t="s">
        <v>196</v>
      </c>
    </row>
    <row r="27" spans="1:10" x14ac:dyDescent="0.25">
      <c r="A27" s="87" t="s">
        <v>65</v>
      </c>
      <c r="B27" s="38">
        <v>-0.83799999999999997</v>
      </c>
      <c r="C27" s="38">
        <v>1.0999999999999999E-2</v>
      </c>
      <c r="D27" s="60">
        <v>-0.157</v>
      </c>
      <c r="E27" s="60">
        <v>-0.84199999999999997</v>
      </c>
      <c r="F27" s="60">
        <v>1.0999999999999999E-2</v>
      </c>
      <c r="G27" s="60">
        <v>-0.129</v>
      </c>
      <c r="H27" s="60">
        <v>-0.98599999999999999</v>
      </c>
      <c r="I27" s="38">
        <v>8.0000000000000002E-3</v>
      </c>
      <c r="J27" s="38">
        <v>-1.147</v>
      </c>
    </row>
    <row r="28" spans="1:10" x14ac:dyDescent="0.25">
      <c r="A28" s="87"/>
      <c r="B28" s="38" t="s">
        <v>195</v>
      </c>
      <c r="C28" s="38" t="s">
        <v>193</v>
      </c>
      <c r="D28" s="60" t="s">
        <v>194</v>
      </c>
      <c r="E28" s="60" t="s">
        <v>171</v>
      </c>
      <c r="F28" s="60" t="s">
        <v>193</v>
      </c>
      <c r="G28" s="60" t="s">
        <v>192</v>
      </c>
      <c r="H28" s="60" t="s">
        <v>191</v>
      </c>
      <c r="I28" s="38" t="s">
        <v>190</v>
      </c>
      <c r="J28" s="38" t="s">
        <v>189</v>
      </c>
    </row>
    <row r="29" spans="1:10" ht="15" customHeight="1" x14ac:dyDescent="0.25">
      <c r="A29" s="87" t="s">
        <v>63</v>
      </c>
      <c r="B29" s="38">
        <v>1.0660000000000001</v>
      </c>
      <c r="C29" s="38">
        <v>4.8000000000000001E-2</v>
      </c>
      <c r="D29" s="60">
        <v>0.55900000000000005</v>
      </c>
      <c r="E29" s="60">
        <v>1.1830000000000001</v>
      </c>
      <c r="F29" s="60">
        <v>5.6000000000000001E-2</v>
      </c>
      <c r="G29" s="60">
        <v>0.97799999999999998</v>
      </c>
      <c r="H29" s="60">
        <v>1.516</v>
      </c>
      <c r="I29" s="38">
        <v>0.154</v>
      </c>
      <c r="J29" s="38">
        <v>-8.5999999999999993E-2</v>
      </c>
    </row>
    <row r="30" spans="1:10" x14ac:dyDescent="0.25">
      <c r="A30" s="87"/>
      <c r="B30" s="38" t="s">
        <v>188</v>
      </c>
      <c r="C30" s="38" t="s">
        <v>185</v>
      </c>
      <c r="D30" s="60" t="s">
        <v>187</v>
      </c>
      <c r="E30" s="60" t="s">
        <v>186</v>
      </c>
      <c r="F30" s="60" t="s">
        <v>185</v>
      </c>
      <c r="G30" s="60" t="s">
        <v>184</v>
      </c>
      <c r="H30" s="60" t="s">
        <v>183</v>
      </c>
      <c r="I30" s="38" t="s">
        <v>182</v>
      </c>
      <c r="J30" s="38" t="s">
        <v>181</v>
      </c>
    </row>
    <row r="31" spans="1:10" x14ac:dyDescent="0.25">
      <c r="A31" s="87" t="s">
        <v>180</v>
      </c>
      <c r="B31" s="38" t="s">
        <v>179</v>
      </c>
      <c r="C31" s="38" t="s">
        <v>178</v>
      </c>
      <c r="D31" s="60" t="s">
        <v>177</v>
      </c>
      <c r="E31" s="60" t="s">
        <v>176</v>
      </c>
      <c r="F31" s="60" t="s">
        <v>175</v>
      </c>
      <c r="G31" s="60">
        <v>36.066000000000003</v>
      </c>
      <c r="H31" s="60" t="s">
        <v>174</v>
      </c>
      <c r="I31" s="38" t="s">
        <v>173</v>
      </c>
      <c r="J31" s="38">
        <v>45.926000000000002</v>
      </c>
    </row>
    <row r="32" spans="1:10" x14ac:dyDescent="0.25">
      <c r="A32" s="87"/>
      <c r="B32" s="38" t="s">
        <v>172</v>
      </c>
      <c r="C32" s="38" t="s">
        <v>171</v>
      </c>
      <c r="D32" s="60" t="s">
        <v>170</v>
      </c>
      <c r="E32" s="60" t="s">
        <v>169</v>
      </c>
      <c r="F32" s="60" t="s">
        <v>168</v>
      </c>
      <c r="G32" s="60" t="s">
        <v>167</v>
      </c>
      <c r="H32" s="60" t="s">
        <v>166</v>
      </c>
      <c r="I32" s="38" t="s">
        <v>165</v>
      </c>
      <c r="J32" s="38" t="s">
        <v>164</v>
      </c>
    </row>
    <row r="33" spans="1:15" x14ac:dyDescent="0.25">
      <c r="A33" s="87" t="s">
        <v>163</v>
      </c>
      <c r="B33" s="38" t="s">
        <v>162</v>
      </c>
      <c r="C33" s="38" t="s">
        <v>161</v>
      </c>
      <c r="D33" s="60">
        <v>23.489000000000001</v>
      </c>
      <c r="E33" s="60" t="s">
        <v>160</v>
      </c>
      <c r="F33" s="60" t="s">
        <v>159</v>
      </c>
      <c r="G33" s="60" t="s">
        <v>158</v>
      </c>
      <c r="H33" s="60" t="s">
        <v>157</v>
      </c>
      <c r="I33" s="38" t="s">
        <v>156</v>
      </c>
      <c r="J33" s="38">
        <v>36.314</v>
      </c>
    </row>
    <row r="34" spans="1:15" x14ac:dyDescent="0.25">
      <c r="A34" s="87"/>
      <c r="B34" s="38" t="s">
        <v>155</v>
      </c>
      <c r="C34" s="38" t="s">
        <v>154</v>
      </c>
      <c r="D34" s="60" t="s">
        <v>153</v>
      </c>
      <c r="E34" s="60" t="s">
        <v>152</v>
      </c>
      <c r="F34" s="60" t="s">
        <v>151</v>
      </c>
      <c r="G34" s="60" t="s">
        <v>150</v>
      </c>
      <c r="H34" s="60" t="s">
        <v>149</v>
      </c>
      <c r="I34" s="38" t="s">
        <v>148</v>
      </c>
      <c r="J34" s="38" t="s">
        <v>147</v>
      </c>
    </row>
    <row r="35" spans="1:15" x14ac:dyDescent="0.25">
      <c r="A35" s="87" t="s">
        <v>146</v>
      </c>
      <c r="B35" s="38" t="s">
        <v>145</v>
      </c>
      <c r="C35" s="38" t="s">
        <v>144</v>
      </c>
      <c r="D35" s="60">
        <v>25.399000000000001</v>
      </c>
      <c r="E35" s="60" t="s">
        <v>143</v>
      </c>
      <c r="F35" s="60" t="s">
        <v>142</v>
      </c>
      <c r="G35" s="60">
        <v>28.085000000000001</v>
      </c>
      <c r="H35" s="60" t="s">
        <v>141</v>
      </c>
      <c r="I35" s="38" t="s">
        <v>140</v>
      </c>
      <c r="J35" s="38">
        <v>37.343000000000004</v>
      </c>
    </row>
    <row r="36" spans="1:15" x14ac:dyDescent="0.25">
      <c r="A36" s="87"/>
      <c r="B36" s="38" t="s">
        <v>139</v>
      </c>
      <c r="C36" s="38" t="s">
        <v>138</v>
      </c>
      <c r="D36" s="60" t="s">
        <v>137</v>
      </c>
      <c r="E36" s="60" t="s">
        <v>136</v>
      </c>
      <c r="F36" s="60" t="s">
        <v>135</v>
      </c>
      <c r="G36" s="60" t="s">
        <v>134</v>
      </c>
      <c r="H36" s="60" t="s">
        <v>133</v>
      </c>
      <c r="I36" s="38" t="s">
        <v>132</v>
      </c>
      <c r="J36" s="38" t="s">
        <v>131</v>
      </c>
    </row>
    <row r="37" spans="1:15" ht="15.75" thickBot="1" x14ac:dyDescent="0.3">
      <c r="A37" s="2"/>
      <c r="B37" s="59"/>
      <c r="C37" s="12"/>
      <c r="D37" s="12"/>
      <c r="E37" s="12"/>
      <c r="F37" s="12"/>
      <c r="G37" s="12"/>
      <c r="H37" s="12"/>
      <c r="I37" s="12"/>
      <c r="J37" s="36"/>
    </row>
    <row r="38" spans="1:15" ht="15.75" thickTop="1" x14ac:dyDescent="0.25">
      <c r="A38" s="16" t="s">
        <v>57</v>
      </c>
      <c r="B38" s="8">
        <v>3941</v>
      </c>
      <c r="C38" s="8">
        <v>3941</v>
      </c>
      <c r="D38" s="8">
        <v>3939</v>
      </c>
      <c r="E38" s="8">
        <v>3941</v>
      </c>
      <c r="F38" s="8">
        <v>3941</v>
      </c>
      <c r="G38" s="8">
        <v>3939</v>
      </c>
      <c r="H38" s="8">
        <v>3596</v>
      </c>
      <c r="I38" s="8">
        <v>3596</v>
      </c>
      <c r="J38" s="8">
        <v>3594</v>
      </c>
    </row>
    <row r="39" spans="1:15" x14ac:dyDescent="0.25">
      <c r="A39" s="16" t="s">
        <v>56</v>
      </c>
      <c r="B39">
        <v>0.17599999999999999</v>
      </c>
      <c r="C39">
        <v>0.12</v>
      </c>
      <c r="D39">
        <v>8.5999999999999993E-2</v>
      </c>
      <c r="E39">
        <v>0.17399999999999999</v>
      </c>
      <c r="F39">
        <v>0.11899999999999999</v>
      </c>
      <c r="G39">
        <v>8.5000000000000006E-2</v>
      </c>
      <c r="H39">
        <v>0.186</v>
      </c>
      <c r="I39">
        <v>0.125</v>
      </c>
      <c r="J39">
        <v>8.5000000000000006E-2</v>
      </c>
      <c r="K39" s="39"/>
      <c r="L39" s="39"/>
    </row>
    <row r="40" spans="1:15" x14ac:dyDescent="0.25">
      <c r="A40" s="16" t="s">
        <v>55</v>
      </c>
      <c r="B40">
        <v>0.108</v>
      </c>
      <c r="C40">
        <v>7.3999999999999996E-2</v>
      </c>
      <c r="D40">
        <v>5.2999999999999999E-2</v>
      </c>
      <c r="E40">
        <v>0.107</v>
      </c>
      <c r="F40">
        <v>7.2999999999999995E-2</v>
      </c>
      <c r="G40">
        <v>5.1999999999999998E-2</v>
      </c>
      <c r="H40">
        <v>0.111</v>
      </c>
      <c r="I40">
        <v>7.4999999999999997E-2</v>
      </c>
      <c r="J40" s="57">
        <v>5.0999999999999997E-2</v>
      </c>
      <c r="K40" s="39"/>
      <c r="L40" s="39"/>
    </row>
    <row r="41" spans="1:15" x14ac:dyDescent="0.25">
      <c r="A41" s="16" t="s">
        <v>54</v>
      </c>
      <c r="B41" t="s">
        <v>130</v>
      </c>
      <c r="C41" t="s">
        <v>129</v>
      </c>
      <c r="D41" t="s">
        <v>128</v>
      </c>
      <c r="E41" t="s">
        <v>127</v>
      </c>
      <c r="F41" t="s">
        <v>126</v>
      </c>
      <c r="G41" t="s">
        <v>125</v>
      </c>
      <c r="H41" t="s">
        <v>124</v>
      </c>
      <c r="I41" t="s">
        <v>123</v>
      </c>
      <c r="J41" t="s">
        <v>122</v>
      </c>
    </row>
    <row r="42" spans="1:15" x14ac:dyDescent="0.25">
      <c r="A42" s="16"/>
      <c r="B42" t="s">
        <v>80</v>
      </c>
      <c r="C42" t="s">
        <v>80</v>
      </c>
      <c r="D42" t="s">
        <v>121</v>
      </c>
      <c r="E42" t="s">
        <v>80</v>
      </c>
      <c r="F42" t="s">
        <v>80</v>
      </c>
      <c r="G42" t="s">
        <v>121</v>
      </c>
      <c r="H42" t="s">
        <v>120</v>
      </c>
      <c r="I42" t="s">
        <v>120</v>
      </c>
      <c r="J42" t="s">
        <v>119</v>
      </c>
    </row>
    <row r="43" spans="1:15" x14ac:dyDescent="0.25">
      <c r="A43" t="s">
        <v>52</v>
      </c>
    </row>
    <row r="44" spans="1:15" x14ac:dyDescent="0.25">
      <c r="A44" t="s">
        <v>118</v>
      </c>
      <c r="M44" s="38"/>
      <c r="N44" s="38"/>
      <c r="O44" s="58"/>
    </row>
    <row r="45" spans="1:15" x14ac:dyDescent="0.25">
      <c r="A45" s="9"/>
      <c r="M45" s="38"/>
      <c r="N45" s="38"/>
      <c r="O45" s="58"/>
    </row>
    <row r="46" spans="1:15" x14ac:dyDescent="0.25">
      <c r="A46" s="9"/>
      <c r="E46" s="57"/>
      <c r="M46" s="38"/>
      <c r="N46" s="38"/>
      <c r="O46" s="38"/>
    </row>
    <row r="47" spans="1:15" x14ac:dyDescent="0.25">
      <c r="A47" s="9"/>
      <c r="E47" s="57"/>
      <c r="M47" s="38"/>
      <c r="N47" s="38"/>
      <c r="O47" s="38"/>
    </row>
    <row r="48" spans="1:15" x14ac:dyDescent="0.25">
      <c r="A48" s="9"/>
      <c r="E48" s="57"/>
    </row>
    <row r="49" spans="1:6" x14ac:dyDescent="0.25">
      <c r="A49" s="9"/>
    </row>
    <row r="50" spans="1:6" x14ac:dyDescent="0.25">
      <c r="A50" s="9"/>
    </row>
    <row r="51" spans="1:6" x14ac:dyDescent="0.25">
      <c r="A51" s="56"/>
    </row>
    <row r="52" spans="1:6" x14ac:dyDescent="0.25">
      <c r="A52" s="9"/>
    </row>
    <row r="53" spans="1:6" x14ac:dyDescent="0.25">
      <c r="A53" s="9"/>
      <c r="F53" s="57"/>
    </row>
    <row r="54" spans="1:6" x14ac:dyDescent="0.25">
      <c r="A54" s="9"/>
      <c r="F54" s="57"/>
    </row>
    <row r="55" spans="1:6" x14ac:dyDescent="0.25">
      <c r="A55" s="9"/>
      <c r="F55" s="57"/>
    </row>
    <row r="56" spans="1:6" x14ac:dyDescent="0.25">
      <c r="A56" s="9"/>
    </row>
    <row r="57" spans="1:6" x14ac:dyDescent="0.25">
      <c r="A57" s="9"/>
    </row>
    <row r="58" spans="1:6" x14ac:dyDescent="0.25">
      <c r="A58" s="56"/>
    </row>
    <row r="59" spans="1:6" x14ac:dyDescent="0.25">
      <c r="A59" s="9"/>
    </row>
    <row r="60" spans="1:6" x14ac:dyDescent="0.25">
      <c r="A60" s="9"/>
    </row>
    <row r="61" spans="1:6" x14ac:dyDescent="0.25">
      <c r="A61" s="9"/>
    </row>
    <row r="62" spans="1:6" x14ac:dyDescent="0.25">
      <c r="A62" s="9"/>
    </row>
  </sheetData>
  <mergeCells count="20">
    <mergeCell ref="B1:D1"/>
    <mergeCell ref="E1:G1"/>
    <mergeCell ref="H1:J1"/>
    <mergeCell ref="A3:A4"/>
    <mergeCell ref="A9:A10"/>
    <mergeCell ref="A35:A36"/>
    <mergeCell ref="A5:A6"/>
    <mergeCell ref="A7:A8"/>
    <mergeCell ref="A31:A32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showGridLines="0" topLeftCell="A13" workbookViewId="0">
      <selection activeCell="B2" sqref="B2"/>
    </sheetView>
  </sheetViews>
  <sheetFormatPr defaultRowHeight="15" x14ac:dyDescent="0.25"/>
  <cols>
    <col min="1" max="1" width="60.140625" customWidth="1"/>
    <col min="2" max="3" width="12.28515625" bestFit="1" customWidth="1"/>
    <col min="4" max="4" width="14" bestFit="1" customWidth="1"/>
  </cols>
  <sheetData>
    <row r="1" spans="1:4" x14ac:dyDescent="0.25">
      <c r="A1" s="16"/>
      <c r="B1" s="68" t="s">
        <v>422</v>
      </c>
      <c r="C1" s="67" t="s">
        <v>421</v>
      </c>
      <c r="D1" s="14"/>
    </row>
    <row r="2" spans="1:4" ht="15.75" thickBot="1" x14ac:dyDescent="0.3">
      <c r="A2" s="2"/>
      <c r="B2" s="66" t="s">
        <v>0</v>
      </c>
      <c r="C2" s="66" t="s">
        <v>1</v>
      </c>
      <c r="D2" s="65" t="s">
        <v>16</v>
      </c>
    </row>
    <row r="3" spans="1:4" ht="15.75" thickTop="1" x14ac:dyDescent="0.25">
      <c r="A3" s="64" t="s">
        <v>9</v>
      </c>
      <c r="B3" s="38" t="s">
        <v>420</v>
      </c>
      <c r="C3" s="38" t="s">
        <v>419</v>
      </c>
      <c r="D3" s="38" t="s">
        <v>418</v>
      </c>
    </row>
    <row r="4" spans="1:4" x14ac:dyDescent="0.25">
      <c r="A4" s="16"/>
      <c r="B4" s="38" t="s">
        <v>417</v>
      </c>
      <c r="C4" s="38" t="s">
        <v>213</v>
      </c>
      <c r="D4" s="38" t="s">
        <v>416</v>
      </c>
    </row>
    <row r="5" spans="1:4" x14ac:dyDescent="0.25">
      <c r="A5" s="64" t="s">
        <v>8</v>
      </c>
      <c r="B5" s="38" t="s">
        <v>415</v>
      </c>
      <c r="C5" s="38" t="s">
        <v>414</v>
      </c>
      <c r="D5" s="38" t="s">
        <v>413</v>
      </c>
    </row>
    <row r="6" spans="1:4" x14ac:dyDescent="0.25">
      <c r="A6" s="16"/>
      <c r="B6" s="38" t="s">
        <v>412</v>
      </c>
      <c r="C6" s="38" t="s">
        <v>411</v>
      </c>
      <c r="D6" s="38" t="s">
        <v>410</v>
      </c>
    </row>
    <row r="7" spans="1:4" x14ac:dyDescent="0.25">
      <c r="A7" s="64" t="s">
        <v>409</v>
      </c>
      <c r="B7" s="38" t="s">
        <v>408</v>
      </c>
      <c r="C7" s="38" t="s">
        <v>407</v>
      </c>
      <c r="D7" s="38" t="s">
        <v>406</v>
      </c>
    </row>
    <row r="8" spans="1:4" x14ac:dyDescent="0.25">
      <c r="A8" s="16"/>
      <c r="B8" s="38" t="s">
        <v>405</v>
      </c>
      <c r="C8" s="38" t="s">
        <v>404</v>
      </c>
      <c r="D8" s="38" t="s">
        <v>403</v>
      </c>
    </row>
    <row r="9" spans="1:4" x14ac:dyDescent="0.25">
      <c r="A9" s="64" t="s">
        <v>402</v>
      </c>
      <c r="B9" s="38" t="s">
        <v>401</v>
      </c>
      <c r="C9" s="38" t="s">
        <v>400</v>
      </c>
      <c r="D9" s="38" t="s">
        <v>399</v>
      </c>
    </row>
    <row r="10" spans="1:4" x14ac:dyDescent="0.25">
      <c r="A10" s="16"/>
      <c r="B10" s="38" t="s">
        <v>398</v>
      </c>
      <c r="C10" s="38" t="s">
        <v>229</v>
      </c>
      <c r="D10" s="38" t="s">
        <v>397</v>
      </c>
    </row>
    <row r="11" spans="1:4" x14ac:dyDescent="0.25">
      <c r="A11" s="64" t="s">
        <v>396</v>
      </c>
      <c r="B11" s="38" t="s">
        <v>395</v>
      </c>
      <c r="C11" s="38" t="s">
        <v>394</v>
      </c>
      <c r="D11" s="38" t="s">
        <v>393</v>
      </c>
    </row>
    <row r="12" spans="1:4" x14ac:dyDescent="0.25">
      <c r="A12" s="16"/>
      <c r="B12" s="38" t="s">
        <v>392</v>
      </c>
      <c r="C12" s="38" t="s">
        <v>229</v>
      </c>
      <c r="D12" s="38" t="s">
        <v>391</v>
      </c>
    </row>
    <row r="13" spans="1:4" x14ac:dyDescent="0.25">
      <c r="A13" s="64" t="s">
        <v>13</v>
      </c>
      <c r="B13" s="38" t="s">
        <v>390</v>
      </c>
      <c r="C13" s="38" t="s">
        <v>235</v>
      </c>
      <c r="D13" s="38" t="s">
        <v>389</v>
      </c>
    </row>
    <row r="14" spans="1:4" x14ac:dyDescent="0.25">
      <c r="A14" s="16"/>
      <c r="B14" s="38" t="s">
        <v>211</v>
      </c>
      <c r="C14" s="38" t="s">
        <v>371</v>
      </c>
      <c r="D14" s="38" t="s">
        <v>388</v>
      </c>
    </row>
    <row r="15" spans="1:4" x14ac:dyDescent="0.25">
      <c r="A15" s="64" t="s">
        <v>14</v>
      </c>
      <c r="B15" s="38" t="s">
        <v>235</v>
      </c>
      <c r="C15" s="38" t="s">
        <v>378</v>
      </c>
      <c r="D15" s="38" t="s">
        <v>387</v>
      </c>
    </row>
    <row r="16" spans="1:4" x14ac:dyDescent="0.25">
      <c r="A16" s="16"/>
      <c r="B16" s="38" t="s">
        <v>386</v>
      </c>
      <c r="C16" s="38" t="s">
        <v>385</v>
      </c>
      <c r="D16" s="38" t="s">
        <v>384</v>
      </c>
    </row>
    <row r="17" spans="1:4" x14ac:dyDescent="0.25">
      <c r="A17" s="64" t="s">
        <v>17</v>
      </c>
      <c r="B17" s="38" t="s">
        <v>383</v>
      </c>
      <c r="C17" s="38" t="s">
        <v>382</v>
      </c>
      <c r="D17" s="38" t="s">
        <v>381</v>
      </c>
    </row>
    <row r="18" spans="1:4" x14ac:dyDescent="0.25">
      <c r="A18" s="16"/>
      <c r="B18" s="38" t="s">
        <v>371</v>
      </c>
      <c r="C18" s="38" t="s">
        <v>370</v>
      </c>
      <c r="D18" s="38" t="s">
        <v>380</v>
      </c>
    </row>
    <row r="19" spans="1:4" x14ac:dyDescent="0.25">
      <c r="A19" s="64" t="s">
        <v>18</v>
      </c>
      <c r="B19" s="38" t="s">
        <v>379</v>
      </c>
      <c r="C19" s="38" t="s">
        <v>378</v>
      </c>
      <c r="D19" s="38" t="s">
        <v>377</v>
      </c>
    </row>
    <row r="20" spans="1:4" x14ac:dyDescent="0.25">
      <c r="A20" s="16"/>
      <c r="B20" s="38" t="s">
        <v>230</v>
      </c>
      <c r="C20" s="38" t="s">
        <v>376</v>
      </c>
      <c r="D20" s="38" t="s">
        <v>375</v>
      </c>
    </row>
    <row r="21" spans="1:4" x14ac:dyDescent="0.25">
      <c r="A21" s="64" t="s">
        <v>19</v>
      </c>
      <c r="B21" s="38" t="s">
        <v>374</v>
      </c>
      <c r="C21" s="38" t="s">
        <v>373</v>
      </c>
      <c r="D21" s="38" t="s">
        <v>372</v>
      </c>
    </row>
    <row r="22" spans="1:4" x14ac:dyDescent="0.25">
      <c r="A22" s="16"/>
      <c r="B22" s="38" t="s">
        <v>371</v>
      </c>
      <c r="C22" s="38" t="s">
        <v>370</v>
      </c>
      <c r="D22" s="38" t="s">
        <v>369</v>
      </c>
    </row>
    <row r="23" spans="1:4" x14ac:dyDescent="0.25">
      <c r="A23" s="64" t="s">
        <v>6</v>
      </c>
      <c r="B23" s="38" t="s">
        <v>368</v>
      </c>
      <c r="C23" s="38" t="s">
        <v>108</v>
      </c>
      <c r="D23" s="38" t="s">
        <v>367</v>
      </c>
    </row>
    <row r="24" spans="1:4" x14ac:dyDescent="0.25">
      <c r="A24" s="16"/>
      <c r="B24" s="38" t="s">
        <v>363</v>
      </c>
      <c r="C24" s="38" t="s">
        <v>362</v>
      </c>
      <c r="D24" s="38" t="s">
        <v>325</v>
      </c>
    </row>
    <row r="25" spans="1:4" x14ac:dyDescent="0.25">
      <c r="A25" s="64" t="s">
        <v>7</v>
      </c>
      <c r="B25" s="38" t="s">
        <v>366</v>
      </c>
      <c r="C25" s="38" t="s">
        <v>365</v>
      </c>
      <c r="D25" s="38" t="s">
        <v>364</v>
      </c>
    </row>
    <row r="26" spans="1:4" x14ac:dyDescent="0.25">
      <c r="A26" s="16"/>
      <c r="B26" s="38" t="s">
        <v>363</v>
      </c>
      <c r="C26" s="38" t="s">
        <v>362</v>
      </c>
      <c r="D26" s="38" t="s">
        <v>290</v>
      </c>
    </row>
    <row r="27" spans="1:4" x14ac:dyDescent="0.25">
      <c r="A27" s="64" t="s">
        <v>12</v>
      </c>
      <c r="B27" s="38" t="s">
        <v>361</v>
      </c>
      <c r="C27" s="38" t="s">
        <v>360</v>
      </c>
      <c r="D27" s="38" t="s">
        <v>359</v>
      </c>
    </row>
    <row r="28" spans="1:4" x14ac:dyDescent="0.25">
      <c r="A28" s="16"/>
      <c r="B28" s="38" t="s">
        <v>250</v>
      </c>
      <c r="C28" s="38" t="s">
        <v>211</v>
      </c>
      <c r="D28" s="38" t="s">
        <v>358</v>
      </c>
    </row>
    <row r="29" spans="1:4" x14ac:dyDescent="0.25">
      <c r="A29" s="64" t="s">
        <v>357</v>
      </c>
      <c r="B29" s="38" t="s">
        <v>356</v>
      </c>
      <c r="C29" s="38" t="s">
        <v>355</v>
      </c>
      <c r="D29" s="38" t="s">
        <v>354</v>
      </c>
    </row>
    <row r="30" spans="1:4" x14ac:dyDescent="0.25">
      <c r="A30" s="16"/>
      <c r="B30" s="38" t="s">
        <v>353</v>
      </c>
      <c r="C30" s="38" t="s">
        <v>352</v>
      </c>
      <c r="D30" s="38" t="s">
        <v>351</v>
      </c>
    </row>
    <row r="31" spans="1:4" x14ac:dyDescent="0.25">
      <c r="A31" s="64" t="s">
        <v>350</v>
      </c>
      <c r="B31" s="38" t="s">
        <v>349</v>
      </c>
      <c r="C31" s="38" t="s">
        <v>348</v>
      </c>
      <c r="D31" s="38" t="s">
        <v>347</v>
      </c>
    </row>
    <row r="32" spans="1:4" x14ac:dyDescent="0.25">
      <c r="A32" s="16"/>
      <c r="B32" s="38" t="s">
        <v>346</v>
      </c>
      <c r="C32" s="38" t="s">
        <v>345</v>
      </c>
      <c r="D32" s="38" t="s">
        <v>344</v>
      </c>
    </row>
    <row r="33" spans="1:4" x14ac:dyDescent="0.25">
      <c r="A33" s="64" t="s">
        <v>343</v>
      </c>
      <c r="B33" s="38" t="s">
        <v>342</v>
      </c>
      <c r="C33" s="38" t="s">
        <v>341</v>
      </c>
      <c r="D33" s="38" t="s">
        <v>340</v>
      </c>
    </row>
    <row r="34" spans="1:4" x14ac:dyDescent="0.25">
      <c r="A34" s="16"/>
      <c r="B34" s="38" t="s">
        <v>339</v>
      </c>
      <c r="C34" s="38" t="s">
        <v>338</v>
      </c>
      <c r="D34" s="38" t="s">
        <v>337</v>
      </c>
    </row>
    <row r="35" spans="1:4" x14ac:dyDescent="0.25">
      <c r="A35" s="64" t="s">
        <v>336</v>
      </c>
      <c r="B35" s="38" t="s">
        <v>335</v>
      </c>
      <c r="C35" s="38" t="s">
        <v>334</v>
      </c>
      <c r="D35" s="38" t="s">
        <v>333</v>
      </c>
    </row>
    <row r="36" spans="1:4" x14ac:dyDescent="0.25">
      <c r="A36" s="16"/>
      <c r="B36" s="38" t="s">
        <v>332</v>
      </c>
      <c r="C36" s="38" t="s">
        <v>331</v>
      </c>
      <c r="D36" s="38" t="s">
        <v>330</v>
      </c>
    </row>
    <row r="37" spans="1:4" x14ac:dyDescent="0.25">
      <c r="A37" s="64" t="s">
        <v>329</v>
      </c>
      <c r="B37" s="38" t="s">
        <v>328</v>
      </c>
      <c r="C37" s="38" t="s">
        <v>327</v>
      </c>
      <c r="D37" s="38" t="s">
        <v>326</v>
      </c>
    </row>
    <row r="38" spans="1:4" x14ac:dyDescent="0.25">
      <c r="A38" s="16"/>
      <c r="B38" s="38" t="s">
        <v>325</v>
      </c>
      <c r="C38" s="38" t="s">
        <v>324</v>
      </c>
      <c r="D38" s="38" t="s">
        <v>323</v>
      </c>
    </row>
    <row r="39" spans="1:4" x14ac:dyDescent="0.25">
      <c r="A39" s="64" t="s">
        <v>322</v>
      </c>
      <c r="B39" s="38" t="s">
        <v>321</v>
      </c>
      <c r="C39" s="38" t="s">
        <v>320</v>
      </c>
      <c r="D39" s="38" t="s">
        <v>319</v>
      </c>
    </row>
    <row r="40" spans="1:4" x14ac:dyDescent="0.25">
      <c r="A40" s="16"/>
      <c r="B40" s="38" t="s">
        <v>318</v>
      </c>
      <c r="C40" s="38" t="s">
        <v>317</v>
      </c>
      <c r="D40" s="38" t="s">
        <v>316</v>
      </c>
    </row>
    <row r="41" spans="1:4" x14ac:dyDescent="0.25">
      <c r="A41" s="64" t="s">
        <v>58</v>
      </c>
      <c r="B41" s="38" t="s">
        <v>315</v>
      </c>
      <c r="C41" s="38" t="s">
        <v>314</v>
      </c>
      <c r="D41" s="38" t="s">
        <v>313</v>
      </c>
    </row>
    <row r="42" spans="1:4" x14ac:dyDescent="0.25">
      <c r="A42" s="16"/>
      <c r="B42" s="38" t="s">
        <v>312</v>
      </c>
      <c r="C42" s="38" t="s">
        <v>311</v>
      </c>
      <c r="D42" s="38" t="s">
        <v>310</v>
      </c>
    </row>
    <row r="43" spans="1:4" x14ac:dyDescent="0.25">
      <c r="A43" s="45"/>
      <c r="B43" s="14"/>
      <c r="C43" s="14"/>
      <c r="D43" s="14"/>
    </row>
    <row r="44" spans="1:4" x14ac:dyDescent="0.25">
      <c r="A44" s="64" t="s">
        <v>57</v>
      </c>
      <c r="B44" s="38" t="s">
        <v>309</v>
      </c>
      <c r="C44" s="38" t="s">
        <v>309</v>
      </c>
      <c r="D44" s="38" t="s">
        <v>308</v>
      </c>
    </row>
    <row r="45" spans="1:4" x14ac:dyDescent="0.25">
      <c r="A45" s="64" t="s">
        <v>56</v>
      </c>
      <c r="B45" s="38" t="s">
        <v>307</v>
      </c>
      <c r="C45" s="38" t="s">
        <v>306</v>
      </c>
      <c r="D45" s="38" t="s">
        <v>305</v>
      </c>
    </row>
    <row r="46" spans="1:4" x14ac:dyDescent="0.25">
      <c r="A46" s="64" t="s">
        <v>304</v>
      </c>
      <c r="B46" s="38" t="s">
        <v>303</v>
      </c>
      <c r="C46" s="38" t="s">
        <v>302</v>
      </c>
      <c r="D46">
        <v>0.22500000000000001</v>
      </c>
    </row>
    <row r="47" spans="1:4" x14ac:dyDescent="0.25">
      <c r="A47" s="64" t="s">
        <v>54</v>
      </c>
      <c r="B47" s="38" t="s">
        <v>301</v>
      </c>
      <c r="C47" t="s">
        <v>300</v>
      </c>
      <c r="D47" t="s">
        <v>299</v>
      </c>
    </row>
    <row r="48" spans="1:4" x14ac:dyDescent="0.25">
      <c r="A48" s="16"/>
      <c r="B48" s="38" t="s">
        <v>298</v>
      </c>
      <c r="C48" s="38" t="s">
        <v>298</v>
      </c>
      <c r="D48" s="38" t="s">
        <v>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Char per year</vt:lpstr>
      <vt:lpstr>2 Char per region</vt:lpstr>
      <vt:lpstr>3 Sheet2 (2)</vt:lpstr>
      <vt:lpstr>4 Regr Exog.Counts</vt:lpstr>
      <vt:lpstr>5 Regr income class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Vignes, Romain</dc:creator>
  <cp:lastModifiedBy>Linderhof, Vincent</cp:lastModifiedBy>
  <dcterms:created xsi:type="dcterms:W3CDTF">2015-06-09T11:47:53Z</dcterms:created>
  <dcterms:modified xsi:type="dcterms:W3CDTF">2016-03-07T10:38:55Z</dcterms:modified>
</cp:coreProperties>
</file>