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wsl.localhost\Ubuntu\home\richa\IHAC020\"/>
    </mc:Choice>
  </mc:AlternateContent>
  <xr:revisionPtr revIDLastSave="0" documentId="8_{D4C6C832-9E2C-4C0B-8E34-503BECF92707}" xr6:coauthVersionLast="47" xr6:coauthVersionMax="47" xr10:uidLastSave="{00000000-0000-0000-0000-000000000000}"/>
  <bookViews>
    <workbookView xWindow="-120" yWindow="-120" windowWidth="29040" windowHeight="15720" tabRatio="739" xr2:uid="{ED21B914-AA1D-4C67-AAFD-CC56BF8B1E1A}"/>
  </bookViews>
  <sheets>
    <sheet name="RISQUES_BIENS" sheetId="1" r:id="rId1"/>
    <sheet name="RISQUES_ATTAQUES" sheetId="2" r:id="rId2"/>
    <sheet name="ATTAQUES_OUTILS" sheetId="3" r:id="rId3"/>
    <sheet name="ETIQUETTES_ATTAQUES" sheetId="7" r:id="rId4"/>
    <sheet name="ETIQUETTES_RISQUES" sheetId="8" r:id="rId5"/>
    <sheet name="ETIQUETTES_OUTILS" sheetId="5" r:id="rId6"/>
    <sheet name="BASE_INFORMATION" sheetId="4" r:id="rId7"/>
  </sheets>
  <definedNames>
    <definedName name="_xlnm._FilterDatabase" localSheetId="3" hidden="1">ETIQUETTES_ATTAQUES!$A$1:$B$1</definedName>
    <definedName name="_xlnm._FilterDatabase" localSheetId="5" hidden="1">ETIQUETTES_OUTILS!$A$1:$D$1</definedName>
    <definedName name="_xlnm._FilterDatabase" localSheetId="4" hidden="1">ETIQUETTES_RISQUES!$A$1:$B$1</definedName>
    <definedName name="_xlnm._FilterDatabase" localSheetId="1" hidden="1">RISQUES_ATTAQUES!$A$2:$I$52</definedName>
    <definedName name="_xlnm._FilterDatabase" localSheetId="0" hidden="1">RISQUES_BIENS!$A$2:$D$34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9" i="5" l="1" a="1"/>
  <c r="B9" i="5"/>
  <c r="A2" i="7" a="1"/>
  <c r="A2" i="7"/>
  <c r="D3" i="4" a="1"/>
  <c r="D3" i="4"/>
  <c r="C3" i="4" a="1"/>
  <c r="C3" i="4"/>
  <c r="B10" i="7" a="1"/>
  <c r="B10" i="7"/>
  <c r="B11" i="7" a="1"/>
  <c r="B11" i="7"/>
  <c r="B12" i="7" a="1"/>
  <c r="B12" i="7"/>
  <c r="B13" i="7" a="1"/>
  <c r="B13" i="7"/>
  <c r="B14" i="7" a="1"/>
  <c r="B14" i="7"/>
  <c r="A2" i="5" a="1"/>
  <c r="A3" i="4" a="1"/>
  <c r="A3" i="4" s="1"/>
  <c r="A2" i="8" s="1" a="1"/>
  <c r="B8" i="5" l="1" a="1"/>
  <c r="B8" i="5" s="1"/>
  <c r="C9" i="5" a="1"/>
  <c r="C9" i="5" s="1"/>
  <c r="D9" i="5" s="1" a="1"/>
  <c r="D9" i="5" s="1"/>
  <c r="B10" i="5" a="1"/>
  <c r="B10" i="5" s="1"/>
  <c r="C10" i="5" s="1" a="1"/>
  <c r="C10" i="5" s="1"/>
  <c r="D10" i="5" s="1" a="1"/>
  <c r="D10" i="5" s="1"/>
  <c r="B11" i="5" a="1"/>
  <c r="B11" i="5" s="1"/>
  <c r="C11" i="5" s="1" a="1"/>
  <c r="C11" i="5" s="1"/>
  <c r="D11" i="5" s="1" a="1"/>
  <c r="D11" i="5" s="1"/>
  <c r="B12" i="5" a="1"/>
  <c r="B12" i="5" s="1"/>
  <c r="C12" i="5" s="1" a="1"/>
  <c r="C12" i="5" s="1"/>
  <c r="D12" i="5" s="1" a="1"/>
  <c r="D12" i="5" s="1"/>
  <c r="B13" i="5" a="1"/>
  <c r="B13" i="5" s="1"/>
  <c r="C13" i="5" s="1" a="1"/>
  <c r="C13" i="5" s="1"/>
  <c r="D13" i="5" s="1" a="1"/>
  <c r="D13" i="5" s="1"/>
  <c r="B14" i="5" a="1"/>
  <c r="B14" i="5" s="1"/>
  <c r="C14" i="5" s="1" a="1"/>
  <c r="C14" i="5" s="1"/>
  <c r="D14" i="5" s="1" a="1"/>
  <c r="D14" i="5" s="1"/>
  <c r="B7" i="5" a="1"/>
  <c r="B7" i="5" s="1"/>
  <c r="B6" i="5" a="1"/>
  <c r="B6" i="5" s="1"/>
  <c r="B5" i="5" a="1"/>
  <c r="B5" i="5" s="1"/>
  <c r="A2" i="5"/>
  <c r="B2" i="5" s="1" a="1"/>
  <c r="B2" i="5" s="1"/>
  <c r="B3" i="5" a="1"/>
  <c r="B3" i="5" s="1"/>
  <c r="B4" i="5" a="1"/>
  <c r="B4" i="5" s="1"/>
  <c r="A2" i="8"/>
  <c r="B2" i="8" s="1" a="1"/>
  <c r="B2" i="8" s="1"/>
  <c r="B10" i="8" a="1"/>
  <c r="B10" i="8" s="1"/>
  <c r="B11" i="8" a="1"/>
  <c r="B11" i="8" s="1"/>
  <c r="B15" i="8" a="1"/>
  <c r="B15" i="8" s="1"/>
  <c r="B12" i="8" a="1"/>
  <c r="B12" i="8" s="1"/>
  <c r="B13" i="8" a="1"/>
  <c r="B13" i="8" s="1"/>
  <c r="B14" i="8" a="1"/>
  <c r="B14" i="8" s="1"/>
  <c r="B7" i="8" a="1"/>
  <c r="B7" i="8" s="1"/>
  <c r="B3" i="8" a="1"/>
  <c r="B3" i="8" s="1"/>
  <c r="B6" i="8" a="1"/>
  <c r="B6" i="8" s="1"/>
  <c r="B4" i="8" a="1"/>
  <c r="B4" i="8" s="1"/>
  <c r="B5" i="8" a="1"/>
  <c r="B5" i="8" s="1"/>
  <c r="B8" i="8" a="1"/>
  <c r="B8" i="8" s="1"/>
  <c r="B9" i="8" a="1"/>
  <c r="B9" i="8" s="1"/>
  <c r="B3" i="7" l="1" a="1"/>
  <c r="B3" i="7" s="1"/>
  <c r="B4" i="7" a="1"/>
  <c r="B4" i="7" s="1"/>
  <c r="B5" i="7" a="1"/>
  <c r="B5" i="7" s="1"/>
  <c r="B6" i="7" a="1"/>
  <c r="B6" i="7" s="1"/>
  <c r="B8" i="7" a="1"/>
  <c r="B8" i="7" s="1"/>
  <c r="C8" i="5" s="1" a="1"/>
  <c r="C8" i="5" s="1"/>
  <c r="D8" i="5" s="1" a="1"/>
  <c r="D8" i="5" s="1"/>
  <c r="B7" i="7" a="1"/>
  <c r="B7" i="7" s="1"/>
  <c r="B9" i="7" l="1" a="1"/>
  <c r="B9" i="7" s="1"/>
  <c r="C7" i="5" a="1"/>
  <c r="C7" i="5" s="1"/>
  <c r="D7" i="5" s="1" a="1"/>
  <c r="D7" i="5" s="1"/>
  <c r="B2" i="7" a="1"/>
  <c r="B2" i="7" s="1"/>
  <c r="C2" i="5" s="1" a="1"/>
  <c r="C2" i="5" s="1"/>
  <c r="D2" i="5" s="1" a="1"/>
  <c r="D2" i="5" s="1"/>
  <c r="C5" i="5" a="1"/>
  <c r="C5" i="5" s="1"/>
  <c r="D5" i="5" s="1" a="1"/>
  <c r="D5" i="5" s="1"/>
  <c r="C6" i="5" a="1"/>
  <c r="C6" i="5" s="1"/>
  <c r="D6" i="5" s="1" a="1"/>
  <c r="D6" i="5" s="1"/>
  <c r="C4" i="5" l="1" a="1"/>
  <c r="C4" i="5" s="1"/>
  <c r="D4" i="5" s="1" a="1"/>
  <c r="D4" i="5" s="1"/>
  <c r="C3" i="5" a="1"/>
  <c r="C3" i="5" s="1"/>
  <c r="D3" i="5" s="1" a="1"/>
  <c r="D3"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<sst xmlns="http://schemas.openxmlformats.org/spreadsheetml/2006/main" count="297" uniqueCount="93">
  <si>
    <t>Bien essentiel</t>
  </si>
  <si>
    <t>Effet de l'incertitude en cas d'impact sur les critères de sécurité de l'information (risque)</t>
  </si>
  <si>
    <t>CONFIDENTIALITE</t>
  </si>
  <si>
    <t>INTERGRITE</t>
  </si>
  <si>
    <t>DISPONIBILITE</t>
  </si>
  <si>
    <t>L'identité et/ou authentification</t>
  </si>
  <si>
    <t>Usurpation</t>
  </si>
  <si>
    <t>Atteinte à la réputation/image</t>
  </si>
  <si>
    <t>Falsification</t>
  </si>
  <si>
    <t>Destruction</t>
  </si>
  <si>
    <t>Escalade de privilège</t>
  </si>
  <si>
    <t>Dégradation de privilèges</t>
  </si>
  <si>
    <t>Processus opérationnels et/ou de sécurité, sensibles</t>
  </si>
  <si>
    <t>Contournement</t>
  </si>
  <si>
    <t>Reproduction</t>
  </si>
  <si>
    <t>Dégradation / limitation</t>
  </si>
  <si>
    <t>Déni de services</t>
  </si>
  <si>
    <t>Clefs de chiffrement</t>
  </si>
  <si>
    <t>Divulgation des informations chiffrées</t>
  </si>
  <si>
    <t>Inaccessibilité des informations chiffrées</t>
  </si>
  <si>
    <t>Structures physiques, logicielles et/ou réseaux</t>
  </si>
  <si>
    <t>Observation</t>
  </si>
  <si>
    <t>Transmission</t>
  </si>
  <si>
    <t>Obfuscation</t>
  </si>
  <si>
    <t>Faiblesses connues</t>
  </si>
  <si>
    <t>Journalisation et surveillance</t>
  </si>
  <si>
    <t>Configurations opérationnelles et/ou de sécurité, sensibles</t>
  </si>
  <si>
    <t>Risque</t>
  </si>
  <si>
    <t>Attaque au niveau du modèle OSI</t>
  </si>
  <si>
    <t>DNS Spoofing</t>
  </si>
  <si>
    <t>DNS Server Spoofing</t>
  </si>
  <si>
    <t>Cookie hijacking</t>
  </si>
  <si>
    <t>DHCP Client Spoofing</t>
  </si>
  <si>
    <t>Brute force de mots de passe</t>
  </si>
  <si>
    <t>Vlan hopping</t>
  </si>
  <si>
    <t>SQL Injection</t>
  </si>
  <si>
    <t>CLICKJACKING</t>
  </si>
  <si>
    <t>keylogger</t>
  </si>
  <si>
    <t>ARPSPOOFING</t>
  </si>
  <si>
    <t>Keylogger</t>
  </si>
  <si>
    <t>nmap XMAS attack</t>
  </si>
  <si>
    <t>Attaques</t>
  </si>
  <si>
    <t>Outils de test</t>
  </si>
  <si>
    <t>Niveau Iso</t>
  </si>
  <si>
    <t>Commentaires</t>
  </si>
  <si>
    <t>Liens sources</t>
  </si>
  <si>
    <t>dns-spoof</t>
  </si>
  <si>
    <t>Il s'agit d'une attaque de niveau 7 mais qui permet également d'usurper l'adresse IP d'un serveur DNS légitime au niveau 3 du fait de la nature du protocole</t>
  </si>
  <si>
    <t>https://github.com/maurotfilho/dns-spoof</t>
  </si>
  <si>
    <t>sessionlist</t>
  </si>
  <si>
    <t>Il s'agit d'un sniffer. L'objectif est de renifler les paquets HTTP et de tenter de reconstruire des données d'authentification intéressantes à partir de sites Web qui n'utilisent pas une authentification par cookie sécurisée appropriée.</t>
  </si>
  <si>
    <t>https://github.com/iamrage/sessionlist</t>
  </si>
  <si>
    <t>dhcpoptinj</t>
  </si>
  <si>
    <t>Usurper le DHCP pour que les clients passent par l'attaquant</t>
  </si>
  <si>
    <t>https://github.com/misje/dhcpoptinj</t>
  </si>
  <si>
    <t>Hydra</t>
  </si>
  <si>
    <t xml:space="preserve">Hydra est un cracker de connexion parallélisée qui prend en charge de nombreux protocoles d'attaque. Il est très rapide et flexible, et de nouveaux modules sont faciles à ajouter.
Cet outil permet aux chercheurs et aux consultants en sécurité de montrer à quel point il serait facile d’obtenir un accès non autorisé à un système à distance.
</t>
  </si>
  <si>
    <t>https://salsa.debian.org/pkg-security-team/hydra</t>
  </si>
  <si>
    <t>sqlmap</t>
  </si>
  <si>
    <t>sqlmap est un outil de test de pénétration open source qui automatise le processus de détection et d'exploitation des failles d'injection SQL et de prise de contrôle des serveurs de bases de données. Il est doté d'un puissant moteur de détection, de nombreuses fonctionnalités de niche pour le testeur de pénétration ultime et d'une large gamme de commutateurs allant de l'empreinte digitale de la base de données à la récupération de données à partir de la base de données, en passant par l'accès au système de fichiers sous-jacent et l'exécution de commandes sur le système d'exploitation via des connexions hors bande</t>
  </si>
  <si>
    <t>https://sqlmap.org/</t>
  </si>
  <si>
    <t>dns spoof</t>
  </si>
  <si>
    <t>Dns Spoofing est un empoisonnement des entrées du serveur DNS pour redirigé la victime vers un site web malveillant</t>
  </si>
  <si>
    <t>https://www.proofpoint.com/fr/threat-reference/dns-spoofing</t>
  </si>
  <si>
    <t>ardamax</t>
  </si>
  <si>
    <t>5, 7</t>
  </si>
  <si>
    <t>Ce logiciel permet de capturer l'activité de l'utilisateur et de conserver toutes les documentations et les fichiers journaux dans un espace crypté à l'usage exclusif de l'administrateur. En soit, il sert à surveiller toute action réalisée sur le PC où il est installé.</t>
  </si>
  <si>
    <t>https://ardamaxkeylogger.fr.softonic.com/</t>
  </si>
  <si>
    <t>EM Flood</t>
  </si>
  <si>
    <t>flood</t>
  </si>
  <si>
    <t>ettercap</t>
  </si>
  <si>
    <t>Usurper une ip en associant l'ip de l'attaqué avec le mac de l'attaquant, on peut avoir donc dans la table ARP une association ip d'un appareil avec le mac d'un autre appareil.</t>
  </si>
  <si>
    <t xml:space="preserve">https://www.ionos.fr/digitalguide/serveur/securite/arp-spoofing-attaques-du-reseau-interne/ https://www.kalilinux.fr/commandes/ettercap-sur-kali-linux/
</t>
  </si>
  <si>
    <t>Outils préfabriqués</t>
  </si>
  <si>
    <t>Le DNS Spoofing est une attaque de phishing où un acteur malveillant modifie les entrées DNS pour rediriger les utilisateurs vers un faux site web imitant un site officiel, afin de voler des données sensibles telles que des mots de passe ou des informations bancaires.</t>
  </si>
  <si>
    <t>NMAP</t>
  </si>
  <si>
    <t>L'analyse Xmas peut potentiellement révéler des informations locales, telles que le système d'exploitation et l'état du port, ce qui pourrait compromettre la confidentialité du système.</t>
  </si>
  <si>
    <t>https://nmap.org/book/scan-methods-null-fin-xmas-scan.html</t>
  </si>
  <si>
    <t>DNS Poisoninng</t>
  </si>
  <si>
    <t>dns poisoning</t>
  </si>
  <si>
    <t>5,6,7</t>
  </si>
  <si>
    <t>Page malveillante</t>
  </si>
  <si>
    <t>Clickjacking et un détournement de clic, l'attaque consiste a faire en sorte que la victime clique sur un site Web qu'elle pense être un site web connu et de confiance mais enfaite elle sera redirigé vers un autre site</t>
  </si>
  <si>
    <t>https://www.fortinet.com/fr/resources/cyberglossary/clickjacking#:~:text=Le%20Clickjacking%20est%20un%20type,le%20clic%20semble%20assez%20inoffensif.</t>
  </si>
  <si>
    <t>Attaque</t>
  </si>
  <si>
    <t>Etiquette risques</t>
  </si>
  <si>
    <t>Etiquettes biens</t>
  </si>
  <si>
    <t>Outil</t>
  </si>
  <si>
    <t>Etiquette Attaque</t>
  </si>
  <si>
    <t>Etiquettes Risques</t>
  </si>
  <si>
    <t>Etiquettes Biens</t>
  </si>
  <si>
    <t>Outils</t>
  </si>
  <si>
    <t>:wq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</si>
</sst>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2"/>
      <color rgb="FF000000"/>
      <name val="Helvetica"/>
    </font>
    <font>
      <b/>
      <sz val="12"/>
      <color rgb="FF000000"/>
      <name val="Helvetica"/>
    </font>
    <font>
      <sz val="12"/>
      <color theme="1"/>
      <name val="Helvetica"/>
    </font>
    <font>
      <u/>
      <sz val="11"/>
      <color theme="10"/>
      <name val="Calibri"/>
      <family val="2"/>
      <scheme val="minor"/>
    </font>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49">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style="thin">
        <color indexed="64"/>
      </top>
      <bottom style="thick">
        <color indexed="64"/>
      </bottom>
      <diagonal/>
    </border>
    <border>
      <left/>
      <right/>
      <top/>
      <bottom style="thick">
        <color indexed="64"/>
      </bottom>
      <diagonal/>
    </border>
    <border>
      <left style="thick">
        <color indexed="64"/>
      </left>
      <right style="thick">
        <color indexed="64"/>
      </right>
      <top style="thick">
        <color indexed="64"/>
      </top>
      <bottom style="thin">
        <color indexed="64"/>
      </bottom>
      <diagonal/>
    </border>
    <border>
      <left/>
      <right/>
      <top style="thin">
        <color indexed="64"/>
      </top>
      <bottom style="thin">
        <color indexed="64"/>
      </bottom>
      <diagonal/>
    </border>
    <border>
      <left style="medium">
        <color indexed="64"/>
      </left>
      <right style="thick">
        <color indexed="64"/>
      </right>
      <top style="medium">
        <color indexed="64"/>
      </top>
      <bottom style="thin">
        <color indexed="64"/>
      </bottom>
      <diagonal/>
    </border>
    <border>
      <left style="thick">
        <color indexed="64"/>
      </left>
      <right style="thick">
        <color indexed="64"/>
      </right>
      <top style="medium">
        <color indexed="64"/>
      </top>
      <bottom style="thin">
        <color indexed="64"/>
      </bottom>
      <diagonal/>
    </border>
    <border>
      <left style="thick">
        <color indexed="64"/>
      </left>
      <right style="medium">
        <color indexed="64"/>
      </right>
      <top style="medium">
        <color indexed="64"/>
      </top>
      <bottom style="thin">
        <color indexed="64"/>
      </bottom>
      <diagonal/>
    </border>
    <border>
      <left style="medium">
        <color indexed="64"/>
      </left>
      <right style="thick">
        <color indexed="64"/>
      </right>
      <top style="thin">
        <color indexed="64"/>
      </top>
      <bottom style="thin">
        <color indexed="64"/>
      </bottom>
      <diagonal/>
    </border>
    <border>
      <left style="thick">
        <color indexed="64"/>
      </left>
      <right style="medium">
        <color indexed="64"/>
      </right>
      <top style="thin">
        <color indexed="64"/>
      </top>
      <bottom style="thin">
        <color indexed="64"/>
      </bottom>
      <diagonal/>
    </border>
    <border>
      <left style="medium">
        <color indexed="64"/>
      </left>
      <right style="thick">
        <color indexed="64"/>
      </right>
      <top style="thin">
        <color indexed="64"/>
      </top>
      <bottom style="medium">
        <color indexed="64"/>
      </bottom>
      <diagonal/>
    </border>
    <border>
      <left style="thick">
        <color indexed="64"/>
      </left>
      <right style="thick">
        <color indexed="64"/>
      </right>
      <top style="thin">
        <color indexed="64"/>
      </top>
      <bottom style="medium">
        <color indexed="64"/>
      </bottom>
      <diagonal/>
    </border>
    <border>
      <left style="thick">
        <color indexed="64"/>
      </left>
      <right style="medium">
        <color indexed="64"/>
      </right>
      <top style="thin">
        <color indexed="64"/>
      </top>
      <bottom style="medium">
        <color indexed="64"/>
      </bottom>
      <diagonal/>
    </border>
    <border>
      <left style="thick">
        <color indexed="64"/>
      </left>
      <right style="thick">
        <color indexed="64"/>
      </right>
      <top style="thin">
        <color indexed="64"/>
      </top>
      <bottom/>
      <diagonal/>
    </border>
    <border>
      <left style="thick">
        <color indexed="64"/>
      </left>
      <right style="thick">
        <color indexed="64"/>
      </right>
      <top/>
      <bottom style="thin">
        <color indexed="64"/>
      </bottom>
      <diagonal/>
    </border>
    <border>
      <left style="medium">
        <color rgb="FF000000"/>
      </left>
      <right style="medium">
        <color rgb="FF000000"/>
      </right>
      <top style="medium">
        <color rgb="FF000000"/>
      </top>
      <bottom style="thin">
        <color indexed="64"/>
      </bottom>
      <diagonal/>
    </border>
    <border>
      <left style="medium">
        <color rgb="FF000000"/>
      </left>
      <right style="medium">
        <color rgb="FF000000"/>
      </right>
      <top style="thin">
        <color indexed="64"/>
      </top>
      <bottom style="thin">
        <color indexed="64"/>
      </bottom>
      <diagonal/>
    </border>
    <border>
      <left style="medium">
        <color rgb="FF000000"/>
      </left>
      <right style="medium">
        <color rgb="FF000000"/>
      </right>
      <top style="thin">
        <color indexed="64"/>
      </top>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right style="thick">
        <color indexed="64"/>
      </right>
      <top style="thin">
        <color indexed="64"/>
      </top>
      <bottom style="thin">
        <color indexed="64"/>
      </bottom>
      <diagonal/>
    </border>
    <border>
      <left/>
      <right style="thick">
        <color indexed="64"/>
      </right>
      <top style="thin">
        <color indexed="64"/>
      </top>
      <bottom/>
      <diagonal/>
    </border>
    <border>
      <left style="thick">
        <color indexed="64"/>
      </left>
      <right style="thick">
        <color indexed="64"/>
      </right>
      <top style="thick">
        <color indexed="64"/>
      </top>
      <bottom/>
      <diagonal/>
    </border>
    <border>
      <left style="medium">
        <color rgb="FF000000"/>
      </left>
      <right/>
      <top style="medium">
        <color rgb="FF000000"/>
      </top>
      <bottom style="thin">
        <color indexed="64"/>
      </bottom>
      <diagonal/>
    </border>
    <border>
      <left style="medium">
        <color rgb="FF000000"/>
      </left>
      <right/>
      <top style="thin">
        <color indexed="64"/>
      </top>
      <bottom style="thin">
        <color indexed="64"/>
      </bottom>
      <diagonal/>
    </border>
    <border>
      <left style="medium">
        <color rgb="FF000000"/>
      </left>
      <right/>
      <top style="thin">
        <color indexed="64"/>
      </top>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style="thick">
        <color indexed="64"/>
      </left>
      <right/>
      <top style="thin">
        <color indexed="64"/>
      </top>
      <bottom/>
      <diagonal/>
    </border>
    <border>
      <left style="thick">
        <color indexed="64"/>
      </left>
      <right/>
      <top style="thin">
        <color indexed="64"/>
      </top>
      <bottom style="thick">
        <color indexed="64"/>
      </bottom>
      <diagonal/>
    </border>
    <border>
      <left/>
      <right style="thick">
        <color indexed="64"/>
      </right>
      <top style="thin">
        <color indexed="64"/>
      </top>
      <bottom style="thick">
        <color indexed="64"/>
      </bottom>
      <diagonal/>
    </border>
    <border>
      <left style="medium">
        <color rgb="FF000000"/>
      </left>
      <right style="medium">
        <color rgb="FF000000"/>
      </right>
      <top style="medium">
        <color rgb="FF000000"/>
      </top>
      <bottom style="thin">
        <color rgb="FF000000"/>
      </bottom>
      <diagonal/>
    </border>
    <border>
      <left style="thick">
        <color indexed="64"/>
      </left>
      <right/>
      <top style="thick">
        <color indexed="64"/>
      </top>
      <bottom style="thin">
        <color indexed="64"/>
      </bottom>
      <diagonal/>
    </border>
    <border>
      <left style="thick">
        <color indexed="64"/>
      </left>
      <right/>
      <top style="thin">
        <color indexed="64"/>
      </top>
      <bottom style="thin">
        <color indexed="64"/>
      </bottom>
      <diagonal/>
    </border>
    <border>
      <left/>
      <right style="thick">
        <color indexed="64"/>
      </right>
      <top style="thick">
        <color indexed="64"/>
      </top>
      <bottom style="thin">
        <color indexed="64"/>
      </bottom>
      <diagonal/>
    </border>
    <border>
      <left style="medium">
        <color rgb="FF000000"/>
      </left>
      <right/>
      <top style="medium">
        <color rgb="FF000000"/>
      </top>
      <bottom style="thin">
        <color rgb="FF000000"/>
      </bottom>
      <diagonal/>
    </border>
    <border>
      <left style="medium">
        <color rgb="FF000000"/>
      </left>
      <right style="thick">
        <color indexed="64"/>
      </right>
      <top style="medium">
        <color rgb="FF000000"/>
      </top>
      <bottom style="thin">
        <color indexed="64"/>
      </bottom>
      <diagonal/>
    </border>
    <border>
      <left style="thick">
        <color indexed="64"/>
      </left>
      <right style="thick">
        <color indexed="64"/>
      </right>
      <top style="medium">
        <color rgb="FF000000"/>
      </top>
      <bottom style="thin">
        <color indexed="64"/>
      </bottom>
      <diagonal/>
    </border>
    <border>
      <left style="thick">
        <color indexed="64"/>
      </left>
      <right style="medium">
        <color rgb="FF000000"/>
      </right>
      <top style="medium">
        <color rgb="FF000000"/>
      </top>
      <bottom style="thin">
        <color indexed="64"/>
      </bottom>
      <diagonal/>
    </border>
    <border>
      <left style="medium">
        <color rgb="FF000000"/>
      </left>
      <right style="thick">
        <color indexed="64"/>
      </right>
      <top style="thin">
        <color indexed="64"/>
      </top>
      <bottom style="thin">
        <color indexed="64"/>
      </bottom>
      <diagonal/>
    </border>
    <border>
      <left style="thick">
        <color indexed="64"/>
      </left>
      <right style="medium">
        <color rgb="FF000000"/>
      </right>
      <top style="thin">
        <color indexed="64"/>
      </top>
      <bottom style="thin">
        <color indexed="64"/>
      </bottom>
      <diagonal/>
    </border>
    <border>
      <left style="medium">
        <color rgb="FF000000"/>
      </left>
      <right/>
      <top/>
      <bottom/>
      <diagonal/>
    </border>
    <border>
      <left style="medium">
        <color rgb="FF000000"/>
      </left>
      <right/>
      <top/>
      <bottom style="medium">
        <color rgb="FF000000"/>
      </bottom>
      <diagonal/>
    </border>
    <border>
      <left style="medium">
        <color rgb="FF000000"/>
      </left>
      <right style="medium">
        <color rgb="FF000000"/>
      </right>
      <top style="thin">
        <color indexed="64"/>
      </top>
      <bottom style="medium">
        <color rgb="FF000000"/>
      </bottom>
      <diagonal/>
    </border>
    <border>
      <left style="medium">
        <color rgb="FF000000"/>
      </left>
      <right/>
      <top style="thin">
        <color indexed="64"/>
      </top>
      <bottom style="medium">
        <color rgb="FF000000"/>
      </bottom>
      <diagonal/>
    </border>
  </borders>
  <cellStyleXfs count="3">
    <xf numFmtId="0" fontId="0" fillId="0" borderId="0"/>
    <xf numFmtId="0" fontId="5" fillId="0" borderId="0" applyNumberFormat="0" applyFill="0" applyBorder="0" applyAlignment="0" applyProtection="0"/>
    <xf numFmtId="0" fontId="5" fillId="0" borderId="0" applyNumberFormat="0" applyFill="0" applyBorder="0" applyAlignment="0" applyProtection="0"/>
  </cellStyleXfs>
  <cellXfs count="92">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0" fillId="0" borderId="0" xfId="0" applyAlignment="1">
      <alignment vertical="center"/>
    </xf>
    <xf numFmtId="0" fontId="1" fillId="2" borderId="3" xfId="0" applyFont="1" applyFill="1" applyBorder="1" applyAlignment="1">
      <alignment horizontal="center" vertical="center" wrapText="1"/>
    </xf>
    <xf numFmtId="0" fontId="4" fillId="0" borderId="4" xfId="0" applyFont="1" applyBorder="1" applyAlignment="1">
      <alignment vertical="center"/>
    </xf>
    <xf numFmtId="0" fontId="0" fillId="0" borderId="4" xfId="0" applyBorder="1" applyAlignment="1">
      <alignment vertical="center"/>
    </xf>
    <xf numFmtId="0" fontId="4" fillId="0" borderId="5" xfId="0" applyFont="1" applyBorder="1" applyAlignment="1">
      <alignment vertical="center"/>
    </xf>
    <xf numFmtId="0" fontId="0" fillId="0" borderId="5" xfId="0" applyBorder="1" applyAlignment="1">
      <alignment vertical="center"/>
    </xf>
    <xf numFmtId="0" fontId="0" fillId="0" borderId="6" xfId="0" applyBorder="1"/>
    <xf numFmtId="0" fontId="0" fillId="0" borderId="7" xfId="0" applyBorder="1" applyAlignment="1">
      <alignment vertical="center"/>
    </xf>
    <xf numFmtId="0" fontId="0" fillId="0" borderId="7" xfId="0" applyBorder="1" applyAlignment="1">
      <alignment vertical="center" wrapText="1"/>
    </xf>
    <xf numFmtId="0" fontId="4" fillId="0" borderId="7" xfId="0" applyFont="1" applyBorder="1" applyAlignment="1">
      <alignment vertical="center"/>
    </xf>
    <xf numFmtId="0" fontId="0" fillId="0" borderId="8" xfId="0" applyBorder="1"/>
    <xf numFmtId="0" fontId="2" fillId="0" borderId="9" xfId="0" applyFont="1" applyBorder="1" applyAlignment="1">
      <alignment vertical="center"/>
    </xf>
    <xf numFmtId="0" fontId="2" fillId="0" borderId="10" xfId="0" applyFont="1" applyBorder="1"/>
    <xf numFmtId="0" fontId="2" fillId="0" borderId="11" xfId="0" applyFont="1" applyBorder="1"/>
    <xf numFmtId="0" fontId="2" fillId="0" borderId="12" xfId="0" applyFont="1" applyBorder="1" applyAlignment="1">
      <alignment vertical="center"/>
    </xf>
    <xf numFmtId="0" fontId="2" fillId="0" borderId="4" xfId="0" applyFont="1" applyBorder="1"/>
    <xf numFmtId="0" fontId="2" fillId="0" borderId="13" xfId="0" applyFont="1" applyBorder="1"/>
    <xf numFmtId="0" fontId="0" fillId="0" borderId="13" xfId="0" applyBorder="1" applyAlignment="1">
      <alignment vertical="center"/>
    </xf>
    <xf numFmtId="0" fontId="0" fillId="0" borderId="4" xfId="0" applyBorder="1"/>
    <xf numFmtId="0" fontId="0" fillId="0" borderId="13" xfId="0" applyBorder="1"/>
    <xf numFmtId="0" fontId="2" fillId="0" borderId="12" xfId="0" applyFont="1" applyBorder="1" applyAlignment="1">
      <alignment horizontal="left" vertical="center"/>
    </xf>
    <xf numFmtId="0" fontId="2" fillId="0" borderId="14" xfId="0" applyFont="1" applyBorder="1" applyAlignment="1">
      <alignment vertical="center"/>
    </xf>
    <xf numFmtId="0" fontId="0" fillId="0" borderId="15" xfId="0" applyBorder="1"/>
    <xf numFmtId="0" fontId="2" fillId="0" borderId="15" xfId="0" applyFont="1" applyBorder="1"/>
    <xf numFmtId="0" fontId="0" fillId="0" borderId="16" xfId="0" applyBorder="1"/>
    <xf numFmtId="0" fontId="0" fillId="0" borderId="0" xfId="0" applyAlignment="1">
      <alignment vertical="center" wrapText="1"/>
    </xf>
    <xf numFmtId="0" fontId="0" fillId="0" borderId="4" xfId="0" applyBorder="1" applyAlignment="1">
      <alignment vertical="center" wrapText="1"/>
    </xf>
    <xf numFmtId="0" fontId="0" fillId="0" borderId="17" xfId="0" applyBorder="1" applyAlignment="1">
      <alignment vertical="center"/>
    </xf>
    <xf numFmtId="0" fontId="5" fillId="0" borderId="4" xfId="2" applyBorder="1" applyAlignment="1">
      <alignment vertical="center"/>
    </xf>
    <xf numFmtId="0" fontId="5" fillId="0" borderId="7" xfId="2" applyBorder="1" applyAlignment="1">
      <alignment vertical="center"/>
    </xf>
    <xf numFmtId="0" fontId="5" fillId="0" borderId="4" xfId="2" applyFill="1" applyBorder="1" applyAlignment="1">
      <alignment vertical="center"/>
    </xf>
    <xf numFmtId="0" fontId="0" fillId="0" borderId="17" xfId="0" applyBorder="1" applyAlignment="1">
      <alignment vertical="center" wrapText="1"/>
    </xf>
    <xf numFmtId="0" fontId="5" fillId="0" borderId="17" xfId="2" applyFill="1" applyBorder="1" applyAlignment="1">
      <alignment vertical="center"/>
    </xf>
    <xf numFmtId="0" fontId="0" fillId="0" borderId="18" xfId="0" applyBorder="1" applyAlignment="1">
      <alignment vertical="center"/>
    </xf>
    <xf numFmtId="0" fontId="0" fillId="0" borderId="18" xfId="0" applyBorder="1" applyAlignment="1">
      <alignment vertical="center" wrapText="1"/>
    </xf>
    <xf numFmtId="0" fontId="5" fillId="0" borderId="18" xfId="1" applyFill="1" applyBorder="1" applyAlignment="1">
      <alignment vertical="center" wrapText="1"/>
    </xf>
    <xf numFmtId="0" fontId="0" fillId="0" borderId="5" xfId="0" applyBorder="1" applyAlignment="1">
      <alignment vertical="center" wrapText="1"/>
    </xf>
    <xf numFmtId="0" fontId="5" fillId="0" borderId="5" xfId="2" applyFill="1" applyBorder="1" applyAlignment="1">
      <alignment vertical="center"/>
    </xf>
    <xf numFmtId="0" fontId="0" fillId="0" borderId="7" xfId="0" applyBorder="1" applyAlignment="1">
      <alignment horizontal="center" vertical="center"/>
    </xf>
    <xf numFmtId="0" fontId="0" fillId="0" borderId="4"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5" xfId="0" applyBorder="1" applyAlignment="1">
      <alignment horizontal="center" vertical="center"/>
    </xf>
    <xf numFmtId="0" fontId="0" fillId="0" borderId="0" xfId="0" applyAlignment="1">
      <alignment horizontal="center" vertical="center"/>
    </xf>
    <xf numFmtId="0" fontId="1" fillId="2" borderId="26" xfId="0" applyFont="1" applyFill="1" applyBorder="1" applyAlignment="1">
      <alignment horizontal="center" vertical="center" wrapText="1"/>
    </xf>
    <xf numFmtId="0" fontId="7" fillId="2" borderId="26" xfId="0" applyFont="1" applyFill="1" applyBorder="1" applyAlignment="1">
      <alignment horizontal="center" vertical="center" wrapText="1"/>
    </xf>
    <xf numFmtId="0" fontId="7" fillId="2" borderId="3" xfId="0" applyFont="1" applyFill="1" applyBorder="1" applyAlignment="1">
      <alignment horizontal="center" wrapText="1"/>
    </xf>
    <xf numFmtId="0" fontId="6" fillId="0" borderId="4" xfId="0" applyFont="1" applyBorder="1"/>
    <xf numFmtId="0" fontId="6" fillId="0" borderId="4" xfId="0" applyFont="1" applyBorder="1" applyAlignment="1">
      <alignment wrapText="1"/>
    </xf>
    <xf numFmtId="0" fontId="6" fillId="0" borderId="27" xfId="0" applyFont="1" applyBorder="1" applyAlignment="1">
      <alignment horizontal="left"/>
    </xf>
    <xf numFmtId="0" fontId="6" fillId="0" borderId="19" xfId="0" applyFont="1" applyBorder="1" applyAlignment="1">
      <alignment horizontal="left" wrapText="1"/>
    </xf>
    <xf numFmtId="0" fontId="6" fillId="0" borderId="28" xfId="0" applyFont="1" applyBorder="1" applyAlignment="1">
      <alignment horizontal="left"/>
    </xf>
    <xf numFmtId="0" fontId="6" fillId="0" borderId="20" xfId="0" applyFont="1" applyBorder="1" applyAlignment="1">
      <alignment horizontal="left" wrapText="1"/>
    </xf>
    <xf numFmtId="0" fontId="6" fillId="0" borderId="29" xfId="0" applyFont="1" applyBorder="1" applyAlignment="1">
      <alignment horizontal="left"/>
    </xf>
    <xf numFmtId="0" fontId="6" fillId="0" borderId="21" xfId="0" applyFont="1" applyBorder="1" applyAlignment="1">
      <alignment horizontal="left" wrapText="1"/>
    </xf>
    <xf numFmtId="0" fontId="6" fillId="0" borderId="30" xfId="0" applyFont="1" applyBorder="1" applyAlignment="1">
      <alignment horizontal="left" wrapText="1"/>
    </xf>
    <xf numFmtId="0" fontId="4" fillId="0" borderId="17" xfId="0" applyFont="1" applyBorder="1" applyAlignment="1">
      <alignment vertical="center"/>
    </xf>
    <xf numFmtId="0" fontId="0" fillId="0" borderId="32" xfId="0" applyBorder="1" applyAlignment="1">
      <alignment vertical="center"/>
    </xf>
    <xf numFmtId="0" fontId="0" fillId="0" borderId="33" xfId="0" applyBorder="1" applyAlignment="1">
      <alignment vertical="center"/>
    </xf>
    <xf numFmtId="0" fontId="0" fillId="0" borderId="25" xfId="0" applyBorder="1" applyAlignment="1">
      <alignment vertical="center"/>
    </xf>
    <xf numFmtId="0" fontId="0" fillId="0" borderId="34" xfId="0" applyBorder="1" applyAlignment="1">
      <alignment vertical="center"/>
    </xf>
    <xf numFmtId="0" fontId="0" fillId="0" borderId="35" xfId="0" applyBorder="1" applyAlignment="1">
      <alignment vertical="center"/>
    </xf>
    <xf numFmtId="0" fontId="0" fillId="0" borderId="23" xfId="0" applyBorder="1" applyAlignment="1">
      <alignment vertical="center"/>
    </xf>
    <xf numFmtId="0" fontId="0" fillId="0" borderId="36" xfId="0" applyBorder="1" applyAlignment="1">
      <alignment vertical="center"/>
    </xf>
    <xf numFmtId="0" fontId="0" fillId="0" borderId="37" xfId="0" applyBorder="1" applyAlignment="1">
      <alignment vertical="center"/>
    </xf>
    <xf numFmtId="0" fontId="0" fillId="0" borderId="38" xfId="0" applyBorder="1" applyAlignment="1">
      <alignment vertical="center"/>
    </xf>
    <xf numFmtId="0" fontId="0" fillId="0" borderId="24" xfId="0" applyBorder="1" applyAlignment="1">
      <alignment vertical="center"/>
    </xf>
    <xf numFmtId="0" fontId="0" fillId="0" borderId="22" xfId="0" applyBorder="1" applyAlignment="1">
      <alignment vertical="center"/>
    </xf>
    <xf numFmtId="0" fontId="0" fillId="0" borderId="39" xfId="0" applyBorder="1" applyAlignment="1">
      <alignment vertical="center"/>
    </xf>
    <xf numFmtId="0" fontId="0" fillId="0" borderId="30" xfId="0" applyBorder="1" applyAlignment="1">
      <alignment vertical="center"/>
    </xf>
    <xf numFmtId="0" fontId="0" fillId="0" borderId="31" xfId="0" applyBorder="1" applyAlignment="1">
      <alignment vertical="center"/>
    </xf>
    <xf numFmtId="0" fontId="6" fillId="0" borderId="4" xfId="0" applyFont="1" applyBorder="1" applyAlignment="1">
      <alignment vertical="center" wrapText="1"/>
    </xf>
    <xf numFmtId="0" fontId="6" fillId="0" borderId="40" xfId="0" applyFont="1" applyBorder="1" applyAlignment="1">
      <alignment vertical="center" wrapText="1"/>
    </xf>
    <xf numFmtId="0" fontId="6" fillId="0" borderId="41" xfId="0" applyFont="1" applyBorder="1" applyAlignment="1">
      <alignment vertical="center" wrapText="1"/>
    </xf>
    <xf numFmtId="0" fontId="6" fillId="0" borderId="42" xfId="0" applyFont="1" applyBorder="1" applyAlignment="1">
      <alignment vertical="center" wrapText="1"/>
    </xf>
    <xf numFmtId="0" fontId="6" fillId="0" borderId="43" xfId="0" applyFont="1" applyBorder="1" applyAlignment="1">
      <alignment vertical="center" wrapText="1"/>
    </xf>
    <xf numFmtId="0" fontId="6" fillId="0" borderId="44" xfId="0" applyFont="1" applyBorder="1" applyAlignment="1">
      <alignment vertical="center" wrapText="1"/>
    </xf>
    <xf numFmtId="0" fontId="6" fillId="0" borderId="45" xfId="0" applyFont="1" applyBorder="1" applyAlignment="1">
      <alignment vertical="center" wrapText="1"/>
    </xf>
    <xf numFmtId="0" fontId="6" fillId="0" borderId="46" xfId="0" applyFont="1" applyBorder="1" applyAlignment="1">
      <alignment vertical="center" wrapText="1"/>
    </xf>
    <xf numFmtId="0" fontId="6" fillId="0" borderId="0" xfId="0" applyFont="1" applyAlignment="1">
      <alignment vertical="center" wrapText="1"/>
    </xf>
    <xf numFmtId="0" fontId="0" fillId="0" borderId="22" xfId="0" applyBorder="1"/>
    <xf numFmtId="0" fontId="6" fillId="0" borderId="47" xfId="0" applyFont="1" applyBorder="1" applyAlignment="1">
      <alignment horizontal="left" wrapText="1"/>
    </xf>
    <xf numFmtId="0" fontId="0" fillId="0" borderId="28" xfId="0" applyBorder="1" applyAlignment="1">
      <alignment vertical="center"/>
    </xf>
    <xf numFmtId="0" fontId="0" fillId="0" borderId="29" xfId="0" applyBorder="1" applyAlignment="1">
      <alignment vertical="center"/>
    </xf>
    <xf numFmtId="0" fontId="0" fillId="0" borderId="48" xfId="0" applyBorder="1" applyAlignment="1">
      <alignment vertical="center"/>
    </xf>
    <xf numFmtId="0" fontId="1" fillId="2" borderId="0" xfId="0" applyFont="1" applyFill="1" applyAlignment="1">
      <alignment horizontal="center" vertical="center" wrapText="1"/>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cellXfs>
  <cellStyles count="3">
    <cellStyle name="Hyperlink" xfId="2" xr:uid="{00000000-000B-0000-0000-000008000000}"/>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iamrage/sessionlist" TargetMode="External"/><Relationship Id="rId3" Type="http://schemas.openxmlformats.org/officeDocument/2006/relationships/hyperlink" Target="https://salsa.debian.org/pkg-security-team/hydra" TargetMode="External"/><Relationship Id="rId7" Type="http://schemas.openxmlformats.org/officeDocument/2006/relationships/hyperlink" Target="https://www.proofpoint.com/fr/threat-reference/dns-spoofing" TargetMode="External"/><Relationship Id="rId2" Type="http://schemas.openxmlformats.org/officeDocument/2006/relationships/hyperlink" Target="https://ardamaxkeylogger.fr.softonic.com/" TargetMode="External"/><Relationship Id="rId1" Type="http://schemas.openxmlformats.org/officeDocument/2006/relationships/hyperlink" Target="https://github.com/maurotfilho/dns-spoof" TargetMode="External"/><Relationship Id="rId6" Type="http://schemas.openxmlformats.org/officeDocument/2006/relationships/hyperlink" Target="https://www.ionos.fr/digitalguide/serveur/securite/arp-spoofing-attaques-du-reseau-interne/" TargetMode="External"/><Relationship Id="rId11" Type="http://schemas.openxmlformats.org/officeDocument/2006/relationships/hyperlink" Target="https://www.fortinet.com/fr/resources/cyberglossary/clickjacking" TargetMode="External"/><Relationship Id="rId5" Type="http://schemas.openxmlformats.org/officeDocument/2006/relationships/hyperlink" Target="https://github.com/misje/dhcpoptinj" TargetMode="External"/><Relationship Id="rId10" Type="http://schemas.openxmlformats.org/officeDocument/2006/relationships/hyperlink" Target="https://www.proofpoint.com/fr/threat-reference/dns-spoofing" TargetMode="External"/><Relationship Id="rId4" Type="http://schemas.openxmlformats.org/officeDocument/2006/relationships/hyperlink" Target="https://sqlmap.org/" TargetMode="External"/><Relationship Id="rId9" Type="http://schemas.openxmlformats.org/officeDocument/2006/relationships/hyperlink" Target="https://nmap.org/book/scan-methods-null-fin-xmas-sca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D76A8-0C1E-416B-B888-B8DD02EEFCB6}">
  <dimension ref="A1:D34"/>
  <sheetViews>
    <sheetView tabSelected="1" workbookViewId="0">
      <pane ySplit="2" topLeftCell="A3" activePane="bottomLeft" state="frozen"/>
      <selection pane="bottomLeft" activeCell="B16" sqref="B16"/>
    </sheetView>
  </sheetViews>
  <sheetFormatPr baseColWidth="10" defaultColWidth="11.42578125" defaultRowHeight="15" x14ac:dyDescent="0.25"/>
  <cols>
    <col min="1" max="1" width="60.28515625" bestFit="1" customWidth="1"/>
    <col min="2" max="4" width="51.5703125" customWidth="1"/>
  </cols>
  <sheetData>
    <row r="1" spans="1:4" ht="30" customHeight="1" thickBot="1" x14ac:dyDescent="0.3">
      <c r="A1" s="89" t="s">
        <v>0</v>
      </c>
      <c r="B1" s="88" t="s">
        <v>1</v>
      </c>
      <c r="C1" s="88"/>
      <c r="D1" s="88"/>
    </row>
    <row r="2" spans="1:4" ht="15.75" thickBot="1" x14ac:dyDescent="0.3">
      <c r="A2" s="90"/>
      <c r="B2" s="1" t="s">
        <v>2</v>
      </c>
      <c r="C2" s="2" t="s">
        <v>3</v>
      </c>
      <c r="D2" s="2" t="s">
        <v>4</v>
      </c>
    </row>
    <row r="3" spans="1:4" ht="15.75" x14ac:dyDescent="0.25">
      <c r="A3" s="14" t="s">
        <v>5</v>
      </c>
      <c r="B3" s="15" t="s">
        <v>6</v>
      </c>
      <c r="C3" s="15" t="s">
        <v>6</v>
      </c>
      <c r="D3" s="16" t="s">
        <v>6</v>
      </c>
    </row>
    <row r="4" spans="1:4" ht="15.75" customHeight="1" x14ac:dyDescent="0.25">
      <c r="A4" s="17" t="s">
        <v>5</v>
      </c>
      <c r="B4" s="18" t="s">
        <v>7</v>
      </c>
      <c r="C4" s="18" t="s">
        <v>8</v>
      </c>
      <c r="D4" s="19" t="s">
        <v>9</v>
      </c>
    </row>
    <row r="5" spans="1:4" ht="15.75" customHeight="1" x14ac:dyDescent="0.25">
      <c r="A5" s="17" t="s">
        <v>5</v>
      </c>
      <c r="B5" s="18" t="s">
        <v>10</v>
      </c>
      <c r="C5" s="18" t="s">
        <v>7</v>
      </c>
      <c r="D5" s="19" t="s">
        <v>11</v>
      </c>
    </row>
    <row r="6" spans="1:4" ht="15.75" customHeight="1" x14ac:dyDescent="0.25">
      <c r="A6" s="17" t="s">
        <v>5</v>
      </c>
      <c r="B6" s="6"/>
      <c r="C6" s="18" t="s">
        <v>9</v>
      </c>
      <c r="D6" s="20"/>
    </row>
    <row r="7" spans="1:4" ht="15.75" x14ac:dyDescent="0.25">
      <c r="A7" s="17" t="s">
        <v>5</v>
      </c>
      <c r="B7" s="6"/>
      <c r="C7" s="18" t="s">
        <v>10</v>
      </c>
      <c r="D7" s="20"/>
    </row>
    <row r="8" spans="1:4" ht="15.75" customHeight="1" x14ac:dyDescent="0.25">
      <c r="A8" s="17" t="s">
        <v>12</v>
      </c>
      <c r="B8" s="18" t="s">
        <v>13</v>
      </c>
      <c r="C8" s="18" t="s">
        <v>13</v>
      </c>
      <c r="D8" s="19" t="s">
        <v>13</v>
      </c>
    </row>
    <row r="9" spans="1:4" ht="15.75" customHeight="1" x14ac:dyDescent="0.25">
      <c r="A9" s="17" t="s">
        <v>12</v>
      </c>
      <c r="B9" s="18" t="s">
        <v>14</v>
      </c>
      <c r="C9" s="18" t="s">
        <v>15</v>
      </c>
      <c r="D9" s="19" t="s">
        <v>16</v>
      </c>
    </row>
    <row r="10" spans="1:4" ht="15.75" customHeight="1" x14ac:dyDescent="0.25">
      <c r="A10" s="17" t="s">
        <v>12</v>
      </c>
      <c r="B10" s="18" t="s">
        <v>7</v>
      </c>
      <c r="C10" s="18" t="s">
        <v>10</v>
      </c>
      <c r="D10" s="19" t="s">
        <v>15</v>
      </c>
    </row>
    <row r="11" spans="1:4" ht="15.75" x14ac:dyDescent="0.25">
      <c r="A11" s="17" t="s">
        <v>12</v>
      </c>
      <c r="B11" s="21"/>
      <c r="C11" s="18" t="s">
        <v>16</v>
      </c>
      <c r="D11" s="22"/>
    </row>
    <row r="12" spans="1:4" ht="15.75" x14ac:dyDescent="0.25">
      <c r="A12" s="23" t="s">
        <v>17</v>
      </c>
      <c r="B12" s="18" t="s">
        <v>18</v>
      </c>
      <c r="C12" s="18" t="s">
        <v>19</v>
      </c>
      <c r="D12" s="19" t="s">
        <v>19</v>
      </c>
    </row>
    <row r="13" spans="1:4" ht="15.75" customHeight="1" x14ac:dyDescent="0.25">
      <c r="A13" s="17" t="s">
        <v>20</v>
      </c>
      <c r="B13" s="18" t="s">
        <v>13</v>
      </c>
      <c r="C13" s="18" t="s">
        <v>13</v>
      </c>
      <c r="D13" s="19" t="s">
        <v>9</v>
      </c>
    </row>
    <row r="14" spans="1:4" ht="15.75" customHeight="1" x14ac:dyDescent="0.25">
      <c r="A14" s="17" t="s">
        <v>20</v>
      </c>
      <c r="B14" s="18" t="s">
        <v>14</v>
      </c>
      <c r="C14" s="18" t="s">
        <v>6</v>
      </c>
      <c r="D14" s="19" t="s">
        <v>15</v>
      </c>
    </row>
    <row r="15" spans="1:4" ht="15.75" customHeight="1" x14ac:dyDescent="0.25">
      <c r="A15" s="17" t="s">
        <v>20</v>
      </c>
      <c r="B15" s="18" t="s">
        <v>6</v>
      </c>
      <c r="C15" s="18" t="s">
        <v>21</v>
      </c>
      <c r="D15" s="19" t="s">
        <v>16</v>
      </c>
    </row>
    <row r="16" spans="1:4" ht="15.75" customHeight="1" x14ac:dyDescent="0.25">
      <c r="A16" s="17" t="s">
        <v>20</v>
      </c>
      <c r="B16" s="18" t="s">
        <v>21</v>
      </c>
      <c r="C16" s="18" t="s">
        <v>15</v>
      </c>
      <c r="D16" s="19" t="s">
        <v>13</v>
      </c>
    </row>
    <row r="17" spans="1:4" ht="15.75" customHeight="1" x14ac:dyDescent="0.25">
      <c r="A17" s="17" t="s">
        <v>20</v>
      </c>
      <c r="B17" s="21"/>
      <c r="C17" s="18" t="s">
        <v>10</v>
      </c>
      <c r="D17" s="22"/>
    </row>
    <row r="18" spans="1:4" ht="15.75" customHeight="1" x14ac:dyDescent="0.25">
      <c r="A18" s="17" t="s">
        <v>20</v>
      </c>
      <c r="B18" s="21"/>
      <c r="C18" s="18" t="s">
        <v>16</v>
      </c>
      <c r="D18" s="22"/>
    </row>
    <row r="19" spans="1:4" ht="15.75" customHeight="1" x14ac:dyDescent="0.25">
      <c r="A19" s="17" t="s">
        <v>22</v>
      </c>
      <c r="B19" s="18" t="s">
        <v>7</v>
      </c>
      <c r="C19" s="18" t="s">
        <v>13</v>
      </c>
      <c r="D19" s="19" t="s">
        <v>15</v>
      </c>
    </row>
    <row r="20" spans="1:4" ht="15.75" customHeight="1" x14ac:dyDescent="0.25">
      <c r="A20" s="17" t="s">
        <v>22</v>
      </c>
      <c r="B20" s="18" t="s">
        <v>21</v>
      </c>
      <c r="C20" s="18" t="s">
        <v>15</v>
      </c>
      <c r="D20" s="19" t="s">
        <v>16</v>
      </c>
    </row>
    <row r="21" spans="1:4" ht="15.75" customHeight="1" x14ac:dyDescent="0.25">
      <c r="A21" s="17" t="s">
        <v>22</v>
      </c>
      <c r="B21" s="21"/>
      <c r="C21" s="18" t="s">
        <v>21</v>
      </c>
      <c r="D21" s="19" t="s">
        <v>13</v>
      </c>
    </row>
    <row r="22" spans="1:4" ht="15.75" x14ac:dyDescent="0.25">
      <c r="A22" s="17" t="s">
        <v>22</v>
      </c>
      <c r="B22" s="21"/>
      <c r="C22" s="18" t="s">
        <v>23</v>
      </c>
      <c r="D22" s="19" t="s">
        <v>23</v>
      </c>
    </row>
    <row r="23" spans="1:4" ht="15.75" customHeight="1" x14ac:dyDescent="0.25">
      <c r="A23" s="17" t="s">
        <v>24</v>
      </c>
      <c r="B23" s="18" t="s">
        <v>7</v>
      </c>
      <c r="C23" s="18" t="s">
        <v>15</v>
      </c>
      <c r="D23" s="19" t="s">
        <v>15</v>
      </c>
    </row>
    <row r="24" spans="1:4" ht="15.75" customHeight="1" x14ac:dyDescent="0.25">
      <c r="A24" s="17" t="s">
        <v>24</v>
      </c>
      <c r="B24" s="18" t="s">
        <v>21</v>
      </c>
      <c r="C24" s="21"/>
      <c r="D24" s="19" t="s">
        <v>16</v>
      </c>
    </row>
    <row r="25" spans="1:4" ht="15.75" x14ac:dyDescent="0.25">
      <c r="A25" s="17" t="s">
        <v>24</v>
      </c>
      <c r="B25" s="21"/>
      <c r="C25" s="21"/>
      <c r="D25" s="19" t="s">
        <v>23</v>
      </c>
    </row>
    <row r="26" spans="1:4" ht="15.75" customHeight="1" x14ac:dyDescent="0.25">
      <c r="A26" s="17" t="s">
        <v>25</v>
      </c>
      <c r="B26" s="18" t="s">
        <v>21</v>
      </c>
      <c r="C26" s="18" t="s">
        <v>23</v>
      </c>
      <c r="D26" s="19" t="s">
        <v>23</v>
      </c>
    </row>
    <row r="27" spans="1:4" ht="15.75" customHeight="1" x14ac:dyDescent="0.25">
      <c r="A27" s="17" t="s">
        <v>25</v>
      </c>
      <c r="B27" s="18" t="s">
        <v>14</v>
      </c>
      <c r="C27" s="18" t="s">
        <v>15</v>
      </c>
      <c r="D27" s="19" t="s">
        <v>15</v>
      </c>
    </row>
    <row r="28" spans="1:4" ht="15.75" customHeight="1" x14ac:dyDescent="0.25">
      <c r="A28" s="17" t="s">
        <v>25</v>
      </c>
      <c r="B28" s="21"/>
      <c r="C28" s="21"/>
      <c r="D28" s="19" t="s">
        <v>9</v>
      </c>
    </row>
    <row r="29" spans="1:4" ht="15.75" x14ac:dyDescent="0.25">
      <c r="A29" s="17" t="s">
        <v>26</v>
      </c>
      <c r="B29" s="18" t="s">
        <v>14</v>
      </c>
      <c r="C29" s="18" t="s">
        <v>13</v>
      </c>
      <c r="D29" s="19" t="s">
        <v>9</v>
      </c>
    </row>
    <row r="30" spans="1:4" ht="15.75" x14ac:dyDescent="0.25">
      <c r="A30" s="17" t="s">
        <v>26</v>
      </c>
      <c r="B30" s="21"/>
      <c r="C30" s="18" t="s">
        <v>6</v>
      </c>
      <c r="D30" s="19" t="s">
        <v>15</v>
      </c>
    </row>
    <row r="31" spans="1:4" ht="15.75" x14ac:dyDescent="0.25">
      <c r="A31" s="17" t="s">
        <v>26</v>
      </c>
      <c r="B31" s="21"/>
      <c r="C31" s="18" t="s">
        <v>21</v>
      </c>
      <c r="D31" s="19" t="s">
        <v>16</v>
      </c>
    </row>
    <row r="32" spans="1:4" ht="15.75" x14ac:dyDescent="0.25">
      <c r="A32" s="17" t="s">
        <v>26</v>
      </c>
      <c r="B32" s="21"/>
      <c r="C32" s="18" t="s">
        <v>15</v>
      </c>
      <c r="D32" s="19" t="s">
        <v>13</v>
      </c>
    </row>
    <row r="33" spans="1:4" ht="15.75" x14ac:dyDescent="0.25">
      <c r="A33" s="17" t="s">
        <v>26</v>
      </c>
      <c r="B33" s="21"/>
      <c r="C33" s="18" t="s">
        <v>10</v>
      </c>
      <c r="D33" s="22"/>
    </row>
    <row r="34" spans="1:4" ht="16.5" thickBot="1" x14ac:dyDescent="0.3">
      <c r="A34" s="24" t="s">
        <v>26</v>
      </c>
      <c r="B34" s="25"/>
      <c r="C34" s="26" t="s">
        <v>16</v>
      </c>
      <c r="D34" s="27"/>
    </row>
  </sheetData>
  <autoFilter ref="A2:D34" xr:uid="{D51D76A8-0C1E-416B-B888-B8DD02EEFCB6}"/>
  <mergeCells count="2">
    <mergeCell ref="B1:D1"/>
    <mergeCell ref="A1:A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17788-3608-45B8-9A6A-6DD28C92E913}">
  <dimension ref="A1:I52"/>
  <sheetViews>
    <sheetView zoomScaleNormal="100" workbookViewId="0">
      <pane xSplit="1" ySplit="2" topLeftCell="B3" activePane="bottomRight" state="frozen"/>
      <selection pane="topRight" activeCell="B1" sqref="B1"/>
      <selection pane="bottomLeft" activeCell="A3" sqref="A3"/>
      <selection pane="bottomRight" activeCell="H29" sqref="H29"/>
    </sheetView>
  </sheetViews>
  <sheetFormatPr baseColWidth="10" defaultColWidth="11.42578125" defaultRowHeight="15" x14ac:dyDescent="0.25"/>
  <cols>
    <col min="1" max="1" width="42.140625" bestFit="1" customWidth="1"/>
    <col min="2" max="2" width="6.5703125" bestFit="1" customWidth="1"/>
    <col min="3" max="3" width="13.5703125" bestFit="1" customWidth="1"/>
    <col min="4" max="6" width="27" bestFit="1" customWidth="1"/>
    <col min="7" max="7" width="19.28515625" bestFit="1" customWidth="1"/>
    <col min="8" max="9" width="27" bestFit="1" customWidth="1"/>
  </cols>
  <sheetData>
    <row r="1" spans="1:9" ht="15.75" x14ac:dyDescent="0.25">
      <c r="A1" s="91" t="s">
        <v>27</v>
      </c>
      <c r="B1" s="91" t="s">
        <v>28</v>
      </c>
      <c r="C1" s="91"/>
      <c r="D1" s="91"/>
      <c r="E1" s="91"/>
      <c r="F1" s="91"/>
      <c r="G1" s="91"/>
      <c r="H1" s="91"/>
      <c r="I1" s="91"/>
    </row>
    <row r="2" spans="1:9" s="9" customFormat="1" x14ac:dyDescent="0.25">
      <c r="A2" s="91"/>
      <c r="B2" s="4">
        <v>1</v>
      </c>
      <c r="C2" s="4">
        <v>2</v>
      </c>
      <c r="D2" s="47">
        <v>3</v>
      </c>
      <c r="E2" s="47">
        <v>4</v>
      </c>
      <c r="F2" s="4">
        <v>5</v>
      </c>
      <c r="G2" s="4">
        <v>6</v>
      </c>
      <c r="H2" s="47">
        <v>7</v>
      </c>
      <c r="I2" s="4">
        <v>8</v>
      </c>
    </row>
    <row r="3" spans="1:9" s="3" customFormat="1" x14ac:dyDescent="0.25">
      <c r="A3" s="12" t="s">
        <v>6</v>
      </c>
      <c r="B3" s="10"/>
      <c r="C3" s="66"/>
      <c r="D3" s="71" t="s">
        <v>29</v>
      </c>
      <c r="E3" s="64"/>
      <c r="F3" s="68"/>
      <c r="G3" s="66"/>
      <c r="H3" s="64" t="s">
        <v>30</v>
      </c>
      <c r="I3" s="68"/>
    </row>
    <row r="4" spans="1:9" s="3" customFormat="1" x14ac:dyDescent="0.25">
      <c r="A4" s="5" t="s">
        <v>6</v>
      </c>
      <c r="B4" s="6"/>
      <c r="C4" s="67"/>
      <c r="D4" s="72"/>
      <c r="E4" s="70"/>
      <c r="F4" s="69"/>
      <c r="G4" s="67"/>
      <c r="H4" s="70" t="s">
        <v>31</v>
      </c>
      <c r="I4" s="69"/>
    </row>
    <row r="5" spans="1:9" s="3" customFormat="1" x14ac:dyDescent="0.25">
      <c r="A5" s="5" t="s">
        <v>6</v>
      </c>
      <c r="B5" s="6"/>
      <c r="C5" s="67"/>
      <c r="D5" s="72" t="s">
        <v>32</v>
      </c>
      <c r="E5" s="70"/>
      <c r="F5" s="69"/>
      <c r="G5" s="67"/>
      <c r="H5" s="70"/>
      <c r="I5" s="69"/>
    </row>
    <row r="6" spans="1:9" s="3" customFormat="1" x14ac:dyDescent="0.25">
      <c r="A6" s="5" t="s">
        <v>6</v>
      </c>
      <c r="B6" s="6"/>
      <c r="C6" s="67"/>
      <c r="D6" s="72"/>
      <c r="E6" s="70"/>
      <c r="F6" s="13" t="s">
        <v>33</v>
      </c>
      <c r="G6" s="67"/>
      <c r="H6" s="83" t="s">
        <v>33</v>
      </c>
      <c r="I6" s="69" t="s">
        <v>33</v>
      </c>
    </row>
    <row r="7" spans="1:9" s="3" customFormat="1" x14ac:dyDescent="0.25">
      <c r="A7" s="5" t="s">
        <v>6</v>
      </c>
      <c r="B7" s="6"/>
      <c r="C7" s="67" t="s">
        <v>34</v>
      </c>
      <c r="D7" s="72"/>
      <c r="E7" s="70"/>
      <c r="F7" s="13"/>
      <c r="G7" s="67"/>
      <c r="H7" s="70"/>
      <c r="I7" s="69"/>
    </row>
    <row r="8" spans="1:9" s="3" customFormat="1" x14ac:dyDescent="0.25">
      <c r="A8" s="5" t="s">
        <v>6</v>
      </c>
      <c r="B8" s="6"/>
      <c r="C8" s="67"/>
      <c r="D8" s="72"/>
      <c r="E8" s="70"/>
      <c r="F8" s="13"/>
      <c r="G8" s="67"/>
      <c r="H8" s="70" t="s">
        <v>35</v>
      </c>
      <c r="I8" s="69"/>
    </row>
    <row r="9" spans="1:9" s="3" customFormat="1" x14ac:dyDescent="0.25">
      <c r="A9" s="5" t="s">
        <v>6</v>
      </c>
      <c r="B9" s="6"/>
      <c r="C9" s="67"/>
      <c r="D9" s="72"/>
      <c r="E9" s="70"/>
      <c r="F9" s="13"/>
      <c r="G9" s="67"/>
      <c r="H9" s="70" t="s">
        <v>36</v>
      </c>
      <c r="I9" s="69"/>
    </row>
    <row r="10" spans="1:9" s="3" customFormat="1" x14ac:dyDescent="0.25">
      <c r="A10" s="5" t="s">
        <v>7</v>
      </c>
      <c r="B10" s="6"/>
      <c r="C10" s="67"/>
      <c r="D10" s="72"/>
      <c r="E10" s="70"/>
      <c r="F10" s="6" t="s">
        <v>37</v>
      </c>
      <c r="G10" s="67"/>
      <c r="H10" s="70" t="s">
        <v>37</v>
      </c>
      <c r="I10" s="69"/>
    </row>
    <row r="11" spans="1:9" s="3" customFormat="1" x14ac:dyDescent="0.25">
      <c r="A11" s="5" t="s">
        <v>7</v>
      </c>
      <c r="B11" s="6"/>
      <c r="C11" s="67"/>
      <c r="D11" s="72"/>
      <c r="E11" s="70"/>
      <c r="F11" s="69"/>
      <c r="G11" s="67"/>
      <c r="H11" s="70" t="s">
        <v>36</v>
      </c>
      <c r="I11" s="69"/>
    </row>
    <row r="12" spans="1:9" s="3" customFormat="1" x14ac:dyDescent="0.25">
      <c r="A12" s="5" t="s">
        <v>8</v>
      </c>
      <c r="B12" s="6"/>
      <c r="C12" s="67"/>
      <c r="D12" s="72"/>
      <c r="E12" s="70"/>
      <c r="F12" s="69"/>
      <c r="G12" s="67"/>
      <c r="H12" s="70"/>
      <c r="I12" s="69"/>
    </row>
    <row r="13" spans="1:9" s="3" customFormat="1" x14ac:dyDescent="0.25">
      <c r="A13" s="5" t="s">
        <v>9</v>
      </c>
      <c r="B13" s="6"/>
      <c r="C13" s="67"/>
      <c r="D13" s="72"/>
      <c r="E13" s="70"/>
      <c r="F13" s="69"/>
      <c r="G13" s="67"/>
      <c r="H13" s="70" t="s">
        <v>35</v>
      </c>
      <c r="I13" s="69"/>
    </row>
    <row r="14" spans="1:9" s="3" customFormat="1" x14ac:dyDescent="0.25">
      <c r="A14" s="5" t="s">
        <v>10</v>
      </c>
      <c r="B14" s="6"/>
      <c r="C14" s="67"/>
      <c r="D14" s="72"/>
      <c r="E14" s="70"/>
      <c r="F14" s="69"/>
      <c r="G14" s="67"/>
      <c r="H14" s="70" t="s">
        <v>31</v>
      </c>
      <c r="I14" s="69"/>
    </row>
    <row r="15" spans="1:9" s="3" customFormat="1" x14ac:dyDescent="0.25">
      <c r="A15" s="5" t="s">
        <v>10</v>
      </c>
      <c r="B15" s="6"/>
      <c r="C15" s="67"/>
      <c r="D15" s="72"/>
      <c r="E15" s="70"/>
      <c r="F15" s="69"/>
      <c r="G15" s="67"/>
      <c r="H15" s="70" t="s">
        <v>35</v>
      </c>
      <c r="I15" s="69"/>
    </row>
    <row r="16" spans="1:9" s="3" customFormat="1" x14ac:dyDescent="0.25">
      <c r="A16" s="5" t="s">
        <v>10</v>
      </c>
      <c r="B16" s="6"/>
      <c r="C16" s="67"/>
      <c r="D16" s="72" t="s">
        <v>29</v>
      </c>
      <c r="E16" s="70"/>
      <c r="F16" s="69"/>
      <c r="G16" s="67"/>
      <c r="H16" s="70" t="s">
        <v>30</v>
      </c>
      <c r="I16" s="69"/>
    </row>
    <row r="17" spans="1:9" s="3" customFormat="1" x14ac:dyDescent="0.25">
      <c r="A17" s="5" t="s">
        <v>10</v>
      </c>
      <c r="B17" s="6"/>
      <c r="D17" s="72"/>
      <c r="E17" s="70"/>
      <c r="F17" s="13" t="s">
        <v>33</v>
      </c>
      <c r="G17" s="67"/>
      <c r="H17" s="83" t="s">
        <v>33</v>
      </c>
      <c r="I17" s="69" t="s">
        <v>33</v>
      </c>
    </row>
    <row r="18" spans="1:9" s="3" customFormat="1" x14ac:dyDescent="0.25">
      <c r="A18" s="5" t="s">
        <v>10</v>
      </c>
      <c r="B18" s="6"/>
      <c r="C18" s="67" t="s">
        <v>34</v>
      </c>
      <c r="D18" s="72"/>
      <c r="E18" s="70"/>
      <c r="F18" s="13"/>
      <c r="G18" s="67"/>
      <c r="H18" s="83"/>
      <c r="I18" s="69"/>
    </row>
    <row r="19" spans="1:9" s="3" customFormat="1" x14ac:dyDescent="0.25">
      <c r="A19" s="5" t="s">
        <v>10</v>
      </c>
      <c r="B19" s="6"/>
      <c r="C19" s="67"/>
      <c r="D19" s="72"/>
      <c r="E19" s="70"/>
      <c r="F19" s="13"/>
      <c r="G19" s="67"/>
      <c r="H19" s="70" t="s">
        <v>36</v>
      </c>
      <c r="I19" s="69"/>
    </row>
    <row r="20" spans="1:9" s="3" customFormat="1" x14ac:dyDescent="0.25">
      <c r="A20" s="5" t="s">
        <v>11</v>
      </c>
      <c r="B20" s="6"/>
      <c r="C20" s="67"/>
      <c r="D20" s="72"/>
      <c r="E20" s="70"/>
      <c r="F20" s="69"/>
      <c r="G20" s="67"/>
      <c r="H20" s="70" t="s">
        <v>35</v>
      </c>
      <c r="I20" s="69"/>
    </row>
    <row r="21" spans="1:9" s="3" customFormat="1" x14ac:dyDescent="0.25">
      <c r="A21" s="5" t="s">
        <v>11</v>
      </c>
      <c r="B21" s="6"/>
      <c r="C21" s="67"/>
      <c r="D21" s="72" t="s">
        <v>29</v>
      </c>
      <c r="E21" s="70"/>
      <c r="F21" s="69"/>
      <c r="G21" s="67"/>
      <c r="H21" s="70" t="s">
        <v>30</v>
      </c>
      <c r="I21" s="69"/>
    </row>
    <row r="22" spans="1:9" s="3" customFormat="1" x14ac:dyDescent="0.25">
      <c r="A22" s="5" t="s">
        <v>13</v>
      </c>
      <c r="B22" s="6"/>
      <c r="C22" s="67"/>
      <c r="D22" s="72"/>
      <c r="E22" s="70"/>
      <c r="F22" s="6" t="s">
        <v>37</v>
      </c>
      <c r="G22" s="67"/>
      <c r="H22" s="70" t="s">
        <v>37</v>
      </c>
      <c r="I22" s="69"/>
    </row>
    <row r="23" spans="1:9" s="3" customFormat="1" x14ac:dyDescent="0.25">
      <c r="A23" s="5" t="s">
        <v>13</v>
      </c>
      <c r="B23" s="6"/>
      <c r="C23" s="67"/>
      <c r="D23" s="72"/>
      <c r="E23" s="70"/>
      <c r="F23" s="69"/>
      <c r="G23" s="67"/>
      <c r="H23" s="70" t="s">
        <v>35</v>
      </c>
      <c r="I23" s="69"/>
    </row>
    <row r="24" spans="1:9" s="3" customFormat="1" x14ac:dyDescent="0.25">
      <c r="A24" s="5" t="s">
        <v>13</v>
      </c>
      <c r="B24" s="6"/>
      <c r="C24" s="67" t="s">
        <v>34</v>
      </c>
      <c r="D24" s="72"/>
      <c r="E24" s="70"/>
      <c r="F24" s="69"/>
      <c r="G24" s="67"/>
      <c r="H24" s="70"/>
      <c r="I24" s="69"/>
    </row>
    <row r="25" spans="1:9" s="3" customFormat="1" x14ac:dyDescent="0.25">
      <c r="A25" s="5" t="s">
        <v>13</v>
      </c>
      <c r="B25" s="6"/>
      <c r="C25" s="67" t="s">
        <v>38</v>
      </c>
      <c r="D25" s="72"/>
      <c r="E25" s="70"/>
      <c r="F25" s="69"/>
      <c r="G25" s="67"/>
      <c r="H25" s="70"/>
      <c r="I25" s="69"/>
    </row>
    <row r="26" spans="1:9" s="3" customFormat="1" x14ac:dyDescent="0.25">
      <c r="A26" s="5" t="s">
        <v>13</v>
      </c>
      <c r="B26" s="6"/>
      <c r="C26" s="67"/>
      <c r="D26" s="72"/>
      <c r="E26" s="70"/>
      <c r="F26" s="69"/>
      <c r="G26" s="67"/>
      <c r="H26" s="70" t="s">
        <v>31</v>
      </c>
      <c r="I26" s="69"/>
    </row>
    <row r="27" spans="1:9" s="3" customFormat="1" x14ac:dyDescent="0.25">
      <c r="A27" s="5" t="s">
        <v>13</v>
      </c>
      <c r="B27" s="6"/>
      <c r="C27" s="67"/>
      <c r="D27" s="72"/>
      <c r="E27" s="70"/>
      <c r="F27" s="69"/>
      <c r="G27" s="67"/>
      <c r="H27" s="70" t="s">
        <v>36</v>
      </c>
      <c r="I27" s="69"/>
    </row>
    <row r="28" spans="1:9" s="3" customFormat="1" x14ac:dyDescent="0.25">
      <c r="A28" s="5" t="s">
        <v>14</v>
      </c>
      <c r="B28" s="6"/>
      <c r="C28" s="67"/>
      <c r="D28" s="72"/>
      <c r="E28" s="70"/>
      <c r="F28" s="69"/>
      <c r="G28" s="67"/>
      <c r="H28" s="70" t="s">
        <v>35</v>
      </c>
      <c r="I28" s="69"/>
    </row>
    <row r="29" spans="1:9" s="3" customFormat="1" x14ac:dyDescent="0.25">
      <c r="A29" s="5" t="s">
        <v>14</v>
      </c>
      <c r="B29" s="6"/>
      <c r="C29" s="67"/>
      <c r="D29" s="72"/>
      <c r="E29" s="70"/>
      <c r="F29" s="69"/>
      <c r="G29" s="67"/>
      <c r="H29" s="70" t="s">
        <v>39</v>
      </c>
      <c r="I29" s="69" t="s">
        <v>39</v>
      </c>
    </row>
    <row r="30" spans="1:9" s="3" customFormat="1" x14ac:dyDescent="0.25">
      <c r="A30" s="5" t="s">
        <v>15</v>
      </c>
      <c r="B30" s="6"/>
      <c r="C30" s="67" t="s">
        <v>34</v>
      </c>
      <c r="D30" s="72"/>
      <c r="E30" s="70"/>
      <c r="F30" s="69"/>
      <c r="G30" s="67"/>
      <c r="H30" s="70"/>
      <c r="I30" s="69"/>
    </row>
    <row r="31" spans="1:9" s="3" customFormat="1" x14ac:dyDescent="0.25">
      <c r="A31" s="5" t="s">
        <v>15</v>
      </c>
      <c r="B31" s="6"/>
      <c r="C31" s="67"/>
      <c r="D31" s="72" t="s">
        <v>30</v>
      </c>
      <c r="E31" s="70"/>
      <c r="F31" s="69"/>
      <c r="G31" s="67"/>
      <c r="H31" s="70" t="s">
        <v>30</v>
      </c>
      <c r="I31" s="69"/>
    </row>
    <row r="32" spans="1:9" s="3" customFormat="1" x14ac:dyDescent="0.25">
      <c r="A32" s="5" t="s">
        <v>16</v>
      </c>
      <c r="B32" s="6"/>
      <c r="C32" s="67" t="s">
        <v>34</v>
      </c>
      <c r="D32" s="72"/>
      <c r="E32" s="70"/>
      <c r="F32" s="69"/>
      <c r="G32" s="67"/>
      <c r="H32" s="70"/>
      <c r="I32" s="69"/>
    </row>
    <row r="33" spans="1:9" s="3" customFormat="1" x14ac:dyDescent="0.25">
      <c r="A33" s="5" t="s">
        <v>16</v>
      </c>
      <c r="B33" s="6"/>
      <c r="C33" s="67"/>
      <c r="D33" s="72" t="s">
        <v>30</v>
      </c>
      <c r="E33" s="70"/>
      <c r="F33" s="69"/>
      <c r="G33" s="67"/>
      <c r="H33" s="70" t="s">
        <v>30</v>
      </c>
      <c r="I33" s="69"/>
    </row>
    <row r="34" spans="1:9" s="3" customFormat="1" x14ac:dyDescent="0.25">
      <c r="A34" s="5" t="s">
        <v>16</v>
      </c>
      <c r="B34" s="6"/>
      <c r="C34" s="67" t="s">
        <v>38</v>
      </c>
      <c r="D34" s="72"/>
      <c r="E34" s="70"/>
      <c r="F34" s="69"/>
      <c r="G34" s="67"/>
      <c r="H34" s="70"/>
      <c r="I34" s="69"/>
    </row>
    <row r="35" spans="1:9" s="3" customFormat="1" x14ac:dyDescent="0.25">
      <c r="A35" s="5" t="s">
        <v>18</v>
      </c>
      <c r="B35" s="6"/>
      <c r="C35" s="67"/>
      <c r="D35" s="72"/>
      <c r="E35" s="70"/>
      <c r="F35" s="69"/>
      <c r="G35" s="67"/>
      <c r="H35" s="70" t="s">
        <v>31</v>
      </c>
      <c r="I35" s="69"/>
    </row>
    <row r="36" spans="1:9" s="3" customFormat="1" x14ac:dyDescent="0.25">
      <c r="A36" s="5" t="s">
        <v>18</v>
      </c>
      <c r="B36" s="6"/>
      <c r="C36" s="67"/>
      <c r="D36" s="72" t="s">
        <v>30</v>
      </c>
      <c r="E36" s="70"/>
      <c r="F36" s="69"/>
      <c r="G36" s="67"/>
      <c r="H36" s="70" t="s">
        <v>30</v>
      </c>
      <c r="I36" s="69"/>
    </row>
    <row r="37" spans="1:9" s="3" customFormat="1" x14ac:dyDescent="0.25">
      <c r="A37" s="5" t="s">
        <v>18</v>
      </c>
      <c r="B37" s="6"/>
      <c r="C37" s="67" t="s">
        <v>38</v>
      </c>
      <c r="D37" s="72"/>
      <c r="E37" s="70"/>
      <c r="F37" s="69"/>
      <c r="G37" s="67"/>
      <c r="H37" s="70"/>
      <c r="I37" s="69"/>
    </row>
    <row r="38" spans="1:9" s="3" customFormat="1" x14ac:dyDescent="0.25">
      <c r="A38" s="5" t="s">
        <v>18</v>
      </c>
      <c r="B38" s="6"/>
      <c r="D38" s="72"/>
      <c r="E38" s="70"/>
      <c r="F38" s="69"/>
      <c r="G38" s="67"/>
      <c r="H38" s="70" t="s">
        <v>35</v>
      </c>
      <c r="I38" s="69"/>
    </row>
    <row r="39" spans="1:9" s="3" customFormat="1" x14ac:dyDescent="0.25">
      <c r="A39" s="5" t="s">
        <v>18</v>
      </c>
      <c r="B39" s="6"/>
      <c r="C39" s="67"/>
      <c r="D39" s="72" t="s">
        <v>33</v>
      </c>
      <c r="E39" s="70" t="s">
        <v>33</v>
      </c>
      <c r="F39" s="69" t="s">
        <v>33</v>
      </c>
      <c r="G39" s="67"/>
      <c r="H39" s="70" t="s">
        <v>33</v>
      </c>
      <c r="I39" s="69" t="s">
        <v>33</v>
      </c>
    </row>
    <row r="40" spans="1:9" s="3" customFormat="1" x14ac:dyDescent="0.25">
      <c r="A40" s="5" t="s">
        <v>19</v>
      </c>
      <c r="B40" s="6"/>
      <c r="C40" s="67"/>
      <c r="D40" s="72"/>
      <c r="E40" s="70"/>
      <c r="F40" s="6" t="s">
        <v>39</v>
      </c>
      <c r="G40" s="67"/>
      <c r="H40" s="70" t="s">
        <v>39</v>
      </c>
      <c r="I40" s="69" t="s">
        <v>39</v>
      </c>
    </row>
    <row r="41" spans="1:9" s="3" customFormat="1" x14ac:dyDescent="0.25">
      <c r="A41" s="5" t="s">
        <v>19</v>
      </c>
      <c r="B41" s="6"/>
      <c r="C41" s="67"/>
      <c r="D41" s="72"/>
      <c r="E41" s="70"/>
      <c r="F41" s="69"/>
      <c r="G41" s="67"/>
      <c r="H41" s="70" t="s">
        <v>35</v>
      </c>
      <c r="I41" s="69"/>
    </row>
    <row r="42" spans="1:9" s="3" customFormat="1" x14ac:dyDescent="0.25">
      <c r="A42" s="5" t="s">
        <v>19</v>
      </c>
      <c r="B42" s="6"/>
      <c r="C42" s="67"/>
      <c r="D42" s="72"/>
      <c r="E42" s="70" t="s">
        <v>40</v>
      </c>
      <c r="F42" s="69"/>
      <c r="G42" s="67"/>
      <c r="H42" s="70"/>
      <c r="I42" s="69"/>
    </row>
    <row r="43" spans="1:9" s="3" customFormat="1" x14ac:dyDescent="0.25">
      <c r="A43" s="5" t="s">
        <v>21</v>
      </c>
      <c r="B43" s="6"/>
      <c r="C43" s="67"/>
      <c r="D43" s="72"/>
      <c r="E43" s="70"/>
      <c r="F43" s="69"/>
      <c r="G43" s="67"/>
      <c r="H43" s="70" t="s">
        <v>31</v>
      </c>
      <c r="I43" s="69"/>
    </row>
    <row r="44" spans="1:9" s="3" customFormat="1" x14ac:dyDescent="0.25">
      <c r="A44" s="5" t="s">
        <v>21</v>
      </c>
      <c r="B44" s="6"/>
      <c r="C44" s="67"/>
      <c r="D44" s="72" t="s">
        <v>33</v>
      </c>
      <c r="E44" s="70" t="s">
        <v>33</v>
      </c>
      <c r="F44" s="69" t="s">
        <v>33</v>
      </c>
      <c r="G44" s="67"/>
      <c r="H44" s="70" t="s">
        <v>33</v>
      </c>
      <c r="I44" s="69" t="s">
        <v>33</v>
      </c>
    </row>
    <row r="45" spans="1:9" s="3" customFormat="1" x14ac:dyDescent="0.25">
      <c r="A45" s="5" t="s">
        <v>21</v>
      </c>
      <c r="B45" s="6"/>
      <c r="C45" s="67" t="s">
        <v>34</v>
      </c>
      <c r="D45" s="72" t="s">
        <v>34</v>
      </c>
      <c r="E45" s="70"/>
      <c r="F45" s="69"/>
      <c r="G45" s="67"/>
      <c r="H45" s="70"/>
      <c r="I45" s="69"/>
    </row>
    <row r="46" spans="1:9" s="3" customFormat="1" x14ac:dyDescent="0.25">
      <c r="A46" s="5" t="s">
        <v>21</v>
      </c>
      <c r="B46" s="6"/>
      <c r="C46" s="67"/>
      <c r="D46" s="72"/>
      <c r="E46" s="70"/>
      <c r="F46" s="6" t="s">
        <v>39</v>
      </c>
      <c r="G46" s="67"/>
      <c r="H46" s="70" t="s">
        <v>39</v>
      </c>
      <c r="I46" s="69" t="s">
        <v>39</v>
      </c>
    </row>
    <row r="47" spans="1:9" s="3" customFormat="1" x14ac:dyDescent="0.25">
      <c r="A47" s="59" t="s">
        <v>21</v>
      </c>
      <c r="B47" s="30"/>
      <c r="C47" s="60"/>
      <c r="D47" s="72"/>
      <c r="E47" s="70" t="s">
        <v>40</v>
      </c>
      <c r="F47" s="62"/>
      <c r="G47" s="60"/>
      <c r="H47" s="70"/>
      <c r="I47" s="62"/>
    </row>
    <row r="48" spans="1:9" s="3" customFormat="1" x14ac:dyDescent="0.25">
      <c r="A48" s="59" t="s">
        <v>21</v>
      </c>
      <c r="B48" s="30"/>
      <c r="C48" s="60"/>
      <c r="D48" s="72"/>
      <c r="E48" s="70"/>
      <c r="F48" s="62"/>
      <c r="G48" s="60"/>
      <c r="H48" s="70" t="s">
        <v>35</v>
      </c>
      <c r="I48" s="62"/>
    </row>
    <row r="49" spans="1:9" s="3" customFormat="1" x14ac:dyDescent="0.25">
      <c r="A49" s="7" t="s">
        <v>23</v>
      </c>
      <c r="B49" s="8"/>
      <c r="C49" s="61"/>
      <c r="D49" s="73"/>
      <c r="E49" s="65"/>
      <c r="F49" s="63"/>
      <c r="G49" s="61"/>
      <c r="H49" s="65"/>
      <c r="I49" s="63"/>
    </row>
    <row r="50" spans="1:9" s="3" customFormat="1" x14ac:dyDescent="0.25">
      <c r="A50"/>
      <c r="B50"/>
      <c r="C50"/>
      <c r="D50"/>
      <c r="E50"/>
      <c r="F50"/>
      <c r="G50"/>
      <c r="H50"/>
    </row>
    <row r="51" spans="1:9" s="3" customFormat="1" x14ac:dyDescent="0.25">
      <c r="A51"/>
      <c r="B51"/>
      <c r="C51"/>
      <c r="D51"/>
      <c r="E51"/>
      <c r="F51"/>
      <c r="G51"/>
      <c r="H51"/>
    </row>
    <row r="52" spans="1:9" s="3" customFormat="1" x14ac:dyDescent="0.25">
      <c r="A52"/>
      <c r="B52"/>
      <c r="C52"/>
      <c r="D52"/>
      <c r="E52"/>
      <c r="F52"/>
      <c r="G52"/>
      <c r="H52"/>
    </row>
  </sheetData>
  <autoFilter ref="A2:I52" xr:uid="{CA517788-3608-45B8-9A6A-6DD28C92E913}"/>
  <mergeCells count="2">
    <mergeCell ref="A1:A2"/>
    <mergeCell ref="B1:I1"/>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C343D0C3-AAA0-42EA-8EF0-62D8E9265191}">
          <x14:formula1>
            <xm:f>BASE_INFORMATION!$A$3:$A$146</xm:f>
          </x14:formula1>
          <xm:sqref>A3:A49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9FA89-B4E4-410A-A585-7D71F59AF31F}">
  <dimension ref="A1:E14"/>
  <sheetViews>
    <sheetView workbookViewId="0">
      <selection activeCell="F5" sqref="F5"/>
    </sheetView>
  </sheetViews>
  <sheetFormatPr baseColWidth="10" defaultColWidth="11.42578125" defaultRowHeight="15" x14ac:dyDescent="0.25"/>
  <cols>
    <col min="1" max="1" width="26.85546875" style="3" customWidth="1"/>
    <col min="2" max="2" width="18.85546875" style="3" customWidth="1"/>
    <col min="3" max="3" width="13" style="46" customWidth="1"/>
    <col min="4" max="4" width="70.85546875" style="28" customWidth="1"/>
    <col min="5" max="5" width="92" style="3" bestFit="1" customWidth="1"/>
    <col min="6" max="6" width="17.140625" style="3" customWidth="1"/>
    <col min="7" max="16384" width="11.42578125" style="3"/>
  </cols>
  <sheetData>
    <row r="1" spans="1:5" x14ac:dyDescent="0.25">
      <c r="A1" s="4" t="s">
        <v>41</v>
      </c>
      <c r="B1" s="4" t="s">
        <v>42</v>
      </c>
      <c r="C1" s="4" t="s">
        <v>43</v>
      </c>
      <c r="D1" s="4" t="s">
        <v>44</v>
      </c>
      <c r="E1" s="4" t="s">
        <v>45</v>
      </c>
    </row>
    <row r="2" spans="1:5" ht="45.75" thickTop="1" x14ac:dyDescent="0.25">
      <c r="A2" s="10" t="s">
        <v>30</v>
      </c>
      <c r="B2" s="10" t="s">
        <v>46</v>
      </c>
      <c r="C2" s="41">
        <v>7</v>
      </c>
      <c r="D2" s="11" t="s">
        <v>47</v>
      </c>
      <c r="E2" s="32" t="s">
        <v>48</v>
      </c>
    </row>
    <row r="3" spans="1:5" ht="45" x14ac:dyDescent="0.25">
      <c r="A3" s="6" t="s">
        <v>31</v>
      </c>
      <c r="B3" s="6" t="s">
        <v>49</v>
      </c>
      <c r="C3" s="42">
        <v>7</v>
      </c>
      <c r="D3" s="29" t="s">
        <v>50</v>
      </c>
      <c r="E3" s="31" t="s">
        <v>51</v>
      </c>
    </row>
    <row r="4" spans="1:5" x14ac:dyDescent="0.25">
      <c r="A4" s="6" t="s">
        <v>32</v>
      </c>
      <c r="B4" s="6" t="s">
        <v>52</v>
      </c>
      <c r="C4" s="42">
        <v>3</v>
      </c>
      <c r="D4" s="29" t="s">
        <v>53</v>
      </c>
      <c r="E4" s="33" t="s">
        <v>54</v>
      </c>
    </row>
    <row r="5" spans="1:5" ht="120" x14ac:dyDescent="0.25">
      <c r="A5" s="6" t="s">
        <v>33</v>
      </c>
      <c r="B5" s="6" t="s">
        <v>55</v>
      </c>
      <c r="C5" s="42">
        <v>7</v>
      </c>
      <c r="D5" s="29" t="s">
        <v>56</v>
      </c>
      <c r="E5" s="31" t="s">
        <v>57</v>
      </c>
    </row>
    <row r="6" spans="1:5" ht="135" x14ac:dyDescent="0.25">
      <c r="A6" s="6" t="s">
        <v>35</v>
      </c>
      <c r="B6" s="6" t="s">
        <v>58</v>
      </c>
      <c r="C6" s="42">
        <v>7</v>
      </c>
      <c r="D6" s="29" t="s">
        <v>59</v>
      </c>
      <c r="E6" s="31" t="s">
        <v>60</v>
      </c>
    </row>
    <row r="7" spans="1:5" ht="30" x14ac:dyDescent="0.25">
      <c r="A7" s="6" t="s">
        <v>34</v>
      </c>
      <c r="B7" s="6" t="s">
        <v>61</v>
      </c>
      <c r="C7" s="42">
        <v>2</v>
      </c>
      <c r="D7" s="29" t="s">
        <v>62</v>
      </c>
      <c r="E7" s="33" t="s">
        <v>63</v>
      </c>
    </row>
    <row r="8" spans="1:5" ht="60" x14ac:dyDescent="0.25">
      <c r="A8" s="30" t="s">
        <v>39</v>
      </c>
      <c r="B8" s="30" t="s">
        <v>64</v>
      </c>
      <c r="C8" s="43" t="s">
        <v>65</v>
      </c>
      <c r="D8" s="34" t="s">
        <v>66</v>
      </c>
      <c r="E8" s="35" t="s">
        <v>67</v>
      </c>
    </row>
    <row r="9" spans="1:5" x14ac:dyDescent="0.25">
      <c r="A9" s="6" t="s">
        <v>68</v>
      </c>
      <c r="B9" s="6" t="s">
        <v>69</v>
      </c>
      <c r="C9" s="42">
        <v>1</v>
      </c>
      <c r="D9" s="29"/>
      <c r="E9" s="6"/>
    </row>
    <row r="10" spans="1:5" ht="45" x14ac:dyDescent="0.25">
      <c r="A10" s="36" t="s">
        <v>38</v>
      </c>
      <c r="B10" s="36" t="s">
        <v>70</v>
      </c>
      <c r="C10" s="44">
        <v>2</v>
      </c>
      <c r="D10" s="37" t="s">
        <v>71</v>
      </c>
      <c r="E10" s="38" t="s">
        <v>72</v>
      </c>
    </row>
    <row r="11" spans="1:5" ht="60" x14ac:dyDescent="0.25">
      <c r="A11" s="6" t="s">
        <v>29</v>
      </c>
      <c r="B11" s="6" t="s">
        <v>73</v>
      </c>
      <c r="C11" s="42">
        <v>3</v>
      </c>
      <c r="D11" s="29" t="s">
        <v>74</v>
      </c>
      <c r="E11" s="33" t="s">
        <v>63</v>
      </c>
    </row>
    <row r="12" spans="1:5" ht="45" x14ac:dyDescent="0.25">
      <c r="A12" s="6" t="s">
        <v>40</v>
      </c>
      <c r="B12" s="6" t="s">
        <v>75</v>
      </c>
      <c r="C12" s="42">
        <v>4</v>
      </c>
      <c r="D12" s="29" t="s">
        <v>76</v>
      </c>
      <c r="E12" s="33" t="s">
        <v>77</v>
      </c>
    </row>
    <row r="13" spans="1:5" x14ac:dyDescent="0.25">
      <c r="A13" s="30" t="s">
        <v>78</v>
      </c>
      <c r="B13" s="30" t="s">
        <v>79</v>
      </c>
      <c r="C13" s="43" t="s">
        <v>80</v>
      </c>
      <c r="D13" s="34"/>
      <c r="E13" s="35"/>
    </row>
    <row r="14" spans="1:5" ht="63" customHeight="1" x14ac:dyDescent="0.25">
      <c r="A14" s="8" t="s">
        <v>36</v>
      </c>
      <c r="B14" s="8" t="s">
        <v>81</v>
      </c>
      <c r="C14" s="45">
        <v>8</v>
      </c>
      <c r="D14" s="39" t="s">
        <v>82</v>
      </c>
      <c r="E14" s="40" t="s">
        <v>83</v>
      </c>
    </row>
  </sheetData>
  <hyperlinks>
    <hyperlink ref="E2" r:id="rId1" xr:uid="{E617A275-4802-4654-AB43-D6834EC2BE63}"/>
    <hyperlink ref="E8" r:id="rId2" xr:uid="{25CFEF1E-B97A-417E-9F44-5C55E2411346}"/>
    <hyperlink ref="E5" r:id="rId3" xr:uid="{295A2F21-5915-4CA4-9B4E-A381296ECBA8}"/>
    <hyperlink ref="E6" r:id="rId4" xr:uid="{23B9912B-006E-4812-9823-14EA8AABBD29}"/>
    <hyperlink ref="E4" r:id="rId5" xr:uid="{C86C77BB-246C-4104-963C-64FC96C7E3F3}"/>
    <hyperlink ref="E10" r:id="rId6" display="https://www.ionos.fr/digitalguide/serveur/securite/arp-spoofing-attaques-du-reseau-interne/" xr:uid="{9DC0751B-6B85-435A-B0DB-012EA551DE80}"/>
    <hyperlink ref="E11" r:id="rId7" xr:uid="{DF81A7BB-A0D2-4B98-ABF9-306DDE34149C}"/>
    <hyperlink ref="E3" r:id="rId8" xr:uid="{D4A5647D-796B-46F1-B1D4-501D6A7F0B63}"/>
    <hyperlink ref="E12" r:id="rId9" xr:uid="{74F3AE45-97AF-4D61-ACA5-2869D7D50118}"/>
    <hyperlink ref="E7" r:id="rId10" xr:uid="{1D87A09C-6C9D-488C-8BA6-8354AA8B7A7F}"/>
    <hyperlink ref="E14" r:id="rId11" location=":~:text=Le%20Clickjacking%20est%20un%20type,le%20clic%20semble%20assez%20inoffensif" xr:uid="{E36E6F26-D3E8-460D-8158-690D117872E0}"/>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935CB2F2-617C-45D5-AC5E-E48012DA5C7B}">
          <x14:formula1>
            <xm:f>BASE_INFORMATION!$C$2:$C999</xm:f>
          </x14:formula1>
          <xm:sqref>A2:A8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A724D-28F1-45FB-9164-678BA33C7489}">
  <dimension ref="A1:B14"/>
  <sheetViews>
    <sheetView topLeftCell="B1" workbookViewId="0">
      <selection activeCell="B2" sqref="B2"/>
    </sheetView>
  </sheetViews>
  <sheetFormatPr baseColWidth="10" defaultColWidth="105.85546875" defaultRowHeight="15" x14ac:dyDescent="0.25"/>
  <cols>
    <col min="1" max="1" width="28" style="28" bestFit="1" customWidth="1"/>
    <col min="2" max="2" width="56.140625" style="28" customWidth="1"/>
    <col min="3" max="16384" width="105.85546875" style="28"/>
  </cols>
  <sheetData>
    <row r="1" spans="1:2" ht="15.75" x14ac:dyDescent="0.25">
      <c r="A1" s="48" t="s">
        <v>84</v>
      </c>
      <c r="B1" s="48" t="s">
        <v>85</v>
      </c>
    </row>
    <row r="2" spans="1:2" ht="47.25" x14ac:dyDescent="0.25">
      <c r="A2" s="52" t="str" cm="1">
        <f t="array" ref="A2:A14">_xlfn.ANCHORARRAY(BASE_INFORMATION!C3)</f>
        <v>DNS Server Spoofing</v>
      </c>
      <c r="B2" s="53" t="str" cm="1">
        <f t="array" ref="B2">_xlfn.TEXTJOIN(";",1,_xlfn.UNIQUE(_xlfn.TOCOL(IF(RISQUES_ATTAQUES!B$3:I$49=ETIQUETTES_ATTAQUES!A2,RISQUES_ATTAQUES!A$3:A$49,""))))</f>
        <v>Usurpation;Escalade de privilège;Dégradation de privilèges;Dégradation / limitation;Déni de services;Divulgation des informations chiffrées</v>
      </c>
    </row>
    <row r="3" spans="1:2" ht="47.25" x14ac:dyDescent="0.25">
      <c r="A3" s="54" t="str">
        <v>Cookie hijacking</v>
      </c>
      <c r="B3" s="55" t="str" cm="1">
        <f t="array" ref="B3">_xlfn.TEXTJOIN(";",1,_xlfn.UNIQUE(_xlfn.TOCOL(IF(RISQUES_ATTAQUES!B$3:I$49=ETIQUETTES_ATTAQUES!A3,RISQUES_ATTAQUES!A$3:A$49,""))))</f>
        <v>Usurpation;Escalade de privilège;Contournement;Divulgation des informations chiffrées;Observation</v>
      </c>
    </row>
    <row r="4" spans="1:2" ht="15.75" x14ac:dyDescent="0.25">
      <c r="A4" s="54" t="str">
        <v>DHCP Client Spoofing</v>
      </c>
      <c r="B4" s="55" t="str" cm="1">
        <f t="array" ref="B4">_xlfn.TEXTJOIN(";",1,_xlfn.UNIQUE(_xlfn.TOCOL(IF(RISQUES_ATTAQUES!B$3:I$49=ETIQUETTES_ATTAQUES!A4,RISQUES_ATTAQUES!A$3:A$49,""))))</f>
        <v>Usurpation</v>
      </c>
    </row>
    <row r="5" spans="1:2" ht="31.5" x14ac:dyDescent="0.25">
      <c r="A5" s="54" t="str">
        <v>Brute force de mots de passe</v>
      </c>
      <c r="B5" s="55" t="str" cm="1">
        <f t="array" ref="B5">_xlfn.TEXTJOIN(";",1,_xlfn.UNIQUE(_xlfn.TOCOL(IF(RISQUES_ATTAQUES!B$3:I$49=ETIQUETTES_ATTAQUES!A5,RISQUES_ATTAQUES!A$3:A$49,""))))</f>
        <v>Usurpation;Escalade de privilège;Divulgation des informations chiffrées;Observation</v>
      </c>
    </row>
    <row r="6" spans="1:2" ht="63" x14ac:dyDescent="0.25">
      <c r="A6" s="54" t="str">
        <v>SQL Injection</v>
      </c>
      <c r="B6" s="55" t="str" cm="1">
        <f t="array" ref="B6">_xlfn.TEXTJOIN(";",1,_xlfn.UNIQUE(_xlfn.TOCOL(IF(RISQUES_ATTAQUES!B$3:I$49=ETIQUETTES_ATTAQUES!A6,RISQUES_ATTAQUES!A$3:A$49,""))))</f>
        <v>Usurpation;Destruction;Escalade de privilège;Dégradation de privilèges;Contournement;Reproduction;Divulgation des informations chiffrées;Inaccessibilité des informations chiffrées;Observation</v>
      </c>
    </row>
    <row r="7" spans="1:2" ht="47.25" x14ac:dyDescent="0.25">
      <c r="A7" s="54" t="str">
        <v>Vlan hopping</v>
      </c>
      <c r="B7" s="55" t="str" cm="1">
        <f t="array" ref="B7">_xlfn.TEXTJOIN(";",1,_xlfn.UNIQUE(_xlfn.TOCOL(IF(RISQUES_ATTAQUES!B$3:I$49=ETIQUETTES_ATTAQUES!A7,RISQUES_ATTAQUES!A$3:A$49,""))))</f>
        <v>Usurpation;Escalade de privilège;Contournement;Dégradation / limitation;Déni de services;Observation</v>
      </c>
    </row>
    <row r="8" spans="1:2" ht="47.25" x14ac:dyDescent="0.25">
      <c r="A8" s="56" t="str">
        <v>Keylogger</v>
      </c>
      <c r="B8" s="57" t="str" cm="1">
        <f t="array" ref="B8">_xlfn.TEXTJOIN(";",1,_xlfn.UNIQUE(_xlfn.TOCOL(IF(RISQUES_ATTAQUES!B$3:I$49=ETIQUETTES_ATTAQUES!A8,RISQUES_ATTAQUES!A$3:A$49,""))))</f>
        <v>Atteinte à la réputation/image;Contournement;Reproduction;Inaccessibilité des informations chiffrées;Observation</v>
      </c>
    </row>
    <row r="9" spans="1:2" ht="15.75" x14ac:dyDescent="0.25">
      <c r="A9" s="58" t="str">
        <v>EM Flood</v>
      </c>
      <c r="B9" s="57" t="str" cm="1">
        <f t="array" ref="B9">_xlfn.TEXTJOIN(";",1,_xlfn.UNIQUE(_xlfn.TOCOL(IF(RISQUES_ATTAQUES!B$3:I$49=ETIQUETTES_ATTAQUES!A9,RISQUES_ATTAQUES!A$3:A$49,""))))</f>
        <v/>
      </c>
    </row>
    <row r="10" spans="1:2" ht="31.5" x14ac:dyDescent="0.25">
      <c r="A10" s="58" t="str">
        <v>ARPSPOOFING</v>
      </c>
      <c r="B10" s="57" t="str" cm="1">
        <f t="array" ref="B10">_xlfn.TEXTJOIN(";",1,_xlfn.UNIQUE(_xlfn.TOCOL(IF(RISQUES_ATTAQUES!B$3:I$49=ETIQUETTES_ATTAQUES!A10,RISQUES_ATTAQUES!A$3:A$49,""))))</f>
        <v>Contournement;Déni de services;Divulgation des informations chiffrées</v>
      </c>
    </row>
    <row r="11" spans="1:2" ht="31.5" x14ac:dyDescent="0.25">
      <c r="A11" s="58" t="str">
        <v>DNS Spoofing</v>
      </c>
      <c r="B11" s="57" t="str" cm="1">
        <f t="array" ref="B11">_xlfn.TEXTJOIN(";",1,_xlfn.UNIQUE(_xlfn.TOCOL(IF(RISQUES_ATTAQUES!B$3:I$49=ETIQUETTES_ATTAQUES!A11,RISQUES_ATTAQUES!A$3:A$49,""))))</f>
        <v>Usurpation;Escalade de privilège;Dégradation de privilèges</v>
      </c>
    </row>
    <row r="12" spans="1:2" ht="15.75" x14ac:dyDescent="0.25">
      <c r="A12" s="85" t="str">
        <v>nmap XMAS attack</v>
      </c>
      <c r="B12" s="57" t="str" cm="1">
        <f t="array" ref="B12">_xlfn.TEXTJOIN(";",1,_xlfn.UNIQUE(_xlfn.TOCOL(IF(RISQUES_ATTAQUES!B$3:I$49=ETIQUETTES_ATTAQUES!A12,RISQUES_ATTAQUES!A$3:A$49,""))))</f>
        <v>Inaccessibilité des informations chiffrées;Observation</v>
      </c>
    </row>
    <row r="13" spans="1:2" ht="15.75" x14ac:dyDescent="0.25">
      <c r="A13" s="86" t="str">
        <v>DNS Poisoninng</v>
      </c>
      <c r="B13" s="57" t="str" cm="1">
        <f t="array" ref="B13">_xlfn.TEXTJOIN(";",1,_xlfn.UNIQUE(_xlfn.TOCOL(IF(RISQUES_ATTAQUES!B$3:I$49=ETIQUETTES_ATTAQUES!A13,RISQUES_ATTAQUES!A$3:A$49,""))))</f>
        <v/>
      </c>
    </row>
    <row r="14" spans="1:2" ht="31.5" x14ac:dyDescent="0.25">
      <c r="A14" s="87" t="str">
        <v>CLICKJACKING</v>
      </c>
      <c r="B14" s="84" t="str" cm="1">
        <f t="array" ref="B14">_xlfn.TEXTJOIN(";",1,_xlfn.UNIQUE(_xlfn.TOCOL(IF(RISQUES_ATTAQUES!B$3:I$49=ETIQUETTES_ATTAQUES!A14,RISQUES_ATTAQUES!A$3:A$49,""))))</f>
        <v>Usurpation;Atteinte à la réputation/image;Escalade de privilège;Contournement</v>
      </c>
    </row>
  </sheetData>
  <autoFilter ref="A1:B1" xr:uid="{DFFA724D-28F1-45FB-9164-678BA33C7489}"/>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D776E-E852-4541-AE9E-87C70064A059}">
  <dimension ref="A1:B15"/>
  <sheetViews>
    <sheetView workbookViewId="0">
      <selection activeCell="G8" sqref="G8"/>
    </sheetView>
  </sheetViews>
  <sheetFormatPr baseColWidth="10" defaultColWidth="11.42578125" defaultRowHeight="15" x14ac:dyDescent="0.25"/>
  <cols>
    <col min="1" max="1" width="38.28515625" style="28" bestFit="1" customWidth="1"/>
    <col min="2" max="2" width="49" style="28" customWidth="1"/>
    <col min="3" max="16384" width="11.42578125" style="28"/>
  </cols>
  <sheetData>
    <row r="1" spans="1:2" ht="17.25" thickTop="1" thickBot="1" x14ac:dyDescent="0.3">
      <c r="A1" s="49" t="s">
        <v>27</v>
      </c>
      <c r="B1" s="49" t="s">
        <v>86</v>
      </c>
    </row>
    <row r="2" spans="1:2" ht="63" x14ac:dyDescent="0.25">
      <c r="A2" s="50" t="str" cm="1">
        <f t="array" ref="A2:A15">_xlfn.ANCHORARRAY(BASE_INFORMATION!A3)</f>
        <v>Usurpation</v>
      </c>
      <c r="B2" s="51" t="str" cm="1">
        <f t="array" ref="B2">_xlfn.TEXTJOIN(";",1,_xlfn.UNIQUE(_xlfn.TOCOL(IF(RISQUES_BIENS!B$3:D$34=ETIQUETTES_RISQUES!A2,RISQUES_BIENS!A$3:A$34,""))))</f>
        <v>L'identité et/ou authentification;Structures physiques, logicielles et/ou réseaux;Configurations opérationnelles et/ou de sécurité, sensibles</v>
      </c>
    </row>
    <row r="3" spans="1:2" ht="47.25" x14ac:dyDescent="0.25">
      <c r="A3" s="50" t="str">
        <v>Atteinte à la réputation/image</v>
      </c>
      <c r="B3" s="51" t="str" cm="1">
        <f t="array" ref="B3">_xlfn.TEXTJOIN(";",1,_xlfn.UNIQUE(_xlfn.TOCOL(IF(RISQUES_BIENS!B$3:D$34=ETIQUETTES_RISQUES!A3,RISQUES_BIENS!A$3:A$34,""))))</f>
        <v>L'identité et/ou authentification;Processus opérationnels et/ou de sécurité, sensibles;Transmission;Faiblesses connues</v>
      </c>
    </row>
    <row r="4" spans="1:2" ht="15.75" x14ac:dyDescent="0.25">
      <c r="A4" s="50" t="str">
        <v>Falsification</v>
      </c>
      <c r="B4" s="51" t="str" cm="1">
        <f t="array" ref="B4">_xlfn.TEXTJOIN(";",1,_xlfn.UNIQUE(_xlfn.TOCOL(IF(RISQUES_BIENS!B$3:D$34=ETIQUETTES_RISQUES!A4,RISQUES_BIENS!A$3:A$34,""))))</f>
        <v>L'identité et/ou authentification</v>
      </c>
    </row>
    <row r="5" spans="1:2" ht="63" x14ac:dyDescent="0.25">
      <c r="A5" s="50" t="str">
        <v>Destruction</v>
      </c>
      <c r="B5" s="51" t="str" cm="1">
        <f t="array" ref="B5">_xlfn.TEXTJOIN(";",1,_xlfn.UNIQUE(_xlfn.TOCOL(IF(RISQUES_BIENS!B$3:D$34=ETIQUETTES_RISQUES!A5,RISQUES_BIENS!A$3:A$34,""))))</f>
        <v>L'identité et/ou authentification;Structures physiques, logicielles et/ou réseaux;Journalisation et surveillance;Configurations opérationnelles et/ou de sécurité, sensibles</v>
      </c>
    </row>
    <row r="6" spans="1:2" ht="78.75" x14ac:dyDescent="0.25">
      <c r="A6" s="50" t="str">
        <v>Escalade de privilège</v>
      </c>
      <c r="B6" s="51" t="str" cm="1">
        <f t="array" ref="B6">_xlfn.TEXTJOIN(";",1,_xlfn.UNIQUE(_xlfn.TOCOL(IF(RISQUES_BIENS!B$3:D$34=ETIQUETTES_RISQUES!A6,RISQUES_BIENS!A$3:A$34,""))))</f>
        <v>L'identité et/ou authentification;Processus opérationnels et/ou de sécurité, sensibles;Structures physiques, logicielles et/ou réseaux;Configurations opérationnelles et/ou de sécurité, sensibles</v>
      </c>
    </row>
    <row r="7" spans="1:2" ht="15.75" x14ac:dyDescent="0.25">
      <c r="A7" s="50" t="str">
        <v>Dégradation de privilèges</v>
      </c>
      <c r="B7" s="51" t="str" cm="1">
        <f t="array" ref="B7">_xlfn.TEXTJOIN(";",1,_xlfn.UNIQUE(_xlfn.TOCOL(IF(RISQUES_BIENS!B$3:D$34=ETIQUETTES_RISQUES!A7,RISQUES_BIENS!A$3:A$34,""))))</f>
        <v>L'identité et/ou authentification</v>
      </c>
    </row>
    <row r="8" spans="1:2" ht="63" x14ac:dyDescent="0.25">
      <c r="A8" s="50" t="str">
        <v>Contournement</v>
      </c>
      <c r="B8" s="51" t="str" cm="1">
        <f t="array" ref="B8">_xlfn.TEXTJOIN(";",1,_xlfn.UNIQUE(_xlfn.TOCOL(IF(RISQUES_BIENS!B$3:D$34=ETIQUETTES_RISQUES!A8,RISQUES_BIENS!A$3:A$34,""))))</f>
        <v>Processus opérationnels et/ou de sécurité, sensibles;Structures physiques, logicielles et/ou réseaux;Transmission;Configurations opérationnelles et/ou de sécurité, sensibles</v>
      </c>
    </row>
    <row r="9" spans="1:2" ht="78.75" x14ac:dyDescent="0.25">
      <c r="A9" s="50" t="str">
        <v>Reproduction</v>
      </c>
      <c r="B9" s="51" t="str" cm="1">
        <f t="array" ref="B9">_xlfn.TEXTJOIN(";",1,_xlfn.UNIQUE(_xlfn.TOCOL(IF(RISQUES_BIENS!B$3:D$34=ETIQUETTES_RISQUES!A9,RISQUES_BIENS!A$3:A$34,""))))</f>
        <v>Processus opérationnels et/ou de sécurité, sensibles;Structures physiques, logicielles et/ou réseaux;Journalisation et surveillance;Configurations opérationnelles et/ou de sécurité, sensibles</v>
      </c>
    </row>
    <row r="10" spans="1:2" ht="94.5" x14ac:dyDescent="0.25">
      <c r="A10" s="50" t="str">
        <v>Dégradation / limitation</v>
      </c>
      <c r="B10" s="51" t="str" cm="1">
        <f t="array" ref="B10">_xlfn.TEXTJOIN(";",1,_xlfn.UNIQUE(_xlfn.TOCOL(IF(RISQUES_BIENS!B$3:D$34=ETIQUETTES_RISQUES!A10,RISQUES_BIENS!A$3:A$34,""))))</f>
        <v>Processus opérationnels et/ou de sécurité, sensibles;Structures physiques, logicielles et/ou réseaux;Transmission;Faiblesses connues;Journalisation et surveillance;Configurations opérationnelles et/ou de sécurité, sensibles</v>
      </c>
    </row>
    <row r="11" spans="1:2" ht="78.75" x14ac:dyDescent="0.25">
      <c r="A11" s="50" t="str">
        <v>Déni de services</v>
      </c>
      <c r="B11" s="51" t="str" cm="1">
        <f t="array" ref="B11">_xlfn.TEXTJOIN(";",1,_xlfn.UNIQUE(_xlfn.TOCOL(IF(RISQUES_BIENS!B$3:D$34=ETIQUETTES_RISQUES!A11,RISQUES_BIENS!A$3:A$34,""))))</f>
        <v>Processus opérationnels et/ou de sécurité, sensibles;Structures physiques, logicielles et/ou réseaux;Transmission;Faiblesses connues;Configurations opérationnelles et/ou de sécurité, sensibles</v>
      </c>
    </row>
    <row r="12" spans="1:2" ht="15.75" x14ac:dyDescent="0.25">
      <c r="A12" s="50" t="str">
        <v>Divulgation des informations chiffrées</v>
      </c>
      <c r="B12" s="51" t="str" cm="1">
        <f t="array" ref="B12">_xlfn.TEXTJOIN(";",1,_xlfn.UNIQUE(_xlfn.TOCOL(IF(RISQUES_BIENS!B$3:D$34=ETIQUETTES_RISQUES!A12,RISQUES_BIENS!A$3:A$34,""))))</f>
        <v>Clefs de chiffrement</v>
      </c>
    </row>
    <row r="13" spans="1:2" ht="15.75" x14ac:dyDescent="0.25">
      <c r="A13" s="50" t="str">
        <v>Inaccessibilité des informations chiffrées</v>
      </c>
      <c r="B13" s="51" t="str" cm="1">
        <f t="array" ref="B13">_xlfn.TEXTJOIN(";",1,_xlfn.UNIQUE(_xlfn.TOCOL(IF(RISQUES_BIENS!B$3:D$34=ETIQUETTES_RISQUES!A13,RISQUES_BIENS!A$3:A$34,""))))</f>
        <v>Clefs de chiffrement</v>
      </c>
    </row>
    <row r="14" spans="1:2" ht="78.75" x14ac:dyDescent="0.25">
      <c r="A14" s="50" t="str">
        <v>Observation</v>
      </c>
      <c r="B14" s="51" t="str" cm="1">
        <f t="array" ref="B14">_xlfn.TEXTJOIN(";",1,_xlfn.UNIQUE(_xlfn.TOCOL(IF(RISQUES_BIENS!B$3:D$34=ETIQUETTES_RISQUES!A14,RISQUES_BIENS!A$3:A$34,""))))</f>
        <v>Structures physiques, logicielles et/ou réseaux;Transmission;Faiblesses connues;Journalisation et surveillance;Configurations opérationnelles et/ou de sécurité, sensibles</v>
      </c>
    </row>
    <row r="15" spans="1:2" ht="31.5" x14ac:dyDescent="0.25">
      <c r="A15" s="50" t="str">
        <v>Obfuscation</v>
      </c>
      <c r="B15" s="51" t="str" cm="1">
        <f t="array" ref="B15">_xlfn.TEXTJOIN(";",1,_xlfn.UNIQUE(_xlfn.TOCOL(IF(RISQUES_BIENS!B$3:D$34=ETIQUETTES_RISQUES!A15,RISQUES_BIENS!A$3:A$34,""))))</f>
        <v>Transmission;Faiblesses connues;Journalisation et surveillance</v>
      </c>
    </row>
  </sheetData>
  <autoFilter ref="A1:B1" xr:uid="{923D776E-E852-4541-AE9E-87C70064A059}"/>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3799C4-8B73-493C-B379-1BF785867B8F}">
  <dimension ref="A1:D15"/>
  <sheetViews>
    <sheetView workbookViewId="0">
      <selection activeCell="D14" sqref="D14"/>
    </sheetView>
  </sheetViews>
  <sheetFormatPr baseColWidth="10" defaultColWidth="11.42578125" defaultRowHeight="15" x14ac:dyDescent="0.25"/>
  <cols>
    <col min="1" max="1" width="16.42578125" style="28" bestFit="1" customWidth="1"/>
    <col min="2" max="2" width="33" style="28" customWidth="1"/>
    <col min="3" max="3" width="46.140625" style="28" customWidth="1"/>
    <col min="4" max="4" width="69.5703125" customWidth="1"/>
    <col min="5" max="5" width="35.42578125" bestFit="1" customWidth="1"/>
    <col min="7" max="7" width="19.7109375" bestFit="1" customWidth="1"/>
  </cols>
  <sheetData>
    <row r="1" spans="1:4" ht="15.75" x14ac:dyDescent="0.25">
      <c r="A1" s="48" t="s">
        <v>87</v>
      </c>
      <c r="B1" s="48" t="s">
        <v>88</v>
      </c>
      <c r="C1" s="48" t="s">
        <v>89</v>
      </c>
      <c r="D1" s="48" t="s">
        <v>90</v>
      </c>
    </row>
    <row r="2" spans="1:4" ht="78.75" x14ac:dyDescent="0.25">
      <c r="A2" s="75" t="str" cm="1">
        <f t="array" ref="A2:A14">_xlfn.ANCHORARRAY(BASE_INFORMATION!D3)</f>
        <v>dns-spoof</v>
      </c>
      <c r="B2" s="76" t="str" cm="1">
        <f t="array" ref="B2">_xlfn.TEXTJOIN(";",1,_xlfn.UNIQUE(_xlfn.TOCOL(_xlfn.TEXTSPLIT(_xlfn.TEXTJOIN(";",1,IF(ATTAQUES_OUTILS!B$2:B$8=A2,ATTAQUES_OUTILS!A$2:A$8,"")),";"))))</f>
        <v>DNS Server Spoofing</v>
      </c>
      <c r="C2" s="76" t="str" cm="1">
        <f t="array" ref="C2">_xlfn.TEXTJOIN(";",1,_xlfn.UNIQUE(_xlfn.TOCOL(_xlfn.TEXTSPLIT(_xlfn.TEXTJOIN(";",1,VLOOKUP(_xlfn.TEXTSPLIT(B2,";"),ETIQUETTES_ATTAQUES!A$2:B$8,2,FALSE)),";"))))</f>
        <v>Usurpation;Escalade de privilège;Dégradation de privilèges;Dégradation / limitation;Déni de services;Divulgation des informations chiffrées</v>
      </c>
      <c r="D2" s="77" t="str" cm="1">
        <f t="array" ref="D2">_xlfn.TEXTJOIN(";",1,_xlfn.UNIQUE(_xlfn.TOCOL(_xlfn.TEXTSPLIT(_xlfn.TEXTJOIN(";",1,VLOOKUP(_xlfn.TEXTSPLIT(C2,";"),ETIQUETTES_RISQUES!A$2:B$15,2,FALSE)),";"))))</f>
        <v>L'identité et/ou authentification;Structures physiques, logicielles et/ou réseaux;Configurations opérationnelles et/ou de sécurité, sensibles;Processus opérationnels et/ou de sécurité, sensibles;Transmission;Faiblesses connues;Journalisation et surveillance;Clefs de chiffrement</v>
      </c>
    </row>
    <row r="3" spans="1:4" ht="78.75" x14ac:dyDescent="0.25">
      <c r="A3" s="78" t="str">
        <v>sessionlist</v>
      </c>
      <c r="B3" s="74" t="str" cm="1">
        <f t="array" ref="B3">_xlfn.TEXTJOIN(";",1,_xlfn.UNIQUE(_xlfn.TOCOL(_xlfn.TEXTSPLIT(_xlfn.TEXTJOIN(";",1,IF(ATTAQUES_OUTILS!B$2:B$8=A3,ATTAQUES_OUTILS!A$2:A$8,"")),";"))))</f>
        <v>Cookie hijacking</v>
      </c>
      <c r="C3" s="74" t="str" cm="1">
        <f t="array" ref="C3">_xlfn.TEXTJOIN(";",1,_xlfn.UNIQUE(_xlfn.TOCOL(_xlfn.TEXTSPLIT(_xlfn.TEXTJOIN(";",1,VLOOKUP(_xlfn.TEXTSPLIT(B3,";"),ETIQUETTES_ATTAQUES!A$2:B$8,2,FALSE)),";"))))</f>
        <v>Usurpation;Escalade de privilège;Contournement;Divulgation des informations chiffrées;Observation</v>
      </c>
      <c r="D3" s="79" t="str" cm="1">
        <f t="array" ref="D3">_xlfn.TEXTJOIN(";",1,_xlfn.UNIQUE(_xlfn.TOCOL(_xlfn.TEXTSPLIT(_xlfn.TEXTJOIN(";",1,VLOOKUP(_xlfn.TEXTSPLIT(C3,";"),ETIQUETTES_RISQUES!A$2:B$15,2,FALSE)),";"))))</f>
        <v>L'identité et/ou authentification;Structures physiques, logicielles et/ou réseaux;Configurations opérationnelles et/ou de sécurité, sensibles;Processus opérationnels et/ou de sécurité, sensibles;Transmission;Clefs de chiffrement;Faiblesses connues;Journalisation et surveillance</v>
      </c>
    </row>
    <row r="4" spans="1:4" ht="31.5" x14ac:dyDescent="0.25">
      <c r="A4" s="78" t="str">
        <v>dhcpoptinj</v>
      </c>
      <c r="B4" s="74" t="str" cm="1">
        <f t="array" ref="B4">_xlfn.TEXTJOIN(";",1,_xlfn.UNIQUE(_xlfn.TOCOL(_xlfn.TEXTSPLIT(_xlfn.TEXTJOIN(";",1,IF(ATTAQUES_OUTILS!B$2:B$8=A4,ATTAQUES_OUTILS!A$2:A$8,"")),";"))))</f>
        <v>DHCP Client Spoofing</v>
      </c>
      <c r="C4" s="74" t="str" cm="1">
        <f t="array" ref="C4">_xlfn.TEXTJOIN(";",1,_xlfn.UNIQUE(_xlfn.TOCOL(_xlfn.TEXTSPLIT(_xlfn.TEXTJOIN(";",1,VLOOKUP(_xlfn.TEXTSPLIT(B4,";"),ETIQUETTES_ATTAQUES!A$2:B$8,2,FALSE)),";"))))</f>
        <v>Usurpation</v>
      </c>
      <c r="D4" s="79" t="str" cm="1">
        <f t="array" ref="D4">_xlfn.TEXTJOIN(";",1,_xlfn.UNIQUE(_xlfn.TOCOL(_xlfn.TEXTSPLIT(_xlfn.TEXTJOIN(";",1,VLOOKUP(_xlfn.TEXTSPLIT(C4,";"),ETIQUETTES_RISQUES!A$2:B$15,2,FALSE)),";"))))</f>
        <v>L'identité et/ou authentification;Structures physiques, logicielles et/ou réseaux;Configurations opérationnelles et/ou de sécurité, sensibles</v>
      </c>
    </row>
    <row r="5" spans="1:4" ht="78.75" x14ac:dyDescent="0.25">
      <c r="A5" s="80" t="str">
        <v>Hydra</v>
      </c>
      <c r="B5" s="74" t="str" cm="1">
        <f t="array" ref="B5">_xlfn.TEXTJOIN(";",1,_xlfn.UNIQUE(_xlfn.TOCOL(_xlfn.TEXTSPLIT(_xlfn.TEXTJOIN(";",1,IF(ATTAQUES_OUTILS!B$2:B$8=A5,ATTAQUES_OUTILS!A$2:A$8,"")),";"))))</f>
        <v>Brute force de mots de passe</v>
      </c>
      <c r="C5" s="74" t="str" cm="1">
        <f t="array" ref="C5">_xlfn.TEXTJOIN(";",1,_xlfn.UNIQUE(_xlfn.TOCOL(_xlfn.TEXTSPLIT(_xlfn.TEXTJOIN(";",1,VLOOKUP(_xlfn.TEXTSPLIT(B5,";"),ETIQUETTES_ATTAQUES!A$2:B$8,2,FALSE)),";"))))</f>
        <v>Usurpation;Escalade de privilège;Divulgation des informations chiffrées;Observation</v>
      </c>
      <c r="D5" s="79" t="str" cm="1">
        <f t="array" ref="D5">_xlfn.TEXTJOIN(";",1,_xlfn.UNIQUE(_xlfn.TOCOL(_xlfn.TEXTSPLIT(_xlfn.TEXTJOIN(";",1,VLOOKUP(_xlfn.TEXTSPLIT(C5,";"),ETIQUETTES_RISQUES!A$2:B$15,2,FALSE)),";"))))</f>
        <v>L'identité et/ou authentification;Structures physiques, logicielles et/ou réseaux;Configurations opérationnelles et/ou de sécurité, sensibles;Processus opérationnels et/ou de sécurité, sensibles;Clefs de chiffrement;Transmission;Faiblesses connues;Journalisation et surveillance</v>
      </c>
    </row>
    <row r="6" spans="1:4" ht="78.75" x14ac:dyDescent="0.25">
      <c r="A6" s="80" t="str">
        <v>sqlmap</v>
      </c>
      <c r="B6" s="74" t="str" cm="1">
        <f t="array" ref="B6">_xlfn.TEXTJOIN(";",1,_xlfn.UNIQUE(_xlfn.TOCOL(_xlfn.TEXTSPLIT(_xlfn.TEXTJOIN(";",1,IF(ATTAQUES_OUTILS!B$2:B$8=A6,ATTAQUES_OUTILS!A$2:A$8,"")),";"))))</f>
        <v>SQL Injection</v>
      </c>
      <c r="C6" s="74" t="str" cm="1">
        <f t="array" ref="C6">_xlfn.TEXTJOIN(";",1,_xlfn.UNIQUE(_xlfn.TOCOL(_xlfn.TEXTSPLIT(_xlfn.TEXTJOIN(";",1,VLOOKUP(_xlfn.TEXTSPLIT(B6,";"),ETIQUETTES_ATTAQUES!A$2:B$8,2,FALSE)),";"))))</f>
        <v>Usurpation;Destruction;Escalade de privilège;Dégradation de privilèges;Contournement;Reproduction;Divulgation des informations chiffrées;Inaccessibilité des informations chiffrées;Observation</v>
      </c>
      <c r="D6" s="79" t="str" cm="1">
        <f t="array" ref="D6">_xlfn.TEXTJOIN(";",1,_xlfn.UNIQUE(_xlfn.TOCOL(_xlfn.TEXTSPLIT(_xlfn.TEXTJOIN(";",1,VLOOKUP(_xlfn.TEXTSPLIT(C6,";"),ETIQUETTES_RISQUES!A$2:B$15,2,FALSE)),";"))))</f>
        <v>L'identité et/ou authentification;Structures physiques, logicielles et/ou réseaux;Configurations opérationnelles et/ou de sécurité, sensibles;Journalisation et surveillance;Processus opérationnels et/ou de sécurité, sensibles;Transmission;Clefs de chiffrement;Faiblesses connues</v>
      </c>
    </row>
    <row r="7" spans="1:4" ht="78.75" x14ac:dyDescent="0.25">
      <c r="A7" s="80" t="str">
        <v>dns spoof</v>
      </c>
      <c r="B7" s="74" t="str" cm="1">
        <f t="array" ref="B7">_xlfn.TEXTJOIN(";",1,_xlfn.UNIQUE(_xlfn.TOCOL(_xlfn.TEXTSPLIT(_xlfn.TEXTJOIN(";",1,IF(ATTAQUES_OUTILS!B$2:B$8=A7,ATTAQUES_OUTILS!A$2:A$8,"")),";"))))</f>
        <v>Vlan hopping</v>
      </c>
      <c r="C7" s="74" t="str" cm="1">
        <f t="array" ref="C7">_xlfn.TEXTJOIN(";",1,_xlfn.UNIQUE(_xlfn.TOCOL(_xlfn.TEXTSPLIT(_xlfn.TEXTJOIN(";",1,VLOOKUP(_xlfn.TEXTSPLIT(B7,";"),ETIQUETTES_ATTAQUES!A$2:B$8,2,FALSE)),";"))))</f>
        <v>Usurpation;Escalade de privilège;Contournement;Dégradation / limitation;Déni de services;Observation</v>
      </c>
      <c r="D7" s="79" t="str" cm="1">
        <f t="array" ref="D7">_xlfn.TEXTJOIN(";",1,_xlfn.UNIQUE(_xlfn.TOCOL(_xlfn.TEXTSPLIT(_xlfn.TEXTJOIN(";",1,VLOOKUP(_xlfn.TEXTSPLIT(C7,";"),ETIQUETTES_RISQUES!A$2:B$15,2,FALSE)),";"))))</f>
        <v>L'identité et/ou authentification;Structures physiques, logicielles et/ou réseaux;Configurations opérationnelles et/ou de sécurité, sensibles;Processus opérationnels et/ou de sécurité, sensibles;Transmission;Faiblesses connues;Journalisation et surveillance</v>
      </c>
    </row>
    <row r="8" spans="1:4" ht="78.75" x14ac:dyDescent="0.25">
      <c r="A8" s="80" t="str">
        <v>ardamax</v>
      </c>
      <c r="B8" s="74" t="str" cm="1">
        <f t="array" ref="B8">_xlfn.TEXTJOIN(";",1,_xlfn.UNIQUE(_xlfn.TOCOL(_xlfn.TEXTSPLIT(_xlfn.TEXTJOIN(";",1,IF(ATTAQUES_OUTILS!B$2:B$8=A8,ATTAQUES_OUTILS!A$2:A$8,"")),";"))))</f>
        <v>Keylogger</v>
      </c>
      <c r="C8" s="74" t="str" cm="1">
        <f t="array" ref="C8">_xlfn.TEXTJOIN(";",1,_xlfn.UNIQUE(_xlfn.TOCOL(_xlfn.TEXTSPLIT(_xlfn.TEXTJOIN(";",1,VLOOKUP(_xlfn.TEXTSPLIT(B8,";"),ETIQUETTES_ATTAQUES!A$2:B$8,2,FALSE)),";"))))</f>
        <v>Atteinte à la réputation/image;Contournement;Reproduction;Inaccessibilité des informations chiffrées;Observation</v>
      </c>
      <c r="D8" s="79" t="str" cm="1">
        <f t="array" ref="D8">_xlfn.TEXTJOIN(";",1,_xlfn.UNIQUE(_xlfn.TOCOL(_xlfn.TEXTSPLIT(_xlfn.TEXTJOIN(";",1,VLOOKUP(_xlfn.TEXTSPLIT(C8,";"),ETIQUETTES_RISQUES!A$2:B$15,2,FALSE)),";"))))</f>
        <v>L'identité et/ou authentification;Processus opérationnels et/ou de sécurité, sensibles;Transmission;Faiblesses connues;Structures physiques, logicielles et/ou réseaux;Configurations opérationnelles et/ou de sécurité, sensibles;Journalisation et surveillance;Clefs de chiffrement</v>
      </c>
    </row>
    <row r="9" spans="1:4" ht="15.75" x14ac:dyDescent="0.25">
      <c r="A9" s="80" t="str">
        <v>flood</v>
      </c>
      <c r="B9" s="74" t="e" cm="1">
        <f t="array" ref="B9">_xlfn.TEXTJOIN(";",1,_xlfn.UNIQUE(_xlfn.TOCOL(_xlfn.TEXTSPLIT(_xlfn.TEXTJOIN(";",1,IF(ATTAQUES_OUTILS!B$2:B$8=A9,ATTAQUES_OUTILS!A$2:A$8,"")),";"))))</f>
        <v>#VALUE!</v>
      </c>
      <c r="C9" s="74" t="e" cm="1">
        <f t="array" ref="C9">_xlfn.TEXTJOIN(";",1,_xlfn.UNIQUE(_xlfn.TOCOL(_xlfn.TEXTSPLIT(_xlfn.TEXTJOIN(";",1,VLOOKUP(_xlfn.TEXTSPLIT(B9,";"),ETIQUETTES_ATTAQUES!A$2:B$8,2,FALSE)),";"))))</f>
        <v>#VALUE!</v>
      </c>
      <c r="D9" s="79" t="e" cm="1">
        <f t="array" ref="D9">_xlfn.TEXTJOIN(";",1,_xlfn.UNIQUE(_xlfn.TOCOL(_xlfn.TEXTSPLIT(_xlfn.TEXTJOIN(";",1,VLOOKUP(_xlfn.TEXTSPLIT(C9,";"),ETIQUETTES_RISQUES!A$2:B$15,2,FALSE)),";"))))</f>
        <v>#VALUE!</v>
      </c>
    </row>
    <row r="10" spans="1:4" ht="15.75" x14ac:dyDescent="0.25">
      <c r="A10" s="80" t="str">
        <v>ettercap</v>
      </c>
      <c r="B10" s="74" t="e" cm="1">
        <f t="array" ref="B10">_xlfn.TEXTJOIN(";",1,_xlfn.UNIQUE(_xlfn.TOCOL(_xlfn.TEXTSPLIT(_xlfn.TEXTJOIN(";",1,IF(ATTAQUES_OUTILS!B$2:B$8=A10,ATTAQUES_OUTILS!A$2:A$8,"")),";"))))</f>
        <v>#VALUE!</v>
      </c>
      <c r="C10" s="74" t="e" cm="1">
        <f t="array" ref="C10">_xlfn.TEXTJOIN(";",1,_xlfn.UNIQUE(_xlfn.TOCOL(_xlfn.TEXTSPLIT(_xlfn.TEXTJOIN(";",1,VLOOKUP(_xlfn.TEXTSPLIT(B10,";"),ETIQUETTES_ATTAQUES!A$2:B$8,2,FALSE)),";"))))</f>
        <v>#VALUE!</v>
      </c>
      <c r="D10" s="79" t="e" cm="1">
        <f t="array" ref="D10">_xlfn.TEXTJOIN(";",1,_xlfn.UNIQUE(_xlfn.TOCOL(_xlfn.TEXTSPLIT(_xlfn.TEXTJOIN(";",1,VLOOKUP(_xlfn.TEXTSPLIT(C10,";"),ETIQUETTES_RISQUES!A$2:B$15,2,FALSE)),";"))))</f>
        <v>#VALUE!</v>
      </c>
    </row>
    <row r="11" spans="1:4" ht="31.5" x14ac:dyDescent="0.25">
      <c r="A11" s="80" t="str">
        <v>Outils préfabriqués</v>
      </c>
      <c r="B11" s="74" t="e" cm="1">
        <f t="array" ref="B11">_xlfn.TEXTJOIN(";",1,_xlfn.UNIQUE(_xlfn.TOCOL(_xlfn.TEXTSPLIT(_xlfn.TEXTJOIN(";",1,IF(ATTAQUES_OUTILS!B$2:B$8=A11,ATTAQUES_OUTILS!A$2:A$8,"")),";"))))</f>
        <v>#VALUE!</v>
      </c>
      <c r="C11" s="74" t="e" cm="1">
        <f t="array" ref="C11">_xlfn.TEXTJOIN(";",1,_xlfn.UNIQUE(_xlfn.TOCOL(_xlfn.TEXTSPLIT(_xlfn.TEXTJOIN(";",1,VLOOKUP(_xlfn.TEXTSPLIT(B11,";"),ETIQUETTES_ATTAQUES!A$2:B$8,2,FALSE)),";"))))</f>
        <v>#VALUE!</v>
      </c>
      <c r="D11" s="79" t="e" cm="1">
        <f t="array" ref="D11">_xlfn.TEXTJOIN(";",1,_xlfn.UNIQUE(_xlfn.TOCOL(_xlfn.TEXTSPLIT(_xlfn.TEXTJOIN(";",1,VLOOKUP(_xlfn.TEXTSPLIT(C11,";"),ETIQUETTES_RISQUES!A$2:B$15,2,FALSE)),";"))))</f>
        <v>#VALUE!</v>
      </c>
    </row>
    <row r="12" spans="1:4" ht="15.75" x14ac:dyDescent="0.25">
      <c r="A12" s="80" t="str">
        <v>NMAP</v>
      </c>
      <c r="B12" s="74" t="e" cm="1">
        <f t="array" ref="B12">_xlfn.TEXTJOIN(";",1,_xlfn.UNIQUE(_xlfn.TOCOL(_xlfn.TEXTSPLIT(_xlfn.TEXTJOIN(";",1,IF(ATTAQUES_OUTILS!B$2:B$8=A12,ATTAQUES_OUTILS!A$2:A$8,"")),";"))))</f>
        <v>#VALUE!</v>
      </c>
      <c r="C12" s="74" t="e" cm="1">
        <f t="array" ref="C12">_xlfn.TEXTJOIN(";",1,_xlfn.UNIQUE(_xlfn.TOCOL(_xlfn.TEXTSPLIT(_xlfn.TEXTJOIN(";",1,VLOOKUP(_xlfn.TEXTSPLIT(B12,";"),ETIQUETTES_ATTAQUES!A$2:B$8,2,FALSE)),";"))))</f>
        <v>#VALUE!</v>
      </c>
      <c r="D12" s="79" t="e" cm="1">
        <f t="array" ref="D12">_xlfn.TEXTJOIN(";",1,_xlfn.UNIQUE(_xlfn.TOCOL(_xlfn.TEXTSPLIT(_xlfn.TEXTJOIN(";",1,VLOOKUP(_xlfn.TEXTSPLIT(C12,";"),ETIQUETTES_RISQUES!A$2:B$15,2,FALSE)),";"))))</f>
        <v>#VALUE!</v>
      </c>
    </row>
    <row r="13" spans="1:4" ht="15.75" x14ac:dyDescent="0.25">
      <c r="A13" s="81" t="str">
        <v>dns poisoning</v>
      </c>
      <c r="B13" s="74" t="e" cm="1">
        <f t="array" ref="B13">_xlfn.TEXTJOIN(";",1,_xlfn.UNIQUE(_xlfn.TOCOL(_xlfn.TEXTSPLIT(_xlfn.TEXTJOIN(";",1,IF(ATTAQUES_OUTILS!B$2:B$8=A13,ATTAQUES_OUTILS!A$2:A$8,"")),";"))))</f>
        <v>#VALUE!</v>
      </c>
      <c r="C13" s="74" t="e" cm="1">
        <f t="array" ref="C13">_xlfn.TEXTJOIN(";",1,_xlfn.UNIQUE(_xlfn.TOCOL(_xlfn.TEXTSPLIT(_xlfn.TEXTJOIN(";",1,VLOOKUP(_xlfn.TEXTSPLIT(B13,";"),ETIQUETTES_ATTAQUES!A$2:B$8,2,FALSE)),";"))))</f>
        <v>#VALUE!</v>
      </c>
      <c r="D13" s="79" t="e" cm="1">
        <f t="array" ref="D13">_xlfn.TEXTJOIN(";",1,_xlfn.UNIQUE(_xlfn.TOCOL(_xlfn.TEXTSPLIT(_xlfn.TEXTJOIN(";",1,VLOOKUP(_xlfn.TEXTSPLIT(C13,";"),ETIQUETTES_RISQUES!A$2:B$15,2,FALSE)),";"))))</f>
        <v>#VALUE!</v>
      </c>
    </row>
    <row r="14" spans="1:4" ht="31.5" x14ac:dyDescent="0.25">
      <c r="A14" s="82" t="str">
        <v>Page malveillante</v>
      </c>
      <c r="B14" s="74" t="e" cm="1">
        <f t="array" ref="B14">_xlfn.TEXTJOIN(";",1,_xlfn.UNIQUE(_xlfn.TOCOL(_xlfn.TEXTSPLIT(_xlfn.TEXTJOIN(";",1,IF(ATTAQUES_OUTILS!B$2:B$8=A14,ATTAQUES_OUTILS!A$2:A$8,"")),";"))))</f>
        <v>#VALUE!</v>
      </c>
      <c r="C14" s="74" t="e" cm="1">
        <f t="array" ref="C14">_xlfn.TEXTJOIN(";",1,_xlfn.UNIQUE(_xlfn.TOCOL(_xlfn.TEXTSPLIT(_xlfn.TEXTJOIN(";",1,VLOOKUP(_xlfn.TEXTSPLIT(B14,";"),ETIQUETTES_ATTAQUES!A$2:B$8,2,FALSE)),";"))))</f>
        <v>#VALUE!</v>
      </c>
      <c r="D14" s="79" t="e" cm="1">
        <f t="array" ref="D14">_xlfn.TEXTJOIN(";",1,_xlfn.UNIQUE(_xlfn.TOCOL(_xlfn.TEXTSPLIT(_xlfn.TEXTJOIN(";",1,VLOOKUP(_xlfn.TEXTSPLIT(C14,";"),ETIQUETTES_RISQUES!A$2:B$15,2,FALSE)),";"))))</f>
        <v>#VALUE!</v>
      </c>
    </row>
    <row r="15" spans="1:4" ht="15.75" x14ac:dyDescent="0.25">
      <c r="A15" s="82"/>
      <c r="B15" s="3"/>
      <c r="C15" s="82"/>
      <c r="D15" s="82"/>
    </row>
  </sheetData>
  <autoFilter ref="A1:D1" xr:uid="{E83799C4-8B73-493C-B379-1BF785867B8F}"/>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888577-0BE8-42EB-A554-FE07916AAF6F}">
  <dimension ref="A1:D17"/>
  <sheetViews>
    <sheetView topLeftCell="B1" workbookViewId="0">
      <selection activeCell="B4" sqref="B4"/>
    </sheetView>
  </sheetViews>
  <sheetFormatPr baseColWidth="10" defaultColWidth="11.42578125" defaultRowHeight="15" x14ac:dyDescent="0.25"/>
  <cols>
    <col min="1" max="1" width="44" bestFit="1" customWidth="1"/>
    <col min="2" max="2" width="62.7109375" bestFit="1" customWidth="1"/>
    <col min="3" max="3" width="32.28515625" bestFit="1" customWidth="1"/>
    <col min="4" max="4" width="20.7109375" bestFit="1" customWidth="1"/>
  </cols>
  <sheetData>
    <row r="1" spans="1:4" ht="16.5" thickTop="1" thickBot="1" x14ac:dyDescent="0.3">
      <c r="A1" s="91" t="s">
        <v>27</v>
      </c>
      <c r="B1" s="89" t="s">
        <v>0</v>
      </c>
      <c r="C1" s="89" t="s">
        <v>41</v>
      </c>
      <c r="D1" s="89" t="s">
        <v>91</v>
      </c>
    </row>
    <row r="2" spans="1:4" ht="16.5" customHeight="1" x14ac:dyDescent="0.25">
      <c r="A2" s="91"/>
      <c r="B2" s="90"/>
      <c r="C2" s="90"/>
      <c r="D2" s="90"/>
    </row>
    <row r="3" spans="1:4" ht="16.5" customHeight="1" x14ac:dyDescent="0.25">
      <c r="A3" s="12" t="str" cm="1">
        <f t="array" ref="A3:A16">_xlfn._xlws.FILTER(_xlfn.UNIQUE(_xlfn.TOCOL(RISQUES_BIENS!B3:D34)),_xlfn.UNIQUE(_xlfn.TOCOL(RISQUES_BIENS!B3:D160))&lt;&gt;"","")</f>
        <v>Usurpation</v>
      </c>
      <c r="B3" s="12" t="s">
        <v>92</v>
      </c>
      <c r="C3" s="12" t="str" cm="1">
        <f t="array" ref="C3:C15">_xlfn._xlws.FILTER(_xlfn.UNIQUE(_xlfn.TOCOL(ATTAQUES_OUTILS!A2:A14)),_xlfn.UNIQUE(_xlfn.TOCOL(ATTAQUES_OUTILS!A2:A14))&lt;&gt;"","")</f>
        <v>DNS Server Spoofing</v>
      </c>
      <c r="D3" s="5" t="str" cm="1">
        <f t="array" ref="D3:D15">_xlfn._xlws.FILTER(_xlfn.UNIQUE(_xlfn.TOCOL(ATTAQUES_OUTILS!B2:B160)),_xlfn.UNIQUE(_xlfn.TOCOL(ATTAQUES_OUTILS!B2:B160))&lt;&gt;"","")</f>
        <v>dns-spoof</v>
      </c>
    </row>
    <row r="4" spans="1:4" x14ac:dyDescent="0.25">
      <c r="A4" s="5" t="str">
        <v>Atteinte à la réputation/image</v>
      </c>
      <c r="B4" s="5"/>
      <c r="C4" s="5" t="str">
        <v>Cookie hijacking</v>
      </c>
      <c r="D4" s="5" t="str">
        <v>sessionlist</v>
      </c>
    </row>
    <row r="5" spans="1:4" x14ac:dyDescent="0.25">
      <c r="A5" s="5" t="str">
        <v>Falsification</v>
      </c>
      <c r="B5" s="5"/>
      <c r="C5" s="5" t="str">
        <v>DHCP Client Spoofing</v>
      </c>
      <c r="D5" s="5" t="str">
        <v>dhcpoptinj</v>
      </c>
    </row>
    <row r="6" spans="1:4" x14ac:dyDescent="0.25">
      <c r="A6" s="5" t="str">
        <v>Destruction</v>
      </c>
      <c r="B6" s="5"/>
      <c r="C6" s="5" t="str">
        <v>Brute force de mots de passe</v>
      </c>
      <c r="D6" s="5" t="str">
        <v>Hydra</v>
      </c>
    </row>
    <row r="7" spans="1:4" x14ac:dyDescent="0.25">
      <c r="A7" s="5" t="str">
        <v>Escalade de privilège</v>
      </c>
      <c r="B7" s="5"/>
      <c r="C7" s="5" t="str">
        <v>SQL Injection</v>
      </c>
      <c r="D7" s="5" t="str">
        <v>sqlmap</v>
      </c>
    </row>
    <row r="8" spans="1:4" x14ac:dyDescent="0.25">
      <c r="A8" s="5" t="str">
        <v>Dégradation de privilèges</v>
      </c>
      <c r="B8" s="5"/>
      <c r="C8" s="5" t="str">
        <v>Vlan hopping</v>
      </c>
      <c r="D8" s="5" t="str">
        <v>dns spoof</v>
      </c>
    </row>
    <row r="9" spans="1:4" x14ac:dyDescent="0.25">
      <c r="A9" s="5" t="str">
        <v>Contournement</v>
      </c>
      <c r="B9" s="5"/>
      <c r="C9" s="5" t="str">
        <v>Keylogger</v>
      </c>
      <c r="D9" s="5" t="str">
        <v>ardamax</v>
      </c>
    </row>
    <row r="10" spans="1:4" x14ac:dyDescent="0.25">
      <c r="A10" s="5" t="str">
        <v>Reproduction</v>
      </c>
      <c r="B10" s="5"/>
      <c r="C10" s="5" t="str">
        <v>EM Flood</v>
      </c>
      <c r="D10" s="5" t="str">
        <v>flood</v>
      </c>
    </row>
    <row r="11" spans="1:4" x14ac:dyDescent="0.25">
      <c r="A11" s="5" t="str">
        <v>Dégradation / limitation</v>
      </c>
      <c r="C11" s="5" t="str">
        <v>ARPSPOOFING</v>
      </c>
      <c r="D11" s="5" t="str">
        <v>ettercap</v>
      </c>
    </row>
    <row r="12" spans="1:4" x14ac:dyDescent="0.25">
      <c r="A12" s="5" t="str">
        <v>Déni de services</v>
      </c>
      <c r="C12" s="5" t="str">
        <v>DNS Spoofing</v>
      </c>
      <c r="D12" s="5" t="str">
        <v>Outils préfabriqués</v>
      </c>
    </row>
    <row r="13" spans="1:4" x14ac:dyDescent="0.25">
      <c r="A13" s="5" t="str">
        <v>Divulgation des informations chiffrées</v>
      </c>
      <c r="C13" s="5" t="str">
        <v>nmap XMAS attack</v>
      </c>
      <c r="D13" s="5" t="str">
        <v>NMAP</v>
      </c>
    </row>
    <row r="14" spans="1:4" x14ac:dyDescent="0.25">
      <c r="A14" s="5" t="str">
        <v>Inaccessibilité des informations chiffrées</v>
      </c>
      <c r="C14" s="5" t="str">
        <v>DNS Poisoninng</v>
      </c>
      <c r="D14" s="5" t="str">
        <v>dns poisoning</v>
      </c>
    </row>
    <row r="15" spans="1:4" x14ac:dyDescent="0.25">
      <c r="A15" s="5" t="str">
        <v>Observation</v>
      </c>
      <c r="C15" s="5" t="str">
        <v>CLICKJACKING</v>
      </c>
      <c r="D15" s="5" t="str">
        <v>Page malveillante</v>
      </c>
    </row>
    <row r="16" spans="1:4" x14ac:dyDescent="0.25">
      <c r="A16" s="7" t="str">
        <v>Obfuscation</v>
      </c>
    </row>
    <row r="17" ht="15.75" thickTop="1" x14ac:dyDescent="0.25"/>
  </sheetData>
  <mergeCells count="4">
    <mergeCell ref="A1:A2"/>
    <mergeCell ref="B1:B2"/>
    <mergeCell ref="C1:C2"/>
    <mergeCell ref="D1:D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33b4685b-0c1f-4593-b65d-aaab1f9cd46a"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AB5614EC90CF447B1A9FFD2C819CD71" ma:contentTypeVersion="13" ma:contentTypeDescription="Crée un document." ma:contentTypeScope="" ma:versionID="1a77884e45051b6d17a600e58b936809">
  <xsd:schema xmlns:xsd="http://www.w3.org/2001/XMLSchema" xmlns:xs="http://www.w3.org/2001/XMLSchema" xmlns:p="http://schemas.microsoft.com/office/2006/metadata/properties" xmlns:ns3="33b4685b-0c1f-4593-b65d-aaab1f9cd46a" xmlns:ns4="6c775899-9e6c-48f7-9afe-212bca6e2e09" targetNamespace="http://schemas.microsoft.com/office/2006/metadata/properties" ma:root="true" ma:fieldsID="bb93badaf70ef5dd8335334a303d9825" ns3:_="" ns4:_="">
    <xsd:import namespace="33b4685b-0c1f-4593-b65d-aaab1f9cd46a"/>
    <xsd:import namespace="6c775899-9e6c-48f7-9afe-212bca6e2e09"/>
    <xsd:element name="properties">
      <xsd:complexType>
        <xsd:sequence>
          <xsd:element name="documentManagement">
            <xsd:complexType>
              <xsd:all>
                <xsd:element ref="ns3:_activity" minOccurs="0"/>
                <xsd:element ref="ns4:SharedWithUsers" minOccurs="0"/>
                <xsd:element ref="ns4:SharedWithDetails" minOccurs="0"/>
                <xsd:element ref="ns4:SharingHintHash" minOccurs="0"/>
                <xsd:element ref="ns3:MediaServiceMetadata" minOccurs="0"/>
                <xsd:element ref="ns3:MediaServiceFastMetadata" minOccurs="0"/>
                <xsd:element ref="ns3:MediaServiceObjectDetectorVersions" minOccurs="0"/>
                <xsd:element ref="ns3:MediaServiceSearchProperties" minOccurs="0"/>
                <xsd:element ref="ns3:MediaServiceSystemTags" minOccurs="0"/>
                <xsd:element ref="ns3:MediaServiceOCR"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b4685b-0c1f-4593-b65d-aaab1f9cd46a"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MediaServiceSystemTags" ma:index="16" nillable="true" ma:displayName="MediaServiceSystemTags" ma:hidden="true" ma:internalName="MediaServiceSystemTags" ma:readOnly="true">
      <xsd:simpleType>
        <xsd:restriction base="dms:Note"/>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c775899-9e6c-48f7-9afe-212bca6e2e09" elementFormDefault="qualified">
    <xsd:import namespace="http://schemas.microsoft.com/office/2006/documentManagement/types"/>
    <xsd:import namespace="http://schemas.microsoft.com/office/infopath/2007/PartnerControls"/>
    <xsd:element name="SharedWithUsers" ma:index="9"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Partagé avec détails" ma:internalName="SharedWithDetails" ma:readOnly="true">
      <xsd:simpleType>
        <xsd:restriction base="dms:Note">
          <xsd:maxLength value="255"/>
        </xsd:restriction>
      </xsd:simpleType>
    </xsd:element>
    <xsd:element name="SharingHintHash" ma:index="11" nillable="true" ma:displayName="Partage du hachage d’indicateu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28A4A4B-2A4F-4DA3-BB07-2FDE42D03188}">
  <ds:schemaRefs>
    <ds:schemaRef ds:uri="http://www.w3.org/XML/1998/namespace"/>
    <ds:schemaRef ds:uri="http://schemas.microsoft.com/office/2006/documentManagement/types"/>
    <ds:schemaRef ds:uri="http://purl.org/dc/dcmitype/"/>
    <ds:schemaRef ds:uri="6c775899-9e6c-48f7-9afe-212bca6e2e09"/>
    <ds:schemaRef ds:uri="http://schemas.microsoft.com/office/2006/metadata/properties"/>
    <ds:schemaRef ds:uri="http://purl.org/dc/elements/1.1/"/>
    <ds:schemaRef ds:uri="33b4685b-0c1f-4593-b65d-aaab1f9cd46a"/>
    <ds:schemaRef ds:uri="http://schemas.microsoft.com/office/infopath/2007/PartnerControls"/>
    <ds:schemaRef ds:uri="http://schemas.openxmlformats.org/package/2006/metadata/core-properties"/>
    <ds:schemaRef ds:uri="http://purl.org/dc/terms/"/>
  </ds:schemaRefs>
</ds:datastoreItem>
</file>

<file path=customXml/itemProps2.xml><?xml version="1.0" encoding="utf-8"?>
<ds:datastoreItem xmlns:ds="http://schemas.openxmlformats.org/officeDocument/2006/customXml" ds:itemID="{67F2EDAF-061D-4A4F-B65A-89CBD4FAF8CF}">
  <ds:schemaRefs>
    <ds:schemaRef ds:uri="http://schemas.microsoft.com/sharepoint/v3/contenttype/forms"/>
  </ds:schemaRefs>
</ds:datastoreItem>
</file>

<file path=customXml/itemProps3.xml><?xml version="1.0" encoding="utf-8"?>
<ds:datastoreItem xmlns:ds="http://schemas.openxmlformats.org/officeDocument/2006/customXml" ds:itemID="{B8E602FB-5AAD-4583-813E-0CD4F5F9612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3b4685b-0c1f-4593-b65d-aaab1f9cd46a"/>
    <ds:schemaRef ds:uri="6c775899-9e6c-48f7-9afe-212bca6e2e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RISQUES_BIENS</vt:lpstr>
      <vt:lpstr>RISQUES_ATTAQUES</vt:lpstr>
      <vt:lpstr>ATTAQUES_OUTILS</vt:lpstr>
      <vt:lpstr>ETIQUETTES_ATTAQUES</vt:lpstr>
      <vt:lpstr>ETIQUETTES_RISQUES</vt:lpstr>
      <vt:lpstr>ETIQUETTES_OUTILS</vt:lpstr>
      <vt:lpstr>BASE_INFORMATION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ARANDA François-Xavier</dc:creator>
  <cp:keywords/>
  <dc:description/>
  <cp:lastModifiedBy>RICHARD Thomas 3</cp:lastModifiedBy>
  <cp:revision/>
  <dcterms:created xsi:type="dcterms:W3CDTF">2024-02-13T07:34:42Z</dcterms:created>
  <dcterms:modified xsi:type="dcterms:W3CDTF">2025-04-27T08:14:32Z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0x0101002AB5614EC90CF447B1A9FFD2C819CD71</vt:lpwstr>
  </property>
</Properties>
</file>