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uchene\Downloads\"/>
    </mc:Choice>
  </mc:AlternateContent>
  <xr:revisionPtr revIDLastSave="0" documentId="13_ncr:1_{A9C4B649-6E89-4D47-B7F9-FB0B6978C767}" xr6:coauthVersionLast="36" xr6:coauthVersionMax="47" xr10:uidLastSave="{00000000-0000-0000-0000-000000000000}"/>
  <bookViews>
    <workbookView xWindow="-120" yWindow="-120" windowWidth="29040" windowHeight="15720" tabRatio="739" activeTab="2" xr2:uid="{ED21B914-AA1D-4C67-AAFD-CC56BF8B1E1A}"/>
  </bookViews>
  <sheets>
    <sheet name="RISQUES_BIENS" sheetId="1" r:id="rId1"/>
    <sheet name="RISQUES_ATTAQUES" sheetId="2" r:id="rId2"/>
    <sheet name="ATTAQUES_OUTILS" sheetId="3" r:id="rId3"/>
    <sheet name="ETIQUETTES_ATTAQUES" sheetId="7" r:id="rId4"/>
    <sheet name="ETIQUETTES_RISQUES" sheetId="8" r:id="rId5"/>
    <sheet name="ETIQUETTES_OUTILS" sheetId="5" r:id="rId6"/>
    <sheet name="BASE_INFORMATION" sheetId="4" r:id="rId7"/>
  </sheets>
  <definedNames>
    <definedName name="_xlnm._FilterDatabase" localSheetId="3" hidden="1">ETIQUETTES_ATTAQUES!$A$1:$B$1</definedName>
    <definedName name="_xlnm._FilterDatabase" localSheetId="5" hidden="1">ETIQUETTES_OUTILS!$A$1:$D$1</definedName>
    <definedName name="_xlnm._FilterDatabase" localSheetId="4" hidden="1">ETIQUETTES_RISQUES!$A$1:$B$1</definedName>
    <definedName name="_xlnm._FilterDatabase" localSheetId="1" hidden="1">RISQUES_ATTAQUES!$A$2:$I$52</definedName>
    <definedName name="_xlnm._FilterDatabase" localSheetId="0" hidden="1">RISQUES_BIENS!$A$2:$D$34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7" l="1" a="1"/>
  <c r="A2" i="7" s="1"/>
  <c r="D3" i="4" a="1"/>
  <c r="D3" i="4" s="1"/>
  <c r="C3" i="4" a="1"/>
  <c r="C3" i="4" s="1"/>
  <c r="A2" i="5" a="1"/>
  <c r="A3" i="4" a="1"/>
  <c r="A3" i="4" s="1"/>
  <c r="A2" i="8" s="1" a="1"/>
  <c r="C9" i="5" l="1" a="1"/>
  <c r="C9" i="5" s="1"/>
  <c r="D9" i="5" s="1" a="1"/>
  <c r="D9" i="5" s="1"/>
  <c r="A2" i="5"/>
  <c r="B2" i="5" s="1" a="1"/>
  <c r="B2" i="5" s="1"/>
  <c r="A2" i="8"/>
  <c r="B2" i="8" s="1" a="1"/>
  <c r="B2" i="8" s="1"/>
  <c r="B10" i="8" a="1"/>
  <c r="B10" i="8" s="1"/>
  <c r="B11" i="8" a="1"/>
  <c r="B11" i="8" s="1"/>
  <c r="B15" i="8" a="1"/>
  <c r="B15" i="8" s="1"/>
  <c r="B12" i="8" a="1"/>
  <c r="B12" i="8" s="1"/>
  <c r="B13" i="8" a="1"/>
  <c r="B13" i="8" s="1"/>
  <c r="B14" i="8" a="1"/>
  <c r="B14" i="8" s="1"/>
  <c r="B7" i="8" a="1"/>
  <c r="B7" i="8" s="1"/>
  <c r="B3" i="8" a="1"/>
  <c r="B3" i="8" s="1"/>
  <c r="B6" i="8" a="1"/>
  <c r="B6" i="8" s="1"/>
  <c r="B4" i="8" a="1"/>
  <c r="B4" i="8" s="1"/>
  <c r="B5" i="8" a="1"/>
  <c r="B5" i="8" s="1"/>
  <c r="B8" i="8" a="1"/>
  <c r="B8" i="8" s="1"/>
  <c r="B9" i="8" a="1"/>
  <c r="B9" i="8" s="1"/>
  <c r="C7" i="5" l="1" a="1"/>
  <c r="C7" i="5" s="1"/>
  <c r="D7" i="5" s="1" a="1"/>
  <c r="D7" i="5" s="1"/>
  <c r="B2" i="7" a="1"/>
  <c r="B2" i="7" s="1"/>
  <c r="C2" i="5" s="1" a="1"/>
  <c r="C2" i="5" s="1"/>
  <c r="D2" i="5" s="1" a="1"/>
  <c r="D2" i="5" s="1"/>
  <c r="C5" i="5" a="1"/>
  <c r="C5" i="5" s="1"/>
  <c r="D5" i="5" s="1" a="1"/>
  <c r="D5" i="5" s="1"/>
  <c r="C6" i="5" a="1"/>
  <c r="C6" i="5" s="1"/>
  <c r="D6" i="5" s="1" a="1"/>
  <c r="D6" i="5" s="1"/>
  <c r="C4" i="5" l="1" a="1"/>
  <c r="C4" i="5" s="1"/>
  <c r="D4" i="5" s="1" a="1"/>
  <c r="D4" i="5" s="1"/>
  <c r="C3" i="5" a="1"/>
  <c r="C3" i="5" s="1"/>
  <c r="D3" i="5" s="1" a="1"/>
  <c r="D3" i="5" s="1"/>
  <c r="D15" i="4"/>
  <c r="D14" i="4"/>
  <c r="D13" i="4"/>
  <c r="D12" i="4"/>
  <c r="D11" i="4"/>
  <c r="D10" i="4"/>
  <c r="D9" i="4"/>
  <c r="D8" i="4"/>
  <c r="D7" i="4"/>
  <c r="D6" i="4"/>
  <c r="D5" i="4"/>
  <c r="D4" i="4"/>
  <c r="C15" i="4"/>
  <c r="C14" i="4"/>
  <c r="C13" i="4"/>
  <c r="C12" i="4"/>
  <c r="C11" i="4"/>
  <c r="C10" i="4"/>
  <c r="C9" i="4"/>
  <c r="C8" i="4"/>
  <c r="C7" i="4"/>
  <c r="C6" i="4"/>
  <c r="C5" i="4"/>
  <c r="C4" i="4"/>
  <c r="A16" i="4"/>
  <c r="A15" i="4"/>
  <c r="A14" i="4"/>
  <c r="A13" i="4"/>
  <c r="A12" i="4"/>
  <c r="A11" i="4"/>
  <c r="A10" i="4"/>
  <c r="A9" i="4"/>
  <c r="A8" i="4"/>
  <c r="A7" i="4"/>
  <c r="A6" i="4"/>
  <c r="A5" i="4"/>
  <c r="A4" i="4"/>
  <c r="A14" i="5"/>
  <c r="B14" i="5" s="1" a="1"/>
  <c r="B14" i="5" s="1"/>
  <c r="C14" i="5" s="1" a="1"/>
  <c r="C14" i="5" s="1"/>
  <c r="D14" i="5" s="1" a="1"/>
  <c r="D14" i="5" s="1"/>
  <c r="A13" i="5"/>
  <c r="B13" i="5" s="1" a="1"/>
  <c r="B13" i="5" s="1"/>
  <c r="C13" i="5" s="1" a="1"/>
  <c r="C13" i="5" s="1"/>
  <c r="D13" i="5" s="1" a="1"/>
  <c r="D13" i="5" s="1"/>
  <c r="A12" i="5"/>
  <c r="B12" i="5" s="1" a="1"/>
  <c r="B12" i="5" s="1"/>
  <c r="C12" i="5" s="1" a="1"/>
  <c r="C12" i="5" s="1"/>
  <c r="D12" i="5" s="1" a="1"/>
  <c r="D12" i="5" s="1"/>
  <c r="A11" i="5"/>
  <c r="B11" i="5" s="1" a="1"/>
  <c r="B11" i="5" s="1"/>
  <c r="C11" i="5" s="1" a="1"/>
  <c r="C11" i="5" s="1"/>
  <c r="D11" i="5" s="1" a="1"/>
  <c r="D11" i="5" s="1"/>
  <c r="A10" i="5"/>
  <c r="B10" i="5" s="1" a="1"/>
  <c r="B10" i="5" s="1"/>
  <c r="C10" i="5" s="1" a="1"/>
  <c r="C10" i="5" s="1"/>
  <c r="D10" i="5" s="1" a="1"/>
  <c r="D10" i="5" s="1"/>
  <c r="A9" i="5"/>
  <c r="B9" i="5" s="1" a="1"/>
  <c r="B9" i="5" s="1"/>
  <c r="A8" i="5"/>
  <c r="B8" i="5" s="1" a="1"/>
  <c r="B8" i="5" s="1"/>
  <c r="A7" i="5"/>
  <c r="B7" i="5" s="1" a="1"/>
  <c r="B7" i="5" s="1"/>
  <c r="A6" i="5"/>
  <c r="B6" i="5" s="1" a="1"/>
  <c r="B6" i="5" s="1"/>
  <c r="A5" i="5"/>
  <c r="B5" i="5" s="1" a="1"/>
  <c r="B5" i="5" s="1"/>
  <c r="A4" i="5"/>
  <c r="B4" i="5" s="1" a="1"/>
  <c r="B4" i="5" s="1"/>
  <c r="A3" i="5"/>
  <c r="B3" i="5" s="1" a="1"/>
  <c r="B3" i="5" s="1"/>
  <c r="A15" i="8"/>
  <c r="A14" i="8"/>
  <c r="A13" i="8"/>
  <c r="A12" i="8"/>
  <c r="A11" i="8"/>
  <c r="A10" i="8"/>
  <c r="A9" i="8"/>
  <c r="A8" i="8"/>
  <c r="A7" i="8"/>
  <c r="A6" i="8"/>
  <c r="A5" i="8"/>
  <c r="A4" i="8"/>
  <c r="A3" i="8"/>
  <c r="A14" i="7"/>
  <c r="B14" i="7" s="1" a="1"/>
  <c r="B14" i="7" s="1"/>
  <c r="A13" i="7"/>
  <c r="B13" i="7" s="1" a="1"/>
  <c r="B13" i="7" s="1"/>
  <c r="A12" i="7"/>
  <c r="B12" i="7" s="1" a="1"/>
  <c r="B12" i="7" s="1"/>
  <c r="A11" i="7"/>
  <c r="B11" i="7" s="1" a="1"/>
  <c r="B11" i="7" s="1"/>
  <c r="A10" i="7"/>
  <c r="B10" i="7" s="1" a="1"/>
  <c r="B10" i="7" s="1"/>
  <c r="A9" i="7"/>
  <c r="B9" i="7" s="1" a="1"/>
  <c r="B9" i="7" s="1"/>
  <c r="A8" i="7"/>
  <c r="B8" i="7" s="1" a="1"/>
  <c r="B8" i="7" s="1"/>
  <c r="C8" i="5" s="1" a="1"/>
  <c r="C8" i="5" s="1"/>
  <c r="D8" i="5" s="1" a="1"/>
  <c r="D8" i="5" s="1"/>
  <c r="A7" i="7"/>
  <c r="B7" i="7" s="1" a="1"/>
  <c r="B7" i="7" s="1"/>
  <c r="A6" i="7"/>
  <c r="B6" i="7" s="1" a="1"/>
  <c r="B6" i="7" s="1"/>
  <c r="A5" i="7"/>
  <c r="B5" i="7" s="1" a="1"/>
  <c r="B5" i="7" s="1"/>
  <c r="A4" i="7"/>
  <c r="B4" i="7" s="1" a="1"/>
  <c r="B4" i="7" s="1"/>
  <c r="A3" i="7"/>
  <c r="B3" i="7" s="1" a="1"/>
  <c r="B3" i="7"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<sst xmlns="http://schemas.openxmlformats.org/spreadsheetml/2006/main" count="296" uniqueCount="93">
  <si>
    <t>Bien essentiel</t>
  </si>
  <si>
    <t>Effet de l'incertitude en cas d'impact sur les critères de sécurité de l'information (risque)</t>
  </si>
  <si>
    <t>CONFIDENTIALITE</t>
  </si>
  <si>
    <t>INTERGRITE</t>
  </si>
  <si>
    <t>DISPONIBILITE</t>
  </si>
  <si>
    <t>L'identité et/ou authentification</t>
  </si>
  <si>
    <t>Usurpation</t>
  </si>
  <si>
    <t>Atteinte à la réputation/image</t>
  </si>
  <si>
    <t>Falsification</t>
  </si>
  <si>
    <t>Destruction</t>
  </si>
  <si>
    <t>Escalade de privilège</t>
  </si>
  <si>
    <t>Dégradation de privilèges</t>
  </si>
  <si>
    <t>Processus opérationnels et/ou de sécurité, sensibles</t>
  </si>
  <si>
    <t>Contournement</t>
  </si>
  <si>
    <t>Reproduction</t>
  </si>
  <si>
    <t>Dégradation / limitation</t>
  </si>
  <si>
    <t>Déni de services</t>
  </si>
  <si>
    <t>Clefs de chiffrement</t>
  </si>
  <si>
    <t>Divulgation des informations chiffrées</t>
  </si>
  <si>
    <t>Inaccessibilité des informations chiffrées</t>
  </si>
  <si>
    <t>Structures physiques, logicielles et/ou réseaux</t>
  </si>
  <si>
    <t>Observation</t>
  </si>
  <si>
    <t>Transmission</t>
  </si>
  <si>
    <t>Obfuscation</t>
  </si>
  <si>
    <t>Faiblesses connues</t>
  </si>
  <si>
    <t>Journalisation et surveillance</t>
  </si>
  <si>
    <t>Configurations opérationnelles et/ou de sécurité, sensibles</t>
  </si>
  <si>
    <t>Risque</t>
  </si>
  <si>
    <t>Attaque au niveau du modèle OSI</t>
  </si>
  <si>
    <t>DNS Spoofing</t>
  </si>
  <si>
    <t>DNS Server Spoofing</t>
  </si>
  <si>
    <t>Cookie hijacking</t>
  </si>
  <si>
    <t>DHCP Client Spoofing</t>
  </si>
  <si>
    <t>Brute force de mots de passe</t>
  </si>
  <si>
    <t>Vlan hopping</t>
  </si>
  <si>
    <t>SQL Injection</t>
  </si>
  <si>
    <t>CLICKJACKING</t>
  </si>
  <si>
    <t>keylogger</t>
  </si>
  <si>
    <t>ARPSPOOFING</t>
  </si>
  <si>
    <t>Keylogger</t>
  </si>
  <si>
    <t>nmap XMAS attack</t>
  </si>
  <si>
    <t>Attaques</t>
  </si>
  <si>
    <t>Outils de test</t>
  </si>
  <si>
    <t>Niveau Iso</t>
  </si>
  <si>
    <t>Commentaires</t>
  </si>
  <si>
    <t>Liens sources</t>
  </si>
  <si>
    <t>dns-spoof</t>
  </si>
  <si>
    <t>Il s'agit d'une attaque de niveau 7 mais qui permet également d'usurper l'adresse IP d'un serveur DNS légitime au niveau 3 du fait de la nature du protocole</t>
  </si>
  <si>
    <t>https://github.com/maurotfilho/dns-spoof</t>
  </si>
  <si>
    <t>sessionlist</t>
  </si>
  <si>
    <t>Il s'agit d'un sniffer. L'objectif est de renifler les paquets HTTP et de tenter de reconstruire des données d'authentification intéressantes à partir de sites Web qui n'utilisent pas une authentification par cookie sécurisée appropriée.</t>
  </si>
  <si>
    <t>https://github.com/iamrage/sessionlist</t>
  </si>
  <si>
    <t>dhcpoptinj</t>
  </si>
  <si>
    <t>Usurper le DHCP pour que les clients passent par l'attaquant</t>
  </si>
  <si>
    <t>https://github.com/misje/dhcpoptinj</t>
  </si>
  <si>
    <t>Hydra</t>
  </si>
  <si>
    <t xml:space="preserve">Hydra est un cracker de connexion parallélisée qui prend en charge de nombreux protocoles d'attaque. Il est très rapide et flexible, et de nouveaux modules sont faciles à ajouter.
Cet outil permet aux chercheurs et aux consultants en sécurité de montrer à quel point il serait facile d’obtenir un accès non autorisé à un système à distance.
</t>
  </si>
  <si>
    <t>https://salsa.debian.org/pkg-security-team/hydra</t>
  </si>
  <si>
    <t>sqlmap</t>
  </si>
  <si>
    <t>sqlmap est un outil de test de pénétration open source qui automatise le processus de détection et d'exploitation des failles d'injection SQL et de prise de contrôle des serveurs de bases de données. Il est doté d'un puissant moteur de détection, de nombreuses fonctionnalités de niche pour le testeur de pénétration ultime et d'une large gamme de commutateurs allant de l'empreinte digitale de la base de données à la récupération de données à partir de la base de données, en passant par l'accès au système de fichiers sous-jacent et l'exécution de commandes sur le système d'exploitation via des connexions hors bande</t>
  </si>
  <si>
    <t>https://sqlmap.org/</t>
  </si>
  <si>
    <t>dns spoof</t>
  </si>
  <si>
    <t>Dns Spoofing est un empoisonnement des entrées du serveur DNS pour redirigé la victime vers un site web malveillant</t>
  </si>
  <si>
    <t>https://www.proofpoint.com/fr/threat-reference/dns-spoofing</t>
  </si>
  <si>
    <t>ardamax</t>
  </si>
  <si>
    <t>5, 7</t>
  </si>
  <si>
    <t>Ce logiciel permet de capturer l'activité de l'utilisateur et de conserver toutes les documentations et les fichiers journaux dans un espace crypté à l'usage exclusif de l'administrateur. En soit, il sert à surveiller toute action réalisée sur le PC où il est installé.</t>
  </si>
  <si>
    <t>https://ardamaxkeylogger.fr.softonic.com/</t>
  </si>
  <si>
    <t>EM Flood</t>
  </si>
  <si>
    <t>flood</t>
  </si>
  <si>
    <t>ettercap</t>
  </si>
  <si>
    <t>Usurper une ip en associant l'ip de l'attaqué avec le mac de l'attaquant, on peut avoir donc dans la table ARP une association ip d'un appareil avec le mac d'un autre appareil.</t>
  </si>
  <si>
    <t xml:space="preserve">https://www.ionos.fr/digitalguide/serveur/securite/arp-spoofing-attaques-du-reseau-interne/ https://www.kalilinux.fr/commandes/ettercap-sur-kali-linux/
</t>
  </si>
  <si>
    <t>Outils préfabriqués</t>
  </si>
  <si>
    <t>Le DNS Spoofing est une attaque de phishing où un acteur malveillant modifie les entrées DNS pour rediriger les utilisateurs vers un faux site web imitant un site officiel, afin de voler des données sensibles telles que des mots de passe ou des informations bancaires.</t>
  </si>
  <si>
    <t>NMAP</t>
  </si>
  <si>
    <t>L'analyse Xmas peut potentiellement révéler des informations locales, telles que le système d'exploitation et l'état du port, ce qui pourrait compromettre la confidentialité du système.</t>
  </si>
  <si>
    <t>https://nmap.org/book/scan-methods-null-fin-xmas-scan.html</t>
  </si>
  <si>
    <t>DNS Poisoninng</t>
  </si>
  <si>
    <t>dns poisoning</t>
  </si>
  <si>
    <t>5,6,7</t>
  </si>
  <si>
    <t>Page malveillante</t>
  </si>
  <si>
    <t>Clickjacking et un détournement de clic, l'attaque consiste a faire en sorte que la victime clique sur un site Web qu'elle pense être un site web connu et de confiance mais enfaite elle sera redirigé vers un autre site</t>
  </si>
  <si>
    <t>https://www.fortinet.com/fr/resources/cyberglossary/clickjacking#:~:text=Le%20Clickjacking%20est%20un%20type,le%20clic%20semble%20assez%20inoffensif.</t>
  </si>
  <si>
    <t>Attaque</t>
  </si>
  <si>
    <t>Etiquette risques</t>
  </si>
  <si>
    <t>Etiquettes biens</t>
  </si>
  <si>
    <t>Outil</t>
  </si>
  <si>
    <t>Etiquette Attaque</t>
  </si>
  <si>
    <t>Etiquettes Risques</t>
  </si>
  <si>
    <t>Etiquettes Biens</t>
  </si>
  <si>
    <t>Outils</t>
  </si>
  <si>
    <t>:wq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</si>
</sst>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rgb="FF000000"/>
      <name val="Helvetica"/>
    </font>
    <font>
      <b/>
      <sz val="12"/>
      <color rgb="FF000000"/>
      <name val="Helvetica"/>
    </font>
    <font>
      <sz val="12"/>
      <color theme="1"/>
      <name val="Helvetica"/>
    </font>
    <font>
      <u/>
      <sz val="11"/>
      <color theme="10"/>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4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right/>
      <top/>
      <bottom style="thick">
        <color indexed="64"/>
      </bottom>
      <diagonal/>
    </border>
    <border>
      <left style="thick">
        <color indexed="64"/>
      </left>
      <right style="thick">
        <color indexed="64"/>
      </right>
      <top style="thick">
        <color indexed="64"/>
      </top>
      <bottom style="thin">
        <color indexed="64"/>
      </bottom>
      <diagonal/>
    </border>
    <border>
      <left/>
      <right/>
      <top style="thin">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thick">
        <color indexed="64"/>
      </left>
      <right style="thick">
        <color indexed="64"/>
      </right>
      <top style="thin">
        <color indexed="64"/>
      </top>
      <bottom/>
      <diagonal/>
    </border>
    <border>
      <left style="thick">
        <color indexed="64"/>
      </left>
      <right style="thick">
        <color indexed="64"/>
      </right>
      <top/>
      <bottom style="thin">
        <color indexed="64"/>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style="thin">
        <color indexed="64"/>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style="thick">
        <color indexed="64"/>
      </left>
      <right style="thick">
        <color indexed="64"/>
      </right>
      <top style="thick">
        <color indexed="64"/>
      </top>
      <bottom/>
      <diagonal/>
    </border>
    <border>
      <left style="medium">
        <color rgb="FF000000"/>
      </left>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ck">
        <color indexed="64"/>
      </left>
      <right/>
      <top style="thin">
        <color indexed="64"/>
      </top>
      <bottom/>
      <diagonal/>
    </border>
    <border>
      <left style="thick">
        <color indexed="64"/>
      </left>
      <right/>
      <top style="thin">
        <color indexed="64"/>
      </top>
      <bottom style="thick">
        <color indexed="64"/>
      </bottom>
      <diagonal/>
    </border>
    <border>
      <left/>
      <right style="thick">
        <color indexed="64"/>
      </right>
      <top style="thin">
        <color indexed="64"/>
      </top>
      <bottom style="thick">
        <color indexed="64"/>
      </bottom>
      <diagonal/>
    </border>
    <border>
      <left style="medium">
        <color rgb="FF000000"/>
      </left>
      <right style="medium">
        <color rgb="FF000000"/>
      </right>
      <top style="medium">
        <color rgb="FF000000"/>
      </top>
      <bottom style="thin">
        <color rgb="FF000000"/>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ck">
        <color indexed="64"/>
      </top>
      <bottom style="thin">
        <color indexed="64"/>
      </bottom>
      <diagonal/>
    </border>
    <border>
      <left style="medium">
        <color rgb="FF000000"/>
      </left>
      <right/>
      <top style="medium">
        <color rgb="FF000000"/>
      </top>
      <bottom style="thin">
        <color rgb="FF000000"/>
      </bottom>
      <diagonal/>
    </border>
    <border>
      <left style="medium">
        <color rgb="FF000000"/>
      </left>
      <right style="thick">
        <color indexed="64"/>
      </right>
      <top style="medium">
        <color rgb="FF000000"/>
      </top>
      <bottom style="thin">
        <color indexed="64"/>
      </bottom>
      <diagonal/>
    </border>
    <border>
      <left style="thick">
        <color indexed="64"/>
      </left>
      <right style="thick">
        <color indexed="64"/>
      </right>
      <top style="medium">
        <color rgb="FF000000"/>
      </top>
      <bottom style="thin">
        <color indexed="64"/>
      </bottom>
      <diagonal/>
    </border>
    <border>
      <left style="thick">
        <color indexed="64"/>
      </left>
      <right style="medium">
        <color rgb="FF000000"/>
      </right>
      <top style="medium">
        <color rgb="FF000000"/>
      </top>
      <bottom style="thin">
        <color indexed="64"/>
      </bottom>
      <diagonal/>
    </border>
    <border>
      <left style="medium">
        <color rgb="FF000000"/>
      </left>
      <right style="thick">
        <color indexed="64"/>
      </right>
      <top style="thin">
        <color indexed="64"/>
      </top>
      <bottom style="thin">
        <color indexed="64"/>
      </bottom>
      <diagonal/>
    </border>
    <border>
      <left style="thick">
        <color indexed="64"/>
      </left>
      <right style="medium">
        <color rgb="FF000000"/>
      </right>
      <top style="thin">
        <color indexed="64"/>
      </top>
      <bottom style="thin">
        <color indexed="64"/>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thin">
        <color indexed="64"/>
      </top>
      <bottom style="medium">
        <color rgb="FF000000"/>
      </bottom>
      <diagonal/>
    </border>
    <border>
      <left style="medium">
        <color rgb="FF000000"/>
      </left>
      <right/>
      <top style="thin">
        <color indexed="64"/>
      </top>
      <bottom style="medium">
        <color rgb="FF000000"/>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9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xf>
    <xf numFmtId="0" fontId="1" fillId="2" borderId="3" xfId="0" applyFont="1" applyFill="1" applyBorder="1" applyAlignment="1">
      <alignment horizontal="center" vertical="center" wrapText="1"/>
    </xf>
    <xf numFmtId="0" fontId="4" fillId="0" borderId="4" xfId="0" applyFont="1" applyBorder="1" applyAlignment="1">
      <alignment vertical="center"/>
    </xf>
    <xf numFmtId="0" fontId="0" fillId="0" borderId="4" xfId="0" applyBorder="1" applyAlignment="1">
      <alignment vertical="center"/>
    </xf>
    <xf numFmtId="0" fontId="4" fillId="0" borderId="5" xfId="0" applyFont="1" applyBorder="1" applyAlignment="1">
      <alignment vertical="center"/>
    </xf>
    <xf numFmtId="0" fontId="0" fillId="0" borderId="5" xfId="0" applyBorder="1" applyAlignment="1">
      <alignment vertical="center"/>
    </xf>
    <xf numFmtId="0" fontId="0" fillId="0" borderId="6" xfId="0" applyBorder="1"/>
    <xf numFmtId="0" fontId="0" fillId="0" borderId="7" xfId="0" applyBorder="1" applyAlignment="1">
      <alignment vertical="center"/>
    </xf>
    <xf numFmtId="0" fontId="0" fillId="0" borderId="7" xfId="0" applyBorder="1" applyAlignment="1">
      <alignment vertical="center" wrapText="1"/>
    </xf>
    <xf numFmtId="0" fontId="4" fillId="0" borderId="7" xfId="0" applyFont="1" applyBorder="1" applyAlignment="1">
      <alignment vertical="center"/>
    </xf>
    <xf numFmtId="0" fontId="0" fillId="0" borderId="8" xfId="0" applyBorder="1"/>
    <xf numFmtId="0" fontId="2" fillId="0" borderId="9" xfId="0" applyFont="1" applyBorder="1" applyAlignment="1">
      <alignment vertical="center"/>
    </xf>
    <xf numFmtId="0" fontId="2" fillId="0" borderId="10" xfId="0" applyFont="1" applyBorder="1"/>
    <xf numFmtId="0" fontId="2" fillId="0" borderId="11" xfId="0" applyFont="1" applyBorder="1"/>
    <xf numFmtId="0" fontId="2" fillId="0" borderId="12" xfId="0" applyFont="1" applyBorder="1" applyAlignment="1">
      <alignment vertical="center"/>
    </xf>
    <xf numFmtId="0" fontId="2" fillId="0" borderId="4" xfId="0" applyFont="1" applyBorder="1"/>
    <xf numFmtId="0" fontId="2" fillId="0" borderId="13" xfId="0" applyFont="1" applyBorder="1"/>
    <xf numFmtId="0" fontId="0" fillId="0" borderId="13" xfId="0" applyBorder="1" applyAlignment="1">
      <alignment vertical="center"/>
    </xf>
    <xf numFmtId="0" fontId="0" fillId="0" borderId="4" xfId="0" applyBorder="1"/>
    <xf numFmtId="0" fontId="0" fillId="0" borderId="13" xfId="0" applyBorder="1"/>
    <xf numFmtId="0" fontId="2" fillId="0" borderId="12" xfId="0" applyFont="1" applyBorder="1" applyAlignment="1">
      <alignment horizontal="left" vertical="center"/>
    </xf>
    <xf numFmtId="0" fontId="2" fillId="0" borderId="14" xfId="0" applyFont="1" applyBorder="1" applyAlignment="1">
      <alignment vertical="center"/>
    </xf>
    <xf numFmtId="0" fontId="0" fillId="0" borderId="15" xfId="0" applyBorder="1"/>
    <xf numFmtId="0" fontId="2" fillId="0" borderId="15" xfId="0" applyFont="1" applyBorder="1"/>
    <xf numFmtId="0" fontId="0" fillId="0" borderId="16" xfId="0" applyBorder="1"/>
    <xf numFmtId="0" fontId="0" fillId="0" borderId="0" xfId="0" applyAlignment="1">
      <alignment vertical="center" wrapText="1"/>
    </xf>
    <xf numFmtId="0" fontId="0" fillId="0" borderId="4" xfId="0" applyBorder="1" applyAlignment="1">
      <alignment vertical="center" wrapText="1"/>
    </xf>
    <xf numFmtId="0" fontId="0" fillId="0" borderId="17" xfId="0" applyBorder="1" applyAlignment="1">
      <alignment vertical="center"/>
    </xf>
    <xf numFmtId="0" fontId="5" fillId="0" borderId="4" xfId="2" applyBorder="1" applyAlignment="1">
      <alignment vertical="center"/>
    </xf>
    <xf numFmtId="0" fontId="5" fillId="0" borderId="7" xfId="2" applyBorder="1" applyAlignment="1">
      <alignment vertical="center"/>
    </xf>
    <xf numFmtId="0" fontId="5" fillId="0" borderId="4" xfId="2" applyFill="1" applyBorder="1" applyAlignment="1">
      <alignment vertical="center"/>
    </xf>
    <xf numFmtId="0" fontId="0" fillId="0" borderId="17" xfId="0" applyBorder="1" applyAlignment="1">
      <alignment vertical="center" wrapText="1"/>
    </xf>
    <xf numFmtId="0" fontId="5" fillId="0" borderId="17" xfId="2" applyFill="1" applyBorder="1" applyAlignment="1">
      <alignment vertical="center"/>
    </xf>
    <xf numFmtId="0" fontId="0" fillId="0" borderId="18" xfId="0" applyBorder="1" applyAlignment="1">
      <alignment vertical="center"/>
    </xf>
    <xf numFmtId="0" fontId="0" fillId="0" borderId="18" xfId="0" applyBorder="1" applyAlignment="1">
      <alignment vertical="center" wrapText="1"/>
    </xf>
    <xf numFmtId="0" fontId="5" fillId="0" borderId="18" xfId="1" applyFill="1" applyBorder="1" applyAlignment="1">
      <alignment vertical="center" wrapText="1"/>
    </xf>
    <xf numFmtId="0" fontId="0" fillId="0" borderId="5" xfId="0" applyBorder="1" applyAlignment="1">
      <alignment vertical="center" wrapText="1"/>
    </xf>
    <xf numFmtId="0" fontId="5" fillId="0" borderId="5" xfId="2" applyFill="1" applyBorder="1" applyAlignment="1">
      <alignment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2" borderId="26"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3" xfId="0" applyFont="1" applyFill="1" applyBorder="1" applyAlignment="1">
      <alignment horizontal="center" wrapText="1"/>
    </xf>
    <xf numFmtId="0" fontId="6" fillId="0" borderId="4" xfId="0" applyFont="1" applyBorder="1"/>
    <xf numFmtId="0" fontId="6" fillId="0" borderId="4" xfId="0" applyFont="1" applyBorder="1" applyAlignment="1">
      <alignment wrapText="1"/>
    </xf>
    <xf numFmtId="0" fontId="6" fillId="0" borderId="27" xfId="0" applyFont="1" applyBorder="1" applyAlignment="1">
      <alignment horizontal="left"/>
    </xf>
    <xf numFmtId="0" fontId="6" fillId="0" borderId="19" xfId="0" applyFont="1" applyBorder="1" applyAlignment="1">
      <alignment horizontal="left" wrapText="1"/>
    </xf>
    <xf numFmtId="0" fontId="6" fillId="0" borderId="28" xfId="0" applyFont="1" applyBorder="1" applyAlignment="1">
      <alignment horizontal="left"/>
    </xf>
    <xf numFmtId="0" fontId="6" fillId="0" borderId="20" xfId="0" applyFont="1" applyBorder="1" applyAlignment="1">
      <alignment horizontal="left" wrapText="1"/>
    </xf>
    <xf numFmtId="0" fontId="6" fillId="0" borderId="29" xfId="0" applyFont="1" applyBorder="1" applyAlignment="1">
      <alignment horizontal="left"/>
    </xf>
    <xf numFmtId="0" fontId="6" fillId="0" borderId="21" xfId="0" applyFont="1" applyBorder="1" applyAlignment="1">
      <alignment horizontal="left" wrapText="1"/>
    </xf>
    <xf numFmtId="0" fontId="6" fillId="0" borderId="30" xfId="0" applyFont="1" applyBorder="1" applyAlignment="1">
      <alignment horizontal="left" wrapText="1"/>
    </xf>
    <xf numFmtId="0" fontId="4" fillId="0" borderId="17" xfId="0" applyFont="1"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25"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23"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24" xfId="0" applyBorder="1" applyAlignment="1">
      <alignment vertical="center"/>
    </xf>
    <xf numFmtId="0" fontId="0" fillId="0" borderId="22" xfId="0" applyBorder="1" applyAlignment="1">
      <alignment vertical="center"/>
    </xf>
    <xf numFmtId="0" fontId="0" fillId="0" borderId="39"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6" fillId="0" borderId="4" xfId="0" applyFont="1" applyBorder="1" applyAlignment="1">
      <alignment vertical="center" wrapText="1"/>
    </xf>
    <xf numFmtId="0" fontId="6" fillId="0" borderId="40" xfId="0" applyFont="1" applyBorder="1" applyAlignment="1">
      <alignment vertical="center" wrapText="1"/>
    </xf>
    <xf numFmtId="0" fontId="6" fillId="0" borderId="41" xfId="0" applyFont="1" applyBorder="1" applyAlignment="1">
      <alignment vertical="center" wrapText="1"/>
    </xf>
    <xf numFmtId="0" fontId="6" fillId="0" borderId="42" xfId="0" applyFont="1" applyBorder="1" applyAlignment="1">
      <alignment vertical="center" wrapText="1"/>
    </xf>
    <xf numFmtId="0" fontId="6" fillId="0" borderId="43" xfId="0" applyFont="1" applyBorder="1" applyAlignment="1">
      <alignment vertical="center" wrapText="1"/>
    </xf>
    <xf numFmtId="0" fontId="6" fillId="0" borderId="44" xfId="0" applyFont="1" applyBorder="1" applyAlignment="1">
      <alignment vertical="center" wrapText="1"/>
    </xf>
    <xf numFmtId="0" fontId="6" fillId="0" borderId="45" xfId="0" applyFont="1" applyBorder="1" applyAlignment="1">
      <alignment vertical="center" wrapText="1"/>
    </xf>
    <xf numFmtId="0" fontId="6" fillId="0" borderId="46" xfId="0" applyFont="1" applyBorder="1" applyAlignment="1">
      <alignment vertical="center" wrapText="1"/>
    </xf>
    <xf numFmtId="0" fontId="6" fillId="0" borderId="0" xfId="0" applyFont="1" applyAlignment="1">
      <alignment vertical="center" wrapText="1"/>
    </xf>
    <xf numFmtId="0" fontId="0" fillId="0" borderId="22" xfId="0" applyBorder="1"/>
    <xf numFmtId="0" fontId="6" fillId="0" borderId="47" xfId="0" applyFont="1" applyBorder="1" applyAlignment="1">
      <alignment horizontal="left" wrapText="1"/>
    </xf>
    <xf numFmtId="0" fontId="0" fillId="0" borderId="28" xfId="0" applyBorder="1" applyAlignment="1">
      <alignment vertical="center"/>
    </xf>
    <xf numFmtId="0" fontId="0" fillId="0" borderId="29" xfId="0" applyBorder="1" applyAlignment="1">
      <alignment vertical="center"/>
    </xf>
    <xf numFmtId="0" fontId="0" fillId="0" borderId="48" xfId="0" applyBorder="1" applyAlignment="1">
      <alignment vertical="center"/>
    </xf>
    <xf numFmtId="0" fontId="1" fillId="2"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26" xfId="0" applyBorder="1" applyAlignment="1">
      <alignment horizontal="center" vertical="center"/>
    </xf>
    <xf numFmtId="0" fontId="0" fillId="0" borderId="18" xfId="0" applyBorder="1" applyAlignment="1">
      <alignment horizontal="center" vertical="center"/>
    </xf>
  </cellXfs>
  <cellStyles count="3">
    <cellStyle name="Hyperlink" xfId="2" xr:uid="{00000000-000B-0000-0000-000008000000}"/>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nmap.org/book/scan-methods-null-fin-xmas-scan.html" TargetMode="External"/><Relationship Id="rId3" Type="http://schemas.openxmlformats.org/officeDocument/2006/relationships/hyperlink" Target="https://salsa.debian.org/pkg-security-team/hydra" TargetMode="External"/><Relationship Id="rId7" Type="http://schemas.openxmlformats.org/officeDocument/2006/relationships/hyperlink" Target="https://github.com/iamrage/sessionlist" TargetMode="External"/><Relationship Id="rId2" Type="http://schemas.openxmlformats.org/officeDocument/2006/relationships/hyperlink" Target="https://ardamaxkeylogger.fr.softonic.com/" TargetMode="External"/><Relationship Id="rId1" Type="http://schemas.openxmlformats.org/officeDocument/2006/relationships/hyperlink" Target="https://github.com/maurotfilho/dns-spoof" TargetMode="External"/><Relationship Id="rId6" Type="http://schemas.openxmlformats.org/officeDocument/2006/relationships/hyperlink" Target="https://www.ionos.fr/digitalguide/serveur/securite/arp-spoofing-attaques-du-reseau-interne/" TargetMode="External"/><Relationship Id="rId11" Type="http://schemas.openxmlformats.org/officeDocument/2006/relationships/hyperlink" Target="https://www.proofpoint.com/fr/threat-reference/dns-spoofing" TargetMode="External"/><Relationship Id="rId5" Type="http://schemas.openxmlformats.org/officeDocument/2006/relationships/hyperlink" Target="https://github.com/misje/dhcpoptinj" TargetMode="External"/><Relationship Id="rId10" Type="http://schemas.openxmlformats.org/officeDocument/2006/relationships/hyperlink" Target="https://www.fortinet.com/fr/resources/cyberglossary/clickjacking" TargetMode="External"/><Relationship Id="rId4" Type="http://schemas.openxmlformats.org/officeDocument/2006/relationships/hyperlink" Target="https://sqlmap.org/" TargetMode="External"/><Relationship Id="rId9" Type="http://schemas.openxmlformats.org/officeDocument/2006/relationships/hyperlink" Target="https://www.proofpoint.com/fr/threat-reference/dns-spoof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76A8-0C1E-416B-B888-B8DD02EEFCB6}">
  <dimension ref="A1:D34"/>
  <sheetViews>
    <sheetView workbookViewId="0">
      <pane ySplit="2" topLeftCell="A3" activePane="bottomLeft" state="frozen"/>
      <selection pane="bottomLeft" activeCell="B16" sqref="B16"/>
    </sheetView>
  </sheetViews>
  <sheetFormatPr baseColWidth="10" defaultColWidth="11.44140625" defaultRowHeight="14.4" x14ac:dyDescent="0.3"/>
  <cols>
    <col min="1" max="1" width="60.33203125" bestFit="1" customWidth="1"/>
    <col min="2" max="4" width="51.5546875" customWidth="1"/>
  </cols>
  <sheetData>
    <row r="1" spans="1:4" ht="30" customHeight="1" thickBot="1" x14ac:dyDescent="0.35">
      <c r="A1" s="89" t="s">
        <v>0</v>
      </c>
      <c r="B1" s="88" t="s">
        <v>1</v>
      </c>
      <c r="C1" s="88"/>
      <c r="D1" s="88"/>
    </row>
    <row r="2" spans="1:4" ht="15" thickBot="1" x14ac:dyDescent="0.35">
      <c r="A2" s="90"/>
      <c r="B2" s="1" t="s">
        <v>2</v>
      </c>
      <c r="C2" s="2" t="s">
        <v>3</v>
      </c>
      <c r="D2" s="2" t="s">
        <v>4</v>
      </c>
    </row>
    <row r="3" spans="1:4" ht="15.6" x14ac:dyDescent="0.3">
      <c r="A3" s="14" t="s">
        <v>5</v>
      </c>
      <c r="B3" s="15" t="s">
        <v>6</v>
      </c>
      <c r="C3" s="15" t="s">
        <v>6</v>
      </c>
      <c r="D3" s="16" t="s">
        <v>6</v>
      </c>
    </row>
    <row r="4" spans="1:4" ht="15.75" customHeight="1" x14ac:dyDescent="0.3">
      <c r="A4" s="17" t="s">
        <v>5</v>
      </c>
      <c r="B4" s="18" t="s">
        <v>7</v>
      </c>
      <c r="C4" s="18" t="s">
        <v>8</v>
      </c>
      <c r="D4" s="19" t="s">
        <v>9</v>
      </c>
    </row>
    <row r="5" spans="1:4" ht="15.75" customHeight="1" x14ac:dyDescent="0.3">
      <c r="A5" s="17" t="s">
        <v>5</v>
      </c>
      <c r="B5" s="18" t="s">
        <v>10</v>
      </c>
      <c r="C5" s="18" t="s">
        <v>7</v>
      </c>
      <c r="D5" s="19" t="s">
        <v>11</v>
      </c>
    </row>
    <row r="6" spans="1:4" ht="15.75" customHeight="1" x14ac:dyDescent="0.3">
      <c r="A6" s="17" t="s">
        <v>5</v>
      </c>
      <c r="B6" s="6"/>
      <c r="C6" s="18" t="s">
        <v>9</v>
      </c>
      <c r="D6" s="20"/>
    </row>
    <row r="7" spans="1:4" ht="15.6" x14ac:dyDescent="0.3">
      <c r="A7" s="17" t="s">
        <v>5</v>
      </c>
      <c r="B7" s="6"/>
      <c r="C7" s="18" t="s">
        <v>10</v>
      </c>
      <c r="D7" s="20"/>
    </row>
    <row r="8" spans="1:4" ht="15.75" customHeight="1" x14ac:dyDescent="0.3">
      <c r="A8" s="17" t="s">
        <v>12</v>
      </c>
      <c r="B8" s="18" t="s">
        <v>13</v>
      </c>
      <c r="C8" s="18" t="s">
        <v>13</v>
      </c>
      <c r="D8" s="19" t="s">
        <v>13</v>
      </c>
    </row>
    <row r="9" spans="1:4" ht="15.75" customHeight="1" x14ac:dyDescent="0.3">
      <c r="A9" s="17" t="s">
        <v>12</v>
      </c>
      <c r="B9" s="18" t="s">
        <v>14</v>
      </c>
      <c r="C9" s="18" t="s">
        <v>15</v>
      </c>
      <c r="D9" s="19" t="s">
        <v>16</v>
      </c>
    </row>
    <row r="10" spans="1:4" ht="15.75" customHeight="1" x14ac:dyDescent="0.3">
      <c r="A10" s="17" t="s">
        <v>12</v>
      </c>
      <c r="B10" s="18" t="s">
        <v>7</v>
      </c>
      <c r="C10" s="18" t="s">
        <v>10</v>
      </c>
      <c r="D10" s="19" t="s">
        <v>15</v>
      </c>
    </row>
    <row r="11" spans="1:4" ht="15.6" x14ac:dyDescent="0.3">
      <c r="A11" s="17" t="s">
        <v>12</v>
      </c>
      <c r="B11" s="21"/>
      <c r="C11" s="18" t="s">
        <v>16</v>
      </c>
      <c r="D11" s="22"/>
    </row>
    <row r="12" spans="1:4" ht="15.6" x14ac:dyDescent="0.3">
      <c r="A12" s="23" t="s">
        <v>17</v>
      </c>
      <c r="B12" s="18" t="s">
        <v>18</v>
      </c>
      <c r="C12" s="18" t="s">
        <v>19</v>
      </c>
      <c r="D12" s="19" t="s">
        <v>19</v>
      </c>
    </row>
    <row r="13" spans="1:4" ht="15.75" customHeight="1" x14ac:dyDescent="0.3">
      <c r="A13" s="17" t="s">
        <v>20</v>
      </c>
      <c r="B13" s="18" t="s">
        <v>13</v>
      </c>
      <c r="C13" s="18" t="s">
        <v>13</v>
      </c>
      <c r="D13" s="19" t="s">
        <v>9</v>
      </c>
    </row>
    <row r="14" spans="1:4" ht="15.75" customHeight="1" x14ac:dyDescent="0.3">
      <c r="A14" s="17" t="s">
        <v>20</v>
      </c>
      <c r="B14" s="18" t="s">
        <v>14</v>
      </c>
      <c r="C14" s="18" t="s">
        <v>6</v>
      </c>
      <c r="D14" s="19" t="s">
        <v>15</v>
      </c>
    </row>
    <row r="15" spans="1:4" ht="15.75" customHeight="1" x14ac:dyDescent="0.3">
      <c r="A15" s="17" t="s">
        <v>20</v>
      </c>
      <c r="B15" s="18" t="s">
        <v>6</v>
      </c>
      <c r="C15" s="18" t="s">
        <v>21</v>
      </c>
      <c r="D15" s="19" t="s">
        <v>16</v>
      </c>
    </row>
    <row r="16" spans="1:4" ht="15.75" customHeight="1" x14ac:dyDescent="0.3">
      <c r="A16" s="17" t="s">
        <v>20</v>
      </c>
      <c r="B16" s="18" t="s">
        <v>21</v>
      </c>
      <c r="C16" s="18" t="s">
        <v>15</v>
      </c>
      <c r="D16" s="19" t="s">
        <v>13</v>
      </c>
    </row>
    <row r="17" spans="1:4" ht="15.75" customHeight="1" x14ac:dyDescent="0.3">
      <c r="A17" s="17" t="s">
        <v>20</v>
      </c>
      <c r="B17" s="21"/>
      <c r="C17" s="18" t="s">
        <v>10</v>
      </c>
      <c r="D17" s="22"/>
    </row>
    <row r="18" spans="1:4" ht="15.75" customHeight="1" x14ac:dyDescent="0.3">
      <c r="A18" s="17" t="s">
        <v>20</v>
      </c>
      <c r="B18" s="21"/>
      <c r="C18" s="18" t="s">
        <v>16</v>
      </c>
      <c r="D18" s="22"/>
    </row>
    <row r="19" spans="1:4" ht="15.75" customHeight="1" x14ac:dyDescent="0.3">
      <c r="A19" s="17" t="s">
        <v>22</v>
      </c>
      <c r="B19" s="18" t="s">
        <v>7</v>
      </c>
      <c r="C19" s="18" t="s">
        <v>13</v>
      </c>
      <c r="D19" s="19" t="s">
        <v>15</v>
      </c>
    </row>
    <row r="20" spans="1:4" ht="15.75" customHeight="1" x14ac:dyDescent="0.3">
      <c r="A20" s="17" t="s">
        <v>22</v>
      </c>
      <c r="B20" s="18" t="s">
        <v>21</v>
      </c>
      <c r="C20" s="18" t="s">
        <v>15</v>
      </c>
      <c r="D20" s="19" t="s">
        <v>16</v>
      </c>
    </row>
    <row r="21" spans="1:4" ht="15.75" customHeight="1" x14ac:dyDescent="0.3">
      <c r="A21" s="17" t="s">
        <v>22</v>
      </c>
      <c r="B21" s="21"/>
      <c r="C21" s="18" t="s">
        <v>21</v>
      </c>
      <c r="D21" s="19" t="s">
        <v>13</v>
      </c>
    </row>
    <row r="22" spans="1:4" ht="15.6" x14ac:dyDescent="0.3">
      <c r="A22" s="17" t="s">
        <v>22</v>
      </c>
      <c r="B22" s="21"/>
      <c r="C22" s="18" t="s">
        <v>23</v>
      </c>
      <c r="D22" s="19" t="s">
        <v>23</v>
      </c>
    </row>
    <row r="23" spans="1:4" ht="15.75" customHeight="1" x14ac:dyDescent="0.3">
      <c r="A23" s="17" t="s">
        <v>24</v>
      </c>
      <c r="B23" s="18" t="s">
        <v>7</v>
      </c>
      <c r="C23" s="18" t="s">
        <v>15</v>
      </c>
      <c r="D23" s="19" t="s">
        <v>15</v>
      </c>
    </row>
    <row r="24" spans="1:4" ht="15.75" customHeight="1" x14ac:dyDescent="0.3">
      <c r="A24" s="17" t="s">
        <v>24</v>
      </c>
      <c r="B24" s="18" t="s">
        <v>21</v>
      </c>
      <c r="C24" s="21"/>
      <c r="D24" s="19" t="s">
        <v>16</v>
      </c>
    </row>
    <row r="25" spans="1:4" ht="15.6" x14ac:dyDescent="0.3">
      <c r="A25" s="17" t="s">
        <v>24</v>
      </c>
      <c r="B25" s="21"/>
      <c r="C25" s="21"/>
      <c r="D25" s="19" t="s">
        <v>23</v>
      </c>
    </row>
    <row r="26" spans="1:4" ht="15.75" customHeight="1" x14ac:dyDescent="0.3">
      <c r="A26" s="17" t="s">
        <v>25</v>
      </c>
      <c r="B26" s="18" t="s">
        <v>21</v>
      </c>
      <c r="C26" s="18" t="s">
        <v>23</v>
      </c>
      <c r="D26" s="19" t="s">
        <v>23</v>
      </c>
    </row>
    <row r="27" spans="1:4" ht="15.75" customHeight="1" x14ac:dyDescent="0.3">
      <c r="A27" s="17" t="s">
        <v>25</v>
      </c>
      <c r="B27" s="18" t="s">
        <v>14</v>
      </c>
      <c r="C27" s="18" t="s">
        <v>15</v>
      </c>
      <c r="D27" s="19" t="s">
        <v>15</v>
      </c>
    </row>
    <row r="28" spans="1:4" ht="15.75" customHeight="1" x14ac:dyDescent="0.3">
      <c r="A28" s="17" t="s">
        <v>25</v>
      </c>
      <c r="B28" s="21"/>
      <c r="C28" s="21"/>
      <c r="D28" s="19" t="s">
        <v>9</v>
      </c>
    </row>
    <row r="29" spans="1:4" ht="15.6" x14ac:dyDescent="0.3">
      <c r="A29" s="17" t="s">
        <v>26</v>
      </c>
      <c r="B29" s="18" t="s">
        <v>14</v>
      </c>
      <c r="C29" s="18" t="s">
        <v>13</v>
      </c>
      <c r="D29" s="19" t="s">
        <v>9</v>
      </c>
    </row>
    <row r="30" spans="1:4" ht="15.6" x14ac:dyDescent="0.3">
      <c r="A30" s="17" t="s">
        <v>26</v>
      </c>
      <c r="B30" s="21"/>
      <c r="C30" s="18" t="s">
        <v>6</v>
      </c>
      <c r="D30" s="19" t="s">
        <v>15</v>
      </c>
    </row>
    <row r="31" spans="1:4" ht="15.6" x14ac:dyDescent="0.3">
      <c r="A31" s="17" t="s">
        <v>26</v>
      </c>
      <c r="B31" s="21"/>
      <c r="C31" s="18" t="s">
        <v>21</v>
      </c>
      <c r="D31" s="19" t="s">
        <v>16</v>
      </c>
    </row>
    <row r="32" spans="1:4" ht="15.6" x14ac:dyDescent="0.3">
      <c r="A32" s="17" t="s">
        <v>26</v>
      </c>
      <c r="B32" s="21"/>
      <c r="C32" s="18" t="s">
        <v>15</v>
      </c>
      <c r="D32" s="19" t="s">
        <v>13</v>
      </c>
    </row>
    <row r="33" spans="1:4" ht="15.6" x14ac:dyDescent="0.3">
      <c r="A33" s="17" t="s">
        <v>26</v>
      </c>
      <c r="B33" s="21"/>
      <c r="C33" s="18" t="s">
        <v>10</v>
      </c>
      <c r="D33" s="22"/>
    </row>
    <row r="34" spans="1:4" ht="16.2" thickBot="1" x14ac:dyDescent="0.35">
      <c r="A34" s="24" t="s">
        <v>26</v>
      </c>
      <c r="B34" s="25"/>
      <c r="C34" s="26" t="s">
        <v>16</v>
      </c>
      <c r="D34" s="27"/>
    </row>
  </sheetData>
  <autoFilter ref="A2:D34" xr:uid="{D51D76A8-0C1E-416B-B888-B8DD02EEFCB6}"/>
  <mergeCells count="2">
    <mergeCell ref="B1:D1"/>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7788-3608-45B8-9A6A-6DD28C92E913}">
  <dimension ref="A1:I52"/>
  <sheetViews>
    <sheetView zoomScaleNormal="100" workbookViewId="0">
      <pane xSplit="1" ySplit="2" topLeftCell="B3" activePane="bottomRight" state="frozen"/>
      <selection pane="topRight" activeCell="B1" sqref="B1"/>
      <selection pane="bottomLeft" activeCell="A3" sqref="A3"/>
      <selection pane="bottomRight" activeCell="H29" sqref="H29"/>
    </sheetView>
  </sheetViews>
  <sheetFormatPr baseColWidth="10" defaultColWidth="11.44140625" defaultRowHeight="14.4" x14ac:dyDescent="0.3"/>
  <cols>
    <col min="1" max="1" width="42.109375" bestFit="1" customWidth="1"/>
    <col min="2" max="2" width="6.5546875" bestFit="1" customWidth="1"/>
    <col min="3" max="3" width="13.5546875" bestFit="1" customWidth="1"/>
    <col min="4" max="6" width="27" bestFit="1" customWidth="1"/>
    <col min="7" max="7" width="19.33203125" bestFit="1" customWidth="1"/>
    <col min="8" max="9" width="27" bestFit="1" customWidth="1"/>
  </cols>
  <sheetData>
    <row r="1" spans="1:9" ht="15.6" x14ac:dyDescent="0.3">
      <c r="A1" s="91" t="s">
        <v>27</v>
      </c>
      <c r="B1" s="91" t="s">
        <v>28</v>
      </c>
      <c r="C1" s="91"/>
      <c r="D1" s="91"/>
      <c r="E1" s="91"/>
      <c r="F1" s="91"/>
      <c r="G1" s="91"/>
      <c r="H1" s="91"/>
      <c r="I1" s="91"/>
    </row>
    <row r="2" spans="1:9" s="9" customFormat="1" x14ac:dyDescent="0.3">
      <c r="A2" s="91"/>
      <c r="B2" s="4">
        <v>1</v>
      </c>
      <c r="C2" s="4">
        <v>2</v>
      </c>
      <c r="D2" s="47">
        <v>3</v>
      </c>
      <c r="E2" s="47">
        <v>4</v>
      </c>
      <c r="F2" s="4">
        <v>5</v>
      </c>
      <c r="G2" s="4">
        <v>6</v>
      </c>
      <c r="H2" s="47">
        <v>7</v>
      </c>
      <c r="I2" s="4">
        <v>8</v>
      </c>
    </row>
    <row r="3" spans="1:9" s="3" customFormat="1" ht="15" x14ac:dyDescent="0.3">
      <c r="A3" s="12" t="s">
        <v>6</v>
      </c>
      <c r="B3" s="10"/>
      <c r="C3" s="66"/>
      <c r="D3" s="71" t="s">
        <v>29</v>
      </c>
      <c r="E3" s="64"/>
      <c r="F3" s="68"/>
      <c r="G3" s="66"/>
      <c r="H3" s="64" t="s">
        <v>30</v>
      </c>
      <c r="I3" s="68"/>
    </row>
    <row r="4" spans="1:9" s="3" customFormat="1" ht="15" x14ac:dyDescent="0.3">
      <c r="A4" s="5" t="s">
        <v>6</v>
      </c>
      <c r="B4" s="6"/>
      <c r="C4" s="67"/>
      <c r="D4" s="72"/>
      <c r="E4" s="70"/>
      <c r="F4" s="69"/>
      <c r="G4" s="67"/>
      <c r="H4" s="70" t="s">
        <v>31</v>
      </c>
      <c r="I4" s="69"/>
    </row>
    <row r="5" spans="1:9" s="3" customFormat="1" ht="15" x14ac:dyDescent="0.3">
      <c r="A5" s="5" t="s">
        <v>6</v>
      </c>
      <c r="B5" s="6"/>
      <c r="C5" s="67"/>
      <c r="D5" s="72" t="s">
        <v>32</v>
      </c>
      <c r="E5" s="70"/>
      <c r="F5" s="69"/>
      <c r="G5" s="67"/>
      <c r="H5" s="70"/>
      <c r="I5" s="69"/>
    </row>
    <row r="6" spans="1:9" s="3" customFormat="1" ht="15" x14ac:dyDescent="0.3">
      <c r="A6" s="5" t="s">
        <v>6</v>
      </c>
      <c r="B6" s="6"/>
      <c r="C6" s="67"/>
      <c r="D6" s="72"/>
      <c r="E6" s="70"/>
      <c r="F6" s="13" t="s">
        <v>33</v>
      </c>
      <c r="G6" s="67"/>
      <c r="H6" s="83" t="s">
        <v>33</v>
      </c>
      <c r="I6" s="69" t="s">
        <v>33</v>
      </c>
    </row>
    <row r="7" spans="1:9" s="3" customFormat="1" ht="15" x14ac:dyDescent="0.3">
      <c r="A7" s="5" t="s">
        <v>6</v>
      </c>
      <c r="B7" s="6"/>
      <c r="C7" s="67" t="s">
        <v>34</v>
      </c>
      <c r="D7" s="72"/>
      <c r="E7" s="70"/>
      <c r="F7" s="13"/>
      <c r="G7" s="67"/>
      <c r="H7" s="70"/>
      <c r="I7" s="69"/>
    </row>
    <row r="8" spans="1:9" s="3" customFormat="1" ht="15" x14ac:dyDescent="0.3">
      <c r="A8" s="5" t="s">
        <v>6</v>
      </c>
      <c r="B8" s="6"/>
      <c r="C8" s="67"/>
      <c r="D8" s="72"/>
      <c r="E8" s="70"/>
      <c r="F8" s="13"/>
      <c r="G8" s="67"/>
      <c r="H8" s="70" t="s">
        <v>35</v>
      </c>
      <c r="I8" s="69"/>
    </row>
    <row r="9" spans="1:9" s="3" customFormat="1" ht="15" x14ac:dyDescent="0.3">
      <c r="A9" s="5" t="s">
        <v>6</v>
      </c>
      <c r="B9" s="6"/>
      <c r="C9" s="67"/>
      <c r="D9" s="72"/>
      <c r="E9" s="70"/>
      <c r="F9" s="13"/>
      <c r="G9" s="67"/>
      <c r="H9" s="70" t="s">
        <v>36</v>
      </c>
      <c r="I9" s="69"/>
    </row>
    <row r="10" spans="1:9" s="3" customFormat="1" ht="15" x14ac:dyDescent="0.3">
      <c r="A10" s="5" t="s">
        <v>7</v>
      </c>
      <c r="B10" s="6"/>
      <c r="C10" s="67"/>
      <c r="D10" s="72"/>
      <c r="E10" s="70"/>
      <c r="F10" s="6" t="s">
        <v>37</v>
      </c>
      <c r="G10" s="67"/>
      <c r="H10" s="70" t="s">
        <v>37</v>
      </c>
      <c r="I10" s="69"/>
    </row>
    <row r="11" spans="1:9" s="3" customFormat="1" ht="15" x14ac:dyDescent="0.3">
      <c r="A11" s="5" t="s">
        <v>7</v>
      </c>
      <c r="B11" s="6"/>
      <c r="C11" s="67"/>
      <c r="D11" s="72"/>
      <c r="E11" s="70"/>
      <c r="F11" s="69"/>
      <c r="G11" s="67"/>
      <c r="H11" s="70" t="s">
        <v>36</v>
      </c>
      <c r="I11" s="69"/>
    </row>
    <row r="12" spans="1:9" s="3" customFormat="1" ht="15" x14ac:dyDescent="0.3">
      <c r="A12" s="5" t="s">
        <v>8</v>
      </c>
      <c r="B12" s="6"/>
      <c r="C12" s="67"/>
      <c r="D12" s="72"/>
      <c r="E12" s="70"/>
      <c r="F12" s="69"/>
      <c r="G12" s="67"/>
      <c r="H12" s="70"/>
      <c r="I12" s="69"/>
    </row>
    <row r="13" spans="1:9" s="3" customFormat="1" ht="15" x14ac:dyDescent="0.3">
      <c r="A13" s="5" t="s">
        <v>9</v>
      </c>
      <c r="B13" s="6"/>
      <c r="C13" s="67"/>
      <c r="D13" s="72"/>
      <c r="E13" s="70"/>
      <c r="F13" s="69"/>
      <c r="G13" s="67"/>
      <c r="H13" s="70" t="s">
        <v>35</v>
      </c>
      <c r="I13" s="69"/>
    </row>
    <row r="14" spans="1:9" s="3" customFormat="1" ht="15" x14ac:dyDescent="0.3">
      <c r="A14" s="5" t="s">
        <v>10</v>
      </c>
      <c r="B14" s="6"/>
      <c r="C14" s="67"/>
      <c r="D14" s="72"/>
      <c r="E14" s="70"/>
      <c r="F14" s="69"/>
      <c r="G14" s="67"/>
      <c r="H14" s="70" t="s">
        <v>31</v>
      </c>
      <c r="I14" s="69"/>
    </row>
    <row r="15" spans="1:9" s="3" customFormat="1" ht="15" x14ac:dyDescent="0.3">
      <c r="A15" s="5" t="s">
        <v>10</v>
      </c>
      <c r="B15" s="6"/>
      <c r="C15" s="67"/>
      <c r="D15" s="72"/>
      <c r="E15" s="70"/>
      <c r="F15" s="69"/>
      <c r="G15" s="67"/>
      <c r="H15" s="70" t="s">
        <v>35</v>
      </c>
      <c r="I15" s="69"/>
    </row>
    <row r="16" spans="1:9" s="3" customFormat="1" ht="15" x14ac:dyDescent="0.3">
      <c r="A16" s="5" t="s">
        <v>10</v>
      </c>
      <c r="B16" s="6"/>
      <c r="C16" s="67"/>
      <c r="D16" s="72" t="s">
        <v>29</v>
      </c>
      <c r="E16" s="70"/>
      <c r="F16" s="69"/>
      <c r="G16" s="67"/>
      <c r="H16" s="70" t="s">
        <v>30</v>
      </c>
      <c r="I16" s="69"/>
    </row>
    <row r="17" spans="1:9" s="3" customFormat="1" ht="15" x14ac:dyDescent="0.3">
      <c r="A17" s="5" t="s">
        <v>10</v>
      </c>
      <c r="B17" s="6"/>
      <c r="D17" s="72"/>
      <c r="E17" s="70"/>
      <c r="F17" s="13" t="s">
        <v>33</v>
      </c>
      <c r="G17" s="67"/>
      <c r="H17" s="83" t="s">
        <v>33</v>
      </c>
      <c r="I17" s="69" t="s">
        <v>33</v>
      </c>
    </row>
    <row r="18" spans="1:9" s="3" customFormat="1" ht="15" x14ac:dyDescent="0.3">
      <c r="A18" s="5" t="s">
        <v>10</v>
      </c>
      <c r="B18" s="6"/>
      <c r="C18" s="67" t="s">
        <v>34</v>
      </c>
      <c r="D18" s="72"/>
      <c r="E18" s="70"/>
      <c r="F18" s="13"/>
      <c r="G18" s="67"/>
      <c r="H18" s="83"/>
      <c r="I18" s="69"/>
    </row>
    <row r="19" spans="1:9" s="3" customFormat="1" ht="15" x14ac:dyDescent="0.3">
      <c r="A19" s="5" t="s">
        <v>10</v>
      </c>
      <c r="B19" s="6"/>
      <c r="C19" s="67"/>
      <c r="D19" s="72"/>
      <c r="E19" s="70"/>
      <c r="F19" s="13"/>
      <c r="G19" s="67"/>
      <c r="H19" s="70" t="s">
        <v>36</v>
      </c>
      <c r="I19" s="69"/>
    </row>
    <row r="20" spans="1:9" s="3" customFormat="1" ht="15" x14ac:dyDescent="0.3">
      <c r="A20" s="5" t="s">
        <v>11</v>
      </c>
      <c r="B20" s="6"/>
      <c r="C20" s="67"/>
      <c r="D20" s="72"/>
      <c r="E20" s="70"/>
      <c r="F20" s="69"/>
      <c r="G20" s="67"/>
      <c r="H20" s="70" t="s">
        <v>35</v>
      </c>
      <c r="I20" s="69"/>
    </row>
    <row r="21" spans="1:9" s="3" customFormat="1" ht="15" x14ac:dyDescent="0.3">
      <c r="A21" s="5" t="s">
        <v>11</v>
      </c>
      <c r="B21" s="6"/>
      <c r="C21" s="67"/>
      <c r="D21" s="72" t="s">
        <v>29</v>
      </c>
      <c r="E21" s="70"/>
      <c r="F21" s="69"/>
      <c r="G21" s="67"/>
      <c r="H21" s="70" t="s">
        <v>30</v>
      </c>
      <c r="I21" s="69"/>
    </row>
    <row r="22" spans="1:9" s="3" customFormat="1" ht="15" x14ac:dyDescent="0.3">
      <c r="A22" s="5" t="s">
        <v>13</v>
      </c>
      <c r="B22" s="6"/>
      <c r="C22" s="67"/>
      <c r="D22" s="72"/>
      <c r="E22" s="70"/>
      <c r="F22" s="6" t="s">
        <v>37</v>
      </c>
      <c r="G22" s="67"/>
      <c r="H22" s="70" t="s">
        <v>37</v>
      </c>
      <c r="I22" s="69"/>
    </row>
    <row r="23" spans="1:9" s="3" customFormat="1" ht="15" x14ac:dyDescent="0.3">
      <c r="A23" s="5" t="s">
        <v>13</v>
      </c>
      <c r="B23" s="6"/>
      <c r="C23" s="67"/>
      <c r="D23" s="72"/>
      <c r="E23" s="70"/>
      <c r="F23" s="69"/>
      <c r="G23" s="67"/>
      <c r="H23" s="70" t="s">
        <v>35</v>
      </c>
      <c r="I23" s="69"/>
    </row>
    <row r="24" spans="1:9" s="3" customFormat="1" ht="15" x14ac:dyDescent="0.3">
      <c r="A24" s="5" t="s">
        <v>13</v>
      </c>
      <c r="B24" s="6"/>
      <c r="C24" s="67" t="s">
        <v>34</v>
      </c>
      <c r="D24" s="72"/>
      <c r="E24" s="70"/>
      <c r="F24" s="69"/>
      <c r="G24" s="67"/>
      <c r="H24" s="70"/>
      <c r="I24" s="69"/>
    </row>
    <row r="25" spans="1:9" s="3" customFormat="1" ht="15" x14ac:dyDescent="0.3">
      <c r="A25" s="5" t="s">
        <v>13</v>
      </c>
      <c r="B25" s="6"/>
      <c r="C25" s="67" t="s">
        <v>38</v>
      </c>
      <c r="D25" s="72"/>
      <c r="E25" s="70"/>
      <c r="F25" s="69"/>
      <c r="G25" s="67"/>
      <c r="H25" s="70"/>
      <c r="I25" s="69"/>
    </row>
    <row r="26" spans="1:9" s="3" customFormat="1" ht="15" x14ac:dyDescent="0.3">
      <c r="A26" s="5" t="s">
        <v>13</v>
      </c>
      <c r="B26" s="6"/>
      <c r="C26" s="67"/>
      <c r="D26" s="72"/>
      <c r="E26" s="70"/>
      <c r="F26" s="69"/>
      <c r="G26" s="67"/>
      <c r="H26" s="70" t="s">
        <v>31</v>
      </c>
      <c r="I26" s="69"/>
    </row>
    <row r="27" spans="1:9" s="3" customFormat="1" ht="15" x14ac:dyDescent="0.3">
      <c r="A27" s="5" t="s">
        <v>13</v>
      </c>
      <c r="B27" s="6"/>
      <c r="C27" s="67"/>
      <c r="D27" s="72"/>
      <c r="E27" s="70"/>
      <c r="F27" s="69"/>
      <c r="G27" s="67"/>
      <c r="H27" s="70" t="s">
        <v>36</v>
      </c>
      <c r="I27" s="69"/>
    </row>
    <row r="28" spans="1:9" s="3" customFormat="1" ht="15" x14ac:dyDescent="0.3">
      <c r="A28" s="5" t="s">
        <v>14</v>
      </c>
      <c r="B28" s="6"/>
      <c r="C28" s="67"/>
      <c r="D28" s="72"/>
      <c r="E28" s="70"/>
      <c r="F28" s="69"/>
      <c r="G28" s="67"/>
      <c r="H28" s="70" t="s">
        <v>35</v>
      </c>
      <c r="I28" s="69"/>
    </row>
    <row r="29" spans="1:9" s="3" customFormat="1" ht="15" x14ac:dyDescent="0.3">
      <c r="A29" s="5" t="s">
        <v>14</v>
      </c>
      <c r="B29" s="6"/>
      <c r="C29" s="67"/>
      <c r="D29" s="72"/>
      <c r="E29" s="70"/>
      <c r="F29" s="69"/>
      <c r="G29" s="67"/>
      <c r="H29" s="70" t="s">
        <v>39</v>
      </c>
      <c r="I29" s="69" t="s">
        <v>39</v>
      </c>
    </row>
    <row r="30" spans="1:9" s="3" customFormat="1" ht="15" x14ac:dyDescent="0.3">
      <c r="A30" s="5" t="s">
        <v>15</v>
      </c>
      <c r="B30" s="6"/>
      <c r="C30" s="67" t="s">
        <v>34</v>
      </c>
      <c r="D30" s="72"/>
      <c r="E30" s="70"/>
      <c r="F30" s="69"/>
      <c r="G30" s="67"/>
      <c r="H30" s="70"/>
      <c r="I30" s="69"/>
    </row>
    <row r="31" spans="1:9" s="3" customFormat="1" ht="15" x14ac:dyDescent="0.3">
      <c r="A31" s="5" t="s">
        <v>15</v>
      </c>
      <c r="B31" s="6"/>
      <c r="C31" s="67"/>
      <c r="D31" s="72" t="s">
        <v>30</v>
      </c>
      <c r="E31" s="70"/>
      <c r="F31" s="69"/>
      <c r="G31" s="67"/>
      <c r="H31" s="70" t="s">
        <v>30</v>
      </c>
      <c r="I31" s="69"/>
    </row>
    <row r="32" spans="1:9" s="3" customFormat="1" ht="15" x14ac:dyDescent="0.3">
      <c r="A32" s="5" t="s">
        <v>16</v>
      </c>
      <c r="B32" s="6"/>
      <c r="C32" s="67" t="s">
        <v>34</v>
      </c>
      <c r="D32" s="72"/>
      <c r="E32" s="70"/>
      <c r="F32" s="69"/>
      <c r="G32" s="67"/>
      <c r="H32" s="70"/>
      <c r="I32" s="69"/>
    </row>
    <row r="33" spans="1:9" s="3" customFormat="1" ht="15" x14ac:dyDescent="0.3">
      <c r="A33" s="5" t="s">
        <v>16</v>
      </c>
      <c r="B33" s="6"/>
      <c r="C33" s="67"/>
      <c r="D33" s="72" t="s">
        <v>30</v>
      </c>
      <c r="E33" s="70"/>
      <c r="F33" s="69"/>
      <c r="G33" s="67"/>
      <c r="H33" s="70" t="s">
        <v>30</v>
      </c>
      <c r="I33" s="69"/>
    </row>
    <row r="34" spans="1:9" s="3" customFormat="1" ht="15" x14ac:dyDescent="0.3">
      <c r="A34" s="5" t="s">
        <v>16</v>
      </c>
      <c r="B34" s="6"/>
      <c r="C34" s="67" t="s">
        <v>38</v>
      </c>
      <c r="D34" s="72"/>
      <c r="E34" s="70"/>
      <c r="F34" s="69"/>
      <c r="G34" s="67"/>
      <c r="H34" s="70"/>
      <c r="I34" s="69"/>
    </row>
    <row r="35" spans="1:9" s="3" customFormat="1" ht="15" x14ac:dyDescent="0.3">
      <c r="A35" s="5" t="s">
        <v>18</v>
      </c>
      <c r="B35" s="6"/>
      <c r="C35" s="67"/>
      <c r="D35" s="72"/>
      <c r="E35" s="70"/>
      <c r="F35" s="69"/>
      <c r="G35" s="67"/>
      <c r="H35" s="70" t="s">
        <v>31</v>
      </c>
      <c r="I35" s="69"/>
    </row>
    <row r="36" spans="1:9" s="3" customFormat="1" ht="15" x14ac:dyDescent="0.3">
      <c r="A36" s="5" t="s">
        <v>18</v>
      </c>
      <c r="B36" s="6"/>
      <c r="C36" s="67"/>
      <c r="D36" s="72" t="s">
        <v>30</v>
      </c>
      <c r="E36" s="70"/>
      <c r="F36" s="69"/>
      <c r="G36" s="67"/>
      <c r="H36" s="70" t="s">
        <v>30</v>
      </c>
      <c r="I36" s="69"/>
    </row>
    <row r="37" spans="1:9" s="3" customFormat="1" ht="15" x14ac:dyDescent="0.3">
      <c r="A37" s="5" t="s">
        <v>18</v>
      </c>
      <c r="B37" s="6"/>
      <c r="C37" s="67" t="s">
        <v>38</v>
      </c>
      <c r="D37" s="72"/>
      <c r="E37" s="70"/>
      <c r="F37" s="69"/>
      <c r="G37" s="67"/>
      <c r="H37" s="70"/>
      <c r="I37" s="69"/>
    </row>
    <row r="38" spans="1:9" s="3" customFormat="1" ht="15" x14ac:dyDescent="0.3">
      <c r="A38" s="5" t="s">
        <v>18</v>
      </c>
      <c r="B38" s="6"/>
      <c r="D38" s="72"/>
      <c r="E38" s="70"/>
      <c r="F38" s="69"/>
      <c r="G38" s="67"/>
      <c r="H38" s="70" t="s">
        <v>35</v>
      </c>
      <c r="I38" s="69"/>
    </row>
    <row r="39" spans="1:9" s="3" customFormat="1" ht="15" x14ac:dyDescent="0.3">
      <c r="A39" s="5" t="s">
        <v>18</v>
      </c>
      <c r="B39" s="6"/>
      <c r="C39" s="67"/>
      <c r="D39" s="72" t="s">
        <v>33</v>
      </c>
      <c r="E39" s="70" t="s">
        <v>33</v>
      </c>
      <c r="F39" s="69" t="s">
        <v>33</v>
      </c>
      <c r="G39" s="67"/>
      <c r="H39" s="70" t="s">
        <v>33</v>
      </c>
      <c r="I39" s="69" t="s">
        <v>33</v>
      </c>
    </row>
    <row r="40" spans="1:9" s="3" customFormat="1" ht="15" x14ac:dyDescent="0.3">
      <c r="A40" s="5" t="s">
        <v>19</v>
      </c>
      <c r="B40" s="6"/>
      <c r="C40" s="67"/>
      <c r="D40" s="72"/>
      <c r="E40" s="70"/>
      <c r="F40" s="6" t="s">
        <v>39</v>
      </c>
      <c r="G40" s="67"/>
      <c r="H40" s="70" t="s">
        <v>39</v>
      </c>
      <c r="I40" s="69" t="s">
        <v>39</v>
      </c>
    </row>
    <row r="41" spans="1:9" s="3" customFormat="1" ht="15" x14ac:dyDescent="0.3">
      <c r="A41" s="5" t="s">
        <v>19</v>
      </c>
      <c r="B41" s="6"/>
      <c r="C41" s="67"/>
      <c r="D41" s="72"/>
      <c r="E41" s="70"/>
      <c r="F41" s="69"/>
      <c r="G41" s="67"/>
      <c r="H41" s="70" t="s">
        <v>35</v>
      </c>
      <c r="I41" s="69"/>
    </row>
    <row r="42" spans="1:9" s="3" customFormat="1" ht="15" x14ac:dyDescent="0.3">
      <c r="A42" s="5" t="s">
        <v>19</v>
      </c>
      <c r="B42" s="6"/>
      <c r="C42" s="67"/>
      <c r="D42" s="72"/>
      <c r="E42" s="70" t="s">
        <v>40</v>
      </c>
      <c r="F42" s="69"/>
      <c r="G42" s="67"/>
      <c r="H42" s="70"/>
      <c r="I42" s="69"/>
    </row>
    <row r="43" spans="1:9" s="3" customFormat="1" ht="15" x14ac:dyDescent="0.3">
      <c r="A43" s="5" t="s">
        <v>21</v>
      </c>
      <c r="B43" s="6"/>
      <c r="C43" s="67"/>
      <c r="D43" s="72"/>
      <c r="E43" s="70"/>
      <c r="F43" s="69"/>
      <c r="G43" s="67"/>
      <c r="H43" s="70" t="s">
        <v>31</v>
      </c>
      <c r="I43" s="69"/>
    </row>
    <row r="44" spans="1:9" s="3" customFormat="1" ht="15" x14ac:dyDescent="0.3">
      <c r="A44" s="5" t="s">
        <v>21</v>
      </c>
      <c r="B44" s="6"/>
      <c r="C44" s="67"/>
      <c r="D44" s="72" t="s">
        <v>33</v>
      </c>
      <c r="E44" s="70" t="s">
        <v>33</v>
      </c>
      <c r="F44" s="69" t="s">
        <v>33</v>
      </c>
      <c r="G44" s="67"/>
      <c r="H44" s="70" t="s">
        <v>33</v>
      </c>
      <c r="I44" s="69" t="s">
        <v>33</v>
      </c>
    </row>
    <row r="45" spans="1:9" s="3" customFormat="1" ht="15" x14ac:dyDescent="0.3">
      <c r="A45" s="5" t="s">
        <v>21</v>
      </c>
      <c r="B45" s="6"/>
      <c r="C45" s="67" t="s">
        <v>34</v>
      </c>
      <c r="D45" s="72" t="s">
        <v>34</v>
      </c>
      <c r="E45" s="70"/>
      <c r="F45" s="69"/>
      <c r="G45" s="67"/>
      <c r="H45" s="70"/>
      <c r="I45" s="69"/>
    </row>
    <row r="46" spans="1:9" s="3" customFormat="1" ht="15" x14ac:dyDescent="0.3">
      <c r="A46" s="5" t="s">
        <v>21</v>
      </c>
      <c r="B46" s="6"/>
      <c r="C46" s="67"/>
      <c r="D46" s="72"/>
      <c r="E46" s="70"/>
      <c r="F46" s="6" t="s">
        <v>39</v>
      </c>
      <c r="G46" s="67"/>
      <c r="H46" s="70" t="s">
        <v>39</v>
      </c>
      <c r="I46" s="69" t="s">
        <v>39</v>
      </c>
    </row>
    <row r="47" spans="1:9" s="3" customFormat="1" ht="15" x14ac:dyDescent="0.3">
      <c r="A47" s="59" t="s">
        <v>21</v>
      </c>
      <c r="B47" s="30"/>
      <c r="C47" s="60"/>
      <c r="D47" s="72"/>
      <c r="E47" s="70" t="s">
        <v>40</v>
      </c>
      <c r="F47" s="62"/>
      <c r="G47" s="60"/>
      <c r="H47" s="70"/>
      <c r="I47" s="62"/>
    </row>
    <row r="48" spans="1:9" s="3" customFormat="1" ht="15" x14ac:dyDescent="0.3">
      <c r="A48" s="59" t="s">
        <v>21</v>
      </c>
      <c r="B48" s="30"/>
      <c r="C48" s="60"/>
      <c r="D48" s="72"/>
      <c r="E48" s="70"/>
      <c r="F48" s="62"/>
      <c r="G48" s="60"/>
      <c r="H48" s="70" t="s">
        <v>35</v>
      </c>
      <c r="I48" s="62"/>
    </row>
    <row r="49" spans="1:9" s="3" customFormat="1" ht="15" x14ac:dyDescent="0.3">
      <c r="A49" s="7" t="s">
        <v>23</v>
      </c>
      <c r="B49" s="8"/>
      <c r="C49" s="61"/>
      <c r="D49" s="73"/>
      <c r="E49" s="65"/>
      <c r="F49" s="63"/>
      <c r="G49" s="61"/>
      <c r="H49" s="65"/>
      <c r="I49" s="63"/>
    </row>
    <row r="50" spans="1:9" s="3" customFormat="1" x14ac:dyDescent="0.3">
      <c r="A50"/>
      <c r="B50"/>
      <c r="C50"/>
      <c r="D50"/>
      <c r="E50"/>
      <c r="F50"/>
      <c r="G50"/>
      <c r="H50"/>
    </row>
    <row r="51" spans="1:9" s="3" customFormat="1" x14ac:dyDescent="0.3">
      <c r="A51"/>
      <c r="B51"/>
      <c r="C51"/>
      <c r="D51"/>
      <c r="E51"/>
      <c r="F51"/>
      <c r="G51"/>
      <c r="H51"/>
    </row>
    <row r="52" spans="1:9" s="3" customFormat="1" x14ac:dyDescent="0.3">
      <c r="A52"/>
      <c r="B52"/>
      <c r="C52"/>
      <c r="D52"/>
      <c r="E52"/>
      <c r="F52"/>
      <c r="G52"/>
      <c r="H52"/>
    </row>
  </sheetData>
  <autoFilter ref="A2:I52" xr:uid="{CA517788-3608-45B8-9A6A-6DD28C92E913}"/>
  <mergeCells count="2">
    <mergeCell ref="A1:A2"/>
    <mergeCell ref="B1:I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343D0C3-AAA0-42EA-8EF0-62D8E9265191}">
          <x14:formula1>
            <xm:f>BASE_INFORMATION!$A$3:$A$146</xm:f>
          </x14:formula1>
          <xm:sqref>A3:A49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FA89-B4E4-410A-A585-7D71F59AF31F}">
  <dimension ref="A1:E14"/>
  <sheetViews>
    <sheetView tabSelected="1" topLeftCell="A8" workbookViewId="0">
      <selection activeCell="B19" sqref="B19"/>
    </sheetView>
  </sheetViews>
  <sheetFormatPr baseColWidth="10" defaultColWidth="11.44140625" defaultRowHeight="14.4" x14ac:dyDescent="0.3"/>
  <cols>
    <col min="1" max="1" width="26.88671875" style="3" customWidth="1"/>
    <col min="2" max="2" width="18.88671875" style="3" customWidth="1"/>
    <col min="3" max="3" width="13" style="46" customWidth="1"/>
    <col min="4" max="4" width="70.88671875" style="28" customWidth="1"/>
    <col min="5" max="5" width="92" style="3" bestFit="1" customWidth="1"/>
    <col min="6" max="6" width="17.109375" style="3" customWidth="1"/>
    <col min="7" max="16384" width="11.44140625" style="3"/>
  </cols>
  <sheetData>
    <row r="1" spans="1:5" ht="15.6" thickTop="1" thickBot="1" x14ac:dyDescent="0.35">
      <c r="A1" s="4" t="s">
        <v>41</v>
      </c>
      <c r="B1" s="4" t="s">
        <v>42</v>
      </c>
      <c r="C1" s="4" t="s">
        <v>43</v>
      </c>
      <c r="D1" s="4" t="s">
        <v>44</v>
      </c>
      <c r="E1" s="4" t="s">
        <v>45</v>
      </c>
    </row>
    <row r="2" spans="1:5" ht="29.4" thickTop="1" x14ac:dyDescent="0.3">
      <c r="A2" s="92" t="s">
        <v>30</v>
      </c>
      <c r="B2" s="10" t="s">
        <v>46</v>
      </c>
      <c r="C2" s="41">
        <v>7</v>
      </c>
      <c r="D2" s="11" t="s">
        <v>47</v>
      </c>
      <c r="E2" s="32" t="s">
        <v>48</v>
      </c>
    </row>
    <row r="3" spans="1:5" ht="57.6" x14ac:dyDescent="0.3">
      <c r="A3" s="93"/>
      <c r="B3" s="6" t="s">
        <v>73</v>
      </c>
      <c r="C3" s="42">
        <v>3</v>
      </c>
      <c r="D3" s="29" t="s">
        <v>74</v>
      </c>
      <c r="E3" s="33" t="s">
        <v>63</v>
      </c>
    </row>
    <row r="4" spans="1:5" ht="43.2" x14ac:dyDescent="0.3">
      <c r="A4" s="6" t="s">
        <v>31</v>
      </c>
      <c r="B4" s="6" t="s">
        <v>49</v>
      </c>
      <c r="C4" s="42">
        <v>7</v>
      </c>
      <c r="D4" s="29" t="s">
        <v>50</v>
      </c>
      <c r="E4" s="31" t="s">
        <v>51</v>
      </c>
    </row>
    <row r="5" spans="1:5" x14ac:dyDescent="0.3">
      <c r="A5" s="6" t="s">
        <v>32</v>
      </c>
      <c r="B5" s="6" t="s">
        <v>52</v>
      </c>
      <c r="C5" s="42">
        <v>3</v>
      </c>
      <c r="D5" s="29" t="s">
        <v>53</v>
      </c>
      <c r="E5" s="33" t="s">
        <v>54</v>
      </c>
    </row>
    <row r="6" spans="1:5" ht="100.8" x14ac:dyDescent="0.3">
      <c r="A6" s="6" t="s">
        <v>33</v>
      </c>
      <c r="B6" s="6" t="s">
        <v>55</v>
      </c>
      <c r="C6" s="42">
        <v>7</v>
      </c>
      <c r="D6" s="29" t="s">
        <v>56</v>
      </c>
      <c r="E6" s="31" t="s">
        <v>57</v>
      </c>
    </row>
    <row r="7" spans="1:5" ht="115.2" x14ac:dyDescent="0.3">
      <c r="A7" s="6" t="s">
        <v>35</v>
      </c>
      <c r="B7" s="6" t="s">
        <v>58</v>
      </c>
      <c r="C7" s="42">
        <v>7</v>
      </c>
      <c r="D7" s="29" t="s">
        <v>59</v>
      </c>
      <c r="E7" s="31" t="s">
        <v>60</v>
      </c>
    </row>
    <row r="8" spans="1:5" ht="28.8" x14ac:dyDescent="0.3">
      <c r="A8" s="6" t="s">
        <v>34</v>
      </c>
      <c r="B8" s="6" t="s">
        <v>61</v>
      </c>
      <c r="C8" s="42">
        <v>2</v>
      </c>
      <c r="D8" s="29" t="s">
        <v>62</v>
      </c>
      <c r="E8" s="33" t="s">
        <v>63</v>
      </c>
    </row>
    <row r="9" spans="1:5" ht="57.6" x14ac:dyDescent="0.3">
      <c r="A9" s="30" t="s">
        <v>39</v>
      </c>
      <c r="B9" s="30" t="s">
        <v>64</v>
      </c>
      <c r="C9" s="43" t="s">
        <v>65</v>
      </c>
      <c r="D9" s="34" t="s">
        <v>66</v>
      </c>
      <c r="E9" s="35" t="s">
        <v>67</v>
      </c>
    </row>
    <row r="10" spans="1:5" x14ac:dyDescent="0.3">
      <c r="A10" s="6" t="s">
        <v>68</v>
      </c>
      <c r="B10" s="6" t="s">
        <v>69</v>
      </c>
      <c r="C10" s="42">
        <v>1</v>
      </c>
      <c r="D10" s="29"/>
      <c r="E10" s="6"/>
    </row>
    <row r="11" spans="1:5" ht="43.2" x14ac:dyDescent="0.3">
      <c r="A11" s="36" t="s">
        <v>38</v>
      </c>
      <c r="B11" s="36" t="s">
        <v>70</v>
      </c>
      <c r="C11" s="44">
        <v>2</v>
      </c>
      <c r="D11" s="37" t="s">
        <v>71</v>
      </c>
      <c r="E11" s="38" t="s">
        <v>72</v>
      </c>
    </row>
    <row r="12" spans="1:5" ht="43.2" x14ac:dyDescent="0.3">
      <c r="A12" s="6" t="s">
        <v>40</v>
      </c>
      <c r="B12" s="6" t="s">
        <v>75</v>
      </c>
      <c r="C12" s="42">
        <v>4</v>
      </c>
      <c r="D12" s="29" t="s">
        <v>76</v>
      </c>
      <c r="E12" s="33" t="s">
        <v>77</v>
      </c>
    </row>
    <row r="13" spans="1:5" x14ac:dyDescent="0.3">
      <c r="A13" s="30" t="s">
        <v>78</v>
      </c>
      <c r="B13" s="30" t="s">
        <v>79</v>
      </c>
      <c r="C13" s="43" t="s">
        <v>80</v>
      </c>
      <c r="D13" s="34"/>
      <c r="E13" s="35"/>
    </row>
    <row r="14" spans="1:5" ht="63" customHeight="1" x14ac:dyDescent="0.3">
      <c r="A14" s="8" t="s">
        <v>36</v>
      </c>
      <c r="B14" s="8" t="s">
        <v>81</v>
      </c>
      <c r="C14" s="45">
        <v>8</v>
      </c>
      <c r="D14" s="39" t="s">
        <v>82</v>
      </c>
      <c r="E14" s="40" t="s">
        <v>83</v>
      </c>
    </row>
  </sheetData>
  <mergeCells count="1">
    <mergeCell ref="A2:A3"/>
  </mergeCells>
  <hyperlinks>
    <hyperlink ref="E2" r:id="rId1" xr:uid="{E617A275-4802-4654-AB43-D6834EC2BE63}"/>
    <hyperlink ref="E9" r:id="rId2" xr:uid="{25CFEF1E-B97A-417E-9F44-5C55E2411346}"/>
    <hyperlink ref="E6" r:id="rId3" xr:uid="{295A2F21-5915-4CA4-9B4E-A381296ECBA8}"/>
    <hyperlink ref="E7" r:id="rId4" xr:uid="{23B9912B-006E-4812-9823-14EA8AABBD29}"/>
    <hyperlink ref="E5" r:id="rId5" xr:uid="{C86C77BB-246C-4104-963C-64FC96C7E3F3}"/>
    <hyperlink ref="E11" r:id="rId6" display="https://www.ionos.fr/digitalguide/serveur/securite/arp-spoofing-attaques-du-reseau-interne/" xr:uid="{9DC0751B-6B85-435A-B0DB-012EA551DE80}"/>
    <hyperlink ref="E4" r:id="rId7" xr:uid="{D4A5647D-796B-46F1-B1D4-501D6A7F0B63}"/>
    <hyperlink ref="E12" r:id="rId8" xr:uid="{74F3AE45-97AF-4D61-ACA5-2869D7D50118}"/>
    <hyperlink ref="E8" r:id="rId9" xr:uid="{1D87A09C-6C9D-488C-8BA6-8354AA8B7A7F}"/>
    <hyperlink ref="E14" r:id="rId10" location=":~:text=Le%20Clickjacking%20est%20un%20type,le%20clic%20semble%20assez%20inoffensif" xr:uid="{E36E6F26-D3E8-460D-8158-690D117872E0}"/>
    <hyperlink ref="E3" r:id="rId11" xr:uid="{C566C97A-D6B6-43A6-B4A0-4426C9F3192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6A30121-27E9-4F8A-985D-C50C8F65D657}">
          <x14:formula1>
            <xm:f>BASE_INFORMATION!$C$2:$C999</xm:f>
          </x14:formula1>
          <xm:sqref>A2</xm:sqref>
        </x14:dataValidation>
        <x14:dataValidation type="list" allowBlank="1" showInputMessage="1" showErrorMessage="1" xr:uid="{020B46D2-22FF-4842-A964-E5500225E2AC}">
          <x14:formula1>
            <xm:f>BASE_INFORMATION!$C$2:$C1000</xm:f>
          </x14:formula1>
          <xm:sqref>A4:A9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A724D-28F1-45FB-9164-678BA33C7489}">
  <dimension ref="A1:B14"/>
  <sheetViews>
    <sheetView topLeftCell="B1" workbookViewId="0">
      <selection activeCell="B2" sqref="B2"/>
    </sheetView>
  </sheetViews>
  <sheetFormatPr baseColWidth="10" defaultColWidth="105.88671875" defaultRowHeight="14.4" x14ac:dyDescent="0.3"/>
  <cols>
    <col min="1" max="1" width="28" style="28" bestFit="1" customWidth="1"/>
    <col min="2" max="2" width="56.109375" style="28" customWidth="1"/>
    <col min="3" max="16384" width="105.88671875" style="28"/>
  </cols>
  <sheetData>
    <row r="1" spans="1:2" ht="15.6" x14ac:dyDescent="0.3">
      <c r="A1" s="48" t="s">
        <v>84</v>
      </c>
      <c r="B1" s="48" t="s">
        <v>85</v>
      </c>
    </row>
    <row r="2" spans="1:2" ht="46.8" x14ac:dyDescent="0.3">
      <c r="A2" s="52" t="e" cm="1">
        <f t="array" aca="1" ref="A2:A14" ca="1">_xlfn.ANCHORARRAY(BASE_INFORMATION!C3)</f>
        <v>#NAME?</v>
      </c>
      <c r="B2" s="53" t="e" cm="1">
        <f t="array" aca="1" ref="B2" ca="1">_xlfn.TEXTJOIN(";",1,_xlfn.UNIQUE(_xlfn.TOCOL(IF(RISQUES_ATTAQUES!B$3:I$49=ETIQUETTES_ATTAQUES!A2,RISQUES_ATTAQUES!A$3:A$49,""))))</f>
        <v>#NAME?</v>
      </c>
    </row>
    <row r="3" spans="1:2" ht="46.8" x14ac:dyDescent="0.3">
      <c r="A3" s="54" t="e">
        <f ca="1"/>
        <v>#NAME?</v>
      </c>
      <c r="B3" s="55" t="e" cm="1">
        <f t="array" aca="1" ref="B3" ca="1">_xlfn.TEXTJOIN(";",1,_xlfn.UNIQUE(_xlfn.TOCOL(IF(RISQUES_ATTAQUES!B$3:I$49=ETIQUETTES_ATTAQUES!A3,RISQUES_ATTAQUES!A$3:A$49,""))))</f>
        <v>#NAME?</v>
      </c>
    </row>
    <row r="4" spans="1:2" ht="15.6" x14ac:dyDescent="0.3">
      <c r="A4" s="54" t="e">
        <f ca="1"/>
        <v>#NAME?</v>
      </c>
      <c r="B4" s="55" t="e" cm="1">
        <f t="array" aca="1" ref="B4" ca="1">_xlfn.TEXTJOIN(";",1,_xlfn.UNIQUE(_xlfn.TOCOL(IF(RISQUES_ATTAQUES!B$3:I$49=ETIQUETTES_ATTAQUES!A4,RISQUES_ATTAQUES!A$3:A$49,""))))</f>
        <v>#NAME?</v>
      </c>
    </row>
    <row r="5" spans="1:2" ht="31.2" x14ac:dyDescent="0.3">
      <c r="A5" s="54" t="e">
        <f ca="1"/>
        <v>#NAME?</v>
      </c>
      <c r="B5" s="55" t="e" cm="1">
        <f t="array" aca="1" ref="B5" ca="1">_xlfn.TEXTJOIN(";",1,_xlfn.UNIQUE(_xlfn.TOCOL(IF(RISQUES_ATTAQUES!B$3:I$49=ETIQUETTES_ATTAQUES!A5,RISQUES_ATTAQUES!A$3:A$49,""))))</f>
        <v>#NAME?</v>
      </c>
    </row>
    <row r="6" spans="1:2" ht="62.4" x14ac:dyDescent="0.3">
      <c r="A6" s="54" t="e">
        <f ca="1"/>
        <v>#NAME?</v>
      </c>
      <c r="B6" s="55" t="e" cm="1">
        <f t="array" aca="1" ref="B6" ca="1">_xlfn.TEXTJOIN(";",1,_xlfn.UNIQUE(_xlfn.TOCOL(IF(RISQUES_ATTAQUES!B$3:I$49=ETIQUETTES_ATTAQUES!A6,RISQUES_ATTAQUES!A$3:A$49,""))))</f>
        <v>#NAME?</v>
      </c>
    </row>
    <row r="7" spans="1:2" ht="46.8" x14ac:dyDescent="0.3">
      <c r="A7" s="54" t="e">
        <f ca="1"/>
        <v>#NAME?</v>
      </c>
      <c r="B7" s="55" t="e" cm="1">
        <f t="array" aca="1" ref="B7" ca="1">_xlfn.TEXTJOIN(";",1,_xlfn.UNIQUE(_xlfn.TOCOL(IF(RISQUES_ATTAQUES!B$3:I$49=ETIQUETTES_ATTAQUES!A7,RISQUES_ATTAQUES!A$3:A$49,""))))</f>
        <v>#NAME?</v>
      </c>
    </row>
    <row r="8" spans="1:2" ht="46.8" x14ac:dyDescent="0.3">
      <c r="A8" s="56" t="e">
        <f ca="1"/>
        <v>#NAME?</v>
      </c>
      <c r="B8" s="57" t="e" cm="1">
        <f t="array" aca="1" ref="B8" ca="1">_xlfn.TEXTJOIN(";",1,_xlfn.UNIQUE(_xlfn.TOCOL(IF(RISQUES_ATTAQUES!B$3:I$49=ETIQUETTES_ATTAQUES!A8,RISQUES_ATTAQUES!A$3:A$49,""))))</f>
        <v>#NAME?</v>
      </c>
    </row>
    <row r="9" spans="1:2" ht="15.6" x14ac:dyDescent="0.3">
      <c r="A9" s="58" t="e">
        <f ca="1"/>
        <v>#NAME?</v>
      </c>
      <c r="B9" s="57" t="e" cm="1">
        <f t="array" aca="1" ref="B9" ca="1">_xlfn.TEXTJOIN(";",1,_xlfn.UNIQUE(_xlfn.TOCOL(IF(RISQUES_ATTAQUES!B$3:I$49=ETIQUETTES_ATTAQUES!A9,RISQUES_ATTAQUES!A$3:A$49,""))))</f>
        <v>#NAME?</v>
      </c>
    </row>
    <row r="10" spans="1:2" ht="31.2" x14ac:dyDescent="0.3">
      <c r="A10" s="58" t="e">
        <f ca="1"/>
        <v>#NAME?</v>
      </c>
      <c r="B10" s="57" t="e" cm="1">
        <f t="array" aca="1" ref="B10" ca="1">_xlfn.TEXTJOIN(";",1,_xlfn.UNIQUE(_xlfn.TOCOL(IF(RISQUES_ATTAQUES!B$3:I$49=ETIQUETTES_ATTAQUES!A10,RISQUES_ATTAQUES!A$3:A$49,""))))</f>
        <v>#NAME?</v>
      </c>
    </row>
    <row r="11" spans="1:2" ht="31.2" x14ac:dyDescent="0.3">
      <c r="A11" s="58" t="e">
        <f ca="1"/>
        <v>#NAME?</v>
      </c>
      <c r="B11" s="57" t="e" cm="1">
        <f t="array" aca="1" ref="B11" ca="1">_xlfn.TEXTJOIN(";",1,_xlfn.UNIQUE(_xlfn.TOCOL(IF(RISQUES_ATTAQUES!B$3:I$49=ETIQUETTES_ATTAQUES!A11,RISQUES_ATTAQUES!A$3:A$49,""))))</f>
        <v>#NAME?</v>
      </c>
    </row>
    <row r="12" spans="1:2" ht="15.6" x14ac:dyDescent="0.3">
      <c r="A12" s="85" t="e">
        <f ca="1"/>
        <v>#NAME?</v>
      </c>
      <c r="B12" s="57" t="e" cm="1">
        <f t="array" aca="1" ref="B12" ca="1">_xlfn.TEXTJOIN(";",1,_xlfn.UNIQUE(_xlfn.TOCOL(IF(RISQUES_ATTAQUES!B$3:I$49=ETIQUETTES_ATTAQUES!A12,RISQUES_ATTAQUES!A$3:A$49,""))))</f>
        <v>#NAME?</v>
      </c>
    </row>
    <row r="13" spans="1:2" ht="15.6" x14ac:dyDescent="0.3">
      <c r="A13" s="86" t="e">
        <f ca="1"/>
        <v>#NAME?</v>
      </c>
      <c r="B13" s="57" t="e" cm="1">
        <f t="array" aca="1" ref="B13" ca="1">_xlfn.TEXTJOIN(";",1,_xlfn.UNIQUE(_xlfn.TOCOL(IF(RISQUES_ATTAQUES!B$3:I$49=ETIQUETTES_ATTAQUES!A13,RISQUES_ATTAQUES!A$3:A$49,""))))</f>
        <v>#NAME?</v>
      </c>
    </row>
    <row r="14" spans="1:2" ht="15.6" x14ac:dyDescent="0.3">
      <c r="A14" s="87" t="e">
        <f ca="1"/>
        <v>#NAME?</v>
      </c>
      <c r="B14" s="84" t="e" cm="1">
        <f t="array" aca="1" ref="B14" ca="1">_xlfn.TEXTJOIN(";",1,_xlfn.UNIQUE(_xlfn.TOCOL(IF(RISQUES_ATTAQUES!B$3:I$49=ETIQUETTES_ATTAQUES!A14,RISQUES_ATTAQUES!A$3:A$49,""))))</f>
        <v>#NAME?</v>
      </c>
    </row>
  </sheetData>
  <autoFilter ref="A1:B1" xr:uid="{DFFA724D-28F1-45FB-9164-678BA33C748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D776E-E852-4541-AE9E-87C70064A059}">
  <dimension ref="A1:B15"/>
  <sheetViews>
    <sheetView workbookViewId="0">
      <selection activeCell="G8" sqref="G8"/>
    </sheetView>
  </sheetViews>
  <sheetFormatPr baseColWidth="10" defaultColWidth="11.44140625" defaultRowHeight="14.4" x14ac:dyDescent="0.3"/>
  <cols>
    <col min="1" max="1" width="38.33203125" style="28" bestFit="1" customWidth="1"/>
    <col min="2" max="2" width="49" style="28" customWidth="1"/>
    <col min="3" max="16384" width="11.44140625" style="28"/>
  </cols>
  <sheetData>
    <row r="1" spans="1:2" ht="16.8" thickTop="1" thickBot="1" x14ac:dyDescent="0.35">
      <c r="A1" s="49" t="s">
        <v>27</v>
      </c>
      <c r="B1" s="49" t="s">
        <v>86</v>
      </c>
    </row>
    <row r="2" spans="1:2" ht="46.8" x14ac:dyDescent="0.3">
      <c r="A2" s="50" t="str" cm="1">
        <f t="array" ref="A2:A15">_xlfn.ANCHORARRAY(BASE_INFORMATION!A3)</f>
        <v>Usurpation</v>
      </c>
      <c r="B2" s="51" t="str" cm="1">
        <f t="array" ref="B2">_xlfn.TEXTJOIN(";",1,_xlfn.UNIQUE(_xlfn.TOCOL(IF(RISQUES_BIENS!B$3:D$34=ETIQUETTES_RISQUES!A2,RISQUES_BIENS!A$3:A$34,""))))</f>
        <v>L'identité et/ou authentification;Structures physiques, logicielles et/ou réseaux;Configurations opérationnelles et/ou de sécurité, sensibles</v>
      </c>
    </row>
    <row r="3" spans="1:2" ht="46.8" x14ac:dyDescent="0.3">
      <c r="A3" s="50" t="str">
        <v>Atteinte à la réputation/image</v>
      </c>
      <c r="B3" s="51" t="str" cm="1">
        <f t="array" ref="B3">_xlfn.TEXTJOIN(";",1,_xlfn.UNIQUE(_xlfn.TOCOL(IF(RISQUES_BIENS!B$3:D$34=ETIQUETTES_RISQUES!A3,RISQUES_BIENS!A$3:A$34,""))))</f>
        <v>L'identité et/ou authentification;Processus opérationnels et/ou de sécurité, sensibles;Transmission;Faiblesses connues</v>
      </c>
    </row>
    <row r="4" spans="1:2" ht="15.6" x14ac:dyDescent="0.3">
      <c r="A4" s="50" t="str">
        <v>Falsification</v>
      </c>
      <c r="B4" s="51" t="str" cm="1">
        <f t="array" ref="B4">_xlfn.TEXTJOIN(";",1,_xlfn.UNIQUE(_xlfn.TOCOL(IF(RISQUES_BIENS!B$3:D$34=ETIQUETTES_RISQUES!A4,RISQUES_BIENS!A$3:A$34,""))))</f>
        <v>L'identité et/ou authentification</v>
      </c>
    </row>
    <row r="5" spans="1:2" ht="62.4" x14ac:dyDescent="0.3">
      <c r="A5" s="50" t="str">
        <v>Destruction</v>
      </c>
      <c r="B5" s="51" t="str" cm="1">
        <f t="array" ref="B5">_xlfn.TEXTJOIN(";",1,_xlfn.UNIQUE(_xlfn.TOCOL(IF(RISQUES_BIENS!B$3:D$34=ETIQUETTES_RISQUES!A5,RISQUES_BIENS!A$3:A$34,""))))</f>
        <v>L'identité et/ou authentification;Structures physiques, logicielles et/ou réseaux;Journalisation et surveillance;Configurations opérationnelles et/ou de sécurité, sensibles</v>
      </c>
    </row>
    <row r="6" spans="1:2" ht="78" x14ac:dyDescent="0.3">
      <c r="A6" s="50" t="str">
        <v>Escalade de privilège</v>
      </c>
      <c r="B6" s="51" t="str" cm="1">
        <f t="array" ref="B6">_xlfn.TEXTJOIN(";",1,_xlfn.UNIQUE(_xlfn.TOCOL(IF(RISQUES_BIENS!B$3:D$34=ETIQUETTES_RISQUES!A6,RISQUES_BIENS!A$3:A$34,""))))</f>
        <v>L'identité et/ou authentification;Processus opérationnels et/ou de sécurité, sensibles;Structures physiques, logicielles et/ou réseaux;Configurations opérationnelles et/ou de sécurité, sensibles</v>
      </c>
    </row>
    <row r="7" spans="1:2" ht="15.6" x14ac:dyDescent="0.3">
      <c r="A7" s="50" t="str">
        <v>Dégradation de privilèges</v>
      </c>
      <c r="B7" s="51" t="str" cm="1">
        <f t="array" ref="B7">_xlfn.TEXTJOIN(";",1,_xlfn.UNIQUE(_xlfn.TOCOL(IF(RISQUES_BIENS!B$3:D$34=ETIQUETTES_RISQUES!A7,RISQUES_BIENS!A$3:A$34,""))))</f>
        <v>L'identité et/ou authentification</v>
      </c>
    </row>
    <row r="8" spans="1:2" ht="62.4" x14ac:dyDescent="0.3">
      <c r="A8" s="50" t="str">
        <v>Contournement</v>
      </c>
      <c r="B8" s="51" t="str" cm="1">
        <f t="array" ref="B8">_xlfn.TEXTJOIN(";",1,_xlfn.UNIQUE(_xlfn.TOCOL(IF(RISQUES_BIENS!B$3:D$34=ETIQUETTES_RISQUES!A8,RISQUES_BIENS!A$3:A$34,""))))</f>
        <v>Processus opérationnels et/ou de sécurité, sensibles;Structures physiques, logicielles et/ou réseaux;Transmission;Configurations opérationnelles et/ou de sécurité, sensibles</v>
      </c>
    </row>
    <row r="9" spans="1:2" ht="78" x14ac:dyDescent="0.3">
      <c r="A9" s="50" t="str">
        <v>Reproduction</v>
      </c>
      <c r="B9" s="51" t="str" cm="1">
        <f t="array" ref="B9">_xlfn.TEXTJOIN(";",1,_xlfn.UNIQUE(_xlfn.TOCOL(IF(RISQUES_BIENS!B$3:D$34=ETIQUETTES_RISQUES!A9,RISQUES_BIENS!A$3:A$34,""))))</f>
        <v>Processus opérationnels et/ou de sécurité, sensibles;Structures physiques, logicielles et/ou réseaux;Journalisation et surveillance;Configurations opérationnelles et/ou de sécurité, sensibles</v>
      </c>
    </row>
    <row r="10" spans="1:2" ht="93.6" x14ac:dyDescent="0.3">
      <c r="A10" s="50" t="str">
        <v>Dégradation / limitation</v>
      </c>
      <c r="B10" s="51" t="str" cm="1">
        <f t="array" ref="B10">_xlfn.TEXTJOIN(";",1,_xlfn.UNIQUE(_xlfn.TOCOL(IF(RISQUES_BIENS!B$3:D$34=ETIQUETTES_RISQUES!A10,RISQUES_BIENS!A$3:A$34,""))))</f>
        <v>Processus opérationnels et/ou de sécurité, sensibles;Structures physiques, logicielles et/ou réseaux;Transmission;Faiblesses connues;Journalisation et surveillance;Configurations opérationnelles et/ou de sécurité, sensibles</v>
      </c>
    </row>
    <row r="11" spans="1:2" ht="78" x14ac:dyDescent="0.3">
      <c r="A11" s="50" t="str">
        <v>Déni de services</v>
      </c>
      <c r="B11" s="51" t="str" cm="1">
        <f t="array" ref="B11">_xlfn.TEXTJOIN(";",1,_xlfn.UNIQUE(_xlfn.TOCOL(IF(RISQUES_BIENS!B$3:D$34=ETIQUETTES_RISQUES!A11,RISQUES_BIENS!A$3:A$34,""))))</f>
        <v>Processus opérationnels et/ou de sécurité, sensibles;Structures physiques, logicielles et/ou réseaux;Transmission;Faiblesses connues;Configurations opérationnelles et/ou de sécurité, sensibles</v>
      </c>
    </row>
    <row r="12" spans="1:2" ht="15.6" x14ac:dyDescent="0.3">
      <c r="A12" s="50" t="str">
        <v>Divulgation des informations chiffrées</v>
      </c>
      <c r="B12" s="51" t="str" cm="1">
        <f t="array" ref="B12">_xlfn.TEXTJOIN(";",1,_xlfn.UNIQUE(_xlfn.TOCOL(IF(RISQUES_BIENS!B$3:D$34=ETIQUETTES_RISQUES!A12,RISQUES_BIENS!A$3:A$34,""))))</f>
        <v>Clefs de chiffrement</v>
      </c>
    </row>
    <row r="13" spans="1:2" ht="15.6" x14ac:dyDescent="0.3">
      <c r="A13" s="50" t="str">
        <v>Inaccessibilité des informations chiffrées</v>
      </c>
      <c r="B13" s="51" t="str" cm="1">
        <f t="array" ref="B13">_xlfn.TEXTJOIN(";",1,_xlfn.UNIQUE(_xlfn.TOCOL(IF(RISQUES_BIENS!B$3:D$34=ETIQUETTES_RISQUES!A13,RISQUES_BIENS!A$3:A$34,""))))</f>
        <v>Clefs de chiffrement</v>
      </c>
    </row>
    <row r="14" spans="1:2" ht="78" x14ac:dyDescent="0.3">
      <c r="A14" s="50" t="str">
        <v>Observation</v>
      </c>
      <c r="B14" s="51" t="str" cm="1">
        <f t="array" ref="B14">_xlfn.TEXTJOIN(";",1,_xlfn.UNIQUE(_xlfn.TOCOL(IF(RISQUES_BIENS!B$3:D$34=ETIQUETTES_RISQUES!A14,RISQUES_BIENS!A$3:A$34,""))))</f>
        <v>Structures physiques, logicielles et/ou réseaux;Transmission;Faiblesses connues;Journalisation et surveillance;Configurations opérationnelles et/ou de sécurité, sensibles</v>
      </c>
    </row>
    <row r="15" spans="1:2" ht="31.2" x14ac:dyDescent="0.3">
      <c r="A15" s="50" t="str">
        <v>Obfuscation</v>
      </c>
      <c r="B15" s="51" t="str" cm="1">
        <f t="array" ref="B15">_xlfn.TEXTJOIN(";",1,_xlfn.UNIQUE(_xlfn.TOCOL(IF(RISQUES_BIENS!B$3:D$34=ETIQUETTES_RISQUES!A15,RISQUES_BIENS!A$3:A$34,""))))</f>
        <v>Transmission;Faiblesses connues;Journalisation et surveillance</v>
      </c>
    </row>
  </sheetData>
  <autoFilter ref="A1:B1" xr:uid="{923D776E-E852-4541-AE9E-87C70064A05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799C4-8B73-493C-B379-1BF785867B8F}">
  <dimension ref="A1:D15"/>
  <sheetViews>
    <sheetView workbookViewId="0">
      <selection activeCell="D14" sqref="D14"/>
    </sheetView>
  </sheetViews>
  <sheetFormatPr baseColWidth="10" defaultColWidth="11.44140625" defaultRowHeight="14.4" x14ac:dyDescent="0.3"/>
  <cols>
    <col min="1" max="1" width="16.44140625" style="28" bestFit="1" customWidth="1"/>
    <col min="2" max="2" width="33" style="28" customWidth="1"/>
    <col min="3" max="3" width="46.109375" style="28" customWidth="1"/>
    <col min="4" max="4" width="69.5546875" customWidth="1"/>
    <col min="5" max="5" width="35.44140625" bestFit="1" customWidth="1"/>
    <col min="7" max="7" width="19.6640625" bestFit="1" customWidth="1"/>
  </cols>
  <sheetData>
    <row r="1" spans="1:4" ht="15.6" x14ac:dyDescent="0.3">
      <c r="A1" s="48" t="s">
        <v>87</v>
      </c>
      <c r="B1" s="48" t="s">
        <v>88</v>
      </c>
      <c r="C1" s="48" t="s">
        <v>89</v>
      </c>
      <c r="D1" s="48" t="s">
        <v>90</v>
      </c>
    </row>
    <row r="2" spans="1:4" ht="78" x14ac:dyDescent="0.3">
      <c r="A2" s="75" t="e" cm="1">
        <f t="array" aca="1" ref="A2:A14" ca="1">_xlfn.ANCHORARRAY(BASE_INFORMATION!D3)</f>
        <v>#NAME?</v>
      </c>
      <c r="B2" s="76" t="e" cm="1">
        <f t="array" aca="1" ref="B2" ca="1">_xlfn.TEXTJOIN(";",1,_xlfn.UNIQUE(_xlfn.TOCOL(_xlfn.TEXTSPLIT(_xlfn.TEXTJOIN(";",1,IF(ATTAQUES_OUTILS!B$2:B$9=A2,ATTAQUES_OUTILS!A$2:A$9,"")),";"))))</f>
        <v>#NAME?</v>
      </c>
      <c r="C2" s="76" t="e" cm="1">
        <f t="array" aca="1" ref="C2" ca="1">_xlfn.TEXTJOIN(";",1,_xlfn.UNIQUE(_xlfn.TOCOL(_xlfn.TEXTSPLIT(_xlfn.TEXTJOIN(";",1,VLOOKUP(_xlfn.TEXTSPLIT(B2,";"),ETIQUETTES_ATTAQUES!A$2:B$8,2,FALSE)),";"))))</f>
        <v>#NAME?</v>
      </c>
      <c r="D2" s="77" t="e" cm="1">
        <f t="array" aca="1" ref="D2" ca="1">_xlfn.TEXTJOIN(";",1,_xlfn.UNIQUE(_xlfn.TOCOL(_xlfn.TEXTSPLIT(_xlfn.TEXTJOIN(";",1,VLOOKUP(_xlfn.TEXTSPLIT(C2,";"),ETIQUETTES_RISQUES!A$2:B$15,2,FALSE)),";"))))</f>
        <v>#NAME?</v>
      </c>
    </row>
    <row r="3" spans="1:4" ht="78" x14ac:dyDescent="0.3">
      <c r="A3" s="78" t="e">
        <f ca="1"/>
        <v>#NAME?</v>
      </c>
      <c r="B3" s="74" t="e" cm="1">
        <f t="array" aca="1" ref="B3" ca="1">_xlfn.TEXTJOIN(";",1,_xlfn.UNIQUE(_xlfn.TOCOL(_xlfn.TEXTSPLIT(_xlfn.TEXTJOIN(";",1,IF(ATTAQUES_OUTILS!B$2:B$9=A3,ATTAQUES_OUTILS!A$2:A$9,"")),";"))))</f>
        <v>#NAME?</v>
      </c>
      <c r="C3" s="74" t="e" cm="1">
        <f t="array" aca="1" ref="C3" ca="1">_xlfn.TEXTJOIN(";",1,_xlfn.UNIQUE(_xlfn.TOCOL(_xlfn.TEXTSPLIT(_xlfn.TEXTJOIN(";",1,VLOOKUP(_xlfn.TEXTSPLIT(B3,";"),ETIQUETTES_ATTAQUES!A$2:B$8,2,FALSE)),";"))))</f>
        <v>#NAME?</v>
      </c>
      <c r="D3" s="79" t="e" cm="1">
        <f t="array" aca="1" ref="D3" ca="1">_xlfn.TEXTJOIN(";",1,_xlfn.UNIQUE(_xlfn.TOCOL(_xlfn.TEXTSPLIT(_xlfn.TEXTJOIN(";",1,VLOOKUP(_xlfn.TEXTSPLIT(C3,";"),ETIQUETTES_RISQUES!A$2:B$15,2,FALSE)),";"))))</f>
        <v>#NAME?</v>
      </c>
    </row>
    <row r="4" spans="1:4" ht="31.2" x14ac:dyDescent="0.3">
      <c r="A4" s="78" t="e">
        <f ca="1"/>
        <v>#NAME?</v>
      </c>
      <c r="B4" s="74" t="e" cm="1">
        <f t="array" aca="1" ref="B4" ca="1">_xlfn.TEXTJOIN(";",1,_xlfn.UNIQUE(_xlfn.TOCOL(_xlfn.TEXTSPLIT(_xlfn.TEXTJOIN(";",1,IF(ATTAQUES_OUTILS!B$2:B$9=A4,ATTAQUES_OUTILS!A$2:A$9,"")),";"))))</f>
        <v>#NAME?</v>
      </c>
      <c r="C4" s="74" t="e" cm="1">
        <f t="array" aca="1" ref="C4" ca="1">_xlfn.TEXTJOIN(";",1,_xlfn.UNIQUE(_xlfn.TOCOL(_xlfn.TEXTSPLIT(_xlfn.TEXTJOIN(";",1,VLOOKUP(_xlfn.TEXTSPLIT(B4,";"),ETIQUETTES_ATTAQUES!A$2:B$8,2,FALSE)),";"))))</f>
        <v>#NAME?</v>
      </c>
      <c r="D4" s="79" t="e" cm="1">
        <f t="array" aca="1" ref="D4" ca="1">_xlfn.TEXTJOIN(";",1,_xlfn.UNIQUE(_xlfn.TOCOL(_xlfn.TEXTSPLIT(_xlfn.TEXTJOIN(";",1,VLOOKUP(_xlfn.TEXTSPLIT(C4,";"),ETIQUETTES_RISQUES!A$2:B$15,2,FALSE)),";"))))</f>
        <v>#NAME?</v>
      </c>
    </row>
    <row r="5" spans="1:4" ht="78" x14ac:dyDescent="0.3">
      <c r="A5" s="80" t="e">
        <f ca="1"/>
        <v>#NAME?</v>
      </c>
      <c r="B5" s="74" t="e" cm="1">
        <f t="array" aca="1" ref="B5" ca="1">_xlfn.TEXTJOIN(";",1,_xlfn.UNIQUE(_xlfn.TOCOL(_xlfn.TEXTSPLIT(_xlfn.TEXTJOIN(";",1,IF(ATTAQUES_OUTILS!B$2:B$9=A5,ATTAQUES_OUTILS!A$2:A$9,"")),";"))))</f>
        <v>#NAME?</v>
      </c>
      <c r="C5" s="74" t="e" cm="1">
        <f t="array" aca="1" ref="C5" ca="1">_xlfn.TEXTJOIN(";",1,_xlfn.UNIQUE(_xlfn.TOCOL(_xlfn.TEXTSPLIT(_xlfn.TEXTJOIN(";",1,VLOOKUP(_xlfn.TEXTSPLIT(B5,";"),ETIQUETTES_ATTAQUES!A$2:B$8,2,FALSE)),";"))))</f>
        <v>#NAME?</v>
      </c>
      <c r="D5" s="79" t="e" cm="1">
        <f t="array" aca="1" ref="D5" ca="1">_xlfn.TEXTJOIN(";",1,_xlfn.UNIQUE(_xlfn.TOCOL(_xlfn.TEXTSPLIT(_xlfn.TEXTJOIN(";",1,VLOOKUP(_xlfn.TEXTSPLIT(C5,";"),ETIQUETTES_RISQUES!A$2:B$15,2,FALSE)),";"))))</f>
        <v>#NAME?</v>
      </c>
    </row>
    <row r="6" spans="1:4" ht="78" x14ac:dyDescent="0.3">
      <c r="A6" s="80" t="e">
        <f ca="1"/>
        <v>#NAME?</v>
      </c>
      <c r="B6" s="74" t="e" cm="1">
        <f t="array" aca="1" ref="B6" ca="1">_xlfn.TEXTJOIN(";",1,_xlfn.UNIQUE(_xlfn.TOCOL(_xlfn.TEXTSPLIT(_xlfn.TEXTJOIN(";",1,IF(ATTAQUES_OUTILS!B$2:B$9=A6,ATTAQUES_OUTILS!A$2:A$9,"")),";"))))</f>
        <v>#NAME?</v>
      </c>
      <c r="C6" s="74" t="e" cm="1">
        <f t="array" aca="1" ref="C6" ca="1">_xlfn.TEXTJOIN(";",1,_xlfn.UNIQUE(_xlfn.TOCOL(_xlfn.TEXTSPLIT(_xlfn.TEXTJOIN(";",1,VLOOKUP(_xlfn.TEXTSPLIT(B6,";"),ETIQUETTES_ATTAQUES!A$2:B$8,2,FALSE)),";"))))</f>
        <v>#NAME?</v>
      </c>
      <c r="D6" s="79" t="e" cm="1">
        <f t="array" aca="1" ref="D6" ca="1">_xlfn.TEXTJOIN(";",1,_xlfn.UNIQUE(_xlfn.TOCOL(_xlfn.TEXTSPLIT(_xlfn.TEXTJOIN(";",1,VLOOKUP(_xlfn.TEXTSPLIT(C6,";"),ETIQUETTES_RISQUES!A$2:B$15,2,FALSE)),";"))))</f>
        <v>#NAME?</v>
      </c>
    </row>
    <row r="7" spans="1:4" ht="62.4" x14ac:dyDescent="0.3">
      <c r="A7" s="80" t="e">
        <f ca="1"/>
        <v>#NAME?</v>
      </c>
      <c r="B7" s="74" t="e" cm="1">
        <f t="array" aca="1" ref="B7" ca="1">_xlfn.TEXTJOIN(";",1,_xlfn.UNIQUE(_xlfn.TOCOL(_xlfn.TEXTSPLIT(_xlfn.TEXTJOIN(";",1,IF(ATTAQUES_OUTILS!B$2:B$9=A7,ATTAQUES_OUTILS!A$2:A$9,"")),";"))))</f>
        <v>#NAME?</v>
      </c>
      <c r="C7" s="74" t="e" cm="1">
        <f t="array" aca="1" ref="C7" ca="1">_xlfn.TEXTJOIN(";",1,_xlfn.UNIQUE(_xlfn.TOCOL(_xlfn.TEXTSPLIT(_xlfn.TEXTJOIN(";",1,VLOOKUP(_xlfn.TEXTSPLIT(B7,";"),ETIQUETTES_ATTAQUES!A$2:B$8,2,FALSE)),";"))))</f>
        <v>#NAME?</v>
      </c>
      <c r="D7" s="79" t="e" cm="1">
        <f t="array" aca="1" ref="D7" ca="1">_xlfn.TEXTJOIN(";",1,_xlfn.UNIQUE(_xlfn.TOCOL(_xlfn.TEXTSPLIT(_xlfn.TEXTJOIN(";",1,VLOOKUP(_xlfn.TEXTSPLIT(C7,";"),ETIQUETTES_RISQUES!A$2:B$15,2,FALSE)),";"))))</f>
        <v>#NAME?</v>
      </c>
    </row>
    <row r="8" spans="1:4" ht="15.6" x14ac:dyDescent="0.3">
      <c r="A8" s="80" t="e">
        <f ca="1"/>
        <v>#NAME?</v>
      </c>
      <c r="B8" s="74" t="e" cm="1">
        <f t="array" aca="1" ref="B8" ca="1">_xlfn.TEXTJOIN(";",1,_xlfn.UNIQUE(_xlfn.TOCOL(_xlfn.TEXTSPLIT(_xlfn.TEXTJOIN(";",1,IF(ATTAQUES_OUTILS!B$2:B$9=A8,ATTAQUES_OUTILS!A$2:A$9,"")),";"))))</f>
        <v>#NAME?</v>
      </c>
      <c r="C8" s="74" t="e" cm="1">
        <f t="array" aca="1" ref="C8" ca="1">_xlfn.TEXTJOIN(";",1,_xlfn.UNIQUE(_xlfn.TOCOL(_xlfn.TEXTSPLIT(_xlfn.TEXTJOIN(";",1,VLOOKUP(_xlfn.TEXTSPLIT(B8,";"),ETIQUETTES_ATTAQUES!A$2:B$8,2,FALSE)),";"))))</f>
        <v>#NAME?</v>
      </c>
      <c r="D8" s="79" t="e" cm="1">
        <f t="array" aca="1" ref="D8" ca="1">_xlfn.TEXTJOIN(";",1,_xlfn.UNIQUE(_xlfn.TOCOL(_xlfn.TEXTSPLIT(_xlfn.TEXTJOIN(";",1,VLOOKUP(_xlfn.TEXTSPLIT(C8,";"),ETIQUETTES_RISQUES!A$2:B$15,2,FALSE)),";"))))</f>
        <v>#NAME?</v>
      </c>
    </row>
    <row r="9" spans="1:4" ht="15.6" x14ac:dyDescent="0.3">
      <c r="A9" s="80" t="e">
        <f ca="1"/>
        <v>#NAME?</v>
      </c>
      <c r="B9" s="74" t="e" cm="1">
        <f t="array" aca="1" ref="B9" ca="1">_xlfn.TEXTJOIN(";",1,_xlfn.UNIQUE(_xlfn.TOCOL(_xlfn.TEXTSPLIT(_xlfn.TEXTJOIN(";",1,IF(ATTAQUES_OUTILS!B$2:B$9=A9,ATTAQUES_OUTILS!A$2:A$9,"")),";"))))</f>
        <v>#NAME?</v>
      </c>
      <c r="C9" s="74" t="e" cm="1">
        <f t="array" aca="1" ref="C9" ca="1">_xlfn.TEXTJOIN(";",1,_xlfn.UNIQUE(_xlfn.TOCOL(_xlfn.TEXTSPLIT(_xlfn.TEXTJOIN(";",1,VLOOKUP(_xlfn.TEXTSPLIT(B9,";"),ETIQUETTES_ATTAQUES!A$2:B$8,2,FALSE)),";"))))</f>
        <v>#NAME?</v>
      </c>
      <c r="D9" s="79" t="e" cm="1">
        <f t="array" aca="1" ref="D9" ca="1">_xlfn.TEXTJOIN(";",1,_xlfn.UNIQUE(_xlfn.TOCOL(_xlfn.TEXTSPLIT(_xlfn.TEXTJOIN(";",1,VLOOKUP(_xlfn.TEXTSPLIT(C9,";"),ETIQUETTES_RISQUES!A$2:B$15,2,FALSE)),";"))))</f>
        <v>#NAME?</v>
      </c>
    </row>
    <row r="10" spans="1:4" ht="15.6" x14ac:dyDescent="0.3">
      <c r="A10" s="80" t="e">
        <f ca="1"/>
        <v>#NAME?</v>
      </c>
      <c r="B10" s="74" t="e" cm="1">
        <f t="array" aca="1" ref="B10" ca="1">_xlfn.TEXTJOIN(";",1,_xlfn.UNIQUE(_xlfn.TOCOL(_xlfn.TEXTSPLIT(_xlfn.TEXTJOIN(";",1,IF(ATTAQUES_OUTILS!B$2:B$9=A10,ATTAQUES_OUTILS!A$2:A$9,"")),";"))))</f>
        <v>#NAME?</v>
      </c>
      <c r="C10" s="74" t="e" cm="1">
        <f t="array" aca="1" ref="C10" ca="1">_xlfn.TEXTJOIN(";",1,_xlfn.UNIQUE(_xlfn.TOCOL(_xlfn.TEXTSPLIT(_xlfn.TEXTJOIN(";",1,VLOOKUP(_xlfn.TEXTSPLIT(B10,";"),ETIQUETTES_ATTAQUES!A$2:B$8,2,FALSE)),";"))))</f>
        <v>#NAME?</v>
      </c>
      <c r="D10" s="79" t="e" cm="1">
        <f t="array" aca="1" ref="D10" ca="1">_xlfn.TEXTJOIN(";",1,_xlfn.UNIQUE(_xlfn.TOCOL(_xlfn.TEXTSPLIT(_xlfn.TEXTJOIN(";",1,VLOOKUP(_xlfn.TEXTSPLIT(C10,";"),ETIQUETTES_RISQUES!A$2:B$15,2,FALSE)),";"))))</f>
        <v>#NAME?</v>
      </c>
    </row>
    <row r="11" spans="1:4" ht="15.6" x14ac:dyDescent="0.3">
      <c r="A11" s="80" t="e">
        <f ca="1"/>
        <v>#NAME?</v>
      </c>
      <c r="B11" s="74" t="e" cm="1">
        <f t="array" aca="1" ref="B11" ca="1">_xlfn.TEXTJOIN(";",1,_xlfn.UNIQUE(_xlfn.TOCOL(_xlfn.TEXTSPLIT(_xlfn.TEXTJOIN(";",1,IF(ATTAQUES_OUTILS!B$2:B$9=A11,ATTAQUES_OUTILS!A$2:A$9,"")),";"))))</f>
        <v>#NAME?</v>
      </c>
      <c r="C11" s="74" t="e" cm="1">
        <f t="array" aca="1" ref="C11" ca="1">_xlfn.TEXTJOIN(";",1,_xlfn.UNIQUE(_xlfn.TOCOL(_xlfn.TEXTSPLIT(_xlfn.TEXTJOIN(";",1,VLOOKUP(_xlfn.TEXTSPLIT(B11,";"),ETIQUETTES_ATTAQUES!A$2:B$8,2,FALSE)),";"))))</f>
        <v>#NAME?</v>
      </c>
      <c r="D11" s="79" t="e" cm="1">
        <f t="array" aca="1" ref="D11" ca="1">_xlfn.TEXTJOIN(";",1,_xlfn.UNIQUE(_xlfn.TOCOL(_xlfn.TEXTSPLIT(_xlfn.TEXTJOIN(";",1,VLOOKUP(_xlfn.TEXTSPLIT(C11,";"),ETIQUETTES_RISQUES!A$2:B$15,2,FALSE)),";"))))</f>
        <v>#NAME?</v>
      </c>
    </row>
    <row r="12" spans="1:4" ht="15.6" x14ac:dyDescent="0.3">
      <c r="A12" s="80" t="e">
        <f ca="1"/>
        <v>#NAME?</v>
      </c>
      <c r="B12" s="74" t="e" cm="1">
        <f t="array" aca="1" ref="B12" ca="1">_xlfn.TEXTJOIN(";",1,_xlfn.UNIQUE(_xlfn.TOCOL(_xlfn.TEXTSPLIT(_xlfn.TEXTJOIN(";",1,IF(ATTAQUES_OUTILS!B$2:B$9=A12,ATTAQUES_OUTILS!A$2:A$9,"")),";"))))</f>
        <v>#NAME?</v>
      </c>
      <c r="C12" s="74" t="e" cm="1">
        <f t="array" aca="1" ref="C12" ca="1">_xlfn.TEXTJOIN(";",1,_xlfn.UNIQUE(_xlfn.TOCOL(_xlfn.TEXTSPLIT(_xlfn.TEXTJOIN(";",1,VLOOKUP(_xlfn.TEXTSPLIT(B12,";"),ETIQUETTES_ATTAQUES!A$2:B$8,2,FALSE)),";"))))</f>
        <v>#NAME?</v>
      </c>
      <c r="D12" s="79" t="e" cm="1">
        <f t="array" aca="1" ref="D12" ca="1">_xlfn.TEXTJOIN(";",1,_xlfn.UNIQUE(_xlfn.TOCOL(_xlfn.TEXTSPLIT(_xlfn.TEXTJOIN(";",1,VLOOKUP(_xlfn.TEXTSPLIT(C12,";"),ETIQUETTES_RISQUES!A$2:B$15,2,FALSE)),";"))))</f>
        <v>#NAME?</v>
      </c>
    </row>
    <row r="13" spans="1:4" ht="15.6" x14ac:dyDescent="0.3">
      <c r="A13" s="81" t="e">
        <f ca="1"/>
        <v>#NAME?</v>
      </c>
      <c r="B13" s="74" t="e" cm="1">
        <f t="array" aca="1" ref="B13" ca="1">_xlfn.TEXTJOIN(";",1,_xlfn.UNIQUE(_xlfn.TOCOL(_xlfn.TEXTSPLIT(_xlfn.TEXTJOIN(";",1,IF(ATTAQUES_OUTILS!B$2:B$9=A13,ATTAQUES_OUTILS!A$2:A$9,"")),";"))))</f>
        <v>#NAME?</v>
      </c>
      <c r="C13" s="74" t="e" cm="1">
        <f t="array" aca="1" ref="C13" ca="1">_xlfn.TEXTJOIN(";",1,_xlfn.UNIQUE(_xlfn.TOCOL(_xlfn.TEXTSPLIT(_xlfn.TEXTJOIN(";",1,VLOOKUP(_xlfn.TEXTSPLIT(B13,";"),ETIQUETTES_ATTAQUES!A$2:B$8,2,FALSE)),";"))))</f>
        <v>#NAME?</v>
      </c>
      <c r="D13" s="79" t="e" cm="1">
        <f t="array" aca="1" ref="D13" ca="1">_xlfn.TEXTJOIN(";",1,_xlfn.UNIQUE(_xlfn.TOCOL(_xlfn.TEXTSPLIT(_xlfn.TEXTJOIN(";",1,VLOOKUP(_xlfn.TEXTSPLIT(C13,";"),ETIQUETTES_RISQUES!A$2:B$15,2,FALSE)),";"))))</f>
        <v>#NAME?</v>
      </c>
    </row>
    <row r="14" spans="1:4" ht="15.6" x14ac:dyDescent="0.3">
      <c r="A14" s="82" t="e">
        <f ca="1"/>
        <v>#NAME?</v>
      </c>
      <c r="B14" s="74" t="e" cm="1">
        <f t="array" aca="1" ref="B14" ca="1">_xlfn.TEXTJOIN(";",1,_xlfn.UNIQUE(_xlfn.TOCOL(_xlfn.TEXTSPLIT(_xlfn.TEXTJOIN(";",1,IF(ATTAQUES_OUTILS!B$2:B$9=A14,ATTAQUES_OUTILS!A$2:A$9,"")),";"))))</f>
        <v>#NAME?</v>
      </c>
      <c r="C14" s="74" t="e" cm="1">
        <f t="array" aca="1" ref="C14" ca="1">_xlfn.TEXTJOIN(";",1,_xlfn.UNIQUE(_xlfn.TOCOL(_xlfn.TEXTSPLIT(_xlfn.TEXTJOIN(";",1,VLOOKUP(_xlfn.TEXTSPLIT(B14,";"),ETIQUETTES_ATTAQUES!A$2:B$8,2,FALSE)),";"))))</f>
        <v>#NAME?</v>
      </c>
      <c r="D14" s="79" t="e" cm="1">
        <f t="array" aca="1" ref="D14" ca="1">_xlfn.TEXTJOIN(";",1,_xlfn.UNIQUE(_xlfn.TOCOL(_xlfn.TEXTSPLIT(_xlfn.TEXTJOIN(";",1,VLOOKUP(_xlfn.TEXTSPLIT(C14,";"),ETIQUETTES_RISQUES!A$2:B$15,2,FALSE)),";"))))</f>
        <v>#NAME?</v>
      </c>
    </row>
    <row r="15" spans="1:4" ht="15.6" x14ac:dyDescent="0.3">
      <c r="A15" s="82"/>
      <c r="B15" s="3"/>
      <c r="C15" s="82"/>
      <c r="D15" s="82"/>
    </row>
  </sheetData>
  <autoFilter ref="A1:D1" xr:uid="{E83799C4-8B73-493C-B379-1BF785867B8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8577-0BE8-42EB-A554-FE07916AAF6F}">
  <dimension ref="A1:D17"/>
  <sheetViews>
    <sheetView topLeftCell="B1" workbookViewId="0">
      <selection activeCell="B4" sqref="B4"/>
    </sheetView>
  </sheetViews>
  <sheetFormatPr baseColWidth="10" defaultColWidth="11.44140625" defaultRowHeight="14.4" x14ac:dyDescent="0.3"/>
  <cols>
    <col min="1" max="1" width="44" bestFit="1" customWidth="1"/>
    <col min="2" max="2" width="62.6640625" bestFit="1" customWidth="1"/>
    <col min="3" max="3" width="32.33203125" bestFit="1" customWidth="1"/>
    <col min="4" max="4" width="20.6640625" bestFit="1" customWidth="1"/>
  </cols>
  <sheetData>
    <row r="1" spans="1:4" ht="15.6" thickTop="1" thickBot="1" x14ac:dyDescent="0.35">
      <c r="A1" s="91" t="s">
        <v>27</v>
      </c>
      <c r="B1" s="89" t="s">
        <v>0</v>
      </c>
      <c r="C1" s="89" t="s">
        <v>41</v>
      </c>
      <c r="D1" s="89" t="s">
        <v>91</v>
      </c>
    </row>
    <row r="2" spans="1:4" ht="16.5" customHeight="1" x14ac:dyDescent="0.3">
      <c r="A2" s="91"/>
      <c r="B2" s="90"/>
      <c r="C2" s="90"/>
      <c r="D2" s="90"/>
    </row>
    <row r="3" spans="1:4" ht="16.5" customHeight="1" x14ac:dyDescent="0.3">
      <c r="A3" s="12" t="str" cm="1">
        <f t="array" ref="A3:A16">_xlfn._xlws.FILTER(_xlfn.UNIQUE(_xlfn.TOCOL(RISQUES_BIENS!B3:D34)),_xlfn.UNIQUE(_xlfn.TOCOL(RISQUES_BIENS!B3:D160))&lt;&gt;"","")</f>
        <v>Usurpation</v>
      </c>
      <c r="B3" s="12" t="s">
        <v>92</v>
      </c>
      <c r="C3" s="12" t="e" cm="1">
        <f t="array" aca="1" ref="C3:C15" ca="1">_xlfn._xlws.FILTER(_xlfn.UNIQUE(_xlfn.TOCOL(ATTAQUES_OUTILS!A2:A14)),_xlfn.UNIQUE(_xlfn.TOCOL(ATTAQUES_OUTILS!A2:A14))&lt;&gt;"","")</f>
        <v>#NAME?</v>
      </c>
      <c r="D3" s="5" t="e" cm="1">
        <f t="array" aca="1" ref="D3:D15" ca="1">_xlfn._xlws.FILTER(_xlfn.UNIQUE(_xlfn.TOCOL(ATTAQUES_OUTILS!B2:B160)),_xlfn.UNIQUE(_xlfn.TOCOL(ATTAQUES_OUTILS!B2:B160))&lt;&gt;"","")</f>
        <v>#NAME?</v>
      </c>
    </row>
    <row r="4" spans="1:4" ht="15" x14ac:dyDescent="0.3">
      <c r="A4" s="5" t="str">
        <v>Atteinte à la réputation/image</v>
      </c>
      <c r="B4" s="5"/>
      <c r="C4" s="5" t="e">
        <f ca="1"/>
        <v>#NAME?</v>
      </c>
      <c r="D4" s="5" t="e">
        <f ca="1"/>
        <v>#NAME?</v>
      </c>
    </row>
    <row r="5" spans="1:4" ht="15" x14ac:dyDescent="0.3">
      <c r="A5" s="5" t="str">
        <v>Falsification</v>
      </c>
      <c r="B5" s="5"/>
      <c r="C5" s="5" t="e">
        <f ca="1"/>
        <v>#NAME?</v>
      </c>
      <c r="D5" s="5" t="e">
        <f ca="1"/>
        <v>#NAME?</v>
      </c>
    </row>
    <row r="6" spans="1:4" ht="15" x14ac:dyDescent="0.3">
      <c r="A6" s="5" t="str">
        <v>Destruction</v>
      </c>
      <c r="B6" s="5"/>
      <c r="C6" s="5" t="e">
        <f ca="1"/>
        <v>#NAME?</v>
      </c>
      <c r="D6" s="5" t="e">
        <f ca="1"/>
        <v>#NAME?</v>
      </c>
    </row>
    <row r="7" spans="1:4" ht="15" x14ac:dyDescent="0.3">
      <c r="A7" s="5" t="str">
        <v>Escalade de privilège</v>
      </c>
      <c r="B7" s="5"/>
      <c r="C7" s="5" t="e">
        <f ca="1"/>
        <v>#NAME?</v>
      </c>
      <c r="D7" s="5" t="e">
        <f ca="1"/>
        <v>#NAME?</v>
      </c>
    </row>
    <row r="8" spans="1:4" ht="15" x14ac:dyDescent="0.3">
      <c r="A8" s="5" t="str">
        <v>Dégradation de privilèges</v>
      </c>
      <c r="B8" s="5"/>
      <c r="C8" s="5" t="e">
        <f ca="1"/>
        <v>#NAME?</v>
      </c>
      <c r="D8" s="5" t="e">
        <f ca="1"/>
        <v>#NAME?</v>
      </c>
    </row>
    <row r="9" spans="1:4" ht="15" x14ac:dyDescent="0.3">
      <c r="A9" s="5" t="str">
        <v>Contournement</v>
      </c>
      <c r="B9" s="5"/>
      <c r="C9" s="5" t="e">
        <f ca="1"/>
        <v>#NAME?</v>
      </c>
      <c r="D9" s="5" t="e">
        <f ca="1"/>
        <v>#NAME?</v>
      </c>
    </row>
    <row r="10" spans="1:4" ht="15" x14ac:dyDescent="0.3">
      <c r="A10" s="5" t="str">
        <v>Reproduction</v>
      </c>
      <c r="B10" s="5"/>
      <c r="C10" s="5" t="e">
        <f ca="1"/>
        <v>#NAME?</v>
      </c>
      <c r="D10" s="5" t="e">
        <f ca="1"/>
        <v>#NAME?</v>
      </c>
    </row>
    <row r="11" spans="1:4" ht="15" x14ac:dyDescent="0.3">
      <c r="A11" s="5" t="str">
        <v>Dégradation / limitation</v>
      </c>
      <c r="C11" s="5" t="e">
        <f ca="1"/>
        <v>#NAME?</v>
      </c>
      <c r="D11" s="5" t="e">
        <f ca="1"/>
        <v>#NAME?</v>
      </c>
    </row>
    <row r="12" spans="1:4" ht="15" x14ac:dyDescent="0.3">
      <c r="A12" s="5" t="str">
        <v>Déni de services</v>
      </c>
      <c r="C12" s="5" t="e">
        <f ca="1"/>
        <v>#NAME?</v>
      </c>
      <c r="D12" s="5" t="e">
        <f ca="1"/>
        <v>#NAME?</v>
      </c>
    </row>
    <row r="13" spans="1:4" ht="15" x14ac:dyDescent="0.3">
      <c r="A13" s="5" t="str">
        <v>Divulgation des informations chiffrées</v>
      </c>
      <c r="C13" s="5" t="e">
        <f ca="1"/>
        <v>#NAME?</v>
      </c>
      <c r="D13" s="5" t="e">
        <f ca="1"/>
        <v>#NAME?</v>
      </c>
    </row>
    <row r="14" spans="1:4" ht="15" x14ac:dyDescent="0.3">
      <c r="A14" s="5" t="str">
        <v>Inaccessibilité des informations chiffrées</v>
      </c>
      <c r="C14" s="5" t="e">
        <f ca="1"/>
        <v>#NAME?</v>
      </c>
      <c r="D14" s="5" t="e">
        <f ca="1"/>
        <v>#NAME?</v>
      </c>
    </row>
    <row r="15" spans="1:4" ht="15" x14ac:dyDescent="0.3">
      <c r="A15" s="5" t="str">
        <v>Observation</v>
      </c>
      <c r="C15" s="5" t="e">
        <f ca="1"/>
        <v>#NAME?</v>
      </c>
      <c r="D15" s="5" t="e">
        <f ca="1"/>
        <v>#NAME?</v>
      </c>
    </row>
    <row r="16" spans="1:4" ht="15" x14ac:dyDescent="0.3">
      <c r="A16" s="7" t="str">
        <v>Obfuscation</v>
      </c>
    </row>
    <row r="17" ht="15" thickTop="1" x14ac:dyDescent="0.3"/>
  </sheetData>
  <mergeCells count="4">
    <mergeCell ref="A1:A2"/>
    <mergeCell ref="B1:B2"/>
    <mergeCell ref="C1:C2"/>
    <mergeCell ref="D1: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5614EC90CF447B1A9FFD2C819CD71" ma:contentTypeVersion="13" ma:contentTypeDescription="Crée un document." ma:contentTypeScope="" ma:versionID="1a77884e45051b6d17a600e58b936809">
  <xsd:schema xmlns:xsd="http://www.w3.org/2001/XMLSchema" xmlns:xs="http://www.w3.org/2001/XMLSchema" xmlns:p="http://schemas.microsoft.com/office/2006/metadata/properties" xmlns:ns3="33b4685b-0c1f-4593-b65d-aaab1f9cd46a" xmlns:ns4="6c775899-9e6c-48f7-9afe-212bca6e2e09" targetNamespace="http://schemas.microsoft.com/office/2006/metadata/properties" ma:root="true" ma:fieldsID="bb93badaf70ef5dd8335334a303d9825" ns3:_="" ns4:_="">
    <xsd:import namespace="33b4685b-0c1f-4593-b65d-aaab1f9cd46a"/>
    <xsd:import namespace="6c775899-9e6c-48f7-9afe-212bca6e2e09"/>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b4685b-0c1f-4593-b65d-aaab1f9cd46a"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775899-9e6c-48f7-9afe-212bca6e2e09" elementFormDefault="qualified">
    <xsd:import namespace="http://schemas.microsoft.com/office/2006/documentManagement/types"/>
    <xsd:import namespace="http://schemas.microsoft.com/office/infopath/2007/PartnerControls"/>
    <xsd:element name="SharedWithUsers" ma:index="9"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Partagé avec détails" ma:internalName="SharedWithDetails" ma:readOnly="true">
      <xsd:simpleType>
        <xsd:restriction base="dms:Note">
          <xsd:maxLength value="255"/>
        </xsd:restriction>
      </xsd:simpleType>
    </xsd:element>
    <xsd:element name="SharingHintHash" ma:index="11"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33b4685b-0c1f-4593-b65d-aaab1f9cd46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E602FB-5AAD-4583-813E-0CD4F5F96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b4685b-0c1f-4593-b65d-aaab1f9cd46a"/>
    <ds:schemaRef ds:uri="6c775899-9e6c-48f7-9afe-212bca6e2e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8A4A4B-2A4F-4DA3-BB07-2FDE42D03188}">
  <ds:schemaRefs>
    <ds:schemaRef ds:uri="http://www.w3.org/XML/1998/namespace"/>
    <ds:schemaRef ds:uri="http://schemas.microsoft.com/office/2006/documentManagement/types"/>
    <ds:schemaRef ds:uri="http://purl.org/dc/dcmitype/"/>
    <ds:schemaRef ds:uri="6c775899-9e6c-48f7-9afe-212bca6e2e09"/>
    <ds:schemaRef ds:uri="http://schemas.microsoft.com/office/2006/metadata/properties"/>
    <ds:schemaRef ds:uri="http://purl.org/dc/elements/1.1/"/>
    <ds:schemaRef ds:uri="33b4685b-0c1f-4593-b65d-aaab1f9cd46a"/>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7F2EDAF-061D-4A4F-B65A-89CBD4FAF8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RISQUES_BIENS</vt:lpstr>
      <vt:lpstr>RISQUES_ATTAQUES</vt:lpstr>
      <vt:lpstr>ATTAQUES_OUTILS</vt:lpstr>
      <vt:lpstr>ETIQUETTES_ATTAQUES</vt:lpstr>
      <vt:lpstr>ETIQUETTES_RISQUES</vt:lpstr>
      <vt:lpstr>ETIQUETTES_OUTILS</vt:lpstr>
      <vt:lpstr>BASE_INFORMATION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ARANDA François-Xavier</dc:creator>
  <cp:keywords/>
  <dc:description/>
  <cp:lastModifiedBy>DUCHENE Axel</cp:lastModifiedBy>
  <cp:revision/>
  <dcterms:created xsi:type="dcterms:W3CDTF">2024-02-13T07:34:42Z</dcterms:created>
  <dcterms:modified xsi:type="dcterms:W3CDTF">2025-06-04T14:26:42Z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0x0101002AB5614EC90CF447B1A9FFD2C819CD71</vt:lpwstr>
  </property>
</Properties>
</file>