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xr:revisionPtr revIDLastSave="14" documentId="8_{E604FABC-DF5F-4606-9CA7-FDC3F9DFAD5C}" xr6:coauthVersionLast="47" xr6:coauthVersionMax="47" xr10:uidLastSave="{91FBE9F6-B4BF-4416-B71F-C4FD301E5BED}"/>
  <bookViews>
    <workbookView xWindow="0" yWindow="0" windowWidth="23040" windowHeight="10068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<sst xmlns="http://schemas.openxmlformats.org/spreadsheetml/2006/main" count="35" uniqueCount="21">
  <si>
    <t>Correlation</t>
  </si>
  <si>
    <t>SAT scores</t>
  </si>
  <si>
    <t>Background</t>
  </si>
  <si>
    <t>You are given data on the SAT scores from the correlation exercise.</t>
  </si>
  <si>
    <t>Task 1</t>
  </si>
  <si>
    <t>Calculate the correlation coefficient of the two datasets.</t>
  </si>
  <si>
    <t>Task 2</t>
  </si>
  <si>
    <t>Comment on the strength of the correlation between the two datasets</t>
  </si>
  <si>
    <t>Writing</t>
  </si>
  <si>
    <t>Reading</t>
  </si>
  <si>
    <t>(x-x̅)*(y-ȳ)</t>
  </si>
  <si>
    <t>Este coeficiente de correlacion nos quiere decir que hay una fuerte relacion entre los datos. esto quiere decir que los estudiantes que les va bien en escritura les tiende a ir bien en lectura y viceversa</t>
  </si>
  <si>
    <t>Mean</t>
  </si>
  <si>
    <t>Sum</t>
  </si>
  <si>
    <t>Sample size</t>
  </si>
  <si>
    <t>Cov. Sample</t>
  </si>
  <si>
    <t>Correlation coefficient</t>
  </si>
  <si>
    <t>Covariance</t>
  </si>
  <si>
    <t>Housing data</t>
  </si>
  <si>
    <t>Size (ft.)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</si>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</sst>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  <xf numFmtId="0" fontId="6" fillId="2" borderId="0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P21"/>
  <sheetViews>
    <sheetView tabSelected="1" topLeftCell="A6" zoomScaleNormal="100" workbookViewId="0">
      <selection activeCell="Q20" sqref="Q20"/>
    </sheetView>
  </sheetViews>
  <sheetFormatPr defaultColWidth="9.140625" defaultRowHeight="11.45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6" ht="15.6">
      <c r="B1" s="2" t="s">
        <v>0</v>
      </c>
    </row>
    <row r="2" spans="2:16" ht="12">
      <c r="B2" s="5" t="s">
        <v>1</v>
      </c>
    </row>
    <row r="3" spans="2:16" ht="12">
      <c r="B3" s="5"/>
    </row>
    <row r="4" spans="2:16" ht="12">
      <c r="B4" s="5" t="s">
        <v>2</v>
      </c>
      <c r="D4" s="1" t="s">
        <v>3</v>
      </c>
    </row>
    <row r="5" spans="2:16" ht="12">
      <c r="B5" s="5" t="s">
        <v>4</v>
      </c>
      <c r="D5" s="1" t="s">
        <v>5</v>
      </c>
    </row>
    <row r="6" spans="2:16" ht="12">
      <c r="B6" s="5" t="s">
        <v>6</v>
      </c>
      <c r="D6" s="1" t="s">
        <v>7</v>
      </c>
    </row>
    <row r="7" spans="2:16" ht="12">
      <c r="B7" s="5"/>
    </row>
    <row r="8" spans="2:16" ht="12">
      <c r="B8" s="5"/>
    </row>
    <row r="9" spans="2:16" ht="12">
      <c r="B9" s="5"/>
    </row>
    <row r="10" spans="2:16" ht="16.149999999999999" customHeight="1">
      <c r="C10" s="3" t="s">
        <v>8</v>
      </c>
      <c r="D10" s="3" t="s">
        <v>9</v>
      </c>
      <c r="G10" s="15" t="s">
        <v>10</v>
      </c>
      <c r="J10" s="21" t="s">
        <v>11</v>
      </c>
      <c r="K10" s="21"/>
      <c r="L10" s="21"/>
      <c r="M10" s="21"/>
      <c r="N10" s="21"/>
      <c r="O10" s="21"/>
      <c r="P10" s="21"/>
    </row>
    <row r="11" spans="2:16" ht="12">
      <c r="C11" s="16">
        <v>344</v>
      </c>
      <c r="D11" s="16">
        <v>378</v>
      </c>
      <c r="G11" s="18">
        <f>(C11-$C$17)*(D11-$D$17)</f>
        <v>19490.159999999993</v>
      </c>
      <c r="J11" s="21"/>
      <c r="K11" s="21"/>
      <c r="L11" s="21"/>
      <c r="M11" s="21"/>
      <c r="N11" s="21"/>
      <c r="O11" s="21"/>
      <c r="P11" s="21"/>
    </row>
    <row r="12" spans="2:16" ht="12">
      <c r="C12" s="16">
        <v>383</v>
      </c>
      <c r="D12" s="16">
        <v>349</v>
      </c>
      <c r="G12" s="18">
        <f>(C12-$C$17)*(D12-$D$17)</f>
        <v>19004.159999999993</v>
      </c>
      <c r="J12" s="21"/>
      <c r="K12" s="21"/>
      <c r="L12" s="21"/>
      <c r="M12" s="21"/>
      <c r="N12" s="21"/>
      <c r="O12" s="21"/>
      <c r="P12" s="21"/>
    </row>
    <row r="13" spans="2:16" ht="11.45" customHeight="1">
      <c r="C13" s="16">
        <v>611</v>
      </c>
      <c r="D13" s="16">
        <v>503</v>
      </c>
      <c r="G13" s="18">
        <f>(C13-$C$17)*(D13-$D$17)</f>
        <v>1179.3600000000024</v>
      </c>
      <c r="J13" s="21"/>
      <c r="K13" s="21"/>
      <c r="L13" s="21"/>
      <c r="M13" s="21"/>
      <c r="N13" s="21"/>
      <c r="O13" s="21"/>
      <c r="P13" s="21"/>
    </row>
    <row r="14" spans="2:16" ht="11.45" customHeight="1">
      <c r="C14" s="16">
        <v>713</v>
      </c>
      <c r="D14" s="16">
        <v>719</v>
      </c>
      <c r="G14" s="18">
        <f>(C14-$C$17)*(D14-$D$17)</f>
        <v>44714.160000000011</v>
      </c>
      <c r="J14" s="21"/>
      <c r="K14" s="21"/>
      <c r="L14" s="21"/>
      <c r="M14" s="21"/>
      <c r="N14" s="21"/>
      <c r="O14" s="21"/>
      <c r="P14" s="21"/>
    </row>
    <row r="15" spans="2:16" ht="11.45" customHeight="1">
      <c r="C15" s="17">
        <v>536</v>
      </c>
      <c r="D15" s="17">
        <v>503</v>
      </c>
      <c r="G15" s="18">
        <f>(C15-$C$17)*(D15-$D$17)</f>
        <v>234.3600000000007</v>
      </c>
      <c r="J15" s="21"/>
      <c r="K15" s="21"/>
      <c r="L15" s="21"/>
      <c r="M15" s="21"/>
      <c r="N15" s="21"/>
      <c r="O15" s="21"/>
      <c r="P15" s="21"/>
    </row>
    <row r="16" spans="2:16" ht="11.45" customHeight="1">
      <c r="J16" s="21"/>
      <c r="K16" s="21"/>
      <c r="L16" s="21"/>
      <c r="M16" s="21"/>
      <c r="N16" s="21"/>
      <c r="O16" s="21"/>
      <c r="P16" s="21"/>
    </row>
    <row r="17" spans="2:16" ht="12">
      <c r="B17" s="10" t="s">
        <v>12</v>
      </c>
      <c r="C17" s="4">
        <f>AVERAGE(C11:C15)</f>
        <v>517.4</v>
      </c>
      <c r="D17" s="4">
        <f>AVERAGE(D11:D15)</f>
        <v>490.4</v>
      </c>
      <c r="F17" s="5" t="s">
        <v>13</v>
      </c>
      <c r="G17" s="19">
        <f>SUM(G11:G15)</f>
        <v>84622.2</v>
      </c>
      <c r="J17" s="21"/>
      <c r="K17" s="21"/>
      <c r="L17" s="21"/>
      <c r="M17" s="21"/>
      <c r="N17" s="21"/>
      <c r="O17" s="21"/>
      <c r="P17" s="21"/>
    </row>
    <row r="18" spans="2:16" ht="12">
      <c r="B18" s="5"/>
      <c r="C18" s="8"/>
      <c r="D18" s="8"/>
      <c r="F18" s="5" t="s">
        <v>14</v>
      </c>
      <c r="G18" s="13">
        <f>COUNT(C11:C15)</f>
        <v>5</v>
      </c>
      <c r="J18" s="22"/>
      <c r="K18" s="22"/>
      <c r="L18" s="22"/>
      <c r="M18" s="22"/>
      <c r="N18" s="22"/>
      <c r="O18" s="22"/>
      <c r="P18" s="22"/>
    </row>
    <row r="19" spans="2:16" ht="12">
      <c r="B19" s="5"/>
      <c r="C19" s="4"/>
      <c r="D19" s="4"/>
      <c r="F19" s="5" t="s">
        <v>15</v>
      </c>
      <c r="G19" s="18">
        <f>G17/(G18-1)</f>
        <v>21155.55</v>
      </c>
    </row>
    <row r="20" spans="2:16" ht="12">
      <c r="F20" s="5" t="s">
        <v>16</v>
      </c>
      <c r="G20" s="20">
        <f>CORREL(C11:C15,D11:D15)</f>
        <v>0.93812571333175809</v>
      </c>
    </row>
    <row r="21" spans="2:16" ht="12">
      <c r="F21" s="5"/>
      <c r="G21" s="9"/>
    </row>
  </sheetData>
  <sortState xmlns:xlrd2="http://schemas.microsoft.com/office/spreadsheetml/2017/richdata2" ref="G11:G19">
    <sortCondition descending="1" ref="G11"/>
  </sortState>
  <mergeCells count="1">
    <mergeCell ref="J10:P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1.45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6">
      <c r="B1" s="2" t="s">
        <v>17</v>
      </c>
    </row>
    <row r="2" spans="2:7" ht="12">
      <c r="B2" s="5" t="s">
        <v>18</v>
      </c>
    </row>
    <row r="5" spans="2:7" ht="12.6" thickBot="1">
      <c r="C5" s="3" t="s">
        <v>19</v>
      </c>
      <c r="D5" s="3" t="s">
        <v>20</v>
      </c>
      <c r="G5" s="3" t="s">
        <v>10</v>
      </c>
    </row>
    <row r="6" spans="2:7">
      <c r="C6" s="4">
        <v>650</v>
      </c>
      <c r="D6" s="4">
        <v>772000</v>
      </c>
      <c r="G6" s="11">
        <f>(C6-$C$11)*(D6-$D$11)</f>
        <v>34776000</v>
      </c>
    </row>
    <row r="7" spans="2:7">
      <c r="C7" s="4">
        <v>785</v>
      </c>
      <c r="D7" s="4">
        <v>998000</v>
      </c>
      <c r="G7" s="11">
        <f>(C7-$C$11)*(D7-$D$11)</f>
        <v>-5265000</v>
      </c>
    </row>
    <row r="8" spans="2:7">
      <c r="C8" s="4">
        <v>1200</v>
      </c>
      <c r="D8" s="4">
        <v>1200000</v>
      </c>
      <c r="G8" s="11">
        <f>(C8-$C$11)*(D8-$D$11)</f>
        <v>89178000</v>
      </c>
    </row>
    <row r="9" spans="2:7">
      <c r="C9" s="4">
        <v>720</v>
      </c>
      <c r="D9" s="4">
        <v>800000</v>
      </c>
      <c r="G9" s="11">
        <f>(C9-$C$11)*(D9-$D$11)</f>
        <v>19418000</v>
      </c>
    </row>
    <row r="10" spans="2:7">
      <c r="C10" s="7">
        <v>975</v>
      </c>
      <c r="D10" s="7">
        <v>895000</v>
      </c>
      <c r="G10" s="12">
        <f>(C10-$C$11)*(D10-$D$11)</f>
        <v>-4142000</v>
      </c>
    </row>
    <row r="11" spans="2:7" ht="12">
      <c r="B11" s="10" t="s">
        <v>12</v>
      </c>
      <c r="C11" s="4">
        <f>AVERAGE(C6:C10)</f>
        <v>866</v>
      </c>
      <c r="D11" s="4">
        <f>AVERAGE(D6:D10)</f>
        <v>933000</v>
      </c>
      <c r="F11" s="5" t="s">
        <v>13</v>
      </c>
      <c r="G11" s="11">
        <f>SUM(G6:G10)</f>
        <v>133965000</v>
      </c>
    </row>
    <row r="12" spans="2:7" ht="12">
      <c r="B12" s="5"/>
      <c r="C12" s="14"/>
      <c r="D12" s="4"/>
      <c r="F12" s="5" t="s">
        <v>14</v>
      </c>
      <c r="G12" s="11">
        <v>5</v>
      </c>
    </row>
    <row r="13" spans="2:7" ht="12">
      <c r="B13" s="5"/>
      <c r="C13" s="8"/>
      <c r="D13" s="8"/>
      <c r="F13" s="5" t="s">
        <v>15</v>
      </c>
      <c r="G13" s="11">
        <f>G11/4</f>
        <v>33491250</v>
      </c>
    </row>
    <row r="14" spans="2:7" ht="12">
      <c r="B14" s="5"/>
      <c r="C14" s="4"/>
      <c r="D14" s="4"/>
      <c r="F14" s="5"/>
      <c r="G14" s="9"/>
    </row>
    <row r="16" spans="2:7" ht="1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1.45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6">
      <c r="B1" s="2" t="s">
        <v>17</v>
      </c>
    </row>
    <row r="2" spans="2:7" ht="12">
      <c r="B2" s="5" t="s">
        <v>18</v>
      </c>
    </row>
    <row r="5" spans="2:7" ht="12.6" thickBot="1">
      <c r="C5" s="3" t="s">
        <v>19</v>
      </c>
      <c r="D5" s="3" t="s">
        <v>20</v>
      </c>
      <c r="G5" s="3" t="s">
        <v>10</v>
      </c>
    </row>
    <row r="6" spans="2:7">
      <c r="C6" s="1">
        <v>650</v>
      </c>
      <c r="D6" s="4">
        <v>772000</v>
      </c>
      <c r="G6" s="11">
        <f>(C6-$C$11)*(D6-$D$11)</f>
        <v>34776000</v>
      </c>
    </row>
    <row r="7" spans="2:7">
      <c r="C7" s="1">
        <v>785</v>
      </c>
      <c r="D7" s="4">
        <v>998000</v>
      </c>
      <c r="G7" s="11">
        <f>(C7-$C$11)*(D7-$D$11)</f>
        <v>-5265000</v>
      </c>
    </row>
    <row r="8" spans="2:7">
      <c r="C8" s="1">
        <v>1200</v>
      </c>
      <c r="D8" s="4">
        <v>1200000</v>
      </c>
      <c r="G8" s="11">
        <f>(C8-$C$11)*(D8-$D$11)</f>
        <v>89178000</v>
      </c>
    </row>
    <row r="9" spans="2:7">
      <c r="C9" s="1">
        <v>720</v>
      </c>
      <c r="D9" s="4">
        <v>800000</v>
      </c>
      <c r="G9" s="11">
        <f>(C9-$C$11)*(D9-$D$11)</f>
        <v>19418000</v>
      </c>
    </row>
    <row r="10" spans="2:7">
      <c r="C10" s="6">
        <v>975</v>
      </c>
      <c r="D10" s="7">
        <v>895000</v>
      </c>
      <c r="G10" s="12">
        <f>(C10-$C$11)*(D10-$D$11)</f>
        <v>-4142000</v>
      </c>
    </row>
    <row r="11" spans="2:7" ht="12">
      <c r="B11" s="10" t="s">
        <v>12</v>
      </c>
      <c r="C11" s="1">
        <f>AVERAGE(C6:C10)</f>
        <v>866</v>
      </c>
      <c r="D11" s="4">
        <f>AVERAGE(D6:D10)</f>
        <v>933000</v>
      </c>
      <c r="F11" s="5" t="s">
        <v>13</v>
      </c>
      <c r="G11" s="11">
        <f>SUM(G6:G10)</f>
        <v>133965000</v>
      </c>
    </row>
    <row r="12" spans="2:7" ht="12">
      <c r="B12" s="5"/>
      <c r="C12" s="14"/>
      <c r="D12" s="4"/>
      <c r="F12" s="5" t="s">
        <v>14</v>
      </c>
      <c r="G12" s="11">
        <v>5</v>
      </c>
    </row>
    <row r="13" spans="2:7" ht="12">
      <c r="B13" s="5"/>
      <c r="C13" s="8"/>
      <c r="D13" s="8"/>
      <c r="F13" s="5" t="s">
        <v>15</v>
      </c>
      <c r="G13" s="11">
        <f>G11/4</f>
        <v>33491250</v>
      </c>
    </row>
    <row r="14" spans="2:7" ht="12">
      <c r="B14" s="5"/>
      <c r="C14" s="4"/>
      <c r="D14" s="4"/>
      <c r="F14" s="5"/>
      <c r="G14" s="9"/>
    </row>
    <row r="16" spans="2:7" ht="1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TOMAS TORRES MARTINEZ</cp:lastModifiedBy>
  <cp:revision/>
  <dcterms:created xsi:type="dcterms:W3CDTF">2017-03-21T13:09:44Z</dcterms:created>
  <dcterms:modified xsi:type="dcterms:W3CDTF">2023-02-27T02:44:43Z</dcterms:modified>
  <cp:category/>
  <cp:contentStatus/>
</cp:coreProperties>
</file>