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masz.kononowicz\Desktop\HPC Virtualization\"/>
    </mc:Choice>
  </mc:AlternateContent>
  <xr:revisionPtr revIDLastSave="0" documentId="13_ncr:1_{EE524759-E72A-4E67-9229-EF70EAFC5B6B}" xr6:coauthVersionLast="47" xr6:coauthVersionMax="47" xr10:uidLastSave="{00000000-0000-0000-0000-000000000000}"/>
  <bookViews>
    <workbookView xWindow="-120" yWindow="-120" windowWidth="29040" windowHeight="15840" activeTab="1" xr2:uid="{DF41C739-1CFC-4CCE-8064-C6E01324B654}"/>
  </bookViews>
  <sheets>
    <sheet name="Results" sheetId="1" r:id="rId1"/>
    <sheet name="Charts of results" sheetId="45" r:id="rId2"/>
    <sheet name="Fastest compilation parameter" sheetId="11" r:id="rId3"/>
    <sheet name="Speedup" sheetId="46" r:id="rId4"/>
    <sheet name="Docker and Host comparasion" sheetId="47" r:id="rId5"/>
    <sheet name="Compilator version comparasion" sheetId="48" r:id="rId6"/>
  </sheets>
  <definedNames>
    <definedName name="_xlnm._FilterDatabase" localSheetId="0" hidden="1">Results!$A$1:$E$785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48" l="1"/>
  <c r="F64" i="48"/>
  <c r="F72" i="48"/>
  <c r="F80" i="48"/>
  <c r="F69" i="48"/>
  <c r="F65" i="48"/>
  <c r="F73" i="48"/>
  <c r="F81" i="48"/>
  <c r="F77" i="48"/>
  <c r="F66" i="48"/>
  <c r="F74" i="48"/>
  <c r="F82" i="48"/>
  <c r="F70" i="48"/>
  <c r="F67" i="48"/>
  <c r="F68" i="48"/>
  <c r="F76" i="48"/>
  <c r="F78" i="48"/>
  <c r="F71" i="48"/>
  <c r="F79" i="48"/>
  <c r="F63" i="48"/>
  <c r="F34" i="48"/>
  <c r="F36" i="48"/>
  <c r="F44" i="48"/>
  <c r="F52" i="48"/>
  <c r="F39" i="48"/>
  <c r="F47" i="48"/>
  <c r="F43" i="48"/>
  <c r="F37" i="48"/>
  <c r="F45" i="48"/>
  <c r="F46" i="48"/>
  <c r="F50" i="48"/>
  <c r="F51" i="48"/>
  <c r="F38" i="48"/>
  <c r="F40" i="48"/>
  <c r="F48" i="48"/>
  <c r="F41" i="48"/>
  <c r="F49" i="48"/>
  <c r="F42" i="48"/>
  <c r="F35" i="48"/>
  <c r="F33" i="48"/>
  <c r="F8" i="48"/>
  <c r="F10" i="48"/>
  <c r="F12" i="48"/>
  <c r="F11" i="48"/>
  <c r="F13" i="48"/>
  <c r="F14" i="48"/>
  <c r="F15" i="48"/>
  <c r="F9" i="48"/>
  <c r="F7" i="48"/>
  <c r="E64" i="48"/>
  <c r="E68" i="48"/>
  <c r="E72" i="48"/>
  <c r="E76" i="48"/>
  <c r="E80" i="48"/>
  <c r="E75" i="48"/>
  <c r="E69" i="48"/>
  <c r="E81" i="48"/>
  <c r="E82" i="48"/>
  <c r="E67" i="48"/>
  <c r="E65" i="48"/>
  <c r="E73" i="48"/>
  <c r="E77" i="48"/>
  <c r="E78" i="48"/>
  <c r="E79" i="48"/>
  <c r="E70" i="48"/>
  <c r="E74" i="48"/>
  <c r="E71" i="48"/>
  <c r="E66" i="48"/>
  <c r="E63" i="48"/>
  <c r="E35" i="48"/>
  <c r="E39" i="48"/>
  <c r="E43" i="48"/>
  <c r="E47" i="48"/>
  <c r="E51" i="48"/>
  <c r="E40" i="48"/>
  <c r="E48" i="48"/>
  <c r="E52" i="48"/>
  <c r="E36" i="48"/>
  <c r="E44" i="48"/>
  <c r="E37" i="48"/>
  <c r="E41" i="48"/>
  <c r="E45" i="48"/>
  <c r="E49" i="48"/>
  <c r="E34" i="48"/>
  <c r="E38" i="48"/>
  <c r="E42" i="48"/>
  <c r="E46" i="48"/>
  <c r="E50" i="48"/>
  <c r="E33" i="48"/>
  <c r="E7" i="48"/>
  <c r="E10" i="48"/>
  <c r="E11" i="48"/>
  <c r="E12" i="48"/>
  <c r="E13" i="48"/>
  <c r="E14" i="48"/>
  <c r="E15" i="48"/>
  <c r="E8" i="48"/>
  <c r="E9" i="48"/>
  <c r="I14" i="47"/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7" i="1"/>
  <c r="H208" i="1"/>
  <c r="H209" i="1"/>
  <c r="H210" i="1"/>
  <c r="H211" i="1"/>
  <c r="H212" i="1"/>
  <c r="H213" i="1"/>
  <c r="H216" i="1"/>
  <c r="H217" i="1"/>
  <c r="H218" i="1"/>
  <c r="H219" i="1"/>
  <c r="H220" i="1"/>
  <c r="H221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1" i="1"/>
  <c r="H12" i="1"/>
  <c r="H13" i="1"/>
  <c r="H14" i="1"/>
  <c r="H15" i="1"/>
  <c r="H16" i="1"/>
  <c r="H17" i="1"/>
  <c r="H18" i="1"/>
  <c r="H3" i="1"/>
  <c r="H4" i="1"/>
  <c r="H5" i="1"/>
  <c r="H6" i="1"/>
  <c r="H7" i="1"/>
  <c r="H8" i="1"/>
  <c r="H9" i="1"/>
  <c r="H10" i="1"/>
  <c r="H2" i="1"/>
  <c r="U7" i="11"/>
  <c r="U8" i="11"/>
  <c r="U6" i="11"/>
  <c r="G9" i="47"/>
  <c r="H14" i="47"/>
  <c r="H9" i="47"/>
  <c r="G12" i="47"/>
  <c r="H12" i="47"/>
  <c r="G15" i="47"/>
  <c r="G10" i="47"/>
  <c r="H15" i="47"/>
  <c r="H10" i="47"/>
  <c r="G13" i="47"/>
  <c r="H13" i="47"/>
  <c r="G16" i="47"/>
  <c r="H11" i="47"/>
  <c r="G11" i="47"/>
  <c r="H16" i="47"/>
  <c r="G14" i="47"/>
  <c r="H8" i="47"/>
  <c r="I8" i="47" s="1"/>
  <c r="G8" i="47"/>
  <c r="J9" i="47"/>
  <c r="J10" i="47"/>
  <c r="I9" i="47"/>
  <c r="I11" i="47"/>
  <c r="I13" i="47"/>
  <c r="J11" i="47"/>
  <c r="I12" i="47"/>
  <c r="J12" i="47"/>
  <c r="J13" i="47"/>
  <c r="I15" i="47"/>
  <c r="J14" i="47"/>
  <c r="J15" i="47"/>
  <c r="I10" i="47"/>
  <c r="J16" i="47"/>
  <c r="I16" i="47"/>
  <c r="J8" i="47"/>
  <c r="P6" i="11"/>
  <c r="S7" i="11"/>
  <c r="P7" i="11"/>
  <c r="S8" i="11"/>
  <c r="R7" i="11"/>
  <c r="Q6" i="11"/>
  <c r="T7" i="11"/>
  <c r="T6" i="11"/>
  <c r="Q7" i="11"/>
  <c r="R6" i="11"/>
  <c r="P8" i="11"/>
  <c r="Q8" i="11"/>
  <c r="T8" i="11"/>
  <c r="S6" i="11"/>
  <c r="R8" i="11"/>
  <c r="O7" i="11"/>
  <c r="O8" i="11"/>
  <c r="O6" i="11"/>
  <c r="W32" i="11"/>
  <c r="AB32" i="11"/>
  <c r="X32" i="11"/>
  <c r="AA32" i="11"/>
  <c r="Y32" i="11"/>
  <c r="Z32" i="11"/>
  <c r="W7" i="11"/>
  <c r="Y8" i="11"/>
  <c r="AA9" i="11"/>
  <c r="W11" i="11"/>
  <c r="Y12" i="11"/>
  <c r="AA13" i="11"/>
  <c r="W15" i="11"/>
  <c r="Y16" i="11"/>
  <c r="AA17" i="11"/>
  <c r="W19" i="11"/>
  <c r="Y20" i="11"/>
  <c r="AA21" i="11"/>
  <c r="W23" i="11"/>
  <c r="Y24" i="11"/>
  <c r="AA25" i="11"/>
  <c r="W27" i="11"/>
  <c r="Y28" i="11"/>
  <c r="AA29" i="11"/>
  <c r="W31" i="11"/>
  <c r="AB11" i="11"/>
  <c r="AB19" i="11"/>
  <c r="Z26" i="11"/>
  <c r="X8" i="11"/>
  <c r="Z17" i="11"/>
  <c r="Z25" i="11"/>
  <c r="X7" i="11"/>
  <c r="Z8" i="11"/>
  <c r="AB9" i="11"/>
  <c r="X11" i="11"/>
  <c r="Z12" i="11"/>
  <c r="AB13" i="11"/>
  <c r="X15" i="11"/>
  <c r="Z16" i="11"/>
  <c r="AB17" i="11"/>
  <c r="X19" i="11"/>
  <c r="Z20" i="11"/>
  <c r="AB21" i="11"/>
  <c r="X23" i="11"/>
  <c r="Z24" i="11"/>
  <c r="AB25" i="11"/>
  <c r="X27" i="11"/>
  <c r="Z28" i="11"/>
  <c r="AB29" i="11"/>
  <c r="X31" i="11"/>
  <c r="X13" i="11"/>
  <c r="Z18" i="11"/>
  <c r="X25" i="11"/>
  <c r="AB31" i="11"/>
  <c r="AB14" i="11"/>
  <c r="X24" i="11"/>
  <c r="Y7" i="11"/>
  <c r="AA8" i="11"/>
  <c r="W10" i="11"/>
  <c r="Y11" i="11"/>
  <c r="AA12" i="11"/>
  <c r="W14" i="11"/>
  <c r="Y15" i="11"/>
  <c r="AA16" i="11"/>
  <c r="W18" i="11"/>
  <c r="Y19" i="11"/>
  <c r="AA20" i="11"/>
  <c r="W22" i="11"/>
  <c r="Y23" i="11"/>
  <c r="AA24" i="11"/>
  <c r="W26" i="11"/>
  <c r="Y27" i="11"/>
  <c r="AA28" i="11"/>
  <c r="W30" i="11"/>
  <c r="Y31" i="11"/>
  <c r="X26" i="11"/>
  <c r="Z27" i="11"/>
  <c r="X30" i="11"/>
  <c r="Y26" i="11"/>
  <c r="W29" i="11"/>
  <c r="AA31" i="11"/>
  <c r="Z10" i="11"/>
  <c r="X17" i="11"/>
  <c r="Z22" i="11"/>
  <c r="X29" i="11"/>
  <c r="Z9" i="11"/>
  <c r="X16" i="11"/>
  <c r="AB22" i="11"/>
  <c r="AB30" i="11"/>
  <c r="Z7" i="11"/>
  <c r="AB8" i="11"/>
  <c r="X10" i="11"/>
  <c r="Z11" i="11"/>
  <c r="AB12" i="11"/>
  <c r="X14" i="11"/>
  <c r="Z15" i="11"/>
  <c r="AB16" i="11"/>
  <c r="X18" i="11"/>
  <c r="Z19" i="11"/>
  <c r="AB20" i="11"/>
  <c r="X22" i="11"/>
  <c r="Z23" i="11"/>
  <c r="AB24" i="11"/>
  <c r="AB28" i="11"/>
  <c r="Z31" i="11"/>
  <c r="Y30" i="11"/>
  <c r="X9" i="11"/>
  <c r="AB15" i="11"/>
  <c r="AB23" i="11"/>
  <c r="Z30" i="11"/>
  <c r="Z13" i="11"/>
  <c r="Z21" i="11"/>
  <c r="Z29" i="11"/>
  <c r="AA7" i="11"/>
  <c r="W9" i="11"/>
  <c r="Y10" i="11"/>
  <c r="AA11" i="11"/>
  <c r="W13" i="11"/>
  <c r="Y14" i="11"/>
  <c r="AA15" i="11"/>
  <c r="W17" i="11"/>
  <c r="Y18" i="11"/>
  <c r="AA19" i="11"/>
  <c r="W21" i="11"/>
  <c r="Y22" i="11"/>
  <c r="AA23" i="11"/>
  <c r="W25" i="11"/>
  <c r="AA27" i="11"/>
  <c r="AB7" i="11"/>
  <c r="Z14" i="11"/>
  <c r="X21" i="11"/>
  <c r="AB27" i="11"/>
  <c r="AB10" i="11"/>
  <c r="AB18" i="11"/>
  <c r="AB26" i="11"/>
  <c r="W8" i="11"/>
  <c r="Y9" i="11"/>
  <c r="AA10" i="11"/>
  <c r="W12" i="11"/>
  <c r="Y13" i="11"/>
  <c r="AA14" i="11"/>
  <c r="W16" i="11"/>
  <c r="Y17" i="11"/>
  <c r="AA18" i="11"/>
  <c r="W20" i="11"/>
  <c r="Y21" i="11"/>
  <c r="AA22" i="11"/>
  <c r="W24" i="11"/>
  <c r="Y25" i="11"/>
  <c r="AA26" i="11"/>
  <c r="W28" i="11"/>
  <c r="Y29" i="11"/>
  <c r="AA30" i="11"/>
  <c r="X12" i="11"/>
  <c r="X20" i="11"/>
  <c r="X28" i="11"/>
  <c r="G74" i="47"/>
  <c r="H68" i="47"/>
  <c r="H79" i="47"/>
  <c r="J78" i="47"/>
  <c r="G73" i="47"/>
  <c r="H71" i="47"/>
  <c r="J75" i="47"/>
  <c r="G76" i="47"/>
  <c r="H70" i="47"/>
  <c r="J64" i="47"/>
  <c r="J80" i="47"/>
  <c r="G75" i="47"/>
  <c r="H73" i="47"/>
  <c r="J77" i="47"/>
  <c r="G78" i="47"/>
  <c r="H72" i="47"/>
  <c r="J66" i="47"/>
  <c r="J82" i="47"/>
  <c r="G77" i="47"/>
  <c r="H75" i="47"/>
  <c r="J79" i="47"/>
  <c r="G64" i="47"/>
  <c r="G80" i="47"/>
  <c r="H74" i="47"/>
  <c r="J68" i="47"/>
  <c r="H77" i="47"/>
  <c r="G79" i="47"/>
  <c r="J65" i="47"/>
  <c r="J81" i="47"/>
  <c r="G66" i="47"/>
  <c r="G82" i="47"/>
  <c r="H76" i="47"/>
  <c r="J70" i="47"/>
  <c r="G65" i="47"/>
  <c r="G81" i="47"/>
  <c r="J67" i="47"/>
  <c r="J63" i="47"/>
  <c r="G68" i="47"/>
  <c r="H81" i="47"/>
  <c r="H78" i="47"/>
  <c r="J72" i="47"/>
  <c r="G67" i="47"/>
  <c r="H65" i="47"/>
  <c r="J69" i="47"/>
  <c r="G70" i="47"/>
  <c r="H64" i="47"/>
  <c r="H80" i="47"/>
  <c r="J74" i="47"/>
  <c r="G69" i="47"/>
  <c r="H67" i="47"/>
  <c r="J71" i="47"/>
  <c r="H63" i="47"/>
  <c r="G72" i="47"/>
  <c r="H66" i="47"/>
  <c r="H82" i="47"/>
  <c r="J76" i="47"/>
  <c r="G71" i="47"/>
  <c r="H69" i="47"/>
  <c r="J73" i="47"/>
  <c r="G63" i="47"/>
  <c r="G35" i="47"/>
  <c r="G51" i="47"/>
  <c r="H42" i="47"/>
  <c r="H49" i="47"/>
  <c r="H52" i="47"/>
  <c r="J51" i="47"/>
  <c r="G46" i="47"/>
  <c r="J48" i="47"/>
  <c r="H41" i="47"/>
  <c r="J49" i="47"/>
  <c r="G37" i="47"/>
  <c r="G53" i="47"/>
  <c r="H50" i="47"/>
  <c r="H53" i="47"/>
  <c r="J44" i="47"/>
  <c r="H44" i="47"/>
  <c r="G48" i="47"/>
  <c r="J34" i="47"/>
  <c r="J41" i="47"/>
  <c r="G49" i="47"/>
  <c r="J36" i="47"/>
  <c r="G39" i="47"/>
  <c r="H39" i="47"/>
  <c r="J40" i="47"/>
  <c r="J45" i="47"/>
  <c r="J50" i="47"/>
  <c r="J42" i="47"/>
  <c r="G50" i="47"/>
  <c r="G42" i="47"/>
  <c r="G41" i="47"/>
  <c r="H43" i="47"/>
  <c r="J52" i="47"/>
  <c r="H38" i="47"/>
  <c r="J35" i="47"/>
  <c r="G36" i="47"/>
  <c r="G52" i="47"/>
  <c r="H34" i="47"/>
  <c r="J47" i="47"/>
  <c r="H40" i="47"/>
  <c r="G43" i="47"/>
  <c r="H47" i="47"/>
  <c r="H35" i="47"/>
  <c r="J38" i="47"/>
  <c r="J37" i="47"/>
  <c r="G38" i="47"/>
  <c r="H36" i="47"/>
  <c r="G34" i="47"/>
  <c r="G47" i="47"/>
  <c r="H48" i="47"/>
  <c r="J53" i="47"/>
  <c r="G45" i="47"/>
  <c r="H51" i="47"/>
  <c r="H37" i="47"/>
  <c r="J46" i="47"/>
  <c r="J43" i="47"/>
  <c r="G40" i="47"/>
  <c r="H46" i="47"/>
  <c r="J39" i="47"/>
  <c r="H45" i="47"/>
  <c r="G44" i="47"/>
  <c r="AD8" i="11" l="1"/>
  <c r="AI7" i="11"/>
  <c r="AH7" i="11"/>
  <c r="AI8" i="11"/>
  <c r="AG7" i="11"/>
  <c r="AH8" i="11"/>
  <c r="AF7" i="11"/>
  <c r="AG8" i="11"/>
  <c r="AJ8" i="11" s="1"/>
  <c r="AE7" i="11"/>
  <c r="AE8" i="11"/>
  <c r="AF8" i="11"/>
  <c r="AD7" i="11"/>
  <c r="G3" i="1"/>
  <c r="I3" i="1"/>
  <c r="J3" i="1"/>
  <c r="K3" i="1"/>
  <c r="G4" i="1"/>
  <c r="I4" i="1"/>
  <c r="J4" i="1"/>
  <c r="K4" i="1"/>
  <c r="G5" i="1"/>
  <c r="I5" i="1"/>
  <c r="J5" i="1"/>
  <c r="K5" i="1"/>
  <c r="G6" i="1"/>
  <c r="I6" i="1"/>
  <c r="J6" i="1"/>
  <c r="K6" i="1"/>
  <c r="G7" i="1"/>
  <c r="I7" i="1"/>
  <c r="J7" i="1"/>
  <c r="K7" i="1"/>
  <c r="G8" i="1"/>
  <c r="I8" i="1"/>
  <c r="J8" i="1"/>
  <c r="K8" i="1"/>
  <c r="G9" i="1"/>
  <c r="I9" i="1"/>
  <c r="J9" i="1"/>
  <c r="K9" i="1"/>
  <c r="G10" i="1"/>
  <c r="I10" i="1"/>
  <c r="J10" i="1"/>
  <c r="K10" i="1"/>
  <c r="G11" i="1"/>
  <c r="I11" i="1"/>
  <c r="J11" i="1"/>
  <c r="K11" i="1"/>
  <c r="G12" i="1"/>
  <c r="I12" i="1"/>
  <c r="J12" i="1"/>
  <c r="K12" i="1"/>
  <c r="G13" i="1"/>
  <c r="I13" i="1"/>
  <c r="J13" i="1"/>
  <c r="K13" i="1"/>
  <c r="G14" i="1"/>
  <c r="I14" i="1"/>
  <c r="J14" i="1"/>
  <c r="K14" i="1"/>
  <c r="G15" i="1"/>
  <c r="I15" i="1"/>
  <c r="J15" i="1"/>
  <c r="K15" i="1"/>
  <c r="G16" i="1"/>
  <c r="I16" i="1"/>
  <c r="J16" i="1"/>
  <c r="K16" i="1"/>
  <c r="G17" i="1"/>
  <c r="I17" i="1"/>
  <c r="J17" i="1"/>
  <c r="K17" i="1"/>
  <c r="G18" i="1"/>
  <c r="I18" i="1"/>
  <c r="J18" i="1"/>
  <c r="K18" i="1"/>
  <c r="G19" i="1"/>
  <c r="I19" i="1"/>
  <c r="J19" i="1"/>
  <c r="K19" i="1"/>
  <c r="G20" i="1"/>
  <c r="I20" i="1"/>
  <c r="J20" i="1"/>
  <c r="K20" i="1"/>
  <c r="G21" i="1"/>
  <c r="I21" i="1"/>
  <c r="J21" i="1"/>
  <c r="K21" i="1"/>
  <c r="G22" i="1"/>
  <c r="I22" i="1"/>
  <c r="J22" i="1"/>
  <c r="K22" i="1"/>
  <c r="G23" i="1"/>
  <c r="I23" i="1"/>
  <c r="J23" i="1"/>
  <c r="K23" i="1"/>
  <c r="G24" i="1"/>
  <c r="I24" i="1"/>
  <c r="J24" i="1"/>
  <c r="K24" i="1"/>
  <c r="G25" i="1"/>
  <c r="I25" i="1"/>
  <c r="J25" i="1"/>
  <c r="K25" i="1"/>
  <c r="G26" i="1"/>
  <c r="I26" i="1"/>
  <c r="J26" i="1"/>
  <c r="K26" i="1"/>
  <c r="G27" i="1"/>
  <c r="I27" i="1"/>
  <c r="J27" i="1"/>
  <c r="K27" i="1"/>
  <c r="G28" i="1"/>
  <c r="I28" i="1"/>
  <c r="J28" i="1"/>
  <c r="K28" i="1"/>
  <c r="G29" i="1"/>
  <c r="I29" i="1"/>
  <c r="J29" i="1"/>
  <c r="K29" i="1"/>
  <c r="G30" i="1"/>
  <c r="I30" i="1"/>
  <c r="J30" i="1"/>
  <c r="K30" i="1"/>
  <c r="G31" i="1"/>
  <c r="I31" i="1"/>
  <c r="J31" i="1"/>
  <c r="K31" i="1"/>
  <c r="G32" i="1"/>
  <c r="I32" i="1"/>
  <c r="J32" i="1"/>
  <c r="K32" i="1"/>
  <c r="G33" i="1"/>
  <c r="I33" i="1"/>
  <c r="J33" i="1"/>
  <c r="K33" i="1"/>
  <c r="G34" i="1"/>
  <c r="I34" i="1"/>
  <c r="J34" i="1"/>
  <c r="K34" i="1"/>
  <c r="G35" i="1"/>
  <c r="I35" i="1"/>
  <c r="J35" i="1"/>
  <c r="K35" i="1"/>
  <c r="G36" i="1"/>
  <c r="I36" i="1"/>
  <c r="J36" i="1"/>
  <c r="K36" i="1"/>
  <c r="G37" i="1"/>
  <c r="I37" i="1"/>
  <c r="J37" i="1"/>
  <c r="K37" i="1"/>
  <c r="G38" i="1"/>
  <c r="I38" i="1"/>
  <c r="J38" i="1"/>
  <c r="K38" i="1"/>
  <c r="G39" i="1"/>
  <c r="I39" i="1"/>
  <c r="J39" i="1"/>
  <c r="K39" i="1"/>
  <c r="G40" i="1"/>
  <c r="I40" i="1"/>
  <c r="J40" i="1"/>
  <c r="K40" i="1"/>
  <c r="G41" i="1"/>
  <c r="I41" i="1"/>
  <c r="J41" i="1"/>
  <c r="K41" i="1"/>
  <c r="G42" i="1"/>
  <c r="I42" i="1"/>
  <c r="J42" i="1"/>
  <c r="K42" i="1"/>
  <c r="G43" i="1"/>
  <c r="I43" i="1"/>
  <c r="J43" i="1"/>
  <c r="K43" i="1"/>
  <c r="G44" i="1"/>
  <c r="I44" i="1"/>
  <c r="J44" i="1"/>
  <c r="K44" i="1"/>
  <c r="G45" i="1"/>
  <c r="I45" i="1"/>
  <c r="J45" i="1"/>
  <c r="K45" i="1"/>
  <c r="G46" i="1"/>
  <c r="I46" i="1"/>
  <c r="J46" i="1"/>
  <c r="K46" i="1"/>
  <c r="G47" i="1"/>
  <c r="I47" i="1"/>
  <c r="J47" i="1"/>
  <c r="K47" i="1"/>
  <c r="G48" i="1"/>
  <c r="I48" i="1"/>
  <c r="J48" i="1"/>
  <c r="K48" i="1"/>
  <c r="G49" i="1"/>
  <c r="I49" i="1"/>
  <c r="J49" i="1"/>
  <c r="K49" i="1"/>
  <c r="G50" i="1"/>
  <c r="I50" i="1"/>
  <c r="J50" i="1"/>
  <c r="K50" i="1"/>
  <c r="G51" i="1"/>
  <c r="I51" i="1"/>
  <c r="J51" i="1"/>
  <c r="K51" i="1"/>
  <c r="G52" i="1"/>
  <c r="I52" i="1"/>
  <c r="J52" i="1"/>
  <c r="K52" i="1"/>
  <c r="G53" i="1"/>
  <c r="I53" i="1"/>
  <c r="J53" i="1"/>
  <c r="K53" i="1"/>
  <c r="G54" i="1"/>
  <c r="I54" i="1"/>
  <c r="J54" i="1"/>
  <c r="K54" i="1"/>
  <c r="G55" i="1"/>
  <c r="I55" i="1"/>
  <c r="J55" i="1"/>
  <c r="K55" i="1"/>
  <c r="G56" i="1"/>
  <c r="I56" i="1"/>
  <c r="J56" i="1"/>
  <c r="K56" i="1"/>
  <c r="G57" i="1"/>
  <c r="I57" i="1"/>
  <c r="J57" i="1"/>
  <c r="K57" i="1"/>
  <c r="G58" i="1"/>
  <c r="I58" i="1"/>
  <c r="J58" i="1"/>
  <c r="K58" i="1"/>
  <c r="G59" i="1"/>
  <c r="I59" i="1"/>
  <c r="J59" i="1"/>
  <c r="K59" i="1"/>
  <c r="G60" i="1"/>
  <c r="I60" i="1"/>
  <c r="J60" i="1"/>
  <c r="K60" i="1"/>
  <c r="G61" i="1"/>
  <c r="I61" i="1"/>
  <c r="J61" i="1"/>
  <c r="K61" i="1"/>
  <c r="G62" i="1"/>
  <c r="I62" i="1"/>
  <c r="J62" i="1"/>
  <c r="K62" i="1"/>
  <c r="G63" i="1"/>
  <c r="I63" i="1"/>
  <c r="J63" i="1"/>
  <c r="K63" i="1"/>
  <c r="G64" i="1"/>
  <c r="I64" i="1"/>
  <c r="J64" i="1"/>
  <c r="K64" i="1"/>
  <c r="G65" i="1"/>
  <c r="I65" i="1"/>
  <c r="J65" i="1"/>
  <c r="K65" i="1"/>
  <c r="G66" i="1"/>
  <c r="I66" i="1"/>
  <c r="J66" i="1"/>
  <c r="K66" i="1"/>
  <c r="G67" i="1"/>
  <c r="I67" i="1"/>
  <c r="J67" i="1"/>
  <c r="K67" i="1"/>
  <c r="G68" i="1"/>
  <c r="I68" i="1"/>
  <c r="J68" i="1"/>
  <c r="K68" i="1"/>
  <c r="G69" i="1"/>
  <c r="I69" i="1"/>
  <c r="J69" i="1"/>
  <c r="K69" i="1"/>
  <c r="G70" i="1"/>
  <c r="I70" i="1"/>
  <c r="J70" i="1"/>
  <c r="K70" i="1"/>
  <c r="G71" i="1"/>
  <c r="I71" i="1"/>
  <c r="J71" i="1"/>
  <c r="K71" i="1"/>
  <c r="G72" i="1"/>
  <c r="I72" i="1"/>
  <c r="J72" i="1"/>
  <c r="K72" i="1"/>
  <c r="G73" i="1"/>
  <c r="I73" i="1"/>
  <c r="J73" i="1"/>
  <c r="K73" i="1"/>
  <c r="G74" i="1"/>
  <c r="I74" i="1"/>
  <c r="J74" i="1"/>
  <c r="K74" i="1"/>
  <c r="G75" i="1"/>
  <c r="I75" i="1"/>
  <c r="J75" i="1"/>
  <c r="K75" i="1"/>
  <c r="G76" i="1"/>
  <c r="I76" i="1"/>
  <c r="J76" i="1"/>
  <c r="K76" i="1"/>
  <c r="G77" i="1"/>
  <c r="I77" i="1"/>
  <c r="J77" i="1"/>
  <c r="K77" i="1"/>
  <c r="G78" i="1"/>
  <c r="I78" i="1"/>
  <c r="J78" i="1"/>
  <c r="K78" i="1"/>
  <c r="G79" i="1"/>
  <c r="I79" i="1"/>
  <c r="J79" i="1"/>
  <c r="K79" i="1"/>
  <c r="G80" i="1"/>
  <c r="I80" i="1"/>
  <c r="J80" i="1"/>
  <c r="K80" i="1"/>
  <c r="G81" i="1"/>
  <c r="I81" i="1"/>
  <c r="J81" i="1"/>
  <c r="K81" i="1"/>
  <c r="G82" i="1"/>
  <c r="I82" i="1"/>
  <c r="J82" i="1"/>
  <c r="K82" i="1"/>
  <c r="G83" i="1"/>
  <c r="I83" i="1"/>
  <c r="J83" i="1"/>
  <c r="K83" i="1"/>
  <c r="G84" i="1"/>
  <c r="I84" i="1"/>
  <c r="J84" i="1"/>
  <c r="K84" i="1"/>
  <c r="G85" i="1"/>
  <c r="I85" i="1"/>
  <c r="J85" i="1"/>
  <c r="K85" i="1"/>
  <c r="G86" i="1"/>
  <c r="I86" i="1"/>
  <c r="J86" i="1"/>
  <c r="K86" i="1"/>
  <c r="G87" i="1"/>
  <c r="I87" i="1"/>
  <c r="J87" i="1"/>
  <c r="K87" i="1"/>
  <c r="G88" i="1"/>
  <c r="I88" i="1"/>
  <c r="J88" i="1"/>
  <c r="K88" i="1"/>
  <c r="G89" i="1"/>
  <c r="I89" i="1"/>
  <c r="J89" i="1"/>
  <c r="K89" i="1"/>
  <c r="G90" i="1"/>
  <c r="I90" i="1"/>
  <c r="J90" i="1"/>
  <c r="K90" i="1"/>
  <c r="G91" i="1"/>
  <c r="I91" i="1"/>
  <c r="J91" i="1"/>
  <c r="K91" i="1"/>
  <c r="G92" i="1"/>
  <c r="I92" i="1"/>
  <c r="J92" i="1"/>
  <c r="K92" i="1"/>
  <c r="G93" i="1"/>
  <c r="I93" i="1"/>
  <c r="J93" i="1"/>
  <c r="K93" i="1"/>
  <c r="G94" i="1"/>
  <c r="I94" i="1"/>
  <c r="J94" i="1"/>
  <c r="K94" i="1"/>
  <c r="G95" i="1"/>
  <c r="I95" i="1"/>
  <c r="J95" i="1"/>
  <c r="K95" i="1"/>
  <c r="G96" i="1"/>
  <c r="I96" i="1"/>
  <c r="J96" i="1"/>
  <c r="K96" i="1"/>
  <c r="G97" i="1"/>
  <c r="I97" i="1"/>
  <c r="J97" i="1"/>
  <c r="K97" i="1"/>
  <c r="G98" i="1"/>
  <c r="I98" i="1"/>
  <c r="J98" i="1"/>
  <c r="K98" i="1"/>
  <c r="G99" i="1"/>
  <c r="I99" i="1"/>
  <c r="J99" i="1"/>
  <c r="K99" i="1"/>
  <c r="G100" i="1"/>
  <c r="I100" i="1"/>
  <c r="J100" i="1"/>
  <c r="K100" i="1"/>
  <c r="G101" i="1"/>
  <c r="I101" i="1"/>
  <c r="J101" i="1"/>
  <c r="K101" i="1"/>
  <c r="G102" i="1"/>
  <c r="I102" i="1"/>
  <c r="J102" i="1"/>
  <c r="K102" i="1"/>
  <c r="G103" i="1"/>
  <c r="I103" i="1"/>
  <c r="J103" i="1"/>
  <c r="K103" i="1"/>
  <c r="G104" i="1"/>
  <c r="I104" i="1"/>
  <c r="J104" i="1"/>
  <c r="K104" i="1"/>
  <c r="G105" i="1"/>
  <c r="I105" i="1"/>
  <c r="J105" i="1"/>
  <c r="K105" i="1"/>
  <c r="G106" i="1"/>
  <c r="I106" i="1"/>
  <c r="J106" i="1"/>
  <c r="K106" i="1"/>
  <c r="G107" i="1"/>
  <c r="I107" i="1"/>
  <c r="J107" i="1"/>
  <c r="K107" i="1"/>
  <c r="G108" i="1"/>
  <c r="I108" i="1"/>
  <c r="J108" i="1"/>
  <c r="K108" i="1"/>
  <c r="G109" i="1"/>
  <c r="I109" i="1"/>
  <c r="J109" i="1"/>
  <c r="K109" i="1"/>
  <c r="G110" i="1"/>
  <c r="I110" i="1"/>
  <c r="J110" i="1"/>
  <c r="K110" i="1"/>
  <c r="G111" i="1"/>
  <c r="I111" i="1"/>
  <c r="J111" i="1"/>
  <c r="K111" i="1"/>
  <c r="G112" i="1"/>
  <c r="I112" i="1"/>
  <c r="J112" i="1"/>
  <c r="K112" i="1"/>
  <c r="G113" i="1"/>
  <c r="I113" i="1"/>
  <c r="J113" i="1"/>
  <c r="K113" i="1"/>
  <c r="G114" i="1"/>
  <c r="I114" i="1"/>
  <c r="J114" i="1"/>
  <c r="K114" i="1"/>
  <c r="G115" i="1"/>
  <c r="I115" i="1"/>
  <c r="J115" i="1"/>
  <c r="K115" i="1"/>
  <c r="G116" i="1"/>
  <c r="I116" i="1"/>
  <c r="J116" i="1"/>
  <c r="K116" i="1"/>
  <c r="G117" i="1"/>
  <c r="I117" i="1"/>
  <c r="J117" i="1"/>
  <c r="K117" i="1"/>
  <c r="G118" i="1"/>
  <c r="I118" i="1"/>
  <c r="J118" i="1"/>
  <c r="K118" i="1"/>
  <c r="G119" i="1"/>
  <c r="I119" i="1"/>
  <c r="J119" i="1"/>
  <c r="K119" i="1"/>
  <c r="G120" i="1"/>
  <c r="I120" i="1"/>
  <c r="J120" i="1"/>
  <c r="K120" i="1"/>
  <c r="G121" i="1"/>
  <c r="I121" i="1"/>
  <c r="J121" i="1"/>
  <c r="K121" i="1"/>
  <c r="G122" i="1"/>
  <c r="I122" i="1"/>
  <c r="J122" i="1"/>
  <c r="K122" i="1"/>
  <c r="G123" i="1"/>
  <c r="I123" i="1"/>
  <c r="J123" i="1"/>
  <c r="K123" i="1"/>
  <c r="G124" i="1"/>
  <c r="I124" i="1"/>
  <c r="J124" i="1"/>
  <c r="K124" i="1"/>
  <c r="G125" i="1"/>
  <c r="I125" i="1"/>
  <c r="J125" i="1"/>
  <c r="K125" i="1"/>
  <c r="G126" i="1"/>
  <c r="I126" i="1"/>
  <c r="J126" i="1"/>
  <c r="K126" i="1"/>
  <c r="G127" i="1"/>
  <c r="I127" i="1"/>
  <c r="J127" i="1"/>
  <c r="K127" i="1"/>
  <c r="G128" i="1"/>
  <c r="I128" i="1"/>
  <c r="J128" i="1"/>
  <c r="K128" i="1"/>
  <c r="G129" i="1"/>
  <c r="I129" i="1"/>
  <c r="J129" i="1"/>
  <c r="K129" i="1"/>
  <c r="G130" i="1"/>
  <c r="I130" i="1"/>
  <c r="J130" i="1"/>
  <c r="K130" i="1"/>
  <c r="G131" i="1"/>
  <c r="I131" i="1"/>
  <c r="J131" i="1"/>
  <c r="K131" i="1"/>
  <c r="G132" i="1"/>
  <c r="I132" i="1"/>
  <c r="J132" i="1"/>
  <c r="K132" i="1"/>
  <c r="G133" i="1"/>
  <c r="I133" i="1"/>
  <c r="J133" i="1"/>
  <c r="K133" i="1"/>
  <c r="G134" i="1"/>
  <c r="I134" i="1"/>
  <c r="J134" i="1"/>
  <c r="K134" i="1"/>
  <c r="G135" i="1"/>
  <c r="I135" i="1"/>
  <c r="J135" i="1"/>
  <c r="K135" i="1"/>
  <c r="G136" i="1"/>
  <c r="I136" i="1"/>
  <c r="J136" i="1"/>
  <c r="K136" i="1"/>
  <c r="G137" i="1"/>
  <c r="I137" i="1"/>
  <c r="J137" i="1"/>
  <c r="K137" i="1"/>
  <c r="G138" i="1"/>
  <c r="I138" i="1"/>
  <c r="J138" i="1"/>
  <c r="K138" i="1"/>
  <c r="G139" i="1"/>
  <c r="I139" i="1"/>
  <c r="J139" i="1"/>
  <c r="K139" i="1"/>
  <c r="G140" i="1"/>
  <c r="I140" i="1"/>
  <c r="J140" i="1"/>
  <c r="K140" i="1"/>
  <c r="G141" i="1"/>
  <c r="I141" i="1"/>
  <c r="J141" i="1"/>
  <c r="K141" i="1"/>
  <c r="G142" i="1"/>
  <c r="I142" i="1"/>
  <c r="J142" i="1"/>
  <c r="K142" i="1"/>
  <c r="G143" i="1"/>
  <c r="I143" i="1"/>
  <c r="J143" i="1"/>
  <c r="K143" i="1"/>
  <c r="G144" i="1"/>
  <c r="I144" i="1"/>
  <c r="J144" i="1"/>
  <c r="K144" i="1"/>
  <c r="G145" i="1"/>
  <c r="I145" i="1"/>
  <c r="J145" i="1"/>
  <c r="K145" i="1"/>
  <c r="G146" i="1"/>
  <c r="I146" i="1"/>
  <c r="J146" i="1"/>
  <c r="K146" i="1"/>
  <c r="G147" i="1"/>
  <c r="I147" i="1"/>
  <c r="J147" i="1"/>
  <c r="K147" i="1"/>
  <c r="G148" i="1"/>
  <c r="I148" i="1"/>
  <c r="J148" i="1"/>
  <c r="K148" i="1"/>
  <c r="G149" i="1"/>
  <c r="I149" i="1"/>
  <c r="J149" i="1"/>
  <c r="K149" i="1"/>
  <c r="G150" i="1"/>
  <c r="I150" i="1"/>
  <c r="J150" i="1"/>
  <c r="K150" i="1"/>
  <c r="G151" i="1"/>
  <c r="I151" i="1"/>
  <c r="J151" i="1"/>
  <c r="K151" i="1"/>
  <c r="G152" i="1"/>
  <c r="I152" i="1"/>
  <c r="J152" i="1"/>
  <c r="K152" i="1"/>
  <c r="G153" i="1"/>
  <c r="I153" i="1"/>
  <c r="J153" i="1"/>
  <c r="K153" i="1"/>
  <c r="G154" i="1"/>
  <c r="I154" i="1"/>
  <c r="J154" i="1"/>
  <c r="K154" i="1"/>
  <c r="G155" i="1"/>
  <c r="I155" i="1"/>
  <c r="J155" i="1"/>
  <c r="K155" i="1"/>
  <c r="G156" i="1"/>
  <c r="I156" i="1"/>
  <c r="J156" i="1"/>
  <c r="K156" i="1"/>
  <c r="G157" i="1"/>
  <c r="I157" i="1"/>
  <c r="J157" i="1"/>
  <c r="K157" i="1"/>
  <c r="G158" i="1"/>
  <c r="I158" i="1"/>
  <c r="J158" i="1"/>
  <c r="K158" i="1"/>
  <c r="G159" i="1"/>
  <c r="I159" i="1"/>
  <c r="J159" i="1"/>
  <c r="K159" i="1"/>
  <c r="G160" i="1"/>
  <c r="I160" i="1"/>
  <c r="J160" i="1"/>
  <c r="K160" i="1"/>
  <c r="G161" i="1"/>
  <c r="I161" i="1"/>
  <c r="J161" i="1"/>
  <c r="K161" i="1"/>
  <c r="G162" i="1"/>
  <c r="I162" i="1"/>
  <c r="J162" i="1"/>
  <c r="K162" i="1"/>
  <c r="G163" i="1"/>
  <c r="I163" i="1"/>
  <c r="J163" i="1"/>
  <c r="K163" i="1"/>
  <c r="G164" i="1"/>
  <c r="I164" i="1"/>
  <c r="J164" i="1"/>
  <c r="K164" i="1"/>
  <c r="G165" i="1"/>
  <c r="I165" i="1"/>
  <c r="J165" i="1"/>
  <c r="K165" i="1"/>
  <c r="G166" i="1"/>
  <c r="I166" i="1"/>
  <c r="J166" i="1"/>
  <c r="K166" i="1"/>
  <c r="G167" i="1"/>
  <c r="I167" i="1"/>
  <c r="J167" i="1"/>
  <c r="K167" i="1"/>
  <c r="G168" i="1"/>
  <c r="I168" i="1"/>
  <c r="J168" i="1"/>
  <c r="K168" i="1"/>
  <c r="G169" i="1"/>
  <c r="I169" i="1"/>
  <c r="J169" i="1"/>
  <c r="K169" i="1"/>
  <c r="G170" i="1"/>
  <c r="I170" i="1"/>
  <c r="J170" i="1"/>
  <c r="K170" i="1"/>
  <c r="G171" i="1"/>
  <c r="I171" i="1"/>
  <c r="J171" i="1"/>
  <c r="K171" i="1"/>
  <c r="G172" i="1"/>
  <c r="I172" i="1"/>
  <c r="J172" i="1"/>
  <c r="K172" i="1"/>
  <c r="G173" i="1"/>
  <c r="I173" i="1"/>
  <c r="J173" i="1"/>
  <c r="K173" i="1"/>
  <c r="G174" i="1"/>
  <c r="I174" i="1"/>
  <c r="J174" i="1"/>
  <c r="K174" i="1"/>
  <c r="G175" i="1"/>
  <c r="I175" i="1"/>
  <c r="J175" i="1"/>
  <c r="K175" i="1"/>
  <c r="G176" i="1"/>
  <c r="I176" i="1"/>
  <c r="J176" i="1"/>
  <c r="K176" i="1"/>
  <c r="G177" i="1"/>
  <c r="I177" i="1"/>
  <c r="J177" i="1"/>
  <c r="K177" i="1"/>
  <c r="G178" i="1"/>
  <c r="I178" i="1"/>
  <c r="J178" i="1"/>
  <c r="K178" i="1"/>
  <c r="G179" i="1"/>
  <c r="I179" i="1"/>
  <c r="J179" i="1"/>
  <c r="K179" i="1"/>
  <c r="G180" i="1"/>
  <c r="I180" i="1"/>
  <c r="J180" i="1"/>
  <c r="K180" i="1"/>
  <c r="G181" i="1"/>
  <c r="I181" i="1"/>
  <c r="J181" i="1"/>
  <c r="K181" i="1"/>
  <c r="G182" i="1"/>
  <c r="I182" i="1"/>
  <c r="J182" i="1"/>
  <c r="K182" i="1"/>
  <c r="G183" i="1"/>
  <c r="I183" i="1"/>
  <c r="J183" i="1"/>
  <c r="K183" i="1"/>
  <c r="G184" i="1"/>
  <c r="I184" i="1"/>
  <c r="J184" i="1"/>
  <c r="K184" i="1"/>
  <c r="G185" i="1"/>
  <c r="I185" i="1"/>
  <c r="J185" i="1"/>
  <c r="K185" i="1"/>
  <c r="G186" i="1"/>
  <c r="I186" i="1"/>
  <c r="J186" i="1"/>
  <c r="K186" i="1"/>
  <c r="G187" i="1"/>
  <c r="I187" i="1"/>
  <c r="J187" i="1"/>
  <c r="K187" i="1"/>
  <c r="G188" i="1"/>
  <c r="I188" i="1"/>
  <c r="J188" i="1"/>
  <c r="K188" i="1"/>
  <c r="G189" i="1"/>
  <c r="I189" i="1"/>
  <c r="J189" i="1"/>
  <c r="K189" i="1"/>
  <c r="G190" i="1"/>
  <c r="I190" i="1"/>
  <c r="J190" i="1"/>
  <c r="K190" i="1"/>
  <c r="G191" i="1"/>
  <c r="I191" i="1"/>
  <c r="J191" i="1"/>
  <c r="K191" i="1"/>
  <c r="G192" i="1"/>
  <c r="I192" i="1"/>
  <c r="J192" i="1"/>
  <c r="K192" i="1"/>
  <c r="G193" i="1"/>
  <c r="I193" i="1"/>
  <c r="J193" i="1"/>
  <c r="K193" i="1"/>
  <c r="G194" i="1"/>
  <c r="I194" i="1"/>
  <c r="J194" i="1"/>
  <c r="K194" i="1"/>
  <c r="G195" i="1"/>
  <c r="I195" i="1"/>
  <c r="J195" i="1"/>
  <c r="K195" i="1"/>
  <c r="G196" i="1"/>
  <c r="I196" i="1"/>
  <c r="J196" i="1"/>
  <c r="K196" i="1"/>
  <c r="G197" i="1"/>
  <c r="I197" i="1"/>
  <c r="J197" i="1"/>
  <c r="K197" i="1"/>
  <c r="G198" i="1"/>
  <c r="I198" i="1"/>
  <c r="J198" i="1"/>
  <c r="K198" i="1"/>
  <c r="G199" i="1"/>
  <c r="I199" i="1"/>
  <c r="J199" i="1"/>
  <c r="K199" i="1"/>
  <c r="G200" i="1"/>
  <c r="I200" i="1"/>
  <c r="J200" i="1"/>
  <c r="K200" i="1"/>
  <c r="G201" i="1"/>
  <c r="I201" i="1"/>
  <c r="J201" i="1"/>
  <c r="K201" i="1"/>
  <c r="G202" i="1"/>
  <c r="I202" i="1"/>
  <c r="J202" i="1"/>
  <c r="K202" i="1"/>
  <c r="G203" i="1"/>
  <c r="I203" i="1"/>
  <c r="J203" i="1"/>
  <c r="K203" i="1"/>
  <c r="G204" i="1"/>
  <c r="I204" i="1"/>
  <c r="J204" i="1"/>
  <c r="K204" i="1"/>
  <c r="G205" i="1"/>
  <c r="H205" i="1" s="1"/>
  <c r="I205" i="1"/>
  <c r="J205" i="1"/>
  <c r="K205" i="1"/>
  <c r="G206" i="1"/>
  <c r="H206" i="1" s="1"/>
  <c r="I206" i="1"/>
  <c r="J206" i="1"/>
  <c r="K206" i="1"/>
  <c r="G207" i="1"/>
  <c r="I207" i="1"/>
  <c r="J207" i="1"/>
  <c r="K207" i="1"/>
  <c r="G208" i="1"/>
  <c r="I208" i="1"/>
  <c r="J208" i="1"/>
  <c r="K208" i="1"/>
  <c r="G209" i="1"/>
  <c r="I209" i="1"/>
  <c r="J209" i="1"/>
  <c r="K209" i="1"/>
  <c r="G210" i="1"/>
  <c r="I210" i="1"/>
  <c r="J210" i="1"/>
  <c r="K210" i="1"/>
  <c r="G211" i="1"/>
  <c r="I211" i="1"/>
  <c r="J211" i="1"/>
  <c r="K211" i="1"/>
  <c r="G212" i="1"/>
  <c r="I212" i="1"/>
  <c r="J212" i="1"/>
  <c r="K212" i="1"/>
  <c r="G213" i="1"/>
  <c r="I213" i="1"/>
  <c r="J213" i="1"/>
  <c r="K213" i="1"/>
  <c r="G214" i="1"/>
  <c r="H214" i="1" s="1"/>
  <c r="I214" i="1"/>
  <c r="J214" i="1"/>
  <c r="K214" i="1"/>
  <c r="G215" i="1"/>
  <c r="H215" i="1" s="1"/>
  <c r="I215" i="1"/>
  <c r="J215" i="1"/>
  <c r="K215" i="1"/>
  <c r="G216" i="1"/>
  <c r="I216" i="1"/>
  <c r="J216" i="1"/>
  <c r="K216" i="1"/>
  <c r="G217" i="1"/>
  <c r="I217" i="1"/>
  <c r="J217" i="1"/>
  <c r="K217" i="1"/>
  <c r="G218" i="1"/>
  <c r="I218" i="1"/>
  <c r="J218" i="1"/>
  <c r="K218" i="1"/>
  <c r="G219" i="1"/>
  <c r="I219" i="1"/>
  <c r="J219" i="1"/>
  <c r="K219" i="1"/>
  <c r="G220" i="1"/>
  <c r="I220" i="1"/>
  <c r="J220" i="1"/>
  <c r="K220" i="1"/>
  <c r="G221" i="1"/>
  <c r="I221" i="1"/>
  <c r="J221" i="1"/>
  <c r="K221" i="1"/>
  <c r="G222" i="1"/>
  <c r="I222" i="1"/>
  <c r="J222" i="1"/>
  <c r="K222" i="1"/>
  <c r="G223" i="1"/>
  <c r="H223" i="1" s="1"/>
  <c r="I223" i="1"/>
  <c r="J223" i="1"/>
  <c r="K223" i="1"/>
  <c r="G224" i="1"/>
  <c r="H224" i="1" s="1"/>
  <c r="I224" i="1"/>
  <c r="J224" i="1"/>
  <c r="K224" i="1"/>
  <c r="G225" i="1"/>
  <c r="I225" i="1"/>
  <c r="J225" i="1"/>
  <c r="K225" i="1"/>
  <c r="G226" i="1"/>
  <c r="I226" i="1"/>
  <c r="J226" i="1"/>
  <c r="K226" i="1"/>
  <c r="G227" i="1"/>
  <c r="I227" i="1"/>
  <c r="J227" i="1"/>
  <c r="K227" i="1"/>
  <c r="G228" i="1"/>
  <c r="I228" i="1"/>
  <c r="J228" i="1"/>
  <c r="K228" i="1"/>
  <c r="G229" i="1"/>
  <c r="I229" i="1"/>
  <c r="J229" i="1"/>
  <c r="K229" i="1"/>
  <c r="G230" i="1"/>
  <c r="I230" i="1"/>
  <c r="J230" i="1"/>
  <c r="K230" i="1"/>
  <c r="G231" i="1"/>
  <c r="I231" i="1"/>
  <c r="J231" i="1"/>
  <c r="K231" i="1"/>
  <c r="G232" i="1"/>
  <c r="I232" i="1"/>
  <c r="J232" i="1"/>
  <c r="K232" i="1"/>
  <c r="G233" i="1"/>
  <c r="I233" i="1"/>
  <c r="J233" i="1"/>
  <c r="K233" i="1"/>
  <c r="G234" i="1"/>
  <c r="I234" i="1"/>
  <c r="J234" i="1"/>
  <c r="K234" i="1"/>
  <c r="G235" i="1"/>
  <c r="I235" i="1"/>
  <c r="J235" i="1"/>
  <c r="K235" i="1"/>
  <c r="G236" i="1"/>
  <c r="I236" i="1"/>
  <c r="J236" i="1"/>
  <c r="K236" i="1"/>
  <c r="G237" i="1"/>
  <c r="I237" i="1"/>
  <c r="J237" i="1"/>
  <c r="K237" i="1"/>
  <c r="G238" i="1"/>
  <c r="I238" i="1"/>
  <c r="J238" i="1"/>
  <c r="K238" i="1"/>
  <c r="G239" i="1"/>
  <c r="I239" i="1"/>
  <c r="J239" i="1"/>
  <c r="K239" i="1"/>
  <c r="G240" i="1"/>
  <c r="I240" i="1"/>
  <c r="J240" i="1"/>
  <c r="K240" i="1"/>
  <c r="G241" i="1"/>
  <c r="I241" i="1"/>
  <c r="J241" i="1"/>
  <c r="K241" i="1"/>
  <c r="G242" i="1"/>
  <c r="I242" i="1"/>
  <c r="J242" i="1"/>
  <c r="K242" i="1"/>
  <c r="G243" i="1"/>
  <c r="I243" i="1"/>
  <c r="J243" i="1"/>
  <c r="K243" i="1"/>
  <c r="G244" i="1"/>
  <c r="I244" i="1"/>
  <c r="J244" i="1"/>
  <c r="K244" i="1"/>
  <c r="G245" i="1"/>
  <c r="I245" i="1"/>
  <c r="J245" i="1"/>
  <c r="K245" i="1"/>
  <c r="G246" i="1"/>
  <c r="I246" i="1"/>
  <c r="J246" i="1"/>
  <c r="K246" i="1"/>
  <c r="G247" i="1"/>
  <c r="I247" i="1"/>
  <c r="J247" i="1"/>
  <c r="K247" i="1"/>
  <c r="G248" i="1"/>
  <c r="I248" i="1"/>
  <c r="J248" i="1"/>
  <c r="K248" i="1"/>
  <c r="G249" i="1"/>
  <c r="I249" i="1"/>
  <c r="J249" i="1"/>
  <c r="K249" i="1"/>
  <c r="G250" i="1"/>
  <c r="I250" i="1"/>
  <c r="J250" i="1"/>
  <c r="K250" i="1"/>
  <c r="G251" i="1"/>
  <c r="I251" i="1"/>
  <c r="J251" i="1"/>
  <c r="K251" i="1"/>
  <c r="G252" i="1"/>
  <c r="I252" i="1"/>
  <c r="J252" i="1"/>
  <c r="K252" i="1"/>
  <c r="G253" i="1"/>
  <c r="I253" i="1"/>
  <c r="J253" i="1"/>
  <c r="K253" i="1"/>
  <c r="G254" i="1"/>
  <c r="I254" i="1"/>
  <c r="J254" i="1"/>
  <c r="K254" i="1"/>
  <c r="G255" i="1"/>
  <c r="I255" i="1"/>
  <c r="J255" i="1"/>
  <c r="K255" i="1"/>
  <c r="G256" i="1"/>
  <c r="I256" i="1"/>
  <c r="J256" i="1"/>
  <c r="K256" i="1"/>
  <c r="G257" i="1"/>
  <c r="I257" i="1"/>
  <c r="J257" i="1"/>
  <c r="K257" i="1"/>
  <c r="G258" i="1"/>
  <c r="I258" i="1"/>
  <c r="J258" i="1"/>
  <c r="K258" i="1"/>
  <c r="G259" i="1"/>
  <c r="I259" i="1"/>
  <c r="J259" i="1"/>
  <c r="K259" i="1"/>
  <c r="G260" i="1"/>
  <c r="I260" i="1"/>
  <c r="J260" i="1"/>
  <c r="K260" i="1"/>
  <c r="G261" i="1"/>
  <c r="I261" i="1"/>
  <c r="J261" i="1"/>
  <c r="K261" i="1"/>
  <c r="G262" i="1"/>
  <c r="I262" i="1"/>
  <c r="J262" i="1"/>
  <c r="K262" i="1"/>
  <c r="G263" i="1"/>
  <c r="I263" i="1"/>
  <c r="J263" i="1"/>
  <c r="K263" i="1"/>
  <c r="G264" i="1"/>
  <c r="I264" i="1"/>
  <c r="J264" i="1"/>
  <c r="K264" i="1"/>
  <c r="G265" i="1"/>
  <c r="I265" i="1"/>
  <c r="J265" i="1"/>
  <c r="K265" i="1"/>
  <c r="G266" i="1"/>
  <c r="I266" i="1"/>
  <c r="J266" i="1"/>
  <c r="K266" i="1"/>
  <c r="G267" i="1"/>
  <c r="I267" i="1"/>
  <c r="J267" i="1"/>
  <c r="K267" i="1"/>
  <c r="G268" i="1"/>
  <c r="I268" i="1"/>
  <c r="J268" i="1"/>
  <c r="K268" i="1"/>
  <c r="G269" i="1"/>
  <c r="I269" i="1"/>
  <c r="J269" i="1"/>
  <c r="K269" i="1"/>
  <c r="G270" i="1"/>
  <c r="I270" i="1"/>
  <c r="J270" i="1"/>
  <c r="K270" i="1"/>
  <c r="G271" i="1"/>
  <c r="I271" i="1"/>
  <c r="J271" i="1"/>
  <c r="K271" i="1"/>
  <c r="G272" i="1"/>
  <c r="I272" i="1"/>
  <c r="J272" i="1"/>
  <c r="K272" i="1"/>
  <c r="G273" i="1"/>
  <c r="I273" i="1"/>
  <c r="J273" i="1"/>
  <c r="K273" i="1"/>
  <c r="G274" i="1"/>
  <c r="I274" i="1"/>
  <c r="J274" i="1"/>
  <c r="K274" i="1"/>
  <c r="G275" i="1"/>
  <c r="I275" i="1"/>
  <c r="J275" i="1"/>
  <c r="K275" i="1"/>
  <c r="G276" i="1"/>
  <c r="I276" i="1"/>
  <c r="J276" i="1"/>
  <c r="K276" i="1"/>
  <c r="G277" i="1"/>
  <c r="I277" i="1"/>
  <c r="J277" i="1"/>
  <c r="K277" i="1"/>
  <c r="G278" i="1"/>
  <c r="I278" i="1"/>
  <c r="J278" i="1"/>
  <c r="K278" i="1"/>
  <c r="G279" i="1"/>
  <c r="I279" i="1"/>
  <c r="J279" i="1"/>
  <c r="K279" i="1"/>
  <c r="G280" i="1"/>
  <c r="I280" i="1"/>
  <c r="J280" i="1"/>
  <c r="K280" i="1"/>
  <c r="G281" i="1"/>
  <c r="I281" i="1"/>
  <c r="J281" i="1"/>
  <c r="K281" i="1"/>
  <c r="G282" i="1"/>
  <c r="I282" i="1"/>
  <c r="J282" i="1"/>
  <c r="K282" i="1"/>
  <c r="G283" i="1"/>
  <c r="I283" i="1"/>
  <c r="J283" i="1"/>
  <c r="K283" i="1"/>
  <c r="G284" i="1"/>
  <c r="I284" i="1"/>
  <c r="J284" i="1"/>
  <c r="K284" i="1"/>
  <c r="G285" i="1"/>
  <c r="I285" i="1"/>
  <c r="J285" i="1"/>
  <c r="K285" i="1"/>
  <c r="G286" i="1"/>
  <c r="I286" i="1"/>
  <c r="J286" i="1"/>
  <c r="K286" i="1"/>
  <c r="G287" i="1"/>
  <c r="I287" i="1"/>
  <c r="J287" i="1"/>
  <c r="K287" i="1"/>
  <c r="G288" i="1"/>
  <c r="I288" i="1"/>
  <c r="J288" i="1"/>
  <c r="K288" i="1"/>
  <c r="G289" i="1"/>
  <c r="I289" i="1"/>
  <c r="J289" i="1"/>
  <c r="K289" i="1"/>
  <c r="G290" i="1"/>
  <c r="I290" i="1"/>
  <c r="J290" i="1"/>
  <c r="K290" i="1"/>
  <c r="G291" i="1"/>
  <c r="I291" i="1"/>
  <c r="J291" i="1"/>
  <c r="K291" i="1"/>
  <c r="G292" i="1"/>
  <c r="I292" i="1"/>
  <c r="J292" i="1"/>
  <c r="K292" i="1"/>
  <c r="G293" i="1"/>
  <c r="I293" i="1"/>
  <c r="J293" i="1"/>
  <c r="K293" i="1"/>
  <c r="G294" i="1"/>
  <c r="I294" i="1"/>
  <c r="J294" i="1"/>
  <c r="K294" i="1"/>
  <c r="G295" i="1"/>
  <c r="I295" i="1"/>
  <c r="J295" i="1"/>
  <c r="K295" i="1"/>
  <c r="G296" i="1"/>
  <c r="I296" i="1"/>
  <c r="J296" i="1"/>
  <c r="K296" i="1"/>
  <c r="G297" i="1"/>
  <c r="I297" i="1"/>
  <c r="J297" i="1"/>
  <c r="K297" i="1"/>
  <c r="G298" i="1"/>
  <c r="I298" i="1"/>
  <c r="J298" i="1"/>
  <c r="K298" i="1"/>
  <c r="G299" i="1"/>
  <c r="I299" i="1"/>
  <c r="J299" i="1"/>
  <c r="K299" i="1"/>
  <c r="G300" i="1"/>
  <c r="I300" i="1"/>
  <c r="J300" i="1"/>
  <c r="K300" i="1"/>
  <c r="G301" i="1"/>
  <c r="I301" i="1"/>
  <c r="J301" i="1"/>
  <c r="K301" i="1"/>
  <c r="G302" i="1"/>
  <c r="I302" i="1"/>
  <c r="J302" i="1"/>
  <c r="K302" i="1"/>
  <c r="G303" i="1"/>
  <c r="I303" i="1"/>
  <c r="J303" i="1"/>
  <c r="K303" i="1"/>
  <c r="G304" i="1"/>
  <c r="I304" i="1"/>
  <c r="J304" i="1"/>
  <c r="K304" i="1"/>
  <c r="G305" i="1"/>
  <c r="I305" i="1"/>
  <c r="J305" i="1"/>
  <c r="K305" i="1"/>
  <c r="G306" i="1"/>
  <c r="I306" i="1"/>
  <c r="J306" i="1"/>
  <c r="K306" i="1"/>
  <c r="G307" i="1"/>
  <c r="I307" i="1"/>
  <c r="J307" i="1"/>
  <c r="K307" i="1"/>
  <c r="G308" i="1"/>
  <c r="I308" i="1"/>
  <c r="J308" i="1"/>
  <c r="K308" i="1"/>
  <c r="G309" i="1"/>
  <c r="I309" i="1"/>
  <c r="J309" i="1"/>
  <c r="K309" i="1"/>
  <c r="G310" i="1"/>
  <c r="I310" i="1"/>
  <c r="J310" i="1"/>
  <c r="K310" i="1"/>
  <c r="G311" i="1"/>
  <c r="I311" i="1"/>
  <c r="J311" i="1"/>
  <c r="K311" i="1"/>
  <c r="G312" i="1"/>
  <c r="I312" i="1"/>
  <c r="J312" i="1"/>
  <c r="K312" i="1"/>
  <c r="G313" i="1"/>
  <c r="I313" i="1"/>
  <c r="J313" i="1"/>
  <c r="K313" i="1"/>
  <c r="G314" i="1"/>
  <c r="I314" i="1"/>
  <c r="J314" i="1"/>
  <c r="K314" i="1"/>
  <c r="G315" i="1"/>
  <c r="I315" i="1"/>
  <c r="J315" i="1"/>
  <c r="K315" i="1"/>
  <c r="G316" i="1"/>
  <c r="I316" i="1"/>
  <c r="J316" i="1"/>
  <c r="K316" i="1"/>
  <c r="G317" i="1"/>
  <c r="I317" i="1"/>
  <c r="J317" i="1"/>
  <c r="K317" i="1"/>
  <c r="G318" i="1"/>
  <c r="I318" i="1"/>
  <c r="J318" i="1"/>
  <c r="K318" i="1"/>
  <c r="G319" i="1"/>
  <c r="I319" i="1"/>
  <c r="J319" i="1"/>
  <c r="K319" i="1"/>
  <c r="G320" i="1"/>
  <c r="I320" i="1"/>
  <c r="J320" i="1"/>
  <c r="K320" i="1"/>
  <c r="G321" i="1"/>
  <c r="I321" i="1"/>
  <c r="J321" i="1"/>
  <c r="K321" i="1"/>
  <c r="G322" i="1"/>
  <c r="I322" i="1"/>
  <c r="J322" i="1"/>
  <c r="K322" i="1"/>
  <c r="G323" i="1"/>
  <c r="I323" i="1"/>
  <c r="J323" i="1"/>
  <c r="K323" i="1"/>
  <c r="G324" i="1"/>
  <c r="I324" i="1"/>
  <c r="J324" i="1"/>
  <c r="K324" i="1"/>
  <c r="G325" i="1"/>
  <c r="I325" i="1"/>
  <c r="J325" i="1"/>
  <c r="K325" i="1"/>
  <c r="G326" i="1"/>
  <c r="I326" i="1"/>
  <c r="J326" i="1"/>
  <c r="K326" i="1"/>
  <c r="G327" i="1"/>
  <c r="I327" i="1"/>
  <c r="J327" i="1"/>
  <c r="K327" i="1"/>
  <c r="G328" i="1"/>
  <c r="I328" i="1"/>
  <c r="J328" i="1"/>
  <c r="K328" i="1"/>
  <c r="G329" i="1"/>
  <c r="I329" i="1"/>
  <c r="J329" i="1"/>
  <c r="K329" i="1"/>
  <c r="G330" i="1"/>
  <c r="I330" i="1"/>
  <c r="J330" i="1"/>
  <c r="K330" i="1"/>
  <c r="G331" i="1"/>
  <c r="I331" i="1"/>
  <c r="J331" i="1"/>
  <c r="K331" i="1"/>
  <c r="G332" i="1"/>
  <c r="I332" i="1"/>
  <c r="J332" i="1"/>
  <c r="K332" i="1"/>
  <c r="G333" i="1"/>
  <c r="I333" i="1"/>
  <c r="J333" i="1"/>
  <c r="K333" i="1"/>
  <c r="G334" i="1"/>
  <c r="I334" i="1"/>
  <c r="J334" i="1"/>
  <c r="K334" i="1"/>
  <c r="G335" i="1"/>
  <c r="I335" i="1"/>
  <c r="J335" i="1"/>
  <c r="K335" i="1"/>
  <c r="G336" i="1"/>
  <c r="I336" i="1"/>
  <c r="J336" i="1"/>
  <c r="K336" i="1"/>
  <c r="G337" i="1"/>
  <c r="I337" i="1"/>
  <c r="J337" i="1"/>
  <c r="K337" i="1"/>
  <c r="G338" i="1"/>
  <c r="I338" i="1"/>
  <c r="J338" i="1"/>
  <c r="K338" i="1"/>
  <c r="G339" i="1"/>
  <c r="I339" i="1"/>
  <c r="J339" i="1"/>
  <c r="K339" i="1"/>
  <c r="G340" i="1"/>
  <c r="I340" i="1"/>
  <c r="J340" i="1"/>
  <c r="K340" i="1"/>
  <c r="G341" i="1"/>
  <c r="I341" i="1"/>
  <c r="J341" i="1"/>
  <c r="K341" i="1"/>
  <c r="G342" i="1"/>
  <c r="I342" i="1"/>
  <c r="J342" i="1"/>
  <c r="K342" i="1"/>
  <c r="G343" i="1"/>
  <c r="I343" i="1"/>
  <c r="J343" i="1"/>
  <c r="K343" i="1"/>
  <c r="G344" i="1"/>
  <c r="I344" i="1"/>
  <c r="J344" i="1"/>
  <c r="K344" i="1"/>
  <c r="G345" i="1"/>
  <c r="I345" i="1"/>
  <c r="J345" i="1"/>
  <c r="K345" i="1"/>
  <c r="G346" i="1"/>
  <c r="I346" i="1"/>
  <c r="J346" i="1"/>
  <c r="K346" i="1"/>
  <c r="G347" i="1"/>
  <c r="I347" i="1"/>
  <c r="J347" i="1"/>
  <c r="K347" i="1"/>
  <c r="G348" i="1"/>
  <c r="I348" i="1"/>
  <c r="J348" i="1"/>
  <c r="K348" i="1"/>
  <c r="G349" i="1"/>
  <c r="I349" i="1"/>
  <c r="J349" i="1"/>
  <c r="K349" i="1"/>
  <c r="G350" i="1"/>
  <c r="I350" i="1"/>
  <c r="J350" i="1"/>
  <c r="K350" i="1"/>
  <c r="G351" i="1"/>
  <c r="I351" i="1"/>
  <c r="J351" i="1"/>
  <c r="K351" i="1"/>
  <c r="G352" i="1"/>
  <c r="I352" i="1"/>
  <c r="J352" i="1"/>
  <c r="K352" i="1"/>
  <c r="G353" i="1"/>
  <c r="I353" i="1"/>
  <c r="J353" i="1"/>
  <c r="K353" i="1"/>
  <c r="G354" i="1"/>
  <c r="I354" i="1"/>
  <c r="J354" i="1"/>
  <c r="K354" i="1"/>
  <c r="G355" i="1"/>
  <c r="I355" i="1"/>
  <c r="J355" i="1"/>
  <c r="K355" i="1"/>
  <c r="G356" i="1"/>
  <c r="I356" i="1"/>
  <c r="J356" i="1"/>
  <c r="K356" i="1"/>
  <c r="G357" i="1"/>
  <c r="I357" i="1"/>
  <c r="J357" i="1"/>
  <c r="K357" i="1"/>
  <c r="G358" i="1"/>
  <c r="I358" i="1"/>
  <c r="J358" i="1"/>
  <c r="K358" i="1"/>
  <c r="G359" i="1"/>
  <c r="I359" i="1"/>
  <c r="J359" i="1"/>
  <c r="K359" i="1"/>
  <c r="G360" i="1"/>
  <c r="I360" i="1"/>
  <c r="J360" i="1"/>
  <c r="K360" i="1"/>
  <c r="G361" i="1"/>
  <c r="I361" i="1"/>
  <c r="J361" i="1"/>
  <c r="K361" i="1"/>
  <c r="G362" i="1"/>
  <c r="I362" i="1"/>
  <c r="J362" i="1"/>
  <c r="K362" i="1"/>
  <c r="G363" i="1"/>
  <c r="I363" i="1"/>
  <c r="J363" i="1"/>
  <c r="K363" i="1"/>
  <c r="G364" i="1"/>
  <c r="I364" i="1"/>
  <c r="J364" i="1"/>
  <c r="K364" i="1"/>
  <c r="G365" i="1"/>
  <c r="I365" i="1"/>
  <c r="J365" i="1"/>
  <c r="K365" i="1"/>
  <c r="G366" i="1"/>
  <c r="I366" i="1"/>
  <c r="J366" i="1"/>
  <c r="K366" i="1"/>
  <c r="G367" i="1"/>
  <c r="I367" i="1"/>
  <c r="J367" i="1"/>
  <c r="K367" i="1"/>
  <c r="G368" i="1"/>
  <c r="I368" i="1"/>
  <c r="J368" i="1"/>
  <c r="K368" i="1"/>
  <c r="G369" i="1"/>
  <c r="I369" i="1"/>
  <c r="J369" i="1"/>
  <c r="K369" i="1"/>
  <c r="G370" i="1"/>
  <c r="I370" i="1"/>
  <c r="J370" i="1"/>
  <c r="K370" i="1"/>
  <c r="G371" i="1"/>
  <c r="I371" i="1"/>
  <c r="J371" i="1"/>
  <c r="K371" i="1"/>
  <c r="G372" i="1"/>
  <c r="I372" i="1"/>
  <c r="J372" i="1"/>
  <c r="K372" i="1"/>
  <c r="G373" i="1"/>
  <c r="I373" i="1"/>
  <c r="J373" i="1"/>
  <c r="K373" i="1"/>
  <c r="G374" i="1"/>
  <c r="I374" i="1"/>
  <c r="J374" i="1"/>
  <c r="K374" i="1"/>
  <c r="G375" i="1"/>
  <c r="I375" i="1"/>
  <c r="J375" i="1"/>
  <c r="K375" i="1"/>
  <c r="G376" i="1"/>
  <c r="I376" i="1"/>
  <c r="J376" i="1"/>
  <c r="K376" i="1"/>
  <c r="G377" i="1"/>
  <c r="I377" i="1"/>
  <c r="J377" i="1"/>
  <c r="K377" i="1"/>
  <c r="G378" i="1"/>
  <c r="I378" i="1"/>
  <c r="J378" i="1"/>
  <c r="K378" i="1"/>
  <c r="G379" i="1"/>
  <c r="I379" i="1"/>
  <c r="J379" i="1"/>
  <c r="K379" i="1"/>
  <c r="G380" i="1"/>
  <c r="I380" i="1"/>
  <c r="J380" i="1"/>
  <c r="K380" i="1"/>
  <c r="G381" i="1"/>
  <c r="I381" i="1"/>
  <c r="J381" i="1"/>
  <c r="K381" i="1"/>
  <c r="G382" i="1"/>
  <c r="I382" i="1"/>
  <c r="J382" i="1"/>
  <c r="K382" i="1"/>
  <c r="G383" i="1"/>
  <c r="I383" i="1"/>
  <c r="J383" i="1"/>
  <c r="K383" i="1"/>
  <c r="G384" i="1"/>
  <c r="I384" i="1"/>
  <c r="J384" i="1"/>
  <c r="K384" i="1"/>
  <c r="G385" i="1"/>
  <c r="I385" i="1"/>
  <c r="J385" i="1"/>
  <c r="K385" i="1"/>
  <c r="G386" i="1"/>
  <c r="I386" i="1"/>
  <c r="J386" i="1"/>
  <c r="K386" i="1"/>
  <c r="G387" i="1"/>
  <c r="I387" i="1"/>
  <c r="J387" i="1"/>
  <c r="K387" i="1"/>
  <c r="G388" i="1"/>
  <c r="I388" i="1"/>
  <c r="J388" i="1"/>
  <c r="K388" i="1"/>
  <c r="G389" i="1"/>
  <c r="I389" i="1"/>
  <c r="J389" i="1"/>
  <c r="K389" i="1"/>
  <c r="G390" i="1"/>
  <c r="I390" i="1"/>
  <c r="J390" i="1"/>
  <c r="K390" i="1"/>
  <c r="G391" i="1"/>
  <c r="I391" i="1"/>
  <c r="J391" i="1"/>
  <c r="K391" i="1"/>
  <c r="G392" i="1"/>
  <c r="I392" i="1"/>
  <c r="J392" i="1"/>
  <c r="K392" i="1"/>
  <c r="G393" i="1"/>
  <c r="I393" i="1"/>
  <c r="J393" i="1"/>
  <c r="K393" i="1"/>
  <c r="G394" i="1"/>
  <c r="I394" i="1"/>
  <c r="J394" i="1"/>
  <c r="K394" i="1"/>
  <c r="G395" i="1"/>
  <c r="I395" i="1"/>
  <c r="J395" i="1"/>
  <c r="K395" i="1"/>
  <c r="G396" i="1"/>
  <c r="I396" i="1"/>
  <c r="J396" i="1"/>
  <c r="K396" i="1"/>
  <c r="G397" i="1"/>
  <c r="I397" i="1"/>
  <c r="J397" i="1"/>
  <c r="K397" i="1"/>
  <c r="G398" i="1"/>
  <c r="I398" i="1"/>
  <c r="J398" i="1"/>
  <c r="K398" i="1"/>
  <c r="G399" i="1"/>
  <c r="I399" i="1"/>
  <c r="J399" i="1"/>
  <c r="K399" i="1"/>
  <c r="G400" i="1"/>
  <c r="I400" i="1"/>
  <c r="J400" i="1"/>
  <c r="K400" i="1"/>
  <c r="G401" i="1"/>
  <c r="I401" i="1"/>
  <c r="J401" i="1"/>
  <c r="K401" i="1"/>
  <c r="G402" i="1"/>
  <c r="I402" i="1"/>
  <c r="J402" i="1"/>
  <c r="K402" i="1"/>
  <c r="G403" i="1"/>
  <c r="I403" i="1"/>
  <c r="J403" i="1"/>
  <c r="K403" i="1"/>
  <c r="G404" i="1"/>
  <c r="I404" i="1"/>
  <c r="J404" i="1"/>
  <c r="K404" i="1"/>
  <c r="G405" i="1"/>
  <c r="I405" i="1"/>
  <c r="J405" i="1"/>
  <c r="K405" i="1"/>
  <c r="G406" i="1"/>
  <c r="I406" i="1"/>
  <c r="J406" i="1"/>
  <c r="K406" i="1"/>
  <c r="G407" i="1"/>
  <c r="I407" i="1"/>
  <c r="J407" i="1"/>
  <c r="K407" i="1"/>
  <c r="G408" i="1"/>
  <c r="I408" i="1"/>
  <c r="J408" i="1"/>
  <c r="K408" i="1"/>
  <c r="G409" i="1"/>
  <c r="I409" i="1"/>
  <c r="J409" i="1"/>
  <c r="K409" i="1"/>
  <c r="G410" i="1"/>
  <c r="I410" i="1"/>
  <c r="J410" i="1"/>
  <c r="K410" i="1"/>
  <c r="G411" i="1"/>
  <c r="I411" i="1"/>
  <c r="J411" i="1"/>
  <c r="K411" i="1"/>
  <c r="G412" i="1"/>
  <c r="I412" i="1"/>
  <c r="J412" i="1"/>
  <c r="K412" i="1"/>
  <c r="G413" i="1"/>
  <c r="I413" i="1"/>
  <c r="J413" i="1"/>
  <c r="K413" i="1"/>
  <c r="G414" i="1"/>
  <c r="I414" i="1"/>
  <c r="J414" i="1"/>
  <c r="K414" i="1"/>
  <c r="G415" i="1"/>
  <c r="I415" i="1"/>
  <c r="J415" i="1"/>
  <c r="K415" i="1"/>
  <c r="G416" i="1"/>
  <c r="I416" i="1"/>
  <c r="J416" i="1"/>
  <c r="K416" i="1"/>
  <c r="G417" i="1"/>
  <c r="I417" i="1"/>
  <c r="J417" i="1"/>
  <c r="K417" i="1"/>
  <c r="G418" i="1"/>
  <c r="I418" i="1"/>
  <c r="J418" i="1"/>
  <c r="K418" i="1"/>
  <c r="G419" i="1"/>
  <c r="I419" i="1"/>
  <c r="J419" i="1"/>
  <c r="K419" i="1"/>
  <c r="G420" i="1"/>
  <c r="I420" i="1"/>
  <c r="J420" i="1"/>
  <c r="K420" i="1"/>
  <c r="G421" i="1"/>
  <c r="I421" i="1"/>
  <c r="J421" i="1"/>
  <c r="K421" i="1"/>
  <c r="G422" i="1"/>
  <c r="I422" i="1"/>
  <c r="J422" i="1"/>
  <c r="K422" i="1"/>
  <c r="G423" i="1"/>
  <c r="I423" i="1"/>
  <c r="J423" i="1"/>
  <c r="K423" i="1"/>
  <c r="G424" i="1"/>
  <c r="I424" i="1"/>
  <c r="J424" i="1"/>
  <c r="K424" i="1"/>
  <c r="G425" i="1"/>
  <c r="I425" i="1"/>
  <c r="J425" i="1"/>
  <c r="K425" i="1"/>
  <c r="G426" i="1"/>
  <c r="I426" i="1"/>
  <c r="J426" i="1"/>
  <c r="K426" i="1"/>
  <c r="G427" i="1"/>
  <c r="I427" i="1"/>
  <c r="J427" i="1"/>
  <c r="K427" i="1"/>
  <c r="G428" i="1"/>
  <c r="I428" i="1"/>
  <c r="J428" i="1"/>
  <c r="K428" i="1"/>
  <c r="G429" i="1"/>
  <c r="I429" i="1"/>
  <c r="J429" i="1"/>
  <c r="K429" i="1"/>
  <c r="G430" i="1"/>
  <c r="I430" i="1"/>
  <c r="J430" i="1"/>
  <c r="K430" i="1"/>
  <c r="G431" i="1"/>
  <c r="I431" i="1"/>
  <c r="J431" i="1"/>
  <c r="K431" i="1"/>
  <c r="G432" i="1"/>
  <c r="I432" i="1"/>
  <c r="J432" i="1"/>
  <c r="K432" i="1"/>
  <c r="G433" i="1"/>
  <c r="I433" i="1"/>
  <c r="J433" i="1"/>
  <c r="K433" i="1"/>
  <c r="G434" i="1"/>
  <c r="I434" i="1"/>
  <c r="J434" i="1"/>
  <c r="K434" i="1"/>
  <c r="G435" i="1"/>
  <c r="I435" i="1"/>
  <c r="J435" i="1"/>
  <c r="K435" i="1"/>
  <c r="G436" i="1"/>
  <c r="I436" i="1"/>
  <c r="J436" i="1"/>
  <c r="K436" i="1"/>
  <c r="G437" i="1"/>
  <c r="I437" i="1"/>
  <c r="J437" i="1"/>
  <c r="K437" i="1"/>
  <c r="G438" i="1"/>
  <c r="I438" i="1"/>
  <c r="J438" i="1"/>
  <c r="K438" i="1"/>
  <c r="G439" i="1"/>
  <c r="I439" i="1"/>
  <c r="J439" i="1"/>
  <c r="K439" i="1"/>
  <c r="G440" i="1"/>
  <c r="I440" i="1"/>
  <c r="J440" i="1"/>
  <c r="K440" i="1"/>
  <c r="G441" i="1"/>
  <c r="I441" i="1"/>
  <c r="J441" i="1"/>
  <c r="K441" i="1"/>
  <c r="G442" i="1"/>
  <c r="I442" i="1"/>
  <c r="J442" i="1"/>
  <c r="K442" i="1"/>
  <c r="G443" i="1"/>
  <c r="I443" i="1"/>
  <c r="J443" i="1"/>
  <c r="K443" i="1"/>
  <c r="G444" i="1"/>
  <c r="I444" i="1"/>
  <c r="J444" i="1"/>
  <c r="K444" i="1"/>
  <c r="G445" i="1"/>
  <c r="I445" i="1"/>
  <c r="J445" i="1"/>
  <c r="K445" i="1"/>
  <c r="G446" i="1"/>
  <c r="I446" i="1"/>
  <c r="J446" i="1"/>
  <c r="K446" i="1"/>
  <c r="G447" i="1"/>
  <c r="I447" i="1"/>
  <c r="J447" i="1"/>
  <c r="K447" i="1"/>
  <c r="G448" i="1"/>
  <c r="I448" i="1"/>
  <c r="J448" i="1"/>
  <c r="K448" i="1"/>
  <c r="G449" i="1"/>
  <c r="I449" i="1"/>
  <c r="J449" i="1"/>
  <c r="K449" i="1"/>
  <c r="G450" i="1"/>
  <c r="I450" i="1"/>
  <c r="J450" i="1"/>
  <c r="K450" i="1"/>
  <c r="G451" i="1"/>
  <c r="I451" i="1"/>
  <c r="J451" i="1"/>
  <c r="K451" i="1"/>
  <c r="G452" i="1"/>
  <c r="I452" i="1"/>
  <c r="J452" i="1"/>
  <c r="K452" i="1"/>
  <c r="G453" i="1"/>
  <c r="I453" i="1"/>
  <c r="J453" i="1"/>
  <c r="K453" i="1"/>
  <c r="G454" i="1"/>
  <c r="I454" i="1"/>
  <c r="J454" i="1"/>
  <c r="K454" i="1"/>
  <c r="G455" i="1"/>
  <c r="I455" i="1"/>
  <c r="J455" i="1"/>
  <c r="K455" i="1"/>
  <c r="G456" i="1"/>
  <c r="I456" i="1"/>
  <c r="J456" i="1"/>
  <c r="K456" i="1"/>
  <c r="G457" i="1"/>
  <c r="I457" i="1"/>
  <c r="J457" i="1"/>
  <c r="K457" i="1"/>
  <c r="G458" i="1"/>
  <c r="I458" i="1"/>
  <c r="J458" i="1"/>
  <c r="K458" i="1"/>
  <c r="G459" i="1"/>
  <c r="I459" i="1"/>
  <c r="J459" i="1"/>
  <c r="K459" i="1"/>
  <c r="G460" i="1"/>
  <c r="I460" i="1"/>
  <c r="J460" i="1"/>
  <c r="K460" i="1"/>
  <c r="G461" i="1"/>
  <c r="I461" i="1"/>
  <c r="J461" i="1"/>
  <c r="K461" i="1"/>
  <c r="G462" i="1"/>
  <c r="I462" i="1"/>
  <c r="J462" i="1"/>
  <c r="K462" i="1"/>
  <c r="G463" i="1"/>
  <c r="I463" i="1"/>
  <c r="J463" i="1"/>
  <c r="K463" i="1"/>
  <c r="G464" i="1"/>
  <c r="I464" i="1"/>
  <c r="J464" i="1"/>
  <c r="K464" i="1"/>
  <c r="G465" i="1"/>
  <c r="I465" i="1"/>
  <c r="J465" i="1"/>
  <c r="K465" i="1"/>
  <c r="G466" i="1"/>
  <c r="I466" i="1"/>
  <c r="J466" i="1"/>
  <c r="K466" i="1"/>
  <c r="G467" i="1"/>
  <c r="I467" i="1"/>
  <c r="J467" i="1"/>
  <c r="K467" i="1"/>
  <c r="G468" i="1"/>
  <c r="I468" i="1"/>
  <c r="J468" i="1"/>
  <c r="K468" i="1"/>
  <c r="G469" i="1"/>
  <c r="I469" i="1"/>
  <c r="J469" i="1"/>
  <c r="K469" i="1"/>
  <c r="G470" i="1"/>
  <c r="I470" i="1"/>
  <c r="J470" i="1"/>
  <c r="K470" i="1"/>
  <c r="G471" i="1"/>
  <c r="I471" i="1"/>
  <c r="J471" i="1"/>
  <c r="K471" i="1"/>
  <c r="G472" i="1"/>
  <c r="I472" i="1"/>
  <c r="J472" i="1"/>
  <c r="K472" i="1"/>
  <c r="G473" i="1"/>
  <c r="I473" i="1"/>
  <c r="J473" i="1"/>
  <c r="K473" i="1"/>
  <c r="G474" i="1"/>
  <c r="I474" i="1"/>
  <c r="J474" i="1"/>
  <c r="K474" i="1"/>
  <c r="G475" i="1"/>
  <c r="I475" i="1"/>
  <c r="J475" i="1"/>
  <c r="K475" i="1"/>
  <c r="G476" i="1"/>
  <c r="I476" i="1"/>
  <c r="J476" i="1"/>
  <c r="K476" i="1"/>
  <c r="G477" i="1"/>
  <c r="I477" i="1"/>
  <c r="J477" i="1"/>
  <c r="K477" i="1"/>
  <c r="G478" i="1"/>
  <c r="I478" i="1"/>
  <c r="J478" i="1"/>
  <c r="K478" i="1"/>
  <c r="G479" i="1"/>
  <c r="I479" i="1"/>
  <c r="J479" i="1"/>
  <c r="K479" i="1"/>
  <c r="G480" i="1"/>
  <c r="I480" i="1"/>
  <c r="J480" i="1"/>
  <c r="K480" i="1"/>
  <c r="G481" i="1"/>
  <c r="I481" i="1"/>
  <c r="J481" i="1"/>
  <c r="K481" i="1"/>
  <c r="G482" i="1"/>
  <c r="I482" i="1"/>
  <c r="J482" i="1"/>
  <c r="K482" i="1"/>
  <c r="G483" i="1"/>
  <c r="I483" i="1"/>
  <c r="J483" i="1"/>
  <c r="K483" i="1"/>
  <c r="G484" i="1"/>
  <c r="I484" i="1"/>
  <c r="J484" i="1"/>
  <c r="K484" i="1"/>
  <c r="G485" i="1"/>
  <c r="I485" i="1"/>
  <c r="J485" i="1"/>
  <c r="K485" i="1"/>
  <c r="G486" i="1"/>
  <c r="I486" i="1"/>
  <c r="J486" i="1"/>
  <c r="K486" i="1"/>
  <c r="G487" i="1"/>
  <c r="I487" i="1"/>
  <c r="J487" i="1"/>
  <c r="K487" i="1"/>
  <c r="G488" i="1"/>
  <c r="I488" i="1"/>
  <c r="J488" i="1"/>
  <c r="K488" i="1"/>
  <c r="G489" i="1"/>
  <c r="I489" i="1"/>
  <c r="J489" i="1"/>
  <c r="K489" i="1"/>
  <c r="G490" i="1"/>
  <c r="I490" i="1"/>
  <c r="J490" i="1"/>
  <c r="K490" i="1"/>
  <c r="G491" i="1"/>
  <c r="I491" i="1"/>
  <c r="J491" i="1"/>
  <c r="K491" i="1"/>
  <c r="G492" i="1"/>
  <c r="I492" i="1"/>
  <c r="J492" i="1"/>
  <c r="K492" i="1"/>
  <c r="G493" i="1"/>
  <c r="I493" i="1"/>
  <c r="J493" i="1"/>
  <c r="K493" i="1"/>
  <c r="G494" i="1"/>
  <c r="I494" i="1"/>
  <c r="J494" i="1"/>
  <c r="K494" i="1"/>
  <c r="G495" i="1"/>
  <c r="I495" i="1"/>
  <c r="J495" i="1"/>
  <c r="K495" i="1"/>
  <c r="G496" i="1"/>
  <c r="I496" i="1"/>
  <c r="J496" i="1"/>
  <c r="K496" i="1"/>
  <c r="G497" i="1"/>
  <c r="I497" i="1"/>
  <c r="J497" i="1"/>
  <c r="K497" i="1"/>
  <c r="G498" i="1"/>
  <c r="I498" i="1"/>
  <c r="J498" i="1"/>
  <c r="K498" i="1"/>
  <c r="G499" i="1"/>
  <c r="I499" i="1"/>
  <c r="J499" i="1"/>
  <c r="K499" i="1"/>
  <c r="G500" i="1"/>
  <c r="I500" i="1"/>
  <c r="J500" i="1"/>
  <c r="K500" i="1"/>
  <c r="G501" i="1"/>
  <c r="I501" i="1"/>
  <c r="J501" i="1"/>
  <c r="K501" i="1"/>
  <c r="G502" i="1"/>
  <c r="I502" i="1"/>
  <c r="J502" i="1"/>
  <c r="K502" i="1"/>
  <c r="G503" i="1"/>
  <c r="I503" i="1"/>
  <c r="J503" i="1"/>
  <c r="K503" i="1"/>
  <c r="G504" i="1"/>
  <c r="I504" i="1"/>
  <c r="J504" i="1"/>
  <c r="K504" i="1"/>
  <c r="G505" i="1"/>
  <c r="I505" i="1"/>
  <c r="J505" i="1"/>
  <c r="K505" i="1"/>
  <c r="G506" i="1"/>
  <c r="I506" i="1"/>
  <c r="J506" i="1"/>
  <c r="K506" i="1"/>
  <c r="G507" i="1"/>
  <c r="I507" i="1"/>
  <c r="J507" i="1"/>
  <c r="K507" i="1"/>
  <c r="G508" i="1"/>
  <c r="I508" i="1"/>
  <c r="J508" i="1"/>
  <c r="K508" i="1"/>
  <c r="G509" i="1"/>
  <c r="I509" i="1"/>
  <c r="J509" i="1"/>
  <c r="K509" i="1"/>
  <c r="G510" i="1"/>
  <c r="I510" i="1"/>
  <c r="J510" i="1"/>
  <c r="K510" i="1"/>
  <c r="G511" i="1"/>
  <c r="I511" i="1"/>
  <c r="J511" i="1"/>
  <c r="K511" i="1"/>
  <c r="G512" i="1"/>
  <c r="I512" i="1"/>
  <c r="J512" i="1"/>
  <c r="K512" i="1"/>
  <c r="G513" i="1"/>
  <c r="I513" i="1"/>
  <c r="J513" i="1"/>
  <c r="K513" i="1"/>
  <c r="G514" i="1"/>
  <c r="I514" i="1"/>
  <c r="J514" i="1"/>
  <c r="K514" i="1"/>
  <c r="G515" i="1"/>
  <c r="I515" i="1"/>
  <c r="J515" i="1"/>
  <c r="K515" i="1"/>
  <c r="G516" i="1"/>
  <c r="I516" i="1"/>
  <c r="J516" i="1"/>
  <c r="K516" i="1"/>
  <c r="G517" i="1"/>
  <c r="I517" i="1"/>
  <c r="J517" i="1"/>
  <c r="K517" i="1"/>
  <c r="G518" i="1"/>
  <c r="I518" i="1"/>
  <c r="J518" i="1"/>
  <c r="K518" i="1"/>
  <c r="G519" i="1"/>
  <c r="I519" i="1"/>
  <c r="J519" i="1"/>
  <c r="K519" i="1"/>
  <c r="G520" i="1"/>
  <c r="I520" i="1"/>
  <c r="J520" i="1"/>
  <c r="K520" i="1"/>
  <c r="G521" i="1"/>
  <c r="I521" i="1"/>
  <c r="J521" i="1"/>
  <c r="K521" i="1"/>
  <c r="G522" i="1"/>
  <c r="I522" i="1"/>
  <c r="J522" i="1"/>
  <c r="K522" i="1"/>
  <c r="G523" i="1"/>
  <c r="I523" i="1"/>
  <c r="J523" i="1"/>
  <c r="K523" i="1"/>
  <c r="G524" i="1"/>
  <c r="I524" i="1"/>
  <c r="J524" i="1"/>
  <c r="K524" i="1"/>
  <c r="G525" i="1"/>
  <c r="I525" i="1"/>
  <c r="J525" i="1"/>
  <c r="K525" i="1"/>
  <c r="G526" i="1"/>
  <c r="I526" i="1"/>
  <c r="J526" i="1"/>
  <c r="K526" i="1"/>
  <c r="G527" i="1"/>
  <c r="I527" i="1"/>
  <c r="J527" i="1"/>
  <c r="K527" i="1"/>
  <c r="G528" i="1"/>
  <c r="I528" i="1"/>
  <c r="J528" i="1"/>
  <c r="K528" i="1"/>
  <c r="G529" i="1"/>
  <c r="I529" i="1"/>
  <c r="J529" i="1"/>
  <c r="K529" i="1"/>
  <c r="G530" i="1"/>
  <c r="I530" i="1"/>
  <c r="J530" i="1"/>
  <c r="K530" i="1"/>
  <c r="G531" i="1"/>
  <c r="I531" i="1"/>
  <c r="J531" i="1"/>
  <c r="K531" i="1"/>
  <c r="G532" i="1"/>
  <c r="I532" i="1"/>
  <c r="J532" i="1"/>
  <c r="K532" i="1"/>
  <c r="G533" i="1"/>
  <c r="I533" i="1"/>
  <c r="J533" i="1"/>
  <c r="K533" i="1"/>
  <c r="G534" i="1"/>
  <c r="I534" i="1"/>
  <c r="J534" i="1"/>
  <c r="K534" i="1"/>
  <c r="G535" i="1"/>
  <c r="I535" i="1"/>
  <c r="J535" i="1"/>
  <c r="K535" i="1"/>
  <c r="G536" i="1"/>
  <c r="I536" i="1"/>
  <c r="J536" i="1"/>
  <c r="K536" i="1"/>
  <c r="G537" i="1"/>
  <c r="I537" i="1"/>
  <c r="J537" i="1"/>
  <c r="K537" i="1"/>
  <c r="G538" i="1"/>
  <c r="I538" i="1"/>
  <c r="J538" i="1"/>
  <c r="K538" i="1"/>
  <c r="G539" i="1"/>
  <c r="I539" i="1"/>
  <c r="J539" i="1"/>
  <c r="K539" i="1"/>
  <c r="G540" i="1"/>
  <c r="I540" i="1"/>
  <c r="J540" i="1"/>
  <c r="K540" i="1"/>
  <c r="G541" i="1"/>
  <c r="I541" i="1"/>
  <c r="J541" i="1"/>
  <c r="K541" i="1"/>
  <c r="G542" i="1"/>
  <c r="I542" i="1"/>
  <c r="J542" i="1"/>
  <c r="K542" i="1"/>
  <c r="G543" i="1"/>
  <c r="I543" i="1"/>
  <c r="J543" i="1"/>
  <c r="K543" i="1"/>
  <c r="G544" i="1"/>
  <c r="I544" i="1"/>
  <c r="J544" i="1"/>
  <c r="K544" i="1"/>
  <c r="G545" i="1"/>
  <c r="I545" i="1"/>
  <c r="J545" i="1"/>
  <c r="K545" i="1"/>
  <c r="G546" i="1"/>
  <c r="I546" i="1"/>
  <c r="J546" i="1"/>
  <c r="K546" i="1"/>
  <c r="G547" i="1"/>
  <c r="I547" i="1"/>
  <c r="J547" i="1"/>
  <c r="K547" i="1"/>
  <c r="G548" i="1"/>
  <c r="I548" i="1"/>
  <c r="J548" i="1"/>
  <c r="K548" i="1"/>
  <c r="G549" i="1"/>
  <c r="I549" i="1"/>
  <c r="J549" i="1"/>
  <c r="K549" i="1"/>
  <c r="G550" i="1"/>
  <c r="I550" i="1"/>
  <c r="J550" i="1"/>
  <c r="K550" i="1"/>
  <c r="G551" i="1"/>
  <c r="I551" i="1"/>
  <c r="J551" i="1"/>
  <c r="K551" i="1"/>
  <c r="G552" i="1"/>
  <c r="I552" i="1"/>
  <c r="J552" i="1"/>
  <c r="K552" i="1"/>
  <c r="G553" i="1"/>
  <c r="I553" i="1"/>
  <c r="J553" i="1"/>
  <c r="K553" i="1"/>
  <c r="G554" i="1"/>
  <c r="I554" i="1"/>
  <c r="J554" i="1"/>
  <c r="K554" i="1"/>
  <c r="G555" i="1"/>
  <c r="I555" i="1"/>
  <c r="J555" i="1"/>
  <c r="K555" i="1"/>
  <c r="G556" i="1"/>
  <c r="I556" i="1"/>
  <c r="J556" i="1"/>
  <c r="K556" i="1"/>
  <c r="G557" i="1"/>
  <c r="I557" i="1"/>
  <c r="J557" i="1"/>
  <c r="K557" i="1"/>
  <c r="G558" i="1"/>
  <c r="I558" i="1"/>
  <c r="J558" i="1"/>
  <c r="K558" i="1"/>
  <c r="G559" i="1"/>
  <c r="I559" i="1"/>
  <c r="J559" i="1"/>
  <c r="K559" i="1"/>
  <c r="G560" i="1"/>
  <c r="I560" i="1"/>
  <c r="J560" i="1"/>
  <c r="K560" i="1"/>
  <c r="G561" i="1"/>
  <c r="I561" i="1"/>
  <c r="J561" i="1"/>
  <c r="K561" i="1"/>
  <c r="G562" i="1"/>
  <c r="I562" i="1"/>
  <c r="J562" i="1"/>
  <c r="K562" i="1"/>
  <c r="G563" i="1"/>
  <c r="I563" i="1"/>
  <c r="J563" i="1"/>
  <c r="K563" i="1"/>
  <c r="G564" i="1"/>
  <c r="I564" i="1"/>
  <c r="J564" i="1"/>
  <c r="K564" i="1"/>
  <c r="G565" i="1"/>
  <c r="I565" i="1"/>
  <c r="J565" i="1"/>
  <c r="K565" i="1"/>
  <c r="G566" i="1"/>
  <c r="I566" i="1"/>
  <c r="J566" i="1"/>
  <c r="K566" i="1"/>
  <c r="G567" i="1"/>
  <c r="I567" i="1"/>
  <c r="J567" i="1"/>
  <c r="K567" i="1"/>
  <c r="G568" i="1"/>
  <c r="I568" i="1"/>
  <c r="J568" i="1"/>
  <c r="K568" i="1"/>
  <c r="G569" i="1"/>
  <c r="I569" i="1"/>
  <c r="J569" i="1"/>
  <c r="K569" i="1"/>
  <c r="G570" i="1"/>
  <c r="I570" i="1"/>
  <c r="J570" i="1"/>
  <c r="K570" i="1"/>
  <c r="G571" i="1"/>
  <c r="I571" i="1"/>
  <c r="J571" i="1"/>
  <c r="K571" i="1"/>
  <c r="G572" i="1"/>
  <c r="I572" i="1"/>
  <c r="J572" i="1"/>
  <c r="K572" i="1"/>
  <c r="G573" i="1"/>
  <c r="I573" i="1"/>
  <c r="J573" i="1"/>
  <c r="K573" i="1"/>
  <c r="G574" i="1"/>
  <c r="I574" i="1"/>
  <c r="J574" i="1"/>
  <c r="K574" i="1"/>
  <c r="G575" i="1"/>
  <c r="I575" i="1"/>
  <c r="J575" i="1"/>
  <c r="K575" i="1"/>
  <c r="G576" i="1"/>
  <c r="I576" i="1"/>
  <c r="J576" i="1"/>
  <c r="K576" i="1"/>
  <c r="G577" i="1"/>
  <c r="I577" i="1"/>
  <c r="J577" i="1"/>
  <c r="K577" i="1"/>
  <c r="G578" i="1"/>
  <c r="I578" i="1"/>
  <c r="J578" i="1"/>
  <c r="K578" i="1"/>
  <c r="G579" i="1"/>
  <c r="I579" i="1"/>
  <c r="J579" i="1"/>
  <c r="K579" i="1"/>
  <c r="G580" i="1"/>
  <c r="I580" i="1"/>
  <c r="J580" i="1"/>
  <c r="K580" i="1"/>
  <c r="G581" i="1"/>
  <c r="I581" i="1"/>
  <c r="J581" i="1"/>
  <c r="K581" i="1"/>
  <c r="G582" i="1"/>
  <c r="I582" i="1"/>
  <c r="J582" i="1"/>
  <c r="K582" i="1"/>
  <c r="G583" i="1"/>
  <c r="I583" i="1"/>
  <c r="J583" i="1"/>
  <c r="K583" i="1"/>
  <c r="G584" i="1"/>
  <c r="I584" i="1"/>
  <c r="J584" i="1"/>
  <c r="K584" i="1"/>
  <c r="G585" i="1"/>
  <c r="I585" i="1"/>
  <c r="J585" i="1"/>
  <c r="K585" i="1"/>
  <c r="G586" i="1"/>
  <c r="I586" i="1"/>
  <c r="J586" i="1"/>
  <c r="K586" i="1"/>
  <c r="G587" i="1"/>
  <c r="I587" i="1"/>
  <c r="J587" i="1"/>
  <c r="K587" i="1"/>
  <c r="G588" i="1"/>
  <c r="I588" i="1"/>
  <c r="J588" i="1"/>
  <c r="K588" i="1"/>
  <c r="G589" i="1"/>
  <c r="I589" i="1"/>
  <c r="J589" i="1"/>
  <c r="K589" i="1"/>
  <c r="G590" i="1"/>
  <c r="I590" i="1"/>
  <c r="J590" i="1"/>
  <c r="K590" i="1"/>
  <c r="G591" i="1"/>
  <c r="I591" i="1"/>
  <c r="J591" i="1"/>
  <c r="K591" i="1"/>
  <c r="G592" i="1"/>
  <c r="I592" i="1"/>
  <c r="J592" i="1"/>
  <c r="K592" i="1"/>
  <c r="G593" i="1"/>
  <c r="I593" i="1"/>
  <c r="J593" i="1"/>
  <c r="K593" i="1"/>
  <c r="G594" i="1"/>
  <c r="I594" i="1"/>
  <c r="J594" i="1"/>
  <c r="K594" i="1"/>
  <c r="G595" i="1"/>
  <c r="I595" i="1"/>
  <c r="J595" i="1"/>
  <c r="K595" i="1"/>
  <c r="G596" i="1"/>
  <c r="I596" i="1"/>
  <c r="J596" i="1"/>
  <c r="K596" i="1"/>
  <c r="G597" i="1"/>
  <c r="I597" i="1"/>
  <c r="J597" i="1"/>
  <c r="K597" i="1"/>
  <c r="G598" i="1"/>
  <c r="I598" i="1"/>
  <c r="J598" i="1"/>
  <c r="K598" i="1"/>
  <c r="G599" i="1"/>
  <c r="I599" i="1"/>
  <c r="J599" i="1"/>
  <c r="K599" i="1"/>
  <c r="G600" i="1"/>
  <c r="I600" i="1"/>
  <c r="J600" i="1"/>
  <c r="K600" i="1"/>
  <c r="G601" i="1"/>
  <c r="I601" i="1"/>
  <c r="J601" i="1"/>
  <c r="K601" i="1"/>
  <c r="G602" i="1"/>
  <c r="I602" i="1"/>
  <c r="J602" i="1"/>
  <c r="K602" i="1"/>
  <c r="G603" i="1"/>
  <c r="I603" i="1"/>
  <c r="J603" i="1"/>
  <c r="K603" i="1"/>
  <c r="G604" i="1"/>
  <c r="I604" i="1"/>
  <c r="J604" i="1"/>
  <c r="K604" i="1"/>
  <c r="G605" i="1"/>
  <c r="I605" i="1"/>
  <c r="J605" i="1"/>
  <c r="K605" i="1"/>
  <c r="G606" i="1"/>
  <c r="I606" i="1"/>
  <c r="J606" i="1"/>
  <c r="K606" i="1"/>
  <c r="G607" i="1"/>
  <c r="I607" i="1"/>
  <c r="J607" i="1"/>
  <c r="K607" i="1"/>
  <c r="G608" i="1"/>
  <c r="I608" i="1"/>
  <c r="J608" i="1"/>
  <c r="K608" i="1"/>
  <c r="G609" i="1"/>
  <c r="I609" i="1"/>
  <c r="J609" i="1"/>
  <c r="K609" i="1"/>
  <c r="G610" i="1"/>
  <c r="I610" i="1"/>
  <c r="J610" i="1"/>
  <c r="K610" i="1"/>
  <c r="G611" i="1"/>
  <c r="I611" i="1"/>
  <c r="J611" i="1"/>
  <c r="K611" i="1"/>
  <c r="G612" i="1"/>
  <c r="I612" i="1"/>
  <c r="J612" i="1"/>
  <c r="K612" i="1"/>
  <c r="G613" i="1"/>
  <c r="I613" i="1"/>
  <c r="J613" i="1"/>
  <c r="K613" i="1"/>
  <c r="G614" i="1"/>
  <c r="I614" i="1"/>
  <c r="J614" i="1"/>
  <c r="K614" i="1"/>
  <c r="G615" i="1"/>
  <c r="I615" i="1"/>
  <c r="J615" i="1"/>
  <c r="K615" i="1"/>
  <c r="G616" i="1"/>
  <c r="I616" i="1"/>
  <c r="J616" i="1"/>
  <c r="K616" i="1"/>
  <c r="G617" i="1"/>
  <c r="I617" i="1"/>
  <c r="J617" i="1"/>
  <c r="K617" i="1"/>
  <c r="G618" i="1"/>
  <c r="I618" i="1"/>
  <c r="J618" i="1"/>
  <c r="K618" i="1"/>
  <c r="G619" i="1"/>
  <c r="I619" i="1"/>
  <c r="J619" i="1"/>
  <c r="K619" i="1"/>
  <c r="G620" i="1"/>
  <c r="I620" i="1"/>
  <c r="J620" i="1"/>
  <c r="K620" i="1"/>
  <c r="G621" i="1"/>
  <c r="I621" i="1"/>
  <c r="J621" i="1"/>
  <c r="K621" i="1"/>
  <c r="G622" i="1"/>
  <c r="I622" i="1"/>
  <c r="J622" i="1"/>
  <c r="K622" i="1"/>
  <c r="G623" i="1"/>
  <c r="I623" i="1"/>
  <c r="J623" i="1"/>
  <c r="K623" i="1"/>
  <c r="G624" i="1"/>
  <c r="I624" i="1"/>
  <c r="J624" i="1"/>
  <c r="K624" i="1"/>
  <c r="G625" i="1"/>
  <c r="I625" i="1"/>
  <c r="J625" i="1"/>
  <c r="K625" i="1"/>
  <c r="G626" i="1"/>
  <c r="I626" i="1"/>
  <c r="J626" i="1"/>
  <c r="K626" i="1"/>
  <c r="G627" i="1"/>
  <c r="I627" i="1"/>
  <c r="J627" i="1"/>
  <c r="K627" i="1"/>
  <c r="G628" i="1"/>
  <c r="I628" i="1"/>
  <c r="J628" i="1"/>
  <c r="K628" i="1"/>
  <c r="G629" i="1"/>
  <c r="I629" i="1"/>
  <c r="J629" i="1"/>
  <c r="K629" i="1"/>
  <c r="G630" i="1"/>
  <c r="I630" i="1"/>
  <c r="J630" i="1"/>
  <c r="K630" i="1"/>
  <c r="G631" i="1"/>
  <c r="I631" i="1"/>
  <c r="J631" i="1"/>
  <c r="K631" i="1"/>
  <c r="G632" i="1"/>
  <c r="I632" i="1"/>
  <c r="J632" i="1"/>
  <c r="K632" i="1"/>
  <c r="G633" i="1"/>
  <c r="I633" i="1"/>
  <c r="J633" i="1"/>
  <c r="K633" i="1"/>
  <c r="G634" i="1"/>
  <c r="I634" i="1"/>
  <c r="J634" i="1"/>
  <c r="K634" i="1"/>
  <c r="G635" i="1"/>
  <c r="I635" i="1"/>
  <c r="J635" i="1"/>
  <c r="K635" i="1"/>
  <c r="G636" i="1"/>
  <c r="I636" i="1"/>
  <c r="J636" i="1"/>
  <c r="K636" i="1"/>
  <c r="G637" i="1"/>
  <c r="I637" i="1"/>
  <c r="J637" i="1"/>
  <c r="K637" i="1"/>
  <c r="G638" i="1"/>
  <c r="I638" i="1"/>
  <c r="J638" i="1"/>
  <c r="K638" i="1"/>
  <c r="G639" i="1"/>
  <c r="I639" i="1"/>
  <c r="J639" i="1"/>
  <c r="K639" i="1"/>
  <c r="G640" i="1"/>
  <c r="I640" i="1"/>
  <c r="J640" i="1"/>
  <c r="K640" i="1"/>
  <c r="G641" i="1"/>
  <c r="I641" i="1"/>
  <c r="J641" i="1"/>
  <c r="K641" i="1"/>
  <c r="G642" i="1"/>
  <c r="I642" i="1"/>
  <c r="J642" i="1"/>
  <c r="K642" i="1"/>
  <c r="G643" i="1"/>
  <c r="I643" i="1"/>
  <c r="J643" i="1"/>
  <c r="K643" i="1"/>
  <c r="G644" i="1"/>
  <c r="I644" i="1"/>
  <c r="J644" i="1"/>
  <c r="K644" i="1"/>
  <c r="G645" i="1"/>
  <c r="I645" i="1"/>
  <c r="J645" i="1"/>
  <c r="K645" i="1"/>
  <c r="G646" i="1"/>
  <c r="I646" i="1"/>
  <c r="J646" i="1"/>
  <c r="K646" i="1"/>
  <c r="G647" i="1"/>
  <c r="I647" i="1"/>
  <c r="J647" i="1"/>
  <c r="K647" i="1"/>
  <c r="G648" i="1"/>
  <c r="I648" i="1"/>
  <c r="J648" i="1"/>
  <c r="K648" i="1"/>
  <c r="G649" i="1"/>
  <c r="I649" i="1"/>
  <c r="J649" i="1"/>
  <c r="K649" i="1"/>
  <c r="G650" i="1"/>
  <c r="I650" i="1"/>
  <c r="J650" i="1"/>
  <c r="K650" i="1"/>
  <c r="G651" i="1"/>
  <c r="I651" i="1"/>
  <c r="J651" i="1"/>
  <c r="K651" i="1"/>
  <c r="G652" i="1"/>
  <c r="I652" i="1"/>
  <c r="J652" i="1"/>
  <c r="K652" i="1"/>
  <c r="G653" i="1"/>
  <c r="I653" i="1"/>
  <c r="J653" i="1"/>
  <c r="K653" i="1"/>
  <c r="G654" i="1"/>
  <c r="I654" i="1"/>
  <c r="J654" i="1"/>
  <c r="K654" i="1"/>
  <c r="G655" i="1"/>
  <c r="I655" i="1"/>
  <c r="J655" i="1"/>
  <c r="K655" i="1"/>
  <c r="G656" i="1"/>
  <c r="I656" i="1"/>
  <c r="J656" i="1"/>
  <c r="K656" i="1"/>
  <c r="G657" i="1"/>
  <c r="I657" i="1"/>
  <c r="J657" i="1"/>
  <c r="K657" i="1"/>
  <c r="G658" i="1"/>
  <c r="I658" i="1"/>
  <c r="J658" i="1"/>
  <c r="K658" i="1"/>
  <c r="G659" i="1"/>
  <c r="I659" i="1"/>
  <c r="J659" i="1"/>
  <c r="K659" i="1"/>
  <c r="G660" i="1"/>
  <c r="I660" i="1"/>
  <c r="J660" i="1"/>
  <c r="K660" i="1"/>
  <c r="G661" i="1"/>
  <c r="I661" i="1"/>
  <c r="J661" i="1"/>
  <c r="K661" i="1"/>
  <c r="G662" i="1"/>
  <c r="I662" i="1"/>
  <c r="J662" i="1"/>
  <c r="K662" i="1"/>
  <c r="G663" i="1"/>
  <c r="I663" i="1"/>
  <c r="J663" i="1"/>
  <c r="K663" i="1"/>
  <c r="G664" i="1"/>
  <c r="I664" i="1"/>
  <c r="J664" i="1"/>
  <c r="K664" i="1"/>
  <c r="G665" i="1"/>
  <c r="I665" i="1"/>
  <c r="J665" i="1"/>
  <c r="K665" i="1"/>
  <c r="G666" i="1"/>
  <c r="I666" i="1"/>
  <c r="J666" i="1"/>
  <c r="K666" i="1"/>
  <c r="G667" i="1"/>
  <c r="I667" i="1"/>
  <c r="J667" i="1"/>
  <c r="K667" i="1"/>
  <c r="G668" i="1"/>
  <c r="I668" i="1"/>
  <c r="J668" i="1"/>
  <c r="K668" i="1"/>
  <c r="G669" i="1"/>
  <c r="I669" i="1"/>
  <c r="J669" i="1"/>
  <c r="K669" i="1"/>
  <c r="G670" i="1"/>
  <c r="I670" i="1"/>
  <c r="J670" i="1"/>
  <c r="K670" i="1"/>
  <c r="G671" i="1"/>
  <c r="I671" i="1"/>
  <c r="J671" i="1"/>
  <c r="K671" i="1"/>
  <c r="G672" i="1"/>
  <c r="I672" i="1"/>
  <c r="J672" i="1"/>
  <c r="K672" i="1"/>
  <c r="G673" i="1"/>
  <c r="I673" i="1"/>
  <c r="J673" i="1"/>
  <c r="K673" i="1"/>
  <c r="G674" i="1"/>
  <c r="I674" i="1"/>
  <c r="J674" i="1"/>
  <c r="K674" i="1"/>
  <c r="G675" i="1"/>
  <c r="I675" i="1"/>
  <c r="J675" i="1"/>
  <c r="K675" i="1"/>
  <c r="G676" i="1"/>
  <c r="I676" i="1"/>
  <c r="J676" i="1"/>
  <c r="K676" i="1"/>
  <c r="G677" i="1"/>
  <c r="I677" i="1"/>
  <c r="J677" i="1"/>
  <c r="K677" i="1"/>
  <c r="G678" i="1"/>
  <c r="I678" i="1"/>
  <c r="J678" i="1"/>
  <c r="K678" i="1"/>
  <c r="G679" i="1"/>
  <c r="I679" i="1"/>
  <c r="J679" i="1"/>
  <c r="K679" i="1"/>
  <c r="G680" i="1"/>
  <c r="I680" i="1"/>
  <c r="J680" i="1"/>
  <c r="K680" i="1"/>
  <c r="G681" i="1"/>
  <c r="I681" i="1"/>
  <c r="J681" i="1"/>
  <c r="K681" i="1"/>
  <c r="G682" i="1"/>
  <c r="I682" i="1"/>
  <c r="J682" i="1"/>
  <c r="K682" i="1"/>
  <c r="G683" i="1"/>
  <c r="I683" i="1"/>
  <c r="J683" i="1"/>
  <c r="K683" i="1"/>
  <c r="G684" i="1"/>
  <c r="I684" i="1"/>
  <c r="J684" i="1"/>
  <c r="K684" i="1"/>
  <c r="G685" i="1"/>
  <c r="I685" i="1"/>
  <c r="J685" i="1"/>
  <c r="K685" i="1"/>
  <c r="G686" i="1"/>
  <c r="I686" i="1"/>
  <c r="J686" i="1"/>
  <c r="K686" i="1"/>
  <c r="G687" i="1"/>
  <c r="I687" i="1"/>
  <c r="J687" i="1"/>
  <c r="K687" i="1"/>
  <c r="G688" i="1"/>
  <c r="I688" i="1"/>
  <c r="J688" i="1"/>
  <c r="K688" i="1"/>
  <c r="G689" i="1"/>
  <c r="I689" i="1"/>
  <c r="J689" i="1"/>
  <c r="K689" i="1"/>
  <c r="G690" i="1"/>
  <c r="I690" i="1"/>
  <c r="J690" i="1"/>
  <c r="K690" i="1"/>
  <c r="G691" i="1"/>
  <c r="I691" i="1"/>
  <c r="J691" i="1"/>
  <c r="K691" i="1"/>
  <c r="G692" i="1"/>
  <c r="I692" i="1"/>
  <c r="J692" i="1"/>
  <c r="K692" i="1"/>
  <c r="G693" i="1"/>
  <c r="I693" i="1"/>
  <c r="J693" i="1"/>
  <c r="K693" i="1"/>
  <c r="G694" i="1"/>
  <c r="I694" i="1"/>
  <c r="J694" i="1"/>
  <c r="K694" i="1"/>
  <c r="G695" i="1"/>
  <c r="I695" i="1"/>
  <c r="J695" i="1"/>
  <c r="K695" i="1"/>
  <c r="G696" i="1"/>
  <c r="I696" i="1"/>
  <c r="J696" i="1"/>
  <c r="K696" i="1"/>
  <c r="G697" i="1"/>
  <c r="I697" i="1"/>
  <c r="J697" i="1"/>
  <c r="K697" i="1"/>
  <c r="G698" i="1"/>
  <c r="I698" i="1"/>
  <c r="J698" i="1"/>
  <c r="K698" i="1"/>
  <c r="G699" i="1"/>
  <c r="I699" i="1"/>
  <c r="J699" i="1"/>
  <c r="K699" i="1"/>
  <c r="G700" i="1"/>
  <c r="I700" i="1"/>
  <c r="J700" i="1"/>
  <c r="K700" i="1"/>
  <c r="G701" i="1"/>
  <c r="I701" i="1"/>
  <c r="J701" i="1"/>
  <c r="K701" i="1"/>
  <c r="G702" i="1"/>
  <c r="I702" i="1"/>
  <c r="J702" i="1"/>
  <c r="K702" i="1"/>
  <c r="G703" i="1"/>
  <c r="I703" i="1"/>
  <c r="J703" i="1"/>
  <c r="K703" i="1"/>
  <c r="G704" i="1"/>
  <c r="I704" i="1"/>
  <c r="J704" i="1"/>
  <c r="K704" i="1"/>
  <c r="G705" i="1"/>
  <c r="I705" i="1"/>
  <c r="J705" i="1"/>
  <c r="K705" i="1"/>
  <c r="G706" i="1"/>
  <c r="I706" i="1"/>
  <c r="J706" i="1"/>
  <c r="K706" i="1"/>
  <c r="G707" i="1"/>
  <c r="I707" i="1"/>
  <c r="J707" i="1"/>
  <c r="K707" i="1"/>
  <c r="G708" i="1"/>
  <c r="I708" i="1"/>
  <c r="J708" i="1"/>
  <c r="K708" i="1"/>
  <c r="G709" i="1"/>
  <c r="I709" i="1"/>
  <c r="J709" i="1"/>
  <c r="K709" i="1"/>
  <c r="G710" i="1"/>
  <c r="I710" i="1"/>
  <c r="J710" i="1"/>
  <c r="K710" i="1"/>
  <c r="G711" i="1"/>
  <c r="I711" i="1"/>
  <c r="J711" i="1"/>
  <c r="K711" i="1"/>
  <c r="G712" i="1"/>
  <c r="I712" i="1"/>
  <c r="J712" i="1"/>
  <c r="K712" i="1"/>
  <c r="G713" i="1"/>
  <c r="I713" i="1"/>
  <c r="J713" i="1"/>
  <c r="K713" i="1"/>
  <c r="G714" i="1"/>
  <c r="I714" i="1"/>
  <c r="J714" i="1"/>
  <c r="K714" i="1"/>
  <c r="G715" i="1"/>
  <c r="I715" i="1"/>
  <c r="J715" i="1"/>
  <c r="K715" i="1"/>
  <c r="G716" i="1"/>
  <c r="I716" i="1"/>
  <c r="J716" i="1"/>
  <c r="K716" i="1"/>
  <c r="G717" i="1"/>
  <c r="I717" i="1"/>
  <c r="J717" i="1"/>
  <c r="K717" i="1"/>
  <c r="G718" i="1"/>
  <c r="I718" i="1"/>
  <c r="J718" i="1"/>
  <c r="K718" i="1"/>
  <c r="G719" i="1"/>
  <c r="I719" i="1"/>
  <c r="J719" i="1"/>
  <c r="K719" i="1"/>
  <c r="G720" i="1"/>
  <c r="I720" i="1"/>
  <c r="J720" i="1"/>
  <c r="K720" i="1"/>
  <c r="G721" i="1"/>
  <c r="I721" i="1"/>
  <c r="J721" i="1"/>
  <c r="K721" i="1"/>
  <c r="G722" i="1"/>
  <c r="I722" i="1"/>
  <c r="J722" i="1"/>
  <c r="K722" i="1"/>
  <c r="G723" i="1"/>
  <c r="I723" i="1"/>
  <c r="J723" i="1"/>
  <c r="K723" i="1"/>
  <c r="G724" i="1"/>
  <c r="I724" i="1"/>
  <c r="J724" i="1"/>
  <c r="K724" i="1"/>
  <c r="G725" i="1"/>
  <c r="I725" i="1"/>
  <c r="J725" i="1"/>
  <c r="K725" i="1"/>
  <c r="G726" i="1"/>
  <c r="I726" i="1"/>
  <c r="J726" i="1"/>
  <c r="K726" i="1"/>
  <c r="G727" i="1"/>
  <c r="I727" i="1"/>
  <c r="J727" i="1"/>
  <c r="K727" i="1"/>
  <c r="G728" i="1"/>
  <c r="I728" i="1"/>
  <c r="J728" i="1"/>
  <c r="K728" i="1"/>
  <c r="G729" i="1"/>
  <c r="I729" i="1"/>
  <c r="J729" i="1"/>
  <c r="K729" i="1"/>
  <c r="G730" i="1"/>
  <c r="I730" i="1"/>
  <c r="J730" i="1"/>
  <c r="K730" i="1"/>
  <c r="G731" i="1"/>
  <c r="I731" i="1"/>
  <c r="J731" i="1"/>
  <c r="K731" i="1"/>
  <c r="G732" i="1"/>
  <c r="I732" i="1"/>
  <c r="J732" i="1"/>
  <c r="K732" i="1"/>
  <c r="G733" i="1"/>
  <c r="I733" i="1"/>
  <c r="J733" i="1"/>
  <c r="K733" i="1"/>
  <c r="G734" i="1"/>
  <c r="I734" i="1"/>
  <c r="J734" i="1"/>
  <c r="K734" i="1"/>
  <c r="G735" i="1"/>
  <c r="I735" i="1"/>
  <c r="J735" i="1"/>
  <c r="K735" i="1"/>
  <c r="G736" i="1"/>
  <c r="I736" i="1"/>
  <c r="J736" i="1"/>
  <c r="K736" i="1"/>
  <c r="G737" i="1"/>
  <c r="I737" i="1"/>
  <c r="J737" i="1"/>
  <c r="K737" i="1"/>
  <c r="G738" i="1"/>
  <c r="I738" i="1"/>
  <c r="J738" i="1"/>
  <c r="K738" i="1"/>
  <c r="G739" i="1"/>
  <c r="I739" i="1"/>
  <c r="J739" i="1"/>
  <c r="K739" i="1"/>
  <c r="G740" i="1"/>
  <c r="I740" i="1"/>
  <c r="J740" i="1"/>
  <c r="K740" i="1"/>
  <c r="G741" i="1"/>
  <c r="I741" i="1"/>
  <c r="J741" i="1"/>
  <c r="K741" i="1"/>
  <c r="G742" i="1"/>
  <c r="I742" i="1"/>
  <c r="J742" i="1"/>
  <c r="K742" i="1"/>
  <c r="G743" i="1"/>
  <c r="I743" i="1"/>
  <c r="J743" i="1"/>
  <c r="K743" i="1"/>
  <c r="G744" i="1"/>
  <c r="I744" i="1"/>
  <c r="J744" i="1"/>
  <c r="K744" i="1"/>
  <c r="G745" i="1"/>
  <c r="I745" i="1"/>
  <c r="J745" i="1"/>
  <c r="K745" i="1"/>
  <c r="G746" i="1"/>
  <c r="I746" i="1"/>
  <c r="J746" i="1"/>
  <c r="K746" i="1"/>
  <c r="G747" i="1"/>
  <c r="I747" i="1"/>
  <c r="J747" i="1"/>
  <c r="K747" i="1"/>
  <c r="G748" i="1"/>
  <c r="I748" i="1"/>
  <c r="J748" i="1"/>
  <c r="K748" i="1"/>
  <c r="G749" i="1"/>
  <c r="I749" i="1"/>
  <c r="J749" i="1"/>
  <c r="K749" i="1"/>
  <c r="G750" i="1"/>
  <c r="I750" i="1"/>
  <c r="J750" i="1"/>
  <c r="K750" i="1"/>
  <c r="G751" i="1"/>
  <c r="I751" i="1"/>
  <c r="J751" i="1"/>
  <c r="K751" i="1"/>
  <c r="G752" i="1"/>
  <c r="I752" i="1"/>
  <c r="J752" i="1"/>
  <c r="K752" i="1"/>
  <c r="G753" i="1"/>
  <c r="I753" i="1"/>
  <c r="J753" i="1"/>
  <c r="K753" i="1"/>
  <c r="G754" i="1"/>
  <c r="I754" i="1"/>
  <c r="J754" i="1"/>
  <c r="K754" i="1"/>
  <c r="G755" i="1"/>
  <c r="I755" i="1"/>
  <c r="J755" i="1"/>
  <c r="K755" i="1"/>
  <c r="G756" i="1"/>
  <c r="I756" i="1"/>
  <c r="J756" i="1"/>
  <c r="K756" i="1"/>
  <c r="G757" i="1"/>
  <c r="I757" i="1"/>
  <c r="J757" i="1"/>
  <c r="K757" i="1"/>
  <c r="G758" i="1"/>
  <c r="I758" i="1"/>
  <c r="J758" i="1"/>
  <c r="K758" i="1"/>
  <c r="G759" i="1"/>
  <c r="I759" i="1"/>
  <c r="J759" i="1"/>
  <c r="K759" i="1"/>
  <c r="G760" i="1"/>
  <c r="I760" i="1"/>
  <c r="J760" i="1"/>
  <c r="K760" i="1"/>
  <c r="G761" i="1"/>
  <c r="I761" i="1"/>
  <c r="J761" i="1"/>
  <c r="K761" i="1"/>
  <c r="G762" i="1"/>
  <c r="I762" i="1"/>
  <c r="J762" i="1"/>
  <c r="K762" i="1"/>
  <c r="G763" i="1"/>
  <c r="I763" i="1"/>
  <c r="J763" i="1"/>
  <c r="K763" i="1"/>
  <c r="G764" i="1"/>
  <c r="I764" i="1"/>
  <c r="J764" i="1"/>
  <c r="K764" i="1"/>
  <c r="G765" i="1"/>
  <c r="I765" i="1"/>
  <c r="J765" i="1"/>
  <c r="K765" i="1"/>
  <c r="G766" i="1"/>
  <c r="I766" i="1"/>
  <c r="J766" i="1"/>
  <c r="K766" i="1"/>
  <c r="G767" i="1"/>
  <c r="I767" i="1"/>
  <c r="J767" i="1"/>
  <c r="K767" i="1"/>
  <c r="G768" i="1"/>
  <c r="I768" i="1"/>
  <c r="J768" i="1"/>
  <c r="K768" i="1"/>
  <c r="G769" i="1"/>
  <c r="I769" i="1"/>
  <c r="J769" i="1"/>
  <c r="K769" i="1"/>
  <c r="G770" i="1"/>
  <c r="I770" i="1"/>
  <c r="J770" i="1"/>
  <c r="K770" i="1"/>
  <c r="G771" i="1"/>
  <c r="I771" i="1"/>
  <c r="J771" i="1"/>
  <c r="K771" i="1"/>
  <c r="G772" i="1"/>
  <c r="I772" i="1"/>
  <c r="J772" i="1"/>
  <c r="K772" i="1"/>
  <c r="G773" i="1"/>
  <c r="I773" i="1"/>
  <c r="J773" i="1"/>
  <c r="K773" i="1"/>
  <c r="G774" i="1"/>
  <c r="I774" i="1"/>
  <c r="J774" i="1"/>
  <c r="K774" i="1"/>
  <c r="G775" i="1"/>
  <c r="I775" i="1"/>
  <c r="J775" i="1"/>
  <c r="K775" i="1"/>
  <c r="G776" i="1"/>
  <c r="I776" i="1"/>
  <c r="J776" i="1"/>
  <c r="K776" i="1"/>
  <c r="G777" i="1"/>
  <c r="I777" i="1"/>
  <c r="J777" i="1"/>
  <c r="K777" i="1"/>
  <c r="G778" i="1"/>
  <c r="I778" i="1"/>
  <c r="J778" i="1"/>
  <c r="K778" i="1"/>
  <c r="G779" i="1"/>
  <c r="I779" i="1"/>
  <c r="J779" i="1"/>
  <c r="K779" i="1"/>
  <c r="G780" i="1"/>
  <c r="I780" i="1"/>
  <c r="J780" i="1"/>
  <c r="K780" i="1"/>
  <c r="G781" i="1"/>
  <c r="I781" i="1"/>
  <c r="J781" i="1"/>
  <c r="K781" i="1"/>
  <c r="G782" i="1"/>
  <c r="I782" i="1"/>
  <c r="J782" i="1"/>
  <c r="K782" i="1"/>
  <c r="G783" i="1"/>
  <c r="I783" i="1"/>
  <c r="J783" i="1"/>
  <c r="K783" i="1"/>
  <c r="G784" i="1"/>
  <c r="I784" i="1"/>
  <c r="J784" i="1"/>
  <c r="K784" i="1"/>
  <c r="G785" i="1"/>
  <c r="I785" i="1"/>
  <c r="J785" i="1"/>
  <c r="K785" i="1"/>
  <c r="K2" i="1"/>
  <c r="J2" i="1"/>
  <c r="I2" i="1"/>
  <c r="G2" i="1"/>
  <c r="X6" i="11"/>
  <c r="Y6" i="11"/>
  <c r="Z6" i="11"/>
  <c r="AA6" i="11"/>
  <c r="AB6" i="11"/>
  <c r="W6" i="11"/>
  <c r="I52" i="47"/>
  <c r="I53" i="47"/>
  <c r="I74" i="47"/>
  <c r="I75" i="47"/>
  <c r="I72" i="47"/>
  <c r="I82" i="47"/>
  <c r="I77" i="47"/>
  <c r="I73" i="47"/>
  <c r="I79" i="47"/>
  <c r="I80" i="47"/>
  <c r="I78" i="47"/>
  <c r="I81" i="47"/>
  <c r="I76" i="47"/>
  <c r="I63" i="47"/>
  <c r="I71" i="47"/>
  <c r="I65" i="47"/>
  <c r="I70" i="47"/>
  <c r="I69" i="47"/>
  <c r="I66" i="47"/>
  <c r="I67" i="47"/>
  <c r="I64" i="47"/>
  <c r="I68" i="47"/>
  <c r="I34" i="47"/>
  <c r="I45" i="47"/>
  <c r="I35" i="47"/>
  <c r="I43" i="47"/>
  <c r="I51" i="47"/>
  <c r="I50" i="47"/>
  <c r="I36" i="47"/>
  <c r="I40" i="47"/>
  <c r="I41" i="47"/>
  <c r="I48" i="47"/>
  <c r="I49" i="47"/>
  <c r="I44" i="47"/>
  <c r="I42" i="47"/>
  <c r="I38" i="47"/>
  <c r="I47" i="47"/>
  <c r="I37" i="47"/>
  <c r="I46" i="47"/>
  <c r="I39" i="47"/>
  <c r="AJ7" i="11" l="1"/>
  <c r="AD6" i="11"/>
  <c r="AI6" i="11"/>
  <c r="AH6" i="11"/>
  <c r="AG6" i="11"/>
  <c r="AF6" i="11"/>
  <c r="AE6" i="1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AJ6" i="1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</calcChain>
</file>

<file path=xl/sharedStrings.xml><?xml version="1.0" encoding="utf-8"?>
<sst xmlns="http://schemas.openxmlformats.org/spreadsheetml/2006/main" count="3482" uniqueCount="36">
  <si>
    <t>Program</t>
  </si>
  <si>
    <t>SPMD</t>
  </si>
  <si>
    <t>O3_native</t>
  </si>
  <si>
    <t>O3</t>
  </si>
  <si>
    <t>O2</t>
  </si>
  <si>
    <t>V7</t>
  </si>
  <si>
    <t>Host</t>
  </si>
  <si>
    <t>DAC</t>
  </si>
  <si>
    <t>MasterSlave</t>
  </si>
  <si>
    <t>Docker</t>
  </si>
  <si>
    <t>V9</t>
  </si>
  <si>
    <t>MIN</t>
  </si>
  <si>
    <t>MAX</t>
  </si>
  <si>
    <t>AVERAGE</t>
  </si>
  <si>
    <t>MEDIAN</t>
  </si>
  <si>
    <t>Parameter</t>
  </si>
  <si>
    <t>Row Labels</t>
  </si>
  <si>
    <t>Column Labels</t>
  </si>
  <si>
    <t>Machine</t>
  </si>
  <si>
    <t>LokupHelper</t>
  </si>
  <si>
    <t>Min of MIN</t>
  </si>
  <si>
    <t>Compiler version</t>
  </si>
  <si>
    <t>Computing processes</t>
  </si>
  <si>
    <t>(All)</t>
  </si>
  <si>
    <t>no parameter</t>
  </si>
  <si>
    <t>Sum of O2</t>
  </si>
  <si>
    <t>Sum of O3</t>
  </si>
  <si>
    <t>Sum of no parameter</t>
  </si>
  <si>
    <t>Sum of O3_native</t>
  </si>
  <si>
    <t>(Multiple Items)</t>
  </si>
  <si>
    <t>SPEEDUP(MIN)</t>
  </si>
  <si>
    <t>Min of SPEEDUP(MIN)</t>
  </si>
  <si>
    <t>Speedup(min) Docker/Host</t>
  </si>
  <si>
    <t>Which faster</t>
  </si>
  <si>
    <t>Percentage faster</t>
  </si>
  <si>
    <t>|Docker-Host|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</si>
</sst>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ont="1" applyBorder="1"/>
    <xf numFmtId="0" fontId="0" fillId="0" borderId="3" xfId="0" applyBorder="1"/>
    <xf numFmtId="165" fontId="0" fillId="0" borderId="0" xfId="0" applyNumberFormat="1"/>
    <xf numFmtId="0" fontId="0" fillId="0" borderId="13" xfId="0" applyBorder="1"/>
    <xf numFmtId="0" fontId="0" fillId="0" borderId="0" xfId="0" applyBorder="1" applyAlignment="1"/>
    <xf numFmtId="0" fontId="0" fillId="0" borderId="9" xfId="0" applyBorder="1"/>
    <xf numFmtId="0" fontId="0" fillId="2" borderId="0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0" fillId="0" borderId="2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Font="1" applyBorder="1"/>
    <xf numFmtId="0" fontId="4" fillId="0" borderId="0" xfId="0" applyFont="1" applyAlignment="1">
      <alignment vertical="center"/>
    </xf>
    <xf numFmtId="0" fontId="0" fillId="0" borderId="0" xfId="0" applyFont="1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</cellXfs>
  <cellStyles count="2">
    <cellStyle name="Normal" xfId="0" builtinId="0"/>
    <cellStyle name="Percent" xfId="1" builtinId="5"/>
  </cellStyles>
  <dxfs count="1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results'!$C$5:$C$6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results'!$B$7:$B$14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results'!$C$7:$C$14</c:f>
              <c:numCache>
                <c:formatCode>General</c:formatCode>
                <c:ptCount val="8"/>
                <c:pt idx="0">
                  <c:v>267.29000000000002</c:v>
                </c:pt>
                <c:pt idx="1">
                  <c:v>136.82999999999998</c:v>
                </c:pt>
                <c:pt idx="2">
                  <c:v>69.09</c:v>
                </c:pt>
                <c:pt idx="3">
                  <c:v>34.909999999999997</c:v>
                </c:pt>
                <c:pt idx="4">
                  <c:v>18.07</c:v>
                </c:pt>
                <c:pt idx="5">
                  <c:v>10.199999999999999</c:v>
                </c:pt>
                <c:pt idx="6">
                  <c:v>10.75</c:v>
                </c:pt>
                <c:pt idx="7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8-4BA9-9DFB-AF3E0CC40332}"/>
            </c:ext>
          </c:extLst>
        </c:ser>
        <c:ser>
          <c:idx val="1"/>
          <c:order val="1"/>
          <c:tx>
            <c:strRef>
              <c:f>'Charts of results'!$D$5:$D$6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results'!$B$7:$B$14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results'!$D$7:$D$14</c:f>
              <c:numCache>
                <c:formatCode>General</c:formatCode>
                <c:ptCount val="8"/>
                <c:pt idx="0">
                  <c:v>266.81</c:v>
                </c:pt>
                <c:pt idx="1">
                  <c:v>136.94999999999999</c:v>
                </c:pt>
                <c:pt idx="2">
                  <c:v>69.13</c:v>
                </c:pt>
                <c:pt idx="3">
                  <c:v>35.01</c:v>
                </c:pt>
                <c:pt idx="4">
                  <c:v>17.96</c:v>
                </c:pt>
                <c:pt idx="5">
                  <c:v>9.52</c:v>
                </c:pt>
                <c:pt idx="6">
                  <c:v>9.3529999999999998</c:v>
                </c:pt>
                <c:pt idx="7">
                  <c:v>9.3290000000000006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8-4BA9-9DFB-AF3E0CC4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444536"/>
        <c:axId val="798443880"/>
      </c:barChart>
      <c:catAx>
        <c:axId val="79844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443880"/>
        <c:crosses val="autoZero"/>
        <c:auto val="1"/>
        <c:lblAlgn val="ctr"/>
        <c:lblOffset val="100"/>
        <c:noMultiLvlLbl val="0"/>
      </c:catAx>
      <c:valAx>
        <c:axId val="79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4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results'!$C$72:$C$73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of results'!$B$74:$B$393</c:f>
              <c:multiLvlStrCache>
                <c:ptCount val="29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8</c:v>
                  </c:pt>
                  <c:pt idx="13">
                    <c:v>16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128</c:v>
                  </c:pt>
                  <c:pt idx="17">
                    <c:v>256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  <c:pt idx="24">
                    <c:v>64</c:v>
                  </c:pt>
                  <c:pt idx="25">
                    <c:v>128</c:v>
                  </c:pt>
                  <c:pt idx="26">
                    <c:v>256</c:v>
                  </c:pt>
                  <c:pt idx="27">
                    <c:v>1</c:v>
                  </c:pt>
                  <c:pt idx="28">
                    <c:v>2</c:v>
                  </c:pt>
                  <c:pt idx="29">
                    <c:v>4</c:v>
                  </c:pt>
                  <c:pt idx="30">
                    <c:v>8</c:v>
                  </c:pt>
                  <c:pt idx="31">
                    <c:v>12</c:v>
                  </c:pt>
                  <c:pt idx="32">
                    <c:v>16</c:v>
                  </c:pt>
                  <c:pt idx="33">
                    <c:v>20</c:v>
                  </c:pt>
                  <c:pt idx="34">
                    <c:v>24</c:v>
                  </c:pt>
                  <c:pt idx="35">
                    <c:v>28</c:v>
                  </c:pt>
                  <c:pt idx="36">
                    <c:v>32</c:v>
                  </c:pt>
                  <c:pt idx="37">
                    <c:v>36</c:v>
                  </c:pt>
                  <c:pt idx="38">
                    <c:v>40</c:v>
                  </c:pt>
                  <c:pt idx="39">
                    <c:v>44</c:v>
                  </c:pt>
                  <c:pt idx="40">
                    <c:v>48</c:v>
                  </c:pt>
                  <c:pt idx="41">
                    <c:v>52</c:v>
                  </c:pt>
                  <c:pt idx="42">
                    <c:v>56</c:v>
                  </c:pt>
                  <c:pt idx="43">
                    <c:v>60</c:v>
                  </c:pt>
                  <c:pt idx="44">
                    <c:v>64</c:v>
                  </c:pt>
                  <c:pt idx="45">
                    <c:v>128</c:v>
                  </c:pt>
                  <c:pt idx="46">
                    <c:v>256</c:v>
                  </c:pt>
                  <c:pt idx="47">
                    <c:v>1</c:v>
                  </c:pt>
                  <c:pt idx="48">
                    <c:v>2</c:v>
                  </c:pt>
                  <c:pt idx="49">
                    <c:v>4</c:v>
                  </c:pt>
                  <c:pt idx="50">
                    <c:v>8</c:v>
                  </c:pt>
                  <c:pt idx="51">
                    <c:v>12</c:v>
                  </c:pt>
                  <c:pt idx="52">
                    <c:v>16</c:v>
                  </c:pt>
                  <c:pt idx="53">
                    <c:v>20</c:v>
                  </c:pt>
                  <c:pt idx="54">
                    <c:v>24</c:v>
                  </c:pt>
                  <c:pt idx="55">
                    <c:v>28</c:v>
                  </c:pt>
                  <c:pt idx="56">
                    <c:v>32</c:v>
                  </c:pt>
                  <c:pt idx="57">
                    <c:v>36</c:v>
                  </c:pt>
                  <c:pt idx="58">
                    <c:v>40</c:v>
                  </c:pt>
                  <c:pt idx="59">
                    <c:v>44</c:v>
                  </c:pt>
                  <c:pt idx="60">
                    <c:v>48</c:v>
                  </c:pt>
                  <c:pt idx="61">
                    <c:v>52</c:v>
                  </c:pt>
                  <c:pt idx="62">
                    <c:v>56</c:v>
                  </c:pt>
                  <c:pt idx="63">
                    <c:v>60</c:v>
                  </c:pt>
                  <c:pt idx="64">
                    <c:v>64</c:v>
                  </c:pt>
                  <c:pt idx="65">
                    <c:v>128</c:v>
                  </c:pt>
                  <c:pt idx="66">
                    <c:v>256</c:v>
                  </c:pt>
                  <c:pt idx="67">
                    <c:v>1</c:v>
                  </c:pt>
                  <c:pt idx="68">
                    <c:v>2</c:v>
                  </c:pt>
                  <c:pt idx="69">
                    <c:v>4</c:v>
                  </c:pt>
                  <c:pt idx="70">
                    <c:v>8</c:v>
                  </c:pt>
                  <c:pt idx="71">
                    <c:v>12</c:v>
                  </c:pt>
                  <c:pt idx="72">
                    <c:v>16</c:v>
                  </c:pt>
                  <c:pt idx="73">
                    <c:v>20</c:v>
                  </c:pt>
                  <c:pt idx="74">
                    <c:v>24</c:v>
                  </c:pt>
                  <c:pt idx="75">
                    <c:v>28</c:v>
                  </c:pt>
                  <c:pt idx="76">
                    <c:v>32</c:v>
                  </c:pt>
                  <c:pt idx="77">
                    <c:v>36</c:v>
                  </c:pt>
                  <c:pt idx="78">
                    <c:v>40</c:v>
                  </c:pt>
                  <c:pt idx="79">
                    <c:v>44</c:v>
                  </c:pt>
                  <c:pt idx="80">
                    <c:v>48</c:v>
                  </c:pt>
                  <c:pt idx="81">
                    <c:v>52</c:v>
                  </c:pt>
                  <c:pt idx="82">
                    <c:v>56</c:v>
                  </c:pt>
                  <c:pt idx="83">
                    <c:v>60</c:v>
                  </c:pt>
                  <c:pt idx="84">
                    <c:v>64</c:v>
                  </c:pt>
                  <c:pt idx="85">
                    <c:v>128</c:v>
                  </c:pt>
                  <c:pt idx="86">
                    <c:v>256</c:v>
                  </c:pt>
                  <c:pt idx="87">
                    <c:v>1</c:v>
                  </c:pt>
                  <c:pt idx="88">
                    <c:v>2</c:v>
                  </c:pt>
                  <c:pt idx="89">
                    <c:v>4</c:v>
                  </c:pt>
                  <c:pt idx="90">
                    <c:v>8</c:v>
                  </c:pt>
                  <c:pt idx="91">
                    <c:v>12</c:v>
                  </c:pt>
                  <c:pt idx="92">
                    <c:v>16</c:v>
                  </c:pt>
                  <c:pt idx="93">
                    <c:v>20</c:v>
                  </c:pt>
                  <c:pt idx="94">
                    <c:v>24</c:v>
                  </c:pt>
                  <c:pt idx="95">
                    <c:v>28</c:v>
                  </c:pt>
                  <c:pt idx="96">
                    <c:v>32</c:v>
                  </c:pt>
                  <c:pt idx="97">
                    <c:v>36</c:v>
                  </c:pt>
                  <c:pt idx="98">
                    <c:v>40</c:v>
                  </c:pt>
                  <c:pt idx="99">
                    <c:v>44</c:v>
                  </c:pt>
                  <c:pt idx="100">
                    <c:v>48</c:v>
                  </c:pt>
                  <c:pt idx="101">
                    <c:v>52</c:v>
                  </c:pt>
                  <c:pt idx="102">
                    <c:v>56</c:v>
                  </c:pt>
                  <c:pt idx="103">
                    <c:v>60</c:v>
                  </c:pt>
                  <c:pt idx="104">
                    <c:v>64</c:v>
                  </c:pt>
                  <c:pt idx="105">
                    <c:v>128</c:v>
                  </c:pt>
                  <c:pt idx="106">
                    <c:v>256</c:v>
                  </c:pt>
                  <c:pt idx="107">
                    <c:v>1</c:v>
                  </c:pt>
                  <c:pt idx="108">
                    <c:v>2</c:v>
                  </c:pt>
                  <c:pt idx="109">
                    <c:v>4</c:v>
                  </c:pt>
                  <c:pt idx="110">
                    <c:v>8</c:v>
                  </c:pt>
                  <c:pt idx="111">
                    <c:v>12</c:v>
                  </c:pt>
                  <c:pt idx="112">
                    <c:v>16</c:v>
                  </c:pt>
                  <c:pt idx="113">
                    <c:v>20</c:v>
                  </c:pt>
                  <c:pt idx="114">
                    <c:v>24</c:v>
                  </c:pt>
                  <c:pt idx="115">
                    <c:v>28</c:v>
                  </c:pt>
                  <c:pt idx="116">
                    <c:v>32</c:v>
                  </c:pt>
                  <c:pt idx="117">
                    <c:v>36</c:v>
                  </c:pt>
                  <c:pt idx="118">
                    <c:v>40</c:v>
                  </c:pt>
                  <c:pt idx="119">
                    <c:v>44</c:v>
                  </c:pt>
                  <c:pt idx="120">
                    <c:v>48</c:v>
                  </c:pt>
                  <c:pt idx="121">
                    <c:v>52</c:v>
                  </c:pt>
                  <c:pt idx="122">
                    <c:v>56</c:v>
                  </c:pt>
                  <c:pt idx="123">
                    <c:v>60</c:v>
                  </c:pt>
                  <c:pt idx="124">
                    <c:v>64</c:v>
                  </c:pt>
                  <c:pt idx="125">
                    <c:v>128</c:v>
                  </c:pt>
                  <c:pt idx="126">
                    <c:v>256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4</c:v>
                  </c:pt>
                  <c:pt idx="130">
                    <c:v>8</c:v>
                  </c:pt>
                  <c:pt idx="131">
                    <c:v>12</c:v>
                  </c:pt>
                  <c:pt idx="132">
                    <c:v>16</c:v>
                  </c:pt>
                  <c:pt idx="133">
                    <c:v>20</c:v>
                  </c:pt>
                  <c:pt idx="134">
                    <c:v>24</c:v>
                  </c:pt>
                  <c:pt idx="135">
                    <c:v>28</c:v>
                  </c:pt>
                  <c:pt idx="136">
                    <c:v>32</c:v>
                  </c:pt>
                  <c:pt idx="137">
                    <c:v>36</c:v>
                  </c:pt>
                  <c:pt idx="138">
                    <c:v>40</c:v>
                  </c:pt>
                  <c:pt idx="139">
                    <c:v>44</c:v>
                  </c:pt>
                  <c:pt idx="140">
                    <c:v>48</c:v>
                  </c:pt>
                  <c:pt idx="141">
                    <c:v>52</c:v>
                  </c:pt>
                  <c:pt idx="142">
                    <c:v>56</c:v>
                  </c:pt>
                  <c:pt idx="143">
                    <c:v>60</c:v>
                  </c:pt>
                  <c:pt idx="144">
                    <c:v>64</c:v>
                  </c:pt>
                  <c:pt idx="145">
                    <c:v>128</c:v>
                  </c:pt>
                  <c:pt idx="146">
                    <c:v>256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4</c:v>
                  </c:pt>
                  <c:pt idx="150">
                    <c:v>8</c:v>
                  </c:pt>
                  <c:pt idx="151">
                    <c:v>16</c:v>
                  </c:pt>
                  <c:pt idx="152">
                    <c:v>32</c:v>
                  </c:pt>
                  <c:pt idx="153">
                    <c:v>64</c:v>
                  </c:pt>
                  <c:pt idx="154">
                    <c:v>128</c:v>
                  </c:pt>
                  <c:pt idx="155">
                    <c:v>256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8</c:v>
                  </c:pt>
                  <c:pt idx="160">
                    <c:v>16</c:v>
                  </c:pt>
                  <c:pt idx="161">
                    <c:v>32</c:v>
                  </c:pt>
                  <c:pt idx="162">
                    <c:v>64</c:v>
                  </c:pt>
                  <c:pt idx="163">
                    <c:v>128</c:v>
                  </c:pt>
                  <c:pt idx="164">
                    <c:v>256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4</c:v>
                  </c:pt>
                  <c:pt idx="168">
                    <c:v>8</c:v>
                  </c:pt>
                  <c:pt idx="169">
                    <c:v>16</c:v>
                  </c:pt>
                  <c:pt idx="170">
                    <c:v>32</c:v>
                  </c:pt>
                  <c:pt idx="171">
                    <c:v>64</c:v>
                  </c:pt>
                  <c:pt idx="172">
                    <c:v>128</c:v>
                  </c:pt>
                  <c:pt idx="173">
                    <c:v>256</c:v>
                  </c:pt>
                  <c:pt idx="174">
                    <c:v>1</c:v>
                  </c:pt>
                  <c:pt idx="175">
                    <c:v>2</c:v>
                  </c:pt>
                  <c:pt idx="176">
                    <c:v>4</c:v>
                  </c:pt>
                  <c:pt idx="177">
                    <c:v>8</c:v>
                  </c:pt>
                  <c:pt idx="178">
                    <c:v>12</c:v>
                  </c:pt>
                  <c:pt idx="179">
                    <c:v>16</c:v>
                  </c:pt>
                  <c:pt idx="180">
                    <c:v>20</c:v>
                  </c:pt>
                  <c:pt idx="181">
                    <c:v>24</c:v>
                  </c:pt>
                  <c:pt idx="182">
                    <c:v>28</c:v>
                  </c:pt>
                  <c:pt idx="183">
                    <c:v>32</c:v>
                  </c:pt>
                  <c:pt idx="184">
                    <c:v>36</c:v>
                  </c:pt>
                  <c:pt idx="185">
                    <c:v>40</c:v>
                  </c:pt>
                  <c:pt idx="186">
                    <c:v>44</c:v>
                  </c:pt>
                  <c:pt idx="187">
                    <c:v>48</c:v>
                  </c:pt>
                  <c:pt idx="188">
                    <c:v>52</c:v>
                  </c:pt>
                  <c:pt idx="189">
                    <c:v>56</c:v>
                  </c:pt>
                  <c:pt idx="190">
                    <c:v>60</c:v>
                  </c:pt>
                  <c:pt idx="191">
                    <c:v>64</c:v>
                  </c:pt>
                  <c:pt idx="192">
                    <c:v>128</c:v>
                  </c:pt>
                  <c:pt idx="193">
                    <c:v>256</c:v>
                  </c:pt>
                  <c:pt idx="194">
                    <c:v>1</c:v>
                  </c:pt>
                  <c:pt idx="195">
                    <c:v>2</c:v>
                  </c:pt>
                  <c:pt idx="196">
                    <c:v>4</c:v>
                  </c:pt>
                  <c:pt idx="197">
                    <c:v>8</c:v>
                  </c:pt>
                  <c:pt idx="198">
                    <c:v>12</c:v>
                  </c:pt>
                  <c:pt idx="199">
                    <c:v>16</c:v>
                  </c:pt>
                  <c:pt idx="200">
                    <c:v>20</c:v>
                  </c:pt>
                  <c:pt idx="201">
                    <c:v>24</c:v>
                  </c:pt>
                  <c:pt idx="202">
                    <c:v>28</c:v>
                  </c:pt>
                  <c:pt idx="203">
                    <c:v>32</c:v>
                  </c:pt>
                  <c:pt idx="204">
                    <c:v>36</c:v>
                  </c:pt>
                  <c:pt idx="205">
                    <c:v>40</c:v>
                  </c:pt>
                  <c:pt idx="206">
                    <c:v>44</c:v>
                  </c:pt>
                  <c:pt idx="207">
                    <c:v>48</c:v>
                  </c:pt>
                  <c:pt idx="208">
                    <c:v>52</c:v>
                  </c:pt>
                  <c:pt idx="209">
                    <c:v>56</c:v>
                  </c:pt>
                  <c:pt idx="210">
                    <c:v>60</c:v>
                  </c:pt>
                  <c:pt idx="211">
                    <c:v>64</c:v>
                  </c:pt>
                  <c:pt idx="212">
                    <c:v>128</c:v>
                  </c:pt>
                  <c:pt idx="213">
                    <c:v>256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4</c:v>
                  </c:pt>
                  <c:pt idx="217">
                    <c:v>8</c:v>
                  </c:pt>
                  <c:pt idx="218">
                    <c:v>12</c:v>
                  </c:pt>
                  <c:pt idx="219">
                    <c:v>16</c:v>
                  </c:pt>
                  <c:pt idx="220">
                    <c:v>20</c:v>
                  </c:pt>
                  <c:pt idx="221">
                    <c:v>24</c:v>
                  </c:pt>
                  <c:pt idx="222">
                    <c:v>28</c:v>
                  </c:pt>
                  <c:pt idx="223">
                    <c:v>32</c:v>
                  </c:pt>
                  <c:pt idx="224">
                    <c:v>36</c:v>
                  </c:pt>
                  <c:pt idx="225">
                    <c:v>40</c:v>
                  </c:pt>
                  <c:pt idx="226">
                    <c:v>44</c:v>
                  </c:pt>
                  <c:pt idx="227">
                    <c:v>48</c:v>
                  </c:pt>
                  <c:pt idx="228">
                    <c:v>52</c:v>
                  </c:pt>
                  <c:pt idx="229">
                    <c:v>56</c:v>
                  </c:pt>
                  <c:pt idx="230">
                    <c:v>60</c:v>
                  </c:pt>
                  <c:pt idx="231">
                    <c:v>64</c:v>
                  </c:pt>
                  <c:pt idx="232">
                    <c:v>128</c:v>
                  </c:pt>
                  <c:pt idx="233">
                    <c:v>256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4</c:v>
                  </c:pt>
                  <c:pt idx="237">
                    <c:v>8</c:v>
                  </c:pt>
                  <c:pt idx="238">
                    <c:v>12</c:v>
                  </c:pt>
                  <c:pt idx="239">
                    <c:v>16</c:v>
                  </c:pt>
                  <c:pt idx="240">
                    <c:v>20</c:v>
                  </c:pt>
                  <c:pt idx="241">
                    <c:v>24</c:v>
                  </c:pt>
                  <c:pt idx="242">
                    <c:v>28</c:v>
                  </c:pt>
                  <c:pt idx="243">
                    <c:v>32</c:v>
                  </c:pt>
                  <c:pt idx="244">
                    <c:v>36</c:v>
                  </c:pt>
                  <c:pt idx="245">
                    <c:v>40</c:v>
                  </c:pt>
                  <c:pt idx="246">
                    <c:v>44</c:v>
                  </c:pt>
                  <c:pt idx="247">
                    <c:v>48</c:v>
                  </c:pt>
                  <c:pt idx="248">
                    <c:v>52</c:v>
                  </c:pt>
                  <c:pt idx="249">
                    <c:v>56</c:v>
                  </c:pt>
                  <c:pt idx="250">
                    <c:v>60</c:v>
                  </c:pt>
                  <c:pt idx="251">
                    <c:v>64</c:v>
                  </c:pt>
                  <c:pt idx="252">
                    <c:v>128</c:v>
                  </c:pt>
                  <c:pt idx="253">
                    <c:v>256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4</c:v>
                  </c:pt>
                  <c:pt idx="257">
                    <c:v>8</c:v>
                  </c:pt>
                  <c:pt idx="258">
                    <c:v>12</c:v>
                  </c:pt>
                  <c:pt idx="259">
                    <c:v>16</c:v>
                  </c:pt>
                  <c:pt idx="260">
                    <c:v>20</c:v>
                  </c:pt>
                  <c:pt idx="261">
                    <c:v>24</c:v>
                  </c:pt>
                  <c:pt idx="262">
                    <c:v>28</c:v>
                  </c:pt>
                  <c:pt idx="263">
                    <c:v>32</c:v>
                  </c:pt>
                  <c:pt idx="264">
                    <c:v>36</c:v>
                  </c:pt>
                  <c:pt idx="265">
                    <c:v>40</c:v>
                  </c:pt>
                  <c:pt idx="266">
                    <c:v>44</c:v>
                  </c:pt>
                  <c:pt idx="267">
                    <c:v>48</c:v>
                  </c:pt>
                  <c:pt idx="268">
                    <c:v>52</c:v>
                  </c:pt>
                  <c:pt idx="269">
                    <c:v>56</c:v>
                  </c:pt>
                  <c:pt idx="270">
                    <c:v>60</c:v>
                  </c:pt>
                  <c:pt idx="271">
                    <c:v>64</c:v>
                  </c:pt>
                  <c:pt idx="272">
                    <c:v>128</c:v>
                  </c:pt>
                  <c:pt idx="273">
                    <c:v>256</c:v>
                  </c:pt>
                  <c:pt idx="274">
                    <c:v>1</c:v>
                  </c:pt>
                  <c:pt idx="275">
                    <c:v>2</c:v>
                  </c:pt>
                  <c:pt idx="276">
                    <c:v>4</c:v>
                  </c:pt>
                  <c:pt idx="277">
                    <c:v>8</c:v>
                  </c:pt>
                  <c:pt idx="278">
                    <c:v>12</c:v>
                  </c:pt>
                  <c:pt idx="279">
                    <c:v>16</c:v>
                  </c:pt>
                  <c:pt idx="280">
                    <c:v>20</c:v>
                  </c:pt>
                  <c:pt idx="281">
                    <c:v>24</c:v>
                  </c:pt>
                  <c:pt idx="282">
                    <c:v>28</c:v>
                  </c:pt>
                  <c:pt idx="283">
                    <c:v>32</c:v>
                  </c:pt>
                  <c:pt idx="284">
                    <c:v>36</c:v>
                  </c:pt>
                  <c:pt idx="285">
                    <c:v>40</c:v>
                  </c:pt>
                  <c:pt idx="286">
                    <c:v>44</c:v>
                  </c:pt>
                  <c:pt idx="287">
                    <c:v>48</c:v>
                  </c:pt>
                  <c:pt idx="288">
                    <c:v>52</c:v>
                  </c:pt>
                  <c:pt idx="289">
                    <c:v>56</c:v>
                  </c:pt>
                  <c:pt idx="290">
                    <c:v>60</c:v>
                  </c:pt>
                  <c:pt idx="291">
                    <c:v>64</c:v>
                  </c:pt>
                  <c:pt idx="292">
                    <c:v>128</c:v>
                  </c:pt>
                  <c:pt idx="293">
                    <c:v>256</c:v>
                  </c:pt>
                </c:lvl>
                <c:lvl>
                  <c:pt idx="0">
                    <c:v>O2</c:v>
                  </c:pt>
                  <c:pt idx="9">
                    <c:v>O3</c:v>
                  </c:pt>
                  <c:pt idx="18">
                    <c:v>O3_native</c:v>
                  </c:pt>
                  <c:pt idx="27">
                    <c:v>O2</c:v>
                  </c:pt>
                  <c:pt idx="47">
                    <c:v>O3</c:v>
                  </c:pt>
                  <c:pt idx="67">
                    <c:v>O3_native</c:v>
                  </c:pt>
                  <c:pt idx="87">
                    <c:v>O2</c:v>
                  </c:pt>
                  <c:pt idx="107">
                    <c:v>O3</c:v>
                  </c:pt>
                  <c:pt idx="127">
                    <c:v>O3_native</c:v>
                  </c:pt>
                  <c:pt idx="147">
                    <c:v>O2</c:v>
                  </c:pt>
                  <c:pt idx="156">
                    <c:v>O3</c:v>
                  </c:pt>
                  <c:pt idx="165">
                    <c:v>O3_native</c:v>
                  </c:pt>
                  <c:pt idx="174">
                    <c:v>O2</c:v>
                  </c:pt>
                  <c:pt idx="194">
                    <c:v>O3</c:v>
                  </c:pt>
                  <c:pt idx="214">
                    <c:v>O3_native</c:v>
                  </c:pt>
                  <c:pt idx="234">
                    <c:v>O2</c:v>
                  </c:pt>
                  <c:pt idx="254">
                    <c:v>O3</c:v>
                  </c:pt>
                  <c:pt idx="274">
                    <c:v>O3_native</c:v>
                  </c:pt>
                </c:lvl>
                <c:lvl>
                  <c:pt idx="0">
                    <c:v>DAC</c:v>
                  </c:pt>
                  <c:pt idx="27">
                    <c:v>MasterSlave</c:v>
                  </c:pt>
                  <c:pt idx="87">
                    <c:v>SPMD</c:v>
                  </c:pt>
                  <c:pt idx="147">
                    <c:v>DAC</c:v>
                  </c:pt>
                  <c:pt idx="174">
                    <c:v>MasterSlave</c:v>
                  </c:pt>
                  <c:pt idx="234">
                    <c:v>SPMD</c:v>
                  </c:pt>
                </c:lvl>
                <c:lvl>
                  <c:pt idx="0">
                    <c:v>V7</c:v>
                  </c:pt>
                  <c:pt idx="147">
                    <c:v>V9</c:v>
                  </c:pt>
                </c:lvl>
              </c:multiLvlStrCache>
            </c:multiLvlStrRef>
          </c:cat>
          <c:val>
            <c:numRef>
              <c:f>'Charts of results'!$C$74:$C$393</c:f>
              <c:numCache>
                <c:formatCode>General</c:formatCode>
                <c:ptCount val="294"/>
                <c:pt idx="0">
                  <c:v>630.76</c:v>
                </c:pt>
                <c:pt idx="1">
                  <c:v>322.33999999999997</c:v>
                </c:pt>
                <c:pt idx="2">
                  <c:v>165.02</c:v>
                </c:pt>
                <c:pt idx="3">
                  <c:v>83.07</c:v>
                </c:pt>
                <c:pt idx="4">
                  <c:v>41.88</c:v>
                </c:pt>
                <c:pt idx="5">
                  <c:v>21.57</c:v>
                </c:pt>
                <c:pt idx="6">
                  <c:v>11.89</c:v>
                </c:pt>
                <c:pt idx="7">
                  <c:v>0</c:v>
                </c:pt>
                <c:pt idx="8">
                  <c:v>0</c:v>
                </c:pt>
                <c:pt idx="9">
                  <c:v>523.42999999999995</c:v>
                </c:pt>
                <c:pt idx="10">
                  <c:v>267.57</c:v>
                </c:pt>
                <c:pt idx="11">
                  <c:v>136.97999999999999</c:v>
                </c:pt>
                <c:pt idx="12">
                  <c:v>69.09</c:v>
                </c:pt>
                <c:pt idx="13">
                  <c:v>34.880000000000003</c:v>
                </c:pt>
                <c:pt idx="14">
                  <c:v>18.079999999999998</c:v>
                </c:pt>
                <c:pt idx="15">
                  <c:v>10.11</c:v>
                </c:pt>
                <c:pt idx="16">
                  <c:v>0</c:v>
                </c:pt>
                <c:pt idx="17">
                  <c:v>0</c:v>
                </c:pt>
                <c:pt idx="18">
                  <c:v>598.04999999999995</c:v>
                </c:pt>
                <c:pt idx="19">
                  <c:v>305.60000000000002</c:v>
                </c:pt>
                <c:pt idx="20">
                  <c:v>156.44</c:v>
                </c:pt>
                <c:pt idx="21">
                  <c:v>78.789999999999992</c:v>
                </c:pt>
                <c:pt idx="22">
                  <c:v>39.76</c:v>
                </c:pt>
                <c:pt idx="23">
                  <c:v>20.49</c:v>
                </c:pt>
                <c:pt idx="24">
                  <c:v>11.34</c:v>
                </c:pt>
                <c:pt idx="25">
                  <c:v>0</c:v>
                </c:pt>
                <c:pt idx="26">
                  <c:v>0</c:v>
                </c:pt>
                <c:pt idx="27">
                  <c:v>556.71</c:v>
                </c:pt>
                <c:pt idx="28">
                  <c:v>284.76</c:v>
                </c:pt>
                <c:pt idx="29">
                  <c:v>146.12</c:v>
                </c:pt>
                <c:pt idx="30">
                  <c:v>73.8</c:v>
                </c:pt>
                <c:pt idx="31">
                  <c:v>49.7</c:v>
                </c:pt>
                <c:pt idx="32">
                  <c:v>37.32</c:v>
                </c:pt>
                <c:pt idx="33">
                  <c:v>29.95</c:v>
                </c:pt>
                <c:pt idx="34">
                  <c:v>25.75</c:v>
                </c:pt>
                <c:pt idx="35">
                  <c:v>21.79</c:v>
                </c:pt>
                <c:pt idx="36">
                  <c:v>19.329999999999998</c:v>
                </c:pt>
                <c:pt idx="37">
                  <c:v>17.7</c:v>
                </c:pt>
                <c:pt idx="38">
                  <c:v>16.14</c:v>
                </c:pt>
                <c:pt idx="39">
                  <c:v>14.62</c:v>
                </c:pt>
                <c:pt idx="40">
                  <c:v>13.8</c:v>
                </c:pt>
                <c:pt idx="41">
                  <c:v>13.07</c:v>
                </c:pt>
                <c:pt idx="42">
                  <c:v>12.33</c:v>
                </c:pt>
                <c:pt idx="43">
                  <c:v>11.64</c:v>
                </c:pt>
                <c:pt idx="44">
                  <c:v>11.02</c:v>
                </c:pt>
                <c:pt idx="45">
                  <c:v>0</c:v>
                </c:pt>
                <c:pt idx="46">
                  <c:v>0</c:v>
                </c:pt>
                <c:pt idx="47">
                  <c:v>556.41999999999996</c:v>
                </c:pt>
                <c:pt idx="48">
                  <c:v>284.75</c:v>
                </c:pt>
                <c:pt idx="49">
                  <c:v>146.13</c:v>
                </c:pt>
                <c:pt idx="50">
                  <c:v>73.8</c:v>
                </c:pt>
                <c:pt idx="51">
                  <c:v>49.7</c:v>
                </c:pt>
                <c:pt idx="52">
                  <c:v>37.340000000000003</c:v>
                </c:pt>
                <c:pt idx="53">
                  <c:v>29.97</c:v>
                </c:pt>
                <c:pt idx="54">
                  <c:v>25.78</c:v>
                </c:pt>
                <c:pt idx="55">
                  <c:v>21.78</c:v>
                </c:pt>
                <c:pt idx="56">
                  <c:v>19.329999999999998</c:v>
                </c:pt>
                <c:pt idx="57">
                  <c:v>17.7</c:v>
                </c:pt>
                <c:pt idx="58">
                  <c:v>16.170000000000002</c:v>
                </c:pt>
                <c:pt idx="59">
                  <c:v>14.64</c:v>
                </c:pt>
                <c:pt idx="60">
                  <c:v>13.84</c:v>
                </c:pt>
                <c:pt idx="61">
                  <c:v>13.04</c:v>
                </c:pt>
                <c:pt idx="62">
                  <c:v>12.35</c:v>
                </c:pt>
                <c:pt idx="63">
                  <c:v>11.62</c:v>
                </c:pt>
                <c:pt idx="64">
                  <c:v>11.74</c:v>
                </c:pt>
                <c:pt idx="65">
                  <c:v>0</c:v>
                </c:pt>
                <c:pt idx="66">
                  <c:v>0</c:v>
                </c:pt>
                <c:pt idx="67">
                  <c:v>549.66999999999996</c:v>
                </c:pt>
                <c:pt idx="68">
                  <c:v>281.26</c:v>
                </c:pt>
                <c:pt idx="69">
                  <c:v>144.32999999999998</c:v>
                </c:pt>
                <c:pt idx="70">
                  <c:v>72.900000000000006</c:v>
                </c:pt>
                <c:pt idx="71">
                  <c:v>49.09</c:v>
                </c:pt>
                <c:pt idx="72">
                  <c:v>36.869999999999997</c:v>
                </c:pt>
                <c:pt idx="73">
                  <c:v>29.64</c:v>
                </c:pt>
                <c:pt idx="74">
                  <c:v>25.45</c:v>
                </c:pt>
                <c:pt idx="75">
                  <c:v>21.55</c:v>
                </c:pt>
                <c:pt idx="76">
                  <c:v>19.09</c:v>
                </c:pt>
                <c:pt idx="77">
                  <c:v>17.510000000000002</c:v>
                </c:pt>
                <c:pt idx="78">
                  <c:v>15.97</c:v>
                </c:pt>
                <c:pt idx="79">
                  <c:v>14.48</c:v>
                </c:pt>
                <c:pt idx="80">
                  <c:v>13.68</c:v>
                </c:pt>
                <c:pt idx="81">
                  <c:v>12.92</c:v>
                </c:pt>
                <c:pt idx="82">
                  <c:v>12.19</c:v>
                </c:pt>
                <c:pt idx="83">
                  <c:v>11.52</c:v>
                </c:pt>
                <c:pt idx="84">
                  <c:v>10.91</c:v>
                </c:pt>
                <c:pt idx="85">
                  <c:v>0</c:v>
                </c:pt>
                <c:pt idx="86">
                  <c:v>0</c:v>
                </c:pt>
                <c:pt idx="87">
                  <c:v>2386.88</c:v>
                </c:pt>
                <c:pt idx="88">
                  <c:v>1217.3699999999999</c:v>
                </c:pt>
                <c:pt idx="89">
                  <c:v>622.4</c:v>
                </c:pt>
                <c:pt idx="90">
                  <c:v>318.55</c:v>
                </c:pt>
                <c:pt idx="91">
                  <c:v>219.52</c:v>
                </c:pt>
                <c:pt idx="92">
                  <c:v>204.59</c:v>
                </c:pt>
                <c:pt idx="93">
                  <c:v>166.36</c:v>
                </c:pt>
                <c:pt idx="94">
                  <c:v>115.96000000000001</c:v>
                </c:pt>
                <c:pt idx="95">
                  <c:v>102.03999999999999</c:v>
                </c:pt>
                <c:pt idx="96">
                  <c:v>86.51</c:v>
                </c:pt>
                <c:pt idx="97">
                  <c:v>80.34</c:v>
                </c:pt>
                <c:pt idx="98">
                  <c:v>70.930000000000007</c:v>
                </c:pt>
                <c:pt idx="99">
                  <c:v>70.36</c:v>
                </c:pt>
                <c:pt idx="100">
                  <c:v>67.58</c:v>
                </c:pt>
                <c:pt idx="101">
                  <c:v>70.52</c:v>
                </c:pt>
                <c:pt idx="102">
                  <c:v>61.96</c:v>
                </c:pt>
                <c:pt idx="103">
                  <c:v>59.43</c:v>
                </c:pt>
                <c:pt idx="104">
                  <c:v>55.67</c:v>
                </c:pt>
                <c:pt idx="105">
                  <c:v>0</c:v>
                </c:pt>
                <c:pt idx="106">
                  <c:v>0</c:v>
                </c:pt>
                <c:pt idx="107">
                  <c:v>2380.5100000000002</c:v>
                </c:pt>
                <c:pt idx="108">
                  <c:v>1212.6099999999999</c:v>
                </c:pt>
                <c:pt idx="109">
                  <c:v>620.67999999999995</c:v>
                </c:pt>
                <c:pt idx="110">
                  <c:v>317.72000000000003</c:v>
                </c:pt>
                <c:pt idx="111">
                  <c:v>218.73</c:v>
                </c:pt>
                <c:pt idx="112">
                  <c:v>168.09</c:v>
                </c:pt>
                <c:pt idx="113">
                  <c:v>137.5</c:v>
                </c:pt>
                <c:pt idx="114">
                  <c:v>115.41</c:v>
                </c:pt>
                <c:pt idx="115">
                  <c:v>101.65</c:v>
                </c:pt>
                <c:pt idx="116">
                  <c:v>86.460000000000008</c:v>
                </c:pt>
                <c:pt idx="117">
                  <c:v>80.45</c:v>
                </c:pt>
                <c:pt idx="118">
                  <c:v>70.650000000000006</c:v>
                </c:pt>
                <c:pt idx="119">
                  <c:v>70.27</c:v>
                </c:pt>
                <c:pt idx="120">
                  <c:v>59.92</c:v>
                </c:pt>
                <c:pt idx="121">
                  <c:v>62.44</c:v>
                </c:pt>
                <c:pt idx="122">
                  <c:v>52.11</c:v>
                </c:pt>
                <c:pt idx="123">
                  <c:v>55.85</c:v>
                </c:pt>
                <c:pt idx="124">
                  <c:v>53.54</c:v>
                </c:pt>
                <c:pt idx="125">
                  <c:v>0</c:v>
                </c:pt>
                <c:pt idx="126">
                  <c:v>0</c:v>
                </c:pt>
                <c:pt idx="127">
                  <c:v>2389.09</c:v>
                </c:pt>
                <c:pt idx="128">
                  <c:v>1217.93</c:v>
                </c:pt>
                <c:pt idx="129">
                  <c:v>623.04</c:v>
                </c:pt>
                <c:pt idx="130">
                  <c:v>318.94</c:v>
                </c:pt>
                <c:pt idx="131">
                  <c:v>219.57999999999998</c:v>
                </c:pt>
                <c:pt idx="132">
                  <c:v>169.34</c:v>
                </c:pt>
                <c:pt idx="133">
                  <c:v>138.32999999999998</c:v>
                </c:pt>
                <c:pt idx="134">
                  <c:v>115.72999999999999</c:v>
                </c:pt>
                <c:pt idx="135">
                  <c:v>102.15</c:v>
                </c:pt>
                <c:pt idx="136">
                  <c:v>86.74</c:v>
                </c:pt>
                <c:pt idx="137">
                  <c:v>80.59</c:v>
                </c:pt>
                <c:pt idx="138">
                  <c:v>70.91</c:v>
                </c:pt>
                <c:pt idx="139">
                  <c:v>70.349999999999994</c:v>
                </c:pt>
                <c:pt idx="140">
                  <c:v>60.13</c:v>
                </c:pt>
                <c:pt idx="141">
                  <c:v>62.18</c:v>
                </c:pt>
                <c:pt idx="142">
                  <c:v>52.28</c:v>
                </c:pt>
                <c:pt idx="143">
                  <c:v>50.97</c:v>
                </c:pt>
                <c:pt idx="144">
                  <c:v>47.11</c:v>
                </c:pt>
                <c:pt idx="145">
                  <c:v>0</c:v>
                </c:pt>
                <c:pt idx="146">
                  <c:v>0</c:v>
                </c:pt>
                <c:pt idx="147">
                  <c:v>521.89</c:v>
                </c:pt>
                <c:pt idx="148">
                  <c:v>267.29000000000002</c:v>
                </c:pt>
                <c:pt idx="149">
                  <c:v>136.82999999999998</c:v>
                </c:pt>
                <c:pt idx="150">
                  <c:v>69.09</c:v>
                </c:pt>
                <c:pt idx="151">
                  <c:v>34.909999999999997</c:v>
                </c:pt>
                <c:pt idx="152">
                  <c:v>18.07</c:v>
                </c:pt>
                <c:pt idx="153">
                  <c:v>10.199999999999999</c:v>
                </c:pt>
                <c:pt idx="154">
                  <c:v>10.75</c:v>
                </c:pt>
                <c:pt idx="155">
                  <c:v>10.53</c:v>
                </c:pt>
                <c:pt idx="156">
                  <c:v>523.49</c:v>
                </c:pt>
                <c:pt idx="157">
                  <c:v>267.63</c:v>
                </c:pt>
                <c:pt idx="158">
                  <c:v>137.01</c:v>
                </c:pt>
                <c:pt idx="159">
                  <c:v>69.099999999999994</c:v>
                </c:pt>
                <c:pt idx="160">
                  <c:v>34.92</c:v>
                </c:pt>
                <c:pt idx="161">
                  <c:v>18.100000000000001</c:v>
                </c:pt>
                <c:pt idx="162">
                  <c:v>10.08</c:v>
                </c:pt>
                <c:pt idx="163">
                  <c:v>10.65</c:v>
                </c:pt>
                <c:pt idx="164">
                  <c:v>10.45</c:v>
                </c:pt>
                <c:pt idx="165">
                  <c:v>598.04</c:v>
                </c:pt>
                <c:pt idx="166">
                  <c:v>305.66000000000003</c:v>
                </c:pt>
                <c:pt idx="167">
                  <c:v>156.47999999999999</c:v>
                </c:pt>
                <c:pt idx="168">
                  <c:v>78.84</c:v>
                </c:pt>
                <c:pt idx="169">
                  <c:v>39.78</c:v>
                </c:pt>
                <c:pt idx="170">
                  <c:v>20.51</c:v>
                </c:pt>
                <c:pt idx="171">
                  <c:v>11.42</c:v>
                </c:pt>
                <c:pt idx="172">
                  <c:v>9.5399999999999991</c:v>
                </c:pt>
                <c:pt idx="173">
                  <c:v>10.53</c:v>
                </c:pt>
                <c:pt idx="174">
                  <c:v>576.78</c:v>
                </c:pt>
                <c:pt idx="175">
                  <c:v>295.29000000000002</c:v>
                </c:pt>
                <c:pt idx="176">
                  <c:v>151.69999999999999</c:v>
                </c:pt>
                <c:pt idx="177">
                  <c:v>76.56</c:v>
                </c:pt>
                <c:pt idx="178">
                  <c:v>51.58</c:v>
                </c:pt>
                <c:pt idx="179">
                  <c:v>38.799999999999997</c:v>
                </c:pt>
                <c:pt idx="180">
                  <c:v>31.22</c:v>
                </c:pt>
                <c:pt idx="181">
                  <c:v>26.83</c:v>
                </c:pt>
                <c:pt idx="182">
                  <c:v>22.77</c:v>
                </c:pt>
                <c:pt idx="183">
                  <c:v>20.190000000000001</c:v>
                </c:pt>
                <c:pt idx="184">
                  <c:v>18.47</c:v>
                </c:pt>
                <c:pt idx="185">
                  <c:v>16.88</c:v>
                </c:pt>
                <c:pt idx="186">
                  <c:v>15.43</c:v>
                </c:pt>
                <c:pt idx="187">
                  <c:v>14.44</c:v>
                </c:pt>
                <c:pt idx="188">
                  <c:v>13.69</c:v>
                </c:pt>
                <c:pt idx="189">
                  <c:v>12.93</c:v>
                </c:pt>
                <c:pt idx="190">
                  <c:v>12.28</c:v>
                </c:pt>
                <c:pt idx="191">
                  <c:v>11.76</c:v>
                </c:pt>
                <c:pt idx="192">
                  <c:v>12.26</c:v>
                </c:pt>
                <c:pt idx="193">
                  <c:v>14.61</c:v>
                </c:pt>
                <c:pt idx="194">
                  <c:v>576.88</c:v>
                </c:pt>
                <c:pt idx="195">
                  <c:v>295.27999999999997</c:v>
                </c:pt>
                <c:pt idx="196">
                  <c:v>151.66</c:v>
                </c:pt>
                <c:pt idx="197">
                  <c:v>76.56</c:v>
                </c:pt>
                <c:pt idx="198">
                  <c:v>51.57</c:v>
                </c:pt>
                <c:pt idx="199">
                  <c:v>38.799999999999997</c:v>
                </c:pt>
                <c:pt idx="200">
                  <c:v>31.27</c:v>
                </c:pt>
                <c:pt idx="201">
                  <c:v>26.84</c:v>
                </c:pt>
                <c:pt idx="202">
                  <c:v>22.76</c:v>
                </c:pt>
                <c:pt idx="203">
                  <c:v>20.190000000000001</c:v>
                </c:pt>
                <c:pt idx="204">
                  <c:v>18.48</c:v>
                </c:pt>
                <c:pt idx="205">
                  <c:v>16.88</c:v>
                </c:pt>
                <c:pt idx="206">
                  <c:v>15.43</c:v>
                </c:pt>
                <c:pt idx="207">
                  <c:v>14.52</c:v>
                </c:pt>
                <c:pt idx="208">
                  <c:v>13.7</c:v>
                </c:pt>
                <c:pt idx="209">
                  <c:v>12.96</c:v>
                </c:pt>
                <c:pt idx="210">
                  <c:v>12.25</c:v>
                </c:pt>
                <c:pt idx="211">
                  <c:v>12.39</c:v>
                </c:pt>
                <c:pt idx="212">
                  <c:v>12.17</c:v>
                </c:pt>
                <c:pt idx="213">
                  <c:v>14.44</c:v>
                </c:pt>
                <c:pt idx="214">
                  <c:v>548.59</c:v>
                </c:pt>
                <c:pt idx="215">
                  <c:v>280.82</c:v>
                </c:pt>
                <c:pt idx="216">
                  <c:v>144.16</c:v>
                </c:pt>
                <c:pt idx="217">
                  <c:v>72.84</c:v>
                </c:pt>
                <c:pt idx="218">
                  <c:v>49.07</c:v>
                </c:pt>
                <c:pt idx="219">
                  <c:v>36.909999999999997</c:v>
                </c:pt>
                <c:pt idx="220">
                  <c:v>29.76</c:v>
                </c:pt>
                <c:pt idx="221">
                  <c:v>25.51</c:v>
                </c:pt>
                <c:pt idx="222">
                  <c:v>21.66</c:v>
                </c:pt>
                <c:pt idx="223">
                  <c:v>19.239999999999998</c:v>
                </c:pt>
                <c:pt idx="224">
                  <c:v>17.64</c:v>
                </c:pt>
                <c:pt idx="225">
                  <c:v>16.079999999999998</c:v>
                </c:pt>
                <c:pt idx="226">
                  <c:v>14.76</c:v>
                </c:pt>
                <c:pt idx="227">
                  <c:v>13.86</c:v>
                </c:pt>
                <c:pt idx="228">
                  <c:v>13.12</c:v>
                </c:pt>
                <c:pt idx="229">
                  <c:v>12.38</c:v>
                </c:pt>
                <c:pt idx="230">
                  <c:v>11.76</c:v>
                </c:pt>
                <c:pt idx="231">
                  <c:v>11.23</c:v>
                </c:pt>
                <c:pt idx="232">
                  <c:v>11.94</c:v>
                </c:pt>
                <c:pt idx="233">
                  <c:v>14.2</c:v>
                </c:pt>
                <c:pt idx="234">
                  <c:v>2380.1999999999998</c:v>
                </c:pt>
                <c:pt idx="235">
                  <c:v>1215.1500000000001</c:v>
                </c:pt>
                <c:pt idx="236">
                  <c:v>621.5</c:v>
                </c:pt>
                <c:pt idx="237">
                  <c:v>318.12</c:v>
                </c:pt>
                <c:pt idx="238">
                  <c:v>218.81</c:v>
                </c:pt>
                <c:pt idx="239">
                  <c:v>168.34</c:v>
                </c:pt>
                <c:pt idx="240">
                  <c:v>137.79</c:v>
                </c:pt>
                <c:pt idx="241">
                  <c:v>115.49000000000001</c:v>
                </c:pt>
                <c:pt idx="242">
                  <c:v>101.61</c:v>
                </c:pt>
                <c:pt idx="243">
                  <c:v>86.45</c:v>
                </c:pt>
                <c:pt idx="244">
                  <c:v>80.59</c:v>
                </c:pt>
                <c:pt idx="245">
                  <c:v>70.8</c:v>
                </c:pt>
                <c:pt idx="246">
                  <c:v>70.539999999999992</c:v>
                </c:pt>
                <c:pt idx="247">
                  <c:v>60</c:v>
                </c:pt>
                <c:pt idx="248">
                  <c:v>62.88</c:v>
                </c:pt>
                <c:pt idx="249">
                  <c:v>52.22</c:v>
                </c:pt>
                <c:pt idx="250">
                  <c:v>50.75</c:v>
                </c:pt>
                <c:pt idx="251">
                  <c:v>47.09</c:v>
                </c:pt>
                <c:pt idx="252">
                  <c:v>37.79</c:v>
                </c:pt>
                <c:pt idx="253">
                  <c:v>107.06</c:v>
                </c:pt>
                <c:pt idx="254">
                  <c:v>2367.86</c:v>
                </c:pt>
                <c:pt idx="255">
                  <c:v>1207.24</c:v>
                </c:pt>
                <c:pt idx="256">
                  <c:v>618.04</c:v>
                </c:pt>
                <c:pt idx="257">
                  <c:v>316.36</c:v>
                </c:pt>
                <c:pt idx="258">
                  <c:v>217.72</c:v>
                </c:pt>
                <c:pt idx="259">
                  <c:v>168.09</c:v>
                </c:pt>
                <c:pt idx="260">
                  <c:v>136.84</c:v>
                </c:pt>
                <c:pt idx="261">
                  <c:v>115.02000000000001</c:v>
                </c:pt>
                <c:pt idx="262">
                  <c:v>101.11</c:v>
                </c:pt>
                <c:pt idx="263">
                  <c:v>86.13</c:v>
                </c:pt>
                <c:pt idx="264">
                  <c:v>80.23</c:v>
                </c:pt>
                <c:pt idx="265">
                  <c:v>70.539999999999992</c:v>
                </c:pt>
                <c:pt idx="266">
                  <c:v>70.47</c:v>
                </c:pt>
                <c:pt idx="267">
                  <c:v>59.84</c:v>
                </c:pt>
                <c:pt idx="268">
                  <c:v>62.4</c:v>
                </c:pt>
                <c:pt idx="269">
                  <c:v>52.05</c:v>
                </c:pt>
                <c:pt idx="270">
                  <c:v>50.59</c:v>
                </c:pt>
                <c:pt idx="271">
                  <c:v>46.95</c:v>
                </c:pt>
                <c:pt idx="272">
                  <c:v>36.44</c:v>
                </c:pt>
                <c:pt idx="273">
                  <c:v>106.46000000000001</c:v>
                </c:pt>
                <c:pt idx="274">
                  <c:v>2366.25</c:v>
                </c:pt>
                <c:pt idx="275">
                  <c:v>1206.56</c:v>
                </c:pt>
                <c:pt idx="276">
                  <c:v>617.41</c:v>
                </c:pt>
                <c:pt idx="277">
                  <c:v>315.98</c:v>
                </c:pt>
                <c:pt idx="278">
                  <c:v>216.97</c:v>
                </c:pt>
                <c:pt idx="279">
                  <c:v>167.52</c:v>
                </c:pt>
                <c:pt idx="280">
                  <c:v>136.80000000000001</c:v>
                </c:pt>
                <c:pt idx="281">
                  <c:v>114.53</c:v>
                </c:pt>
                <c:pt idx="282">
                  <c:v>100.8</c:v>
                </c:pt>
                <c:pt idx="283">
                  <c:v>85.94</c:v>
                </c:pt>
                <c:pt idx="284">
                  <c:v>80.23</c:v>
                </c:pt>
                <c:pt idx="285">
                  <c:v>70.36</c:v>
                </c:pt>
                <c:pt idx="286">
                  <c:v>70.349999999999994</c:v>
                </c:pt>
                <c:pt idx="287">
                  <c:v>59.65</c:v>
                </c:pt>
                <c:pt idx="288">
                  <c:v>62.58</c:v>
                </c:pt>
                <c:pt idx="289">
                  <c:v>51.91</c:v>
                </c:pt>
                <c:pt idx="290">
                  <c:v>49.95</c:v>
                </c:pt>
                <c:pt idx="291">
                  <c:v>46.79</c:v>
                </c:pt>
                <c:pt idx="292">
                  <c:v>36.799999999999997</c:v>
                </c:pt>
                <c:pt idx="293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5-40CC-B779-31E5E90BFAAB}"/>
            </c:ext>
          </c:extLst>
        </c:ser>
        <c:ser>
          <c:idx val="1"/>
          <c:order val="1"/>
          <c:tx>
            <c:strRef>
              <c:f>'Charts of results'!$D$72:$D$73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'Charts of results'!$B$74:$B$393</c:f>
              <c:multiLvlStrCache>
                <c:ptCount val="29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8</c:v>
                  </c:pt>
                  <c:pt idx="13">
                    <c:v>16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128</c:v>
                  </c:pt>
                  <c:pt idx="17">
                    <c:v>256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  <c:pt idx="24">
                    <c:v>64</c:v>
                  </c:pt>
                  <c:pt idx="25">
                    <c:v>128</c:v>
                  </c:pt>
                  <c:pt idx="26">
                    <c:v>256</c:v>
                  </c:pt>
                  <c:pt idx="27">
                    <c:v>1</c:v>
                  </c:pt>
                  <c:pt idx="28">
                    <c:v>2</c:v>
                  </c:pt>
                  <c:pt idx="29">
                    <c:v>4</c:v>
                  </c:pt>
                  <c:pt idx="30">
                    <c:v>8</c:v>
                  </c:pt>
                  <c:pt idx="31">
                    <c:v>12</c:v>
                  </c:pt>
                  <c:pt idx="32">
                    <c:v>16</c:v>
                  </c:pt>
                  <c:pt idx="33">
                    <c:v>20</c:v>
                  </c:pt>
                  <c:pt idx="34">
                    <c:v>24</c:v>
                  </c:pt>
                  <c:pt idx="35">
                    <c:v>28</c:v>
                  </c:pt>
                  <c:pt idx="36">
                    <c:v>32</c:v>
                  </c:pt>
                  <c:pt idx="37">
                    <c:v>36</c:v>
                  </c:pt>
                  <c:pt idx="38">
                    <c:v>40</c:v>
                  </c:pt>
                  <c:pt idx="39">
                    <c:v>44</c:v>
                  </c:pt>
                  <c:pt idx="40">
                    <c:v>48</c:v>
                  </c:pt>
                  <c:pt idx="41">
                    <c:v>52</c:v>
                  </c:pt>
                  <c:pt idx="42">
                    <c:v>56</c:v>
                  </c:pt>
                  <c:pt idx="43">
                    <c:v>60</c:v>
                  </c:pt>
                  <c:pt idx="44">
                    <c:v>64</c:v>
                  </c:pt>
                  <c:pt idx="45">
                    <c:v>128</c:v>
                  </c:pt>
                  <c:pt idx="46">
                    <c:v>256</c:v>
                  </c:pt>
                  <c:pt idx="47">
                    <c:v>1</c:v>
                  </c:pt>
                  <c:pt idx="48">
                    <c:v>2</c:v>
                  </c:pt>
                  <c:pt idx="49">
                    <c:v>4</c:v>
                  </c:pt>
                  <c:pt idx="50">
                    <c:v>8</c:v>
                  </c:pt>
                  <c:pt idx="51">
                    <c:v>12</c:v>
                  </c:pt>
                  <c:pt idx="52">
                    <c:v>16</c:v>
                  </c:pt>
                  <c:pt idx="53">
                    <c:v>20</c:v>
                  </c:pt>
                  <c:pt idx="54">
                    <c:v>24</c:v>
                  </c:pt>
                  <c:pt idx="55">
                    <c:v>28</c:v>
                  </c:pt>
                  <c:pt idx="56">
                    <c:v>32</c:v>
                  </c:pt>
                  <c:pt idx="57">
                    <c:v>36</c:v>
                  </c:pt>
                  <c:pt idx="58">
                    <c:v>40</c:v>
                  </c:pt>
                  <c:pt idx="59">
                    <c:v>44</c:v>
                  </c:pt>
                  <c:pt idx="60">
                    <c:v>48</c:v>
                  </c:pt>
                  <c:pt idx="61">
                    <c:v>52</c:v>
                  </c:pt>
                  <c:pt idx="62">
                    <c:v>56</c:v>
                  </c:pt>
                  <c:pt idx="63">
                    <c:v>60</c:v>
                  </c:pt>
                  <c:pt idx="64">
                    <c:v>64</c:v>
                  </c:pt>
                  <c:pt idx="65">
                    <c:v>128</c:v>
                  </c:pt>
                  <c:pt idx="66">
                    <c:v>256</c:v>
                  </c:pt>
                  <c:pt idx="67">
                    <c:v>1</c:v>
                  </c:pt>
                  <c:pt idx="68">
                    <c:v>2</c:v>
                  </c:pt>
                  <c:pt idx="69">
                    <c:v>4</c:v>
                  </c:pt>
                  <c:pt idx="70">
                    <c:v>8</c:v>
                  </c:pt>
                  <c:pt idx="71">
                    <c:v>12</c:v>
                  </c:pt>
                  <c:pt idx="72">
                    <c:v>16</c:v>
                  </c:pt>
                  <c:pt idx="73">
                    <c:v>20</c:v>
                  </c:pt>
                  <c:pt idx="74">
                    <c:v>24</c:v>
                  </c:pt>
                  <c:pt idx="75">
                    <c:v>28</c:v>
                  </c:pt>
                  <c:pt idx="76">
                    <c:v>32</c:v>
                  </c:pt>
                  <c:pt idx="77">
                    <c:v>36</c:v>
                  </c:pt>
                  <c:pt idx="78">
                    <c:v>40</c:v>
                  </c:pt>
                  <c:pt idx="79">
                    <c:v>44</c:v>
                  </c:pt>
                  <c:pt idx="80">
                    <c:v>48</c:v>
                  </c:pt>
                  <c:pt idx="81">
                    <c:v>52</c:v>
                  </c:pt>
                  <c:pt idx="82">
                    <c:v>56</c:v>
                  </c:pt>
                  <c:pt idx="83">
                    <c:v>60</c:v>
                  </c:pt>
                  <c:pt idx="84">
                    <c:v>64</c:v>
                  </c:pt>
                  <c:pt idx="85">
                    <c:v>128</c:v>
                  </c:pt>
                  <c:pt idx="86">
                    <c:v>256</c:v>
                  </c:pt>
                  <c:pt idx="87">
                    <c:v>1</c:v>
                  </c:pt>
                  <c:pt idx="88">
                    <c:v>2</c:v>
                  </c:pt>
                  <c:pt idx="89">
                    <c:v>4</c:v>
                  </c:pt>
                  <c:pt idx="90">
                    <c:v>8</c:v>
                  </c:pt>
                  <c:pt idx="91">
                    <c:v>12</c:v>
                  </c:pt>
                  <c:pt idx="92">
                    <c:v>16</c:v>
                  </c:pt>
                  <c:pt idx="93">
                    <c:v>20</c:v>
                  </c:pt>
                  <c:pt idx="94">
                    <c:v>24</c:v>
                  </c:pt>
                  <c:pt idx="95">
                    <c:v>28</c:v>
                  </c:pt>
                  <c:pt idx="96">
                    <c:v>32</c:v>
                  </c:pt>
                  <c:pt idx="97">
                    <c:v>36</c:v>
                  </c:pt>
                  <c:pt idx="98">
                    <c:v>40</c:v>
                  </c:pt>
                  <c:pt idx="99">
                    <c:v>44</c:v>
                  </c:pt>
                  <c:pt idx="100">
                    <c:v>48</c:v>
                  </c:pt>
                  <c:pt idx="101">
                    <c:v>52</c:v>
                  </c:pt>
                  <c:pt idx="102">
                    <c:v>56</c:v>
                  </c:pt>
                  <c:pt idx="103">
                    <c:v>60</c:v>
                  </c:pt>
                  <c:pt idx="104">
                    <c:v>64</c:v>
                  </c:pt>
                  <c:pt idx="105">
                    <c:v>128</c:v>
                  </c:pt>
                  <c:pt idx="106">
                    <c:v>256</c:v>
                  </c:pt>
                  <c:pt idx="107">
                    <c:v>1</c:v>
                  </c:pt>
                  <c:pt idx="108">
                    <c:v>2</c:v>
                  </c:pt>
                  <c:pt idx="109">
                    <c:v>4</c:v>
                  </c:pt>
                  <c:pt idx="110">
                    <c:v>8</c:v>
                  </c:pt>
                  <c:pt idx="111">
                    <c:v>12</c:v>
                  </c:pt>
                  <c:pt idx="112">
                    <c:v>16</c:v>
                  </c:pt>
                  <c:pt idx="113">
                    <c:v>20</c:v>
                  </c:pt>
                  <c:pt idx="114">
                    <c:v>24</c:v>
                  </c:pt>
                  <c:pt idx="115">
                    <c:v>28</c:v>
                  </c:pt>
                  <c:pt idx="116">
                    <c:v>32</c:v>
                  </c:pt>
                  <c:pt idx="117">
                    <c:v>36</c:v>
                  </c:pt>
                  <c:pt idx="118">
                    <c:v>40</c:v>
                  </c:pt>
                  <c:pt idx="119">
                    <c:v>44</c:v>
                  </c:pt>
                  <c:pt idx="120">
                    <c:v>48</c:v>
                  </c:pt>
                  <c:pt idx="121">
                    <c:v>52</c:v>
                  </c:pt>
                  <c:pt idx="122">
                    <c:v>56</c:v>
                  </c:pt>
                  <c:pt idx="123">
                    <c:v>60</c:v>
                  </c:pt>
                  <c:pt idx="124">
                    <c:v>64</c:v>
                  </c:pt>
                  <c:pt idx="125">
                    <c:v>128</c:v>
                  </c:pt>
                  <c:pt idx="126">
                    <c:v>256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4</c:v>
                  </c:pt>
                  <c:pt idx="130">
                    <c:v>8</c:v>
                  </c:pt>
                  <c:pt idx="131">
                    <c:v>12</c:v>
                  </c:pt>
                  <c:pt idx="132">
                    <c:v>16</c:v>
                  </c:pt>
                  <c:pt idx="133">
                    <c:v>20</c:v>
                  </c:pt>
                  <c:pt idx="134">
                    <c:v>24</c:v>
                  </c:pt>
                  <c:pt idx="135">
                    <c:v>28</c:v>
                  </c:pt>
                  <c:pt idx="136">
                    <c:v>32</c:v>
                  </c:pt>
                  <c:pt idx="137">
                    <c:v>36</c:v>
                  </c:pt>
                  <c:pt idx="138">
                    <c:v>40</c:v>
                  </c:pt>
                  <c:pt idx="139">
                    <c:v>44</c:v>
                  </c:pt>
                  <c:pt idx="140">
                    <c:v>48</c:v>
                  </c:pt>
                  <c:pt idx="141">
                    <c:v>52</c:v>
                  </c:pt>
                  <c:pt idx="142">
                    <c:v>56</c:v>
                  </c:pt>
                  <c:pt idx="143">
                    <c:v>60</c:v>
                  </c:pt>
                  <c:pt idx="144">
                    <c:v>64</c:v>
                  </c:pt>
                  <c:pt idx="145">
                    <c:v>128</c:v>
                  </c:pt>
                  <c:pt idx="146">
                    <c:v>256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4</c:v>
                  </c:pt>
                  <c:pt idx="150">
                    <c:v>8</c:v>
                  </c:pt>
                  <c:pt idx="151">
                    <c:v>16</c:v>
                  </c:pt>
                  <c:pt idx="152">
                    <c:v>32</c:v>
                  </c:pt>
                  <c:pt idx="153">
                    <c:v>64</c:v>
                  </c:pt>
                  <c:pt idx="154">
                    <c:v>128</c:v>
                  </c:pt>
                  <c:pt idx="155">
                    <c:v>256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8</c:v>
                  </c:pt>
                  <c:pt idx="160">
                    <c:v>16</c:v>
                  </c:pt>
                  <c:pt idx="161">
                    <c:v>32</c:v>
                  </c:pt>
                  <c:pt idx="162">
                    <c:v>64</c:v>
                  </c:pt>
                  <c:pt idx="163">
                    <c:v>128</c:v>
                  </c:pt>
                  <c:pt idx="164">
                    <c:v>256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4</c:v>
                  </c:pt>
                  <c:pt idx="168">
                    <c:v>8</c:v>
                  </c:pt>
                  <c:pt idx="169">
                    <c:v>16</c:v>
                  </c:pt>
                  <c:pt idx="170">
                    <c:v>32</c:v>
                  </c:pt>
                  <c:pt idx="171">
                    <c:v>64</c:v>
                  </c:pt>
                  <c:pt idx="172">
                    <c:v>128</c:v>
                  </c:pt>
                  <c:pt idx="173">
                    <c:v>256</c:v>
                  </c:pt>
                  <c:pt idx="174">
                    <c:v>1</c:v>
                  </c:pt>
                  <c:pt idx="175">
                    <c:v>2</c:v>
                  </c:pt>
                  <c:pt idx="176">
                    <c:v>4</c:v>
                  </c:pt>
                  <c:pt idx="177">
                    <c:v>8</c:v>
                  </c:pt>
                  <c:pt idx="178">
                    <c:v>12</c:v>
                  </c:pt>
                  <c:pt idx="179">
                    <c:v>16</c:v>
                  </c:pt>
                  <c:pt idx="180">
                    <c:v>20</c:v>
                  </c:pt>
                  <c:pt idx="181">
                    <c:v>24</c:v>
                  </c:pt>
                  <c:pt idx="182">
                    <c:v>28</c:v>
                  </c:pt>
                  <c:pt idx="183">
                    <c:v>32</c:v>
                  </c:pt>
                  <c:pt idx="184">
                    <c:v>36</c:v>
                  </c:pt>
                  <c:pt idx="185">
                    <c:v>40</c:v>
                  </c:pt>
                  <c:pt idx="186">
                    <c:v>44</c:v>
                  </c:pt>
                  <c:pt idx="187">
                    <c:v>48</c:v>
                  </c:pt>
                  <c:pt idx="188">
                    <c:v>52</c:v>
                  </c:pt>
                  <c:pt idx="189">
                    <c:v>56</c:v>
                  </c:pt>
                  <c:pt idx="190">
                    <c:v>60</c:v>
                  </c:pt>
                  <c:pt idx="191">
                    <c:v>64</c:v>
                  </c:pt>
                  <c:pt idx="192">
                    <c:v>128</c:v>
                  </c:pt>
                  <c:pt idx="193">
                    <c:v>256</c:v>
                  </c:pt>
                  <c:pt idx="194">
                    <c:v>1</c:v>
                  </c:pt>
                  <c:pt idx="195">
                    <c:v>2</c:v>
                  </c:pt>
                  <c:pt idx="196">
                    <c:v>4</c:v>
                  </c:pt>
                  <c:pt idx="197">
                    <c:v>8</c:v>
                  </c:pt>
                  <c:pt idx="198">
                    <c:v>12</c:v>
                  </c:pt>
                  <c:pt idx="199">
                    <c:v>16</c:v>
                  </c:pt>
                  <c:pt idx="200">
                    <c:v>20</c:v>
                  </c:pt>
                  <c:pt idx="201">
                    <c:v>24</c:v>
                  </c:pt>
                  <c:pt idx="202">
                    <c:v>28</c:v>
                  </c:pt>
                  <c:pt idx="203">
                    <c:v>32</c:v>
                  </c:pt>
                  <c:pt idx="204">
                    <c:v>36</c:v>
                  </c:pt>
                  <c:pt idx="205">
                    <c:v>40</c:v>
                  </c:pt>
                  <c:pt idx="206">
                    <c:v>44</c:v>
                  </c:pt>
                  <c:pt idx="207">
                    <c:v>48</c:v>
                  </c:pt>
                  <c:pt idx="208">
                    <c:v>52</c:v>
                  </c:pt>
                  <c:pt idx="209">
                    <c:v>56</c:v>
                  </c:pt>
                  <c:pt idx="210">
                    <c:v>60</c:v>
                  </c:pt>
                  <c:pt idx="211">
                    <c:v>64</c:v>
                  </c:pt>
                  <c:pt idx="212">
                    <c:v>128</c:v>
                  </c:pt>
                  <c:pt idx="213">
                    <c:v>256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4</c:v>
                  </c:pt>
                  <c:pt idx="217">
                    <c:v>8</c:v>
                  </c:pt>
                  <c:pt idx="218">
                    <c:v>12</c:v>
                  </c:pt>
                  <c:pt idx="219">
                    <c:v>16</c:v>
                  </c:pt>
                  <c:pt idx="220">
                    <c:v>20</c:v>
                  </c:pt>
                  <c:pt idx="221">
                    <c:v>24</c:v>
                  </c:pt>
                  <c:pt idx="222">
                    <c:v>28</c:v>
                  </c:pt>
                  <c:pt idx="223">
                    <c:v>32</c:v>
                  </c:pt>
                  <c:pt idx="224">
                    <c:v>36</c:v>
                  </c:pt>
                  <c:pt idx="225">
                    <c:v>40</c:v>
                  </c:pt>
                  <c:pt idx="226">
                    <c:v>44</c:v>
                  </c:pt>
                  <c:pt idx="227">
                    <c:v>48</c:v>
                  </c:pt>
                  <c:pt idx="228">
                    <c:v>52</c:v>
                  </c:pt>
                  <c:pt idx="229">
                    <c:v>56</c:v>
                  </c:pt>
                  <c:pt idx="230">
                    <c:v>60</c:v>
                  </c:pt>
                  <c:pt idx="231">
                    <c:v>64</c:v>
                  </c:pt>
                  <c:pt idx="232">
                    <c:v>128</c:v>
                  </c:pt>
                  <c:pt idx="233">
                    <c:v>256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4</c:v>
                  </c:pt>
                  <c:pt idx="237">
                    <c:v>8</c:v>
                  </c:pt>
                  <c:pt idx="238">
                    <c:v>12</c:v>
                  </c:pt>
                  <c:pt idx="239">
                    <c:v>16</c:v>
                  </c:pt>
                  <c:pt idx="240">
                    <c:v>20</c:v>
                  </c:pt>
                  <c:pt idx="241">
                    <c:v>24</c:v>
                  </c:pt>
                  <c:pt idx="242">
                    <c:v>28</c:v>
                  </c:pt>
                  <c:pt idx="243">
                    <c:v>32</c:v>
                  </c:pt>
                  <c:pt idx="244">
                    <c:v>36</c:v>
                  </c:pt>
                  <c:pt idx="245">
                    <c:v>40</c:v>
                  </c:pt>
                  <c:pt idx="246">
                    <c:v>44</c:v>
                  </c:pt>
                  <c:pt idx="247">
                    <c:v>48</c:v>
                  </c:pt>
                  <c:pt idx="248">
                    <c:v>52</c:v>
                  </c:pt>
                  <c:pt idx="249">
                    <c:v>56</c:v>
                  </c:pt>
                  <c:pt idx="250">
                    <c:v>60</c:v>
                  </c:pt>
                  <c:pt idx="251">
                    <c:v>64</c:v>
                  </c:pt>
                  <c:pt idx="252">
                    <c:v>128</c:v>
                  </c:pt>
                  <c:pt idx="253">
                    <c:v>256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4</c:v>
                  </c:pt>
                  <c:pt idx="257">
                    <c:v>8</c:v>
                  </c:pt>
                  <c:pt idx="258">
                    <c:v>12</c:v>
                  </c:pt>
                  <c:pt idx="259">
                    <c:v>16</c:v>
                  </c:pt>
                  <c:pt idx="260">
                    <c:v>20</c:v>
                  </c:pt>
                  <c:pt idx="261">
                    <c:v>24</c:v>
                  </c:pt>
                  <c:pt idx="262">
                    <c:v>28</c:v>
                  </c:pt>
                  <c:pt idx="263">
                    <c:v>32</c:v>
                  </c:pt>
                  <c:pt idx="264">
                    <c:v>36</c:v>
                  </c:pt>
                  <c:pt idx="265">
                    <c:v>40</c:v>
                  </c:pt>
                  <c:pt idx="266">
                    <c:v>44</c:v>
                  </c:pt>
                  <c:pt idx="267">
                    <c:v>48</c:v>
                  </c:pt>
                  <c:pt idx="268">
                    <c:v>52</c:v>
                  </c:pt>
                  <c:pt idx="269">
                    <c:v>56</c:v>
                  </c:pt>
                  <c:pt idx="270">
                    <c:v>60</c:v>
                  </c:pt>
                  <c:pt idx="271">
                    <c:v>64</c:v>
                  </c:pt>
                  <c:pt idx="272">
                    <c:v>128</c:v>
                  </c:pt>
                  <c:pt idx="273">
                    <c:v>256</c:v>
                  </c:pt>
                  <c:pt idx="274">
                    <c:v>1</c:v>
                  </c:pt>
                  <c:pt idx="275">
                    <c:v>2</c:v>
                  </c:pt>
                  <c:pt idx="276">
                    <c:v>4</c:v>
                  </c:pt>
                  <c:pt idx="277">
                    <c:v>8</c:v>
                  </c:pt>
                  <c:pt idx="278">
                    <c:v>12</c:v>
                  </c:pt>
                  <c:pt idx="279">
                    <c:v>16</c:v>
                  </c:pt>
                  <c:pt idx="280">
                    <c:v>20</c:v>
                  </c:pt>
                  <c:pt idx="281">
                    <c:v>24</c:v>
                  </c:pt>
                  <c:pt idx="282">
                    <c:v>28</c:v>
                  </c:pt>
                  <c:pt idx="283">
                    <c:v>32</c:v>
                  </c:pt>
                  <c:pt idx="284">
                    <c:v>36</c:v>
                  </c:pt>
                  <c:pt idx="285">
                    <c:v>40</c:v>
                  </c:pt>
                  <c:pt idx="286">
                    <c:v>44</c:v>
                  </c:pt>
                  <c:pt idx="287">
                    <c:v>48</c:v>
                  </c:pt>
                  <c:pt idx="288">
                    <c:v>52</c:v>
                  </c:pt>
                  <c:pt idx="289">
                    <c:v>56</c:v>
                  </c:pt>
                  <c:pt idx="290">
                    <c:v>60</c:v>
                  </c:pt>
                  <c:pt idx="291">
                    <c:v>64</c:v>
                  </c:pt>
                  <c:pt idx="292">
                    <c:v>128</c:v>
                  </c:pt>
                  <c:pt idx="293">
                    <c:v>256</c:v>
                  </c:pt>
                </c:lvl>
                <c:lvl>
                  <c:pt idx="0">
                    <c:v>O2</c:v>
                  </c:pt>
                  <c:pt idx="9">
                    <c:v>O3</c:v>
                  </c:pt>
                  <c:pt idx="18">
                    <c:v>O3_native</c:v>
                  </c:pt>
                  <c:pt idx="27">
                    <c:v>O2</c:v>
                  </c:pt>
                  <c:pt idx="47">
                    <c:v>O3</c:v>
                  </c:pt>
                  <c:pt idx="67">
                    <c:v>O3_native</c:v>
                  </c:pt>
                  <c:pt idx="87">
                    <c:v>O2</c:v>
                  </c:pt>
                  <c:pt idx="107">
                    <c:v>O3</c:v>
                  </c:pt>
                  <c:pt idx="127">
                    <c:v>O3_native</c:v>
                  </c:pt>
                  <c:pt idx="147">
                    <c:v>O2</c:v>
                  </c:pt>
                  <c:pt idx="156">
                    <c:v>O3</c:v>
                  </c:pt>
                  <c:pt idx="165">
                    <c:v>O3_native</c:v>
                  </c:pt>
                  <c:pt idx="174">
                    <c:v>O2</c:v>
                  </c:pt>
                  <c:pt idx="194">
                    <c:v>O3</c:v>
                  </c:pt>
                  <c:pt idx="214">
                    <c:v>O3_native</c:v>
                  </c:pt>
                  <c:pt idx="234">
                    <c:v>O2</c:v>
                  </c:pt>
                  <c:pt idx="254">
                    <c:v>O3</c:v>
                  </c:pt>
                  <c:pt idx="274">
                    <c:v>O3_native</c:v>
                  </c:pt>
                </c:lvl>
                <c:lvl>
                  <c:pt idx="0">
                    <c:v>DAC</c:v>
                  </c:pt>
                  <c:pt idx="27">
                    <c:v>MasterSlave</c:v>
                  </c:pt>
                  <c:pt idx="87">
                    <c:v>SPMD</c:v>
                  </c:pt>
                  <c:pt idx="147">
                    <c:v>DAC</c:v>
                  </c:pt>
                  <c:pt idx="174">
                    <c:v>MasterSlave</c:v>
                  </c:pt>
                  <c:pt idx="234">
                    <c:v>SPMD</c:v>
                  </c:pt>
                </c:lvl>
                <c:lvl>
                  <c:pt idx="0">
                    <c:v>V7</c:v>
                  </c:pt>
                  <c:pt idx="147">
                    <c:v>V9</c:v>
                  </c:pt>
                </c:lvl>
              </c:multiLvlStrCache>
            </c:multiLvlStrRef>
          </c:cat>
          <c:val>
            <c:numRef>
              <c:f>'Charts of results'!$D$74:$D$393</c:f>
              <c:numCache>
                <c:formatCode>General</c:formatCode>
                <c:ptCount val="294"/>
                <c:pt idx="0">
                  <c:v>630.80999999999995</c:v>
                </c:pt>
                <c:pt idx="1">
                  <c:v>322.47000000000003</c:v>
                </c:pt>
                <c:pt idx="2">
                  <c:v>165.2</c:v>
                </c:pt>
                <c:pt idx="3">
                  <c:v>83.09</c:v>
                </c:pt>
                <c:pt idx="4">
                  <c:v>41.93</c:v>
                </c:pt>
                <c:pt idx="5">
                  <c:v>21.35</c:v>
                </c:pt>
                <c:pt idx="6">
                  <c:v>11.09</c:v>
                </c:pt>
                <c:pt idx="7">
                  <c:v>0</c:v>
                </c:pt>
                <c:pt idx="8">
                  <c:v>0</c:v>
                </c:pt>
                <c:pt idx="9">
                  <c:v>523.58000000000004</c:v>
                </c:pt>
                <c:pt idx="10">
                  <c:v>267.72000000000003</c:v>
                </c:pt>
                <c:pt idx="11">
                  <c:v>137.19999999999999</c:v>
                </c:pt>
                <c:pt idx="12">
                  <c:v>69.069999999999993</c:v>
                </c:pt>
                <c:pt idx="13">
                  <c:v>34.92</c:v>
                </c:pt>
                <c:pt idx="14">
                  <c:v>17.84</c:v>
                </c:pt>
                <c:pt idx="15">
                  <c:v>9.39</c:v>
                </c:pt>
                <c:pt idx="16">
                  <c:v>0</c:v>
                </c:pt>
                <c:pt idx="17">
                  <c:v>0</c:v>
                </c:pt>
                <c:pt idx="18">
                  <c:v>598.09</c:v>
                </c:pt>
                <c:pt idx="19">
                  <c:v>305.79000000000002</c:v>
                </c:pt>
                <c:pt idx="20">
                  <c:v>156.63999999999999</c:v>
                </c:pt>
                <c:pt idx="21">
                  <c:v>78.739999999999995</c:v>
                </c:pt>
                <c:pt idx="22">
                  <c:v>39.799999999999997</c:v>
                </c:pt>
                <c:pt idx="23">
                  <c:v>20.34</c:v>
                </c:pt>
                <c:pt idx="24">
                  <c:v>10.61</c:v>
                </c:pt>
                <c:pt idx="25">
                  <c:v>0</c:v>
                </c:pt>
                <c:pt idx="26">
                  <c:v>0</c:v>
                </c:pt>
                <c:pt idx="27">
                  <c:v>556.02</c:v>
                </c:pt>
                <c:pt idx="28">
                  <c:v>284.59000000000003</c:v>
                </c:pt>
                <c:pt idx="29">
                  <c:v>146.11000000000001</c:v>
                </c:pt>
                <c:pt idx="30">
                  <c:v>73.8</c:v>
                </c:pt>
                <c:pt idx="31">
                  <c:v>49.71</c:v>
                </c:pt>
                <c:pt idx="32">
                  <c:v>37.29</c:v>
                </c:pt>
                <c:pt idx="33">
                  <c:v>29.85</c:v>
                </c:pt>
                <c:pt idx="34">
                  <c:v>25.63</c:v>
                </c:pt>
                <c:pt idx="35">
                  <c:v>21.59</c:v>
                </c:pt>
                <c:pt idx="36">
                  <c:v>19.100000000000001</c:v>
                </c:pt>
                <c:pt idx="37">
                  <c:v>17.399999999999999</c:v>
                </c:pt>
                <c:pt idx="38">
                  <c:v>15.74</c:v>
                </c:pt>
                <c:pt idx="39">
                  <c:v>14.15</c:v>
                </c:pt>
                <c:pt idx="40">
                  <c:v>13.33</c:v>
                </c:pt>
                <c:pt idx="41">
                  <c:v>12.44</c:v>
                </c:pt>
                <c:pt idx="42">
                  <c:v>11.63</c:v>
                </c:pt>
                <c:pt idx="43">
                  <c:v>10.86</c:v>
                </c:pt>
                <c:pt idx="44">
                  <c:v>10.15</c:v>
                </c:pt>
                <c:pt idx="45">
                  <c:v>0</c:v>
                </c:pt>
                <c:pt idx="46">
                  <c:v>0</c:v>
                </c:pt>
                <c:pt idx="47">
                  <c:v>555.99</c:v>
                </c:pt>
                <c:pt idx="48">
                  <c:v>284.64</c:v>
                </c:pt>
                <c:pt idx="49">
                  <c:v>146.12</c:v>
                </c:pt>
                <c:pt idx="50">
                  <c:v>73.819999999999993</c:v>
                </c:pt>
                <c:pt idx="51">
                  <c:v>49.7</c:v>
                </c:pt>
                <c:pt idx="52">
                  <c:v>37.29</c:v>
                </c:pt>
                <c:pt idx="53">
                  <c:v>29.83</c:v>
                </c:pt>
                <c:pt idx="54">
                  <c:v>25.62</c:v>
                </c:pt>
                <c:pt idx="55">
                  <c:v>21.63</c:v>
                </c:pt>
                <c:pt idx="56">
                  <c:v>19.09</c:v>
                </c:pt>
                <c:pt idx="57">
                  <c:v>17.39</c:v>
                </c:pt>
                <c:pt idx="58">
                  <c:v>15.75</c:v>
                </c:pt>
                <c:pt idx="59">
                  <c:v>14.15</c:v>
                </c:pt>
                <c:pt idx="60">
                  <c:v>13.28</c:v>
                </c:pt>
                <c:pt idx="61">
                  <c:v>12.44</c:v>
                </c:pt>
                <c:pt idx="62">
                  <c:v>11.62</c:v>
                </c:pt>
                <c:pt idx="63">
                  <c:v>10.84</c:v>
                </c:pt>
                <c:pt idx="64">
                  <c:v>10.87</c:v>
                </c:pt>
                <c:pt idx="65">
                  <c:v>0</c:v>
                </c:pt>
                <c:pt idx="66">
                  <c:v>0</c:v>
                </c:pt>
                <c:pt idx="67">
                  <c:v>549.32000000000005</c:v>
                </c:pt>
                <c:pt idx="68">
                  <c:v>281.17</c:v>
                </c:pt>
                <c:pt idx="69">
                  <c:v>144.27000000000001</c:v>
                </c:pt>
                <c:pt idx="70">
                  <c:v>72.88</c:v>
                </c:pt>
                <c:pt idx="71">
                  <c:v>49.13</c:v>
                </c:pt>
                <c:pt idx="72">
                  <c:v>36.840000000000003</c:v>
                </c:pt>
                <c:pt idx="73">
                  <c:v>29.5</c:v>
                </c:pt>
                <c:pt idx="74">
                  <c:v>25.34</c:v>
                </c:pt>
                <c:pt idx="75">
                  <c:v>21.34</c:v>
                </c:pt>
                <c:pt idx="76">
                  <c:v>18.88</c:v>
                </c:pt>
                <c:pt idx="77">
                  <c:v>17.21</c:v>
                </c:pt>
                <c:pt idx="78">
                  <c:v>15.59</c:v>
                </c:pt>
                <c:pt idx="79">
                  <c:v>14</c:v>
                </c:pt>
                <c:pt idx="80">
                  <c:v>13.14</c:v>
                </c:pt>
                <c:pt idx="81">
                  <c:v>12.28</c:v>
                </c:pt>
                <c:pt idx="82">
                  <c:v>11.54</c:v>
                </c:pt>
                <c:pt idx="83">
                  <c:v>10.73</c:v>
                </c:pt>
                <c:pt idx="84">
                  <c:v>10.01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522.45000000000005</c:v>
                </c:pt>
                <c:pt idx="148">
                  <c:v>266.81</c:v>
                </c:pt>
                <c:pt idx="149">
                  <c:v>136.94999999999999</c:v>
                </c:pt>
                <c:pt idx="150">
                  <c:v>69.13</c:v>
                </c:pt>
                <c:pt idx="151">
                  <c:v>35.01</c:v>
                </c:pt>
                <c:pt idx="152">
                  <c:v>17.96</c:v>
                </c:pt>
                <c:pt idx="153">
                  <c:v>9.52</c:v>
                </c:pt>
                <c:pt idx="154">
                  <c:v>9.3529999999999998</c:v>
                </c:pt>
                <c:pt idx="155">
                  <c:v>9.3290000000000006</c:v>
                </c:pt>
                <c:pt idx="156">
                  <c:v>523.65</c:v>
                </c:pt>
                <c:pt idx="157">
                  <c:v>267.79000000000002</c:v>
                </c:pt>
                <c:pt idx="158">
                  <c:v>137.29</c:v>
                </c:pt>
                <c:pt idx="159">
                  <c:v>69.180000000000007</c:v>
                </c:pt>
                <c:pt idx="160">
                  <c:v>35.020000000000003</c:v>
                </c:pt>
                <c:pt idx="161">
                  <c:v>18</c:v>
                </c:pt>
                <c:pt idx="162">
                  <c:v>9.5399999999999991</c:v>
                </c:pt>
                <c:pt idx="163">
                  <c:v>9.5730000000000004</c:v>
                </c:pt>
                <c:pt idx="164">
                  <c:v>9.3369999999999997</c:v>
                </c:pt>
                <c:pt idx="165">
                  <c:v>598.19000000000005</c:v>
                </c:pt>
                <c:pt idx="166">
                  <c:v>305.83</c:v>
                </c:pt>
                <c:pt idx="167">
                  <c:v>156.77000000000001</c:v>
                </c:pt>
                <c:pt idx="168">
                  <c:v>78.900000000000006</c:v>
                </c:pt>
                <c:pt idx="169">
                  <c:v>39.9</c:v>
                </c:pt>
                <c:pt idx="170">
                  <c:v>20.37</c:v>
                </c:pt>
                <c:pt idx="171">
                  <c:v>10.75</c:v>
                </c:pt>
                <c:pt idx="172">
                  <c:v>9.5809999999999995</c:v>
                </c:pt>
                <c:pt idx="173">
                  <c:v>9.3369999999999997</c:v>
                </c:pt>
                <c:pt idx="174">
                  <c:v>563.89400000000001</c:v>
                </c:pt>
                <c:pt idx="175">
                  <c:v>288.642</c:v>
                </c:pt>
                <c:pt idx="176">
                  <c:v>149.40899999999999</c:v>
                </c:pt>
                <c:pt idx="177">
                  <c:v>75.153000000000006</c:v>
                </c:pt>
                <c:pt idx="178">
                  <c:v>50.595999999999997</c:v>
                </c:pt>
                <c:pt idx="179">
                  <c:v>38.161000000000001</c:v>
                </c:pt>
                <c:pt idx="180">
                  <c:v>31.161000000000001</c:v>
                </c:pt>
                <c:pt idx="181">
                  <c:v>26.128</c:v>
                </c:pt>
                <c:pt idx="182">
                  <c:v>22.654</c:v>
                </c:pt>
                <c:pt idx="183">
                  <c:v>19.95</c:v>
                </c:pt>
                <c:pt idx="184">
                  <c:v>17.920000000000002</c:v>
                </c:pt>
                <c:pt idx="185">
                  <c:v>16.251000000000001</c:v>
                </c:pt>
                <c:pt idx="186">
                  <c:v>14.962</c:v>
                </c:pt>
                <c:pt idx="187">
                  <c:v>13.827999999999999</c:v>
                </c:pt>
                <c:pt idx="188">
                  <c:v>12.992000000000001</c:v>
                </c:pt>
                <c:pt idx="189">
                  <c:v>12.162000000000001</c:v>
                </c:pt>
                <c:pt idx="190">
                  <c:v>11.461</c:v>
                </c:pt>
                <c:pt idx="191">
                  <c:v>10.834</c:v>
                </c:pt>
                <c:pt idx="192">
                  <c:v>11.509</c:v>
                </c:pt>
                <c:pt idx="193">
                  <c:v>12.853</c:v>
                </c:pt>
                <c:pt idx="194">
                  <c:v>564.03200000000004</c:v>
                </c:pt>
                <c:pt idx="195">
                  <c:v>288.35000000000002</c:v>
                </c:pt>
                <c:pt idx="196">
                  <c:v>149.34299999999999</c:v>
                </c:pt>
                <c:pt idx="197">
                  <c:v>75.147999999999996</c:v>
                </c:pt>
                <c:pt idx="198">
                  <c:v>50.56</c:v>
                </c:pt>
                <c:pt idx="199">
                  <c:v>38.161000000000001</c:v>
                </c:pt>
                <c:pt idx="200">
                  <c:v>31.132999999999999</c:v>
                </c:pt>
                <c:pt idx="201">
                  <c:v>26.117000000000001</c:v>
                </c:pt>
                <c:pt idx="202">
                  <c:v>22.597999999999999</c:v>
                </c:pt>
                <c:pt idx="203">
                  <c:v>19.937999999999999</c:v>
                </c:pt>
                <c:pt idx="204">
                  <c:v>17.893000000000001</c:v>
                </c:pt>
                <c:pt idx="205">
                  <c:v>16.321000000000002</c:v>
                </c:pt>
                <c:pt idx="206">
                  <c:v>14.893000000000001</c:v>
                </c:pt>
                <c:pt idx="207">
                  <c:v>13.888</c:v>
                </c:pt>
                <c:pt idx="208">
                  <c:v>12.981</c:v>
                </c:pt>
                <c:pt idx="209">
                  <c:v>12.07</c:v>
                </c:pt>
                <c:pt idx="210">
                  <c:v>11.411</c:v>
                </c:pt>
                <c:pt idx="211">
                  <c:v>11.442</c:v>
                </c:pt>
                <c:pt idx="212">
                  <c:v>11.462</c:v>
                </c:pt>
                <c:pt idx="213">
                  <c:v>12.87</c:v>
                </c:pt>
                <c:pt idx="214">
                  <c:v>548.65200000000004</c:v>
                </c:pt>
                <c:pt idx="215">
                  <c:v>280.87700000000001</c:v>
                </c:pt>
                <c:pt idx="216">
                  <c:v>144.21</c:v>
                </c:pt>
                <c:pt idx="217">
                  <c:v>72.897000000000006</c:v>
                </c:pt>
                <c:pt idx="218">
                  <c:v>49.17</c:v>
                </c:pt>
                <c:pt idx="219">
                  <c:v>36.969000000000001</c:v>
                </c:pt>
                <c:pt idx="220">
                  <c:v>29.661000000000001</c:v>
                </c:pt>
                <c:pt idx="221">
                  <c:v>25.437000000000001</c:v>
                </c:pt>
                <c:pt idx="222">
                  <c:v>21.545000000000002</c:v>
                </c:pt>
                <c:pt idx="223">
                  <c:v>19.132999999999999</c:v>
                </c:pt>
                <c:pt idx="224">
                  <c:v>17.332999999999998</c:v>
                </c:pt>
                <c:pt idx="225">
                  <c:v>15.741</c:v>
                </c:pt>
                <c:pt idx="226">
                  <c:v>14.356999999999999</c:v>
                </c:pt>
                <c:pt idx="227">
                  <c:v>13.452</c:v>
                </c:pt>
                <c:pt idx="228">
                  <c:v>12.499000000000001</c:v>
                </c:pt>
                <c:pt idx="229">
                  <c:v>11.744999999999999</c:v>
                </c:pt>
                <c:pt idx="230">
                  <c:v>11.089</c:v>
                </c:pt>
                <c:pt idx="231">
                  <c:v>10.420999999999999</c:v>
                </c:pt>
                <c:pt idx="232">
                  <c:v>11.205</c:v>
                </c:pt>
                <c:pt idx="233">
                  <c:v>12.754</c:v>
                </c:pt>
                <c:pt idx="234">
                  <c:v>2356.19</c:v>
                </c:pt>
                <c:pt idx="235">
                  <c:v>1206.22</c:v>
                </c:pt>
                <c:pt idx="236">
                  <c:v>618.25</c:v>
                </c:pt>
                <c:pt idx="237">
                  <c:v>317.57299999999998</c:v>
                </c:pt>
                <c:pt idx="238">
                  <c:v>218.65</c:v>
                </c:pt>
                <c:pt idx="239">
                  <c:v>168.90199999999999</c:v>
                </c:pt>
                <c:pt idx="240">
                  <c:v>137.858</c:v>
                </c:pt>
                <c:pt idx="241">
                  <c:v>114.61699999999999</c:v>
                </c:pt>
                <c:pt idx="242">
                  <c:v>102.36199999999999</c:v>
                </c:pt>
                <c:pt idx="243">
                  <c:v>86.406000000000006</c:v>
                </c:pt>
                <c:pt idx="244">
                  <c:v>79.948999999999998</c:v>
                </c:pt>
                <c:pt idx="245">
                  <c:v>70.769000000000005</c:v>
                </c:pt>
                <c:pt idx="246">
                  <c:v>70.537000000000006</c:v>
                </c:pt>
                <c:pt idx="247">
                  <c:v>59.953000000000003</c:v>
                </c:pt>
                <c:pt idx="248">
                  <c:v>62.113</c:v>
                </c:pt>
                <c:pt idx="249">
                  <c:v>52.002000000000002</c:v>
                </c:pt>
                <c:pt idx="250">
                  <c:v>49.694000000000003</c:v>
                </c:pt>
                <c:pt idx="251">
                  <c:v>46.652999999999999</c:v>
                </c:pt>
                <c:pt idx="252">
                  <c:v>32.597000000000001</c:v>
                </c:pt>
                <c:pt idx="253">
                  <c:v>107.402</c:v>
                </c:pt>
                <c:pt idx="254">
                  <c:v>2353.4899999999998</c:v>
                </c:pt>
                <c:pt idx="255">
                  <c:v>1204.79</c:v>
                </c:pt>
                <c:pt idx="256">
                  <c:v>617.64</c:v>
                </c:pt>
                <c:pt idx="257">
                  <c:v>317.23700000000002</c:v>
                </c:pt>
                <c:pt idx="258">
                  <c:v>218.35300000000001</c:v>
                </c:pt>
                <c:pt idx="259">
                  <c:v>168.423</c:v>
                </c:pt>
                <c:pt idx="260">
                  <c:v>137.886</c:v>
                </c:pt>
                <c:pt idx="261">
                  <c:v>114.429</c:v>
                </c:pt>
                <c:pt idx="262">
                  <c:v>101.741</c:v>
                </c:pt>
                <c:pt idx="263">
                  <c:v>86.313999999999993</c:v>
                </c:pt>
                <c:pt idx="264">
                  <c:v>79.87</c:v>
                </c:pt>
                <c:pt idx="265">
                  <c:v>70.813000000000002</c:v>
                </c:pt>
                <c:pt idx="266">
                  <c:v>70.076999999999998</c:v>
                </c:pt>
                <c:pt idx="267">
                  <c:v>59.872999999999998</c:v>
                </c:pt>
                <c:pt idx="268">
                  <c:v>62.085999999999999</c:v>
                </c:pt>
                <c:pt idx="269">
                  <c:v>51.929000000000002</c:v>
                </c:pt>
                <c:pt idx="270">
                  <c:v>49.697000000000003</c:v>
                </c:pt>
                <c:pt idx="271">
                  <c:v>46.61</c:v>
                </c:pt>
                <c:pt idx="272">
                  <c:v>33.753999999999998</c:v>
                </c:pt>
                <c:pt idx="273">
                  <c:v>105.985</c:v>
                </c:pt>
                <c:pt idx="274">
                  <c:v>2352.64</c:v>
                </c:pt>
                <c:pt idx="275">
                  <c:v>1204.3</c:v>
                </c:pt>
                <c:pt idx="276">
                  <c:v>617.36</c:v>
                </c:pt>
                <c:pt idx="277">
                  <c:v>317.13</c:v>
                </c:pt>
                <c:pt idx="278">
                  <c:v>218.334</c:v>
                </c:pt>
                <c:pt idx="279">
                  <c:v>168.61699999999999</c:v>
                </c:pt>
                <c:pt idx="280">
                  <c:v>137.71699999999998</c:v>
                </c:pt>
                <c:pt idx="281">
                  <c:v>114.43299999999999</c:v>
                </c:pt>
                <c:pt idx="282">
                  <c:v>102.26900000000001</c:v>
                </c:pt>
                <c:pt idx="283">
                  <c:v>86.320999999999998</c:v>
                </c:pt>
                <c:pt idx="284">
                  <c:v>79.864999999999995</c:v>
                </c:pt>
                <c:pt idx="285">
                  <c:v>70.733000000000004</c:v>
                </c:pt>
                <c:pt idx="286">
                  <c:v>70.557999999999993</c:v>
                </c:pt>
                <c:pt idx="287">
                  <c:v>59.905000000000001</c:v>
                </c:pt>
                <c:pt idx="288">
                  <c:v>62.052999999999997</c:v>
                </c:pt>
                <c:pt idx="289">
                  <c:v>51.954000000000001</c:v>
                </c:pt>
                <c:pt idx="290">
                  <c:v>49.640999999999998</c:v>
                </c:pt>
                <c:pt idx="291">
                  <c:v>46.594000000000001</c:v>
                </c:pt>
                <c:pt idx="292">
                  <c:v>32.857999999999997</c:v>
                </c:pt>
                <c:pt idx="293">
                  <c:v>105.858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5-40CC-B779-31E5E90B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76984"/>
        <c:axId val="495777968"/>
      </c:barChart>
      <c:catAx>
        <c:axId val="4957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7968"/>
        <c:crosses val="autoZero"/>
        <c:auto val="1"/>
        <c:lblAlgn val="ctr"/>
        <c:lblOffset val="100"/>
        <c:noMultiLvlLbl val="0"/>
      </c:catAx>
      <c:valAx>
        <c:axId val="495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Speedup!$B$5:$B$6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Speedup!$A$7:$A$15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Speedup!$B$7:$B$15</c:f>
              <c:numCache>
                <c:formatCode>General</c:formatCode>
                <c:ptCount val="9"/>
                <c:pt idx="0">
                  <c:v>1</c:v>
                </c:pt>
                <c:pt idx="1">
                  <c:v>1.9525234763739756</c:v>
                </c:pt>
                <c:pt idx="2">
                  <c:v>3.8141489439450416</c:v>
                </c:pt>
                <c:pt idx="3">
                  <c:v>7.5537704443479514</c:v>
                </c:pt>
                <c:pt idx="4">
                  <c:v>14.949584646233172</c:v>
                </c:pt>
                <c:pt idx="5">
                  <c:v>28.881571665744325</c:v>
                </c:pt>
                <c:pt idx="6">
                  <c:v>51.16568627450981</c:v>
                </c:pt>
                <c:pt idx="7">
                  <c:v>48.547906976744187</c:v>
                </c:pt>
                <c:pt idx="8">
                  <c:v>49.562203228869897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C-4A4A-942B-5E4D51DE977E}"/>
            </c:ext>
          </c:extLst>
        </c:ser>
        <c:ser>
          <c:idx val="1"/>
          <c:order val="1"/>
          <c:tx>
            <c:strRef>
              <c:f>Speedup!$C$5:$C$6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Speedup!$A$7:$A$15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Speedup!$C$7:$C$15</c:f>
              <c:numCache>
                <c:formatCode>General</c:formatCode>
                <c:ptCount val="9"/>
                <c:pt idx="0">
                  <c:v>1</c:v>
                </c:pt>
                <c:pt idx="1">
                  <c:v>1.9581350024361908</c:v>
                </c:pt>
                <c:pt idx="2">
                  <c:v>3.8148959474260686</c:v>
                </c:pt>
                <c:pt idx="3">
                  <c:v>7.5575003616374961</c:v>
                </c:pt>
                <c:pt idx="4">
                  <c:v>14.922879177377894</c:v>
                </c:pt>
                <c:pt idx="5">
                  <c:v>29.08964365256125</c:v>
                </c:pt>
                <c:pt idx="6">
                  <c:v>54.879201680672274</c:v>
                </c:pt>
                <c:pt idx="7">
                  <c:v>55.859082647278953</c:v>
                </c:pt>
                <c:pt idx="8">
                  <c:v>56.002787008253833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C-4A4A-942B-5E4D51DE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47368"/>
        <c:axId val="789441136"/>
      </c:lineChart>
      <c:catAx>
        <c:axId val="78944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41136"/>
        <c:crosses val="autoZero"/>
        <c:auto val="1"/>
        <c:lblAlgn val="ctr"/>
        <c:lblOffset val="100"/>
        <c:noMultiLvlLbl val="0"/>
      </c:catAx>
      <c:valAx>
        <c:axId val="78944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Speedup!$B$30:$B$31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Speedup!$A$32:$A$51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Speedup!$B$32:$B$51</c:f>
              <c:numCache>
                <c:formatCode>General</c:formatCode>
                <c:ptCount val="20"/>
                <c:pt idx="0">
                  <c:v>1</c:v>
                </c:pt>
                <c:pt idx="1">
                  <c:v>1.9535289509294211</c:v>
                </c:pt>
                <c:pt idx="2">
                  <c:v>3.805424528301887</c:v>
                </c:pt>
                <c:pt idx="3">
                  <c:v>7.5314387699066447</c:v>
                </c:pt>
                <c:pt idx="4">
                  <c:v>11.179743223965763</c:v>
                </c:pt>
                <c:pt idx="5">
                  <c:v>14.862909780547279</c:v>
                </c:pt>
                <c:pt idx="6">
                  <c:v>18.43380376344086</c:v>
                </c:pt>
                <c:pt idx="7">
                  <c:v>21.504900039200315</c:v>
                </c:pt>
                <c:pt idx="8">
                  <c:v>25.327331486611268</c:v>
                </c:pt>
                <c:pt idx="9">
                  <c:v>28.512993762993766</c:v>
                </c:pt>
                <c:pt idx="10">
                  <c:v>31.099206349206352</c:v>
                </c:pt>
                <c:pt idx="11">
                  <c:v>34.116293532338311</c:v>
                </c:pt>
                <c:pt idx="12">
                  <c:v>37.167344173441734</c:v>
                </c:pt>
                <c:pt idx="13">
                  <c:v>39.580808080808083</c:v>
                </c:pt>
                <c:pt idx="14">
                  <c:v>41.813262195121958</c:v>
                </c:pt>
                <c:pt idx="15">
                  <c:v>44.312600969305329</c:v>
                </c:pt>
                <c:pt idx="16">
                  <c:v>46.648809523809526</c:v>
                </c:pt>
                <c:pt idx="17">
                  <c:v>48.850400712377564</c:v>
                </c:pt>
                <c:pt idx="18">
                  <c:v>45.945561139028477</c:v>
                </c:pt>
                <c:pt idx="19">
                  <c:v>38.633098591549299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D-4CA3-A445-E11396AE6E18}"/>
            </c:ext>
          </c:extLst>
        </c:ser>
        <c:ser>
          <c:idx val="1"/>
          <c:order val="1"/>
          <c:tx>
            <c:strRef>
              <c:f>Speedup!$C$30:$C$31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Speedup!$A$32:$A$51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Speedup!$C$32:$C$51</c:f>
              <c:numCache>
                <c:formatCode>General</c:formatCode>
                <c:ptCount val="20"/>
                <c:pt idx="0">
                  <c:v>1</c:v>
                </c:pt>
                <c:pt idx="1">
                  <c:v>1.9533532471508881</c:v>
                </c:pt>
                <c:pt idx="2">
                  <c:v>3.8045350530476392</c:v>
                </c:pt>
                <c:pt idx="3">
                  <c:v>7.5264002633853249</c:v>
                </c:pt>
                <c:pt idx="4">
                  <c:v>11.158267236119586</c:v>
                </c:pt>
                <c:pt idx="5">
                  <c:v>14.840866672076606</c:v>
                </c:pt>
                <c:pt idx="6">
                  <c:v>18.497420855669063</c:v>
                </c:pt>
                <c:pt idx="7">
                  <c:v>21.569052954357826</c:v>
                </c:pt>
                <c:pt idx="8">
                  <c:v>25.465398004177302</c:v>
                </c:pt>
                <c:pt idx="9">
                  <c:v>28.675691214132655</c:v>
                </c:pt>
                <c:pt idx="10">
                  <c:v>31.653608723244684</c:v>
                </c:pt>
                <c:pt idx="11">
                  <c:v>34.8549647417572</c:v>
                </c:pt>
                <c:pt idx="12">
                  <c:v>38.214947412412066</c:v>
                </c:pt>
                <c:pt idx="13">
                  <c:v>40.78590544157003</c:v>
                </c:pt>
                <c:pt idx="14">
                  <c:v>43.8956716537323</c:v>
                </c:pt>
                <c:pt idx="15">
                  <c:v>46.713665389527463</c:v>
                </c:pt>
                <c:pt idx="16">
                  <c:v>49.477139507620166</c:v>
                </c:pt>
                <c:pt idx="17">
                  <c:v>52.648690144899732</c:v>
                </c:pt>
                <c:pt idx="18">
                  <c:v>48.96492637215529</c:v>
                </c:pt>
                <c:pt idx="19">
                  <c:v>43.018033558099425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D-4CA3-A445-E11396A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26336"/>
        <c:axId val="789333552"/>
      </c:lineChart>
      <c:catAx>
        <c:axId val="7893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</a:t>
                </a:r>
                <a:r>
                  <a:rPr lang="pl-PL" baseline="0"/>
                  <a:t> processes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33552"/>
        <c:crosses val="autoZero"/>
        <c:auto val="1"/>
        <c:lblAlgn val="ctr"/>
        <c:lblOffset val="100"/>
        <c:noMultiLvlLbl val="0"/>
      </c:catAx>
      <c:valAx>
        <c:axId val="789333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Speedup!$B$60:$B$61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Speedup!$A$62:$A$81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Speedup!$B$62:$B$81</c:f>
              <c:numCache>
                <c:formatCode>General</c:formatCode>
                <c:ptCount val="20"/>
                <c:pt idx="0">
                  <c:v>1</c:v>
                </c:pt>
                <c:pt idx="1">
                  <c:v>1.9611540246651638</c:v>
                </c:pt>
                <c:pt idx="2">
                  <c:v>3.8325423948429731</c:v>
                </c:pt>
                <c:pt idx="3">
                  <c:v>7.4886068738527749</c:v>
                </c:pt>
                <c:pt idx="4">
                  <c:v>10.90588560630502</c:v>
                </c:pt>
                <c:pt idx="5">
                  <c:v>14.125179083094554</c:v>
                </c:pt>
                <c:pt idx="6">
                  <c:v>17.297149122807017</c:v>
                </c:pt>
                <c:pt idx="7">
                  <c:v>20.660525626473412</c:v>
                </c:pt>
                <c:pt idx="8">
                  <c:v>23.474702380952383</c:v>
                </c:pt>
                <c:pt idx="9">
                  <c:v>27.533744472888063</c:v>
                </c:pt>
                <c:pt idx="10">
                  <c:v>29.493331671444594</c:v>
                </c:pt>
                <c:pt idx="11">
                  <c:v>33.630613985218872</c:v>
                </c:pt>
                <c:pt idx="12">
                  <c:v>33.63539445628998</c:v>
                </c:pt>
                <c:pt idx="13">
                  <c:v>39.668901927912827</c:v>
                </c:pt>
                <c:pt idx="14">
                  <c:v>37.811601150527324</c:v>
                </c:pt>
                <c:pt idx="15">
                  <c:v>45.58370256212676</c:v>
                </c:pt>
                <c:pt idx="16">
                  <c:v>47.372372372372368</c:v>
                </c:pt>
                <c:pt idx="17">
                  <c:v>50.571703355417824</c:v>
                </c:pt>
                <c:pt idx="18">
                  <c:v>64.300271739130437</c:v>
                </c:pt>
                <c:pt idx="19">
                  <c:v>26.444456861868574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F-4BCB-812F-4A72478BAFC8}"/>
            </c:ext>
          </c:extLst>
        </c:ser>
        <c:ser>
          <c:idx val="1"/>
          <c:order val="1"/>
          <c:tx>
            <c:strRef>
              <c:f>Speedup!$C$60:$C$61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Speedup!$A$62:$A$81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Speedup!$C$62:$C$81</c:f>
              <c:numCache>
                <c:formatCode>General</c:formatCode>
                <c:ptCount val="20"/>
                <c:pt idx="0">
                  <c:v>1</c:v>
                </c:pt>
                <c:pt idx="1">
                  <c:v>1.9535331727974756</c:v>
                </c:pt>
                <c:pt idx="2">
                  <c:v>3.8108073085395877</c:v>
                </c:pt>
                <c:pt idx="3">
                  <c:v>7.4185349856525713</c:v>
                </c:pt>
                <c:pt idx="4">
                  <c:v>10.775417479641282</c:v>
                </c:pt>
                <c:pt idx="5">
                  <c:v>13.952567060260828</c:v>
                </c:pt>
                <c:pt idx="6">
                  <c:v>17.083148776113333</c:v>
                </c:pt>
                <c:pt idx="7">
                  <c:v>20.559104454134733</c:v>
                </c:pt>
                <c:pt idx="8">
                  <c:v>23.004429494763805</c:v>
                </c:pt>
                <c:pt idx="9">
                  <c:v>27.254549877781766</c:v>
                </c:pt>
                <c:pt idx="10">
                  <c:v>29.457709885431665</c:v>
                </c:pt>
                <c:pt idx="11">
                  <c:v>33.260854198181889</c:v>
                </c:pt>
                <c:pt idx="12">
                  <c:v>33.343348734374558</c:v>
                </c:pt>
                <c:pt idx="13">
                  <c:v>39.272848677072027</c:v>
                </c:pt>
                <c:pt idx="14">
                  <c:v>37.913396612573123</c:v>
                </c:pt>
                <c:pt idx="15">
                  <c:v>45.283135081033215</c:v>
                </c:pt>
                <c:pt idx="16">
                  <c:v>47.393082331137563</c:v>
                </c:pt>
                <c:pt idx="17">
                  <c:v>50.492338069279299</c:v>
                </c:pt>
                <c:pt idx="18">
                  <c:v>71.600219124718492</c:v>
                </c:pt>
                <c:pt idx="19">
                  <c:v>22.224489410342155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F-4BCB-812F-4A72478B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29616"/>
        <c:axId val="789331912"/>
      </c:lineChart>
      <c:catAx>
        <c:axId val="7893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31912"/>
        <c:crosses val="autoZero"/>
        <c:auto val="1"/>
        <c:lblAlgn val="ctr"/>
        <c:lblOffset val="100"/>
        <c:noMultiLvlLbl val="0"/>
      </c:catAx>
      <c:valAx>
        <c:axId val="789331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results'!$C$26:$C$27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results'!$B$28:$B$35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results'!$C$28:$C$35</c:f>
              <c:numCache>
                <c:formatCode>General</c:formatCode>
                <c:ptCount val="8"/>
                <c:pt idx="0">
                  <c:v>295.29000000000002</c:v>
                </c:pt>
                <c:pt idx="1">
                  <c:v>151.69999999999999</c:v>
                </c:pt>
                <c:pt idx="2">
                  <c:v>76.56</c:v>
                </c:pt>
                <c:pt idx="3">
                  <c:v>38.799999999999997</c:v>
                </c:pt>
                <c:pt idx="4">
                  <c:v>20.190000000000001</c:v>
                </c:pt>
                <c:pt idx="5">
                  <c:v>11.76</c:v>
                </c:pt>
                <c:pt idx="6">
                  <c:v>12.26</c:v>
                </c:pt>
                <c:pt idx="7">
                  <c:v>14.61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16D-B548-362B55B6FE20}"/>
            </c:ext>
          </c:extLst>
        </c:ser>
        <c:ser>
          <c:idx val="1"/>
          <c:order val="1"/>
          <c:tx>
            <c:strRef>
              <c:f>'Charts of results'!$D$26:$D$27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results'!$B$28:$B$35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results'!$D$28:$D$35</c:f>
              <c:numCache>
                <c:formatCode>General</c:formatCode>
                <c:ptCount val="8"/>
                <c:pt idx="0">
                  <c:v>288.642</c:v>
                </c:pt>
                <c:pt idx="1">
                  <c:v>149.40899999999999</c:v>
                </c:pt>
                <c:pt idx="2">
                  <c:v>75.153000000000006</c:v>
                </c:pt>
                <c:pt idx="3">
                  <c:v>38.161000000000001</c:v>
                </c:pt>
                <c:pt idx="4">
                  <c:v>19.95</c:v>
                </c:pt>
                <c:pt idx="5">
                  <c:v>10.834</c:v>
                </c:pt>
                <c:pt idx="6">
                  <c:v>11.509</c:v>
                </c:pt>
                <c:pt idx="7">
                  <c:v>12.853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8-416D-B548-362B55B6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1008"/>
        <c:axId val="592251336"/>
      </c:barChart>
      <c:catAx>
        <c:axId val="5922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1336"/>
        <c:crosses val="autoZero"/>
        <c:auto val="1"/>
        <c:lblAlgn val="ctr"/>
        <c:lblOffset val="100"/>
        <c:noMultiLvlLbl val="0"/>
      </c:catAx>
      <c:valAx>
        <c:axId val="5922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results'!$C$47:$C$48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results'!$B$49:$B$56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results'!$C$49:$C$56</c:f>
              <c:numCache>
                <c:formatCode>General</c:formatCode>
                <c:ptCount val="8"/>
                <c:pt idx="0">
                  <c:v>1215.1500000000001</c:v>
                </c:pt>
                <c:pt idx="1">
                  <c:v>621.5</c:v>
                </c:pt>
                <c:pt idx="2">
                  <c:v>318.12</c:v>
                </c:pt>
                <c:pt idx="3">
                  <c:v>168.34</c:v>
                </c:pt>
                <c:pt idx="4">
                  <c:v>86.45</c:v>
                </c:pt>
                <c:pt idx="5">
                  <c:v>47.09</c:v>
                </c:pt>
                <c:pt idx="6">
                  <c:v>37.79</c:v>
                </c:pt>
                <c:pt idx="7">
                  <c:v>107.06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9-45C3-B64D-5DC80D3AC1DB}"/>
            </c:ext>
          </c:extLst>
        </c:ser>
        <c:ser>
          <c:idx val="1"/>
          <c:order val="1"/>
          <c:tx>
            <c:strRef>
              <c:f>'Charts of results'!$D$47:$D$48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results'!$B$49:$B$56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results'!$D$49:$D$56</c:f>
              <c:numCache>
                <c:formatCode>General</c:formatCode>
                <c:ptCount val="8"/>
                <c:pt idx="0">
                  <c:v>1206.22</c:v>
                </c:pt>
                <c:pt idx="1">
                  <c:v>618.25</c:v>
                </c:pt>
                <c:pt idx="2">
                  <c:v>317.57299999999998</c:v>
                </c:pt>
                <c:pt idx="3">
                  <c:v>168.90199999999999</c:v>
                </c:pt>
                <c:pt idx="4">
                  <c:v>86.406000000000006</c:v>
                </c:pt>
                <c:pt idx="5">
                  <c:v>46.652999999999999</c:v>
                </c:pt>
                <c:pt idx="6">
                  <c:v>32.597000000000001</c:v>
                </c:pt>
                <c:pt idx="7">
                  <c:v>107.402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9-45C3-B64D-5DC80D3A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5272"/>
        <c:axId val="592257240"/>
      </c:barChart>
      <c:catAx>
        <c:axId val="59225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7240"/>
        <c:crosses val="autoZero"/>
        <c:auto val="1"/>
        <c:lblAlgn val="ctr"/>
        <c:lblOffset val="100"/>
        <c:noMultiLvlLbl val="0"/>
      </c:catAx>
      <c:valAx>
        <c:axId val="5922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results'!$Q$5:$Q$6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results'!$P$7:$P$14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results'!$Q$7:$Q$14</c:f>
              <c:numCache>
                <c:formatCode>General</c:formatCode>
                <c:ptCount val="8"/>
                <c:pt idx="0">
                  <c:v>267.63</c:v>
                </c:pt>
                <c:pt idx="1">
                  <c:v>137.01</c:v>
                </c:pt>
                <c:pt idx="2">
                  <c:v>69.099999999999994</c:v>
                </c:pt>
                <c:pt idx="3">
                  <c:v>34.92</c:v>
                </c:pt>
                <c:pt idx="4">
                  <c:v>18.100000000000001</c:v>
                </c:pt>
                <c:pt idx="5">
                  <c:v>10.08</c:v>
                </c:pt>
                <c:pt idx="6">
                  <c:v>10.65</c:v>
                </c:pt>
                <c:pt idx="7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1E5-B2EB-E23F262347DE}"/>
            </c:ext>
          </c:extLst>
        </c:ser>
        <c:ser>
          <c:idx val="1"/>
          <c:order val="1"/>
          <c:tx>
            <c:strRef>
              <c:f>'Charts of results'!$R$5:$R$6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results'!$P$7:$P$14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results'!$R$7:$R$14</c:f>
              <c:numCache>
                <c:formatCode>General</c:formatCode>
                <c:ptCount val="8"/>
                <c:pt idx="0">
                  <c:v>267.79000000000002</c:v>
                </c:pt>
                <c:pt idx="1">
                  <c:v>137.29</c:v>
                </c:pt>
                <c:pt idx="2">
                  <c:v>69.180000000000007</c:v>
                </c:pt>
                <c:pt idx="3">
                  <c:v>35.020000000000003</c:v>
                </c:pt>
                <c:pt idx="4">
                  <c:v>18</c:v>
                </c:pt>
                <c:pt idx="5">
                  <c:v>9.5399999999999991</c:v>
                </c:pt>
                <c:pt idx="6">
                  <c:v>9.5730000000000004</c:v>
                </c:pt>
                <c:pt idx="7">
                  <c:v>9.3369999999999997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0-41E5-B2EB-E23F2623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64128"/>
        <c:axId val="592271344"/>
      </c:barChart>
      <c:catAx>
        <c:axId val="5922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1344"/>
        <c:crosses val="autoZero"/>
        <c:auto val="1"/>
        <c:lblAlgn val="ctr"/>
        <c:lblOffset val="100"/>
        <c:noMultiLvlLbl val="0"/>
      </c:catAx>
      <c:valAx>
        <c:axId val="592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results'!$AE$5:$AE$6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results'!$AD$7:$AD$14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results'!$AE$7:$AE$14</c:f>
              <c:numCache>
                <c:formatCode>General</c:formatCode>
                <c:ptCount val="8"/>
                <c:pt idx="0">
                  <c:v>305.66000000000003</c:v>
                </c:pt>
                <c:pt idx="1">
                  <c:v>156.47999999999999</c:v>
                </c:pt>
                <c:pt idx="2">
                  <c:v>78.84</c:v>
                </c:pt>
                <c:pt idx="3">
                  <c:v>39.78</c:v>
                </c:pt>
                <c:pt idx="4">
                  <c:v>20.51</c:v>
                </c:pt>
                <c:pt idx="5">
                  <c:v>11.42</c:v>
                </c:pt>
                <c:pt idx="6">
                  <c:v>9.5399999999999991</c:v>
                </c:pt>
                <c:pt idx="7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0-44B1-AD38-F822231E745A}"/>
            </c:ext>
          </c:extLst>
        </c:ser>
        <c:ser>
          <c:idx val="1"/>
          <c:order val="1"/>
          <c:tx>
            <c:strRef>
              <c:f>'Charts of results'!$AF$5:$AF$6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results'!$AD$7:$AD$14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results'!$AF$7:$AF$14</c:f>
              <c:numCache>
                <c:formatCode>General</c:formatCode>
                <c:ptCount val="8"/>
                <c:pt idx="0">
                  <c:v>305.83</c:v>
                </c:pt>
                <c:pt idx="1">
                  <c:v>156.77000000000001</c:v>
                </c:pt>
                <c:pt idx="2">
                  <c:v>78.900000000000006</c:v>
                </c:pt>
                <c:pt idx="3">
                  <c:v>39.9</c:v>
                </c:pt>
                <c:pt idx="4">
                  <c:v>20.37</c:v>
                </c:pt>
                <c:pt idx="5">
                  <c:v>10.75</c:v>
                </c:pt>
                <c:pt idx="6">
                  <c:v>9.5809999999999995</c:v>
                </c:pt>
                <c:pt idx="7">
                  <c:v>9.3369999999999997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0-44B1-AD38-F822231E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7568"/>
        <c:axId val="592267408"/>
      </c:barChart>
      <c:catAx>
        <c:axId val="5922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67408"/>
        <c:crosses val="autoZero"/>
        <c:auto val="1"/>
        <c:lblAlgn val="ctr"/>
        <c:lblOffset val="100"/>
        <c:noMultiLvlLbl val="0"/>
      </c:catAx>
      <c:valAx>
        <c:axId val="592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results'!$Q$26:$Q$27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results'!$P$28:$P$35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results'!$Q$28:$Q$35</c:f>
              <c:numCache>
                <c:formatCode>General</c:formatCode>
                <c:ptCount val="8"/>
                <c:pt idx="0">
                  <c:v>295.27999999999997</c:v>
                </c:pt>
                <c:pt idx="1">
                  <c:v>151.66</c:v>
                </c:pt>
                <c:pt idx="2">
                  <c:v>76.56</c:v>
                </c:pt>
                <c:pt idx="3">
                  <c:v>38.799999999999997</c:v>
                </c:pt>
                <c:pt idx="4">
                  <c:v>20.190000000000001</c:v>
                </c:pt>
                <c:pt idx="5">
                  <c:v>12.39</c:v>
                </c:pt>
                <c:pt idx="6">
                  <c:v>12.17</c:v>
                </c:pt>
                <c:pt idx="7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4-4D7E-B2E3-6F166580F52B}"/>
            </c:ext>
          </c:extLst>
        </c:ser>
        <c:ser>
          <c:idx val="1"/>
          <c:order val="1"/>
          <c:tx>
            <c:strRef>
              <c:f>'Charts of results'!$R$26:$R$27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results'!$P$28:$P$35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results'!$R$28:$R$35</c:f>
              <c:numCache>
                <c:formatCode>General</c:formatCode>
                <c:ptCount val="8"/>
                <c:pt idx="0">
                  <c:v>288.35000000000002</c:v>
                </c:pt>
                <c:pt idx="1">
                  <c:v>149.34299999999999</c:v>
                </c:pt>
                <c:pt idx="2">
                  <c:v>75.147999999999996</c:v>
                </c:pt>
                <c:pt idx="3">
                  <c:v>38.161000000000001</c:v>
                </c:pt>
                <c:pt idx="4">
                  <c:v>19.937999999999999</c:v>
                </c:pt>
                <c:pt idx="5">
                  <c:v>11.442</c:v>
                </c:pt>
                <c:pt idx="6">
                  <c:v>11.462</c:v>
                </c:pt>
                <c:pt idx="7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4-4D7E-B2E3-6F166580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84904"/>
        <c:axId val="689389824"/>
      </c:barChart>
      <c:catAx>
        <c:axId val="68938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9824"/>
        <c:crosses val="autoZero"/>
        <c:auto val="1"/>
        <c:lblAlgn val="ctr"/>
        <c:lblOffset val="100"/>
        <c:noMultiLvlLbl val="0"/>
      </c:catAx>
      <c:valAx>
        <c:axId val="689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</a:t>
            </a:r>
            <a:r>
              <a:rPr lang="pl-PL" baseline="0"/>
              <a:t> MasterSlave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results'!$AE$26:$AE$27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results'!$AD$28:$AD$35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results'!$AE$28:$AE$35</c:f>
              <c:numCache>
                <c:formatCode>General</c:formatCode>
                <c:ptCount val="8"/>
                <c:pt idx="0">
                  <c:v>280.82</c:v>
                </c:pt>
                <c:pt idx="1">
                  <c:v>144.16</c:v>
                </c:pt>
                <c:pt idx="2">
                  <c:v>72.84</c:v>
                </c:pt>
                <c:pt idx="3">
                  <c:v>36.909999999999997</c:v>
                </c:pt>
                <c:pt idx="4">
                  <c:v>19.239999999999998</c:v>
                </c:pt>
                <c:pt idx="5">
                  <c:v>11.23</c:v>
                </c:pt>
                <c:pt idx="6">
                  <c:v>11.94</c:v>
                </c:pt>
                <c:pt idx="7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645-89DC-A247DA5C27AF}"/>
            </c:ext>
          </c:extLst>
        </c:ser>
        <c:ser>
          <c:idx val="1"/>
          <c:order val="1"/>
          <c:tx>
            <c:strRef>
              <c:f>'Charts of results'!$AF$26:$AF$27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results'!$AD$28:$AD$35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results'!$AF$28:$AF$35</c:f>
              <c:numCache>
                <c:formatCode>General</c:formatCode>
                <c:ptCount val="8"/>
                <c:pt idx="0">
                  <c:v>280.87700000000001</c:v>
                </c:pt>
                <c:pt idx="1">
                  <c:v>144.21</c:v>
                </c:pt>
                <c:pt idx="2">
                  <c:v>72.897000000000006</c:v>
                </c:pt>
                <c:pt idx="3">
                  <c:v>36.969000000000001</c:v>
                </c:pt>
                <c:pt idx="4">
                  <c:v>19.132999999999999</c:v>
                </c:pt>
                <c:pt idx="5">
                  <c:v>10.420999999999999</c:v>
                </c:pt>
                <c:pt idx="6">
                  <c:v>11.205</c:v>
                </c:pt>
                <c:pt idx="7">
                  <c:v>12.754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1-4645-89DC-A247DA5C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70688"/>
        <c:axId val="592276264"/>
      </c:barChart>
      <c:catAx>
        <c:axId val="5922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6264"/>
        <c:crosses val="autoZero"/>
        <c:auto val="1"/>
        <c:lblAlgn val="ctr"/>
        <c:lblOffset val="100"/>
        <c:noMultiLvlLbl val="0"/>
      </c:catAx>
      <c:valAx>
        <c:axId val="5922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results'!$Q$47:$Q$48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results'!$P$49:$P$56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results'!$Q$49:$Q$56</c:f>
              <c:numCache>
                <c:formatCode>General</c:formatCode>
                <c:ptCount val="8"/>
                <c:pt idx="0">
                  <c:v>1207.24</c:v>
                </c:pt>
                <c:pt idx="1">
                  <c:v>618.04</c:v>
                </c:pt>
                <c:pt idx="2">
                  <c:v>316.36</c:v>
                </c:pt>
                <c:pt idx="3">
                  <c:v>168.09</c:v>
                </c:pt>
                <c:pt idx="4">
                  <c:v>86.13</c:v>
                </c:pt>
                <c:pt idx="5">
                  <c:v>46.95</c:v>
                </c:pt>
                <c:pt idx="6">
                  <c:v>36.44</c:v>
                </c:pt>
                <c:pt idx="7">
                  <c:v>106.46000000000001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A-43E8-BE8A-EE607500EA37}"/>
            </c:ext>
          </c:extLst>
        </c:ser>
        <c:ser>
          <c:idx val="1"/>
          <c:order val="1"/>
          <c:tx>
            <c:strRef>
              <c:f>'Charts of results'!$R$47:$R$48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results'!$P$49:$P$56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results'!$R$49:$R$56</c:f>
              <c:numCache>
                <c:formatCode>General</c:formatCode>
                <c:ptCount val="8"/>
                <c:pt idx="0">
                  <c:v>1204.79</c:v>
                </c:pt>
                <c:pt idx="1">
                  <c:v>617.64</c:v>
                </c:pt>
                <c:pt idx="2">
                  <c:v>317.23700000000002</c:v>
                </c:pt>
                <c:pt idx="3">
                  <c:v>168.423</c:v>
                </c:pt>
                <c:pt idx="4">
                  <c:v>86.313999999999993</c:v>
                </c:pt>
                <c:pt idx="5">
                  <c:v>46.61</c:v>
                </c:pt>
                <c:pt idx="6">
                  <c:v>33.753999999999998</c:v>
                </c:pt>
                <c:pt idx="7">
                  <c:v>105.985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A-43E8-BE8A-EE607500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27384"/>
        <c:axId val="281028040"/>
      </c:barChart>
      <c:catAx>
        <c:axId val="28102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028040"/>
        <c:crosses val="autoZero"/>
        <c:auto val="1"/>
        <c:lblAlgn val="ctr"/>
        <c:lblOffset val="100"/>
        <c:noMultiLvlLbl val="0"/>
      </c:catAx>
      <c:valAx>
        <c:axId val="2810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02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results'!$AE$47:$AE$48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results'!$AD$49:$AD$56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results'!$AE$49:$AE$56</c:f>
              <c:numCache>
                <c:formatCode>General</c:formatCode>
                <c:ptCount val="8"/>
                <c:pt idx="0">
                  <c:v>1206.56</c:v>
                </c:pt>
                <c:pt idx="1">
                  <c:v>617.41</c:v>
                </c:pt>
                <c:pt idx="2">
                  <c:v>315.98</c:v>
                </c:pt>
                <c:pt idx="3">
                  <c:v>167.52</c:v>
                </c:pt>
                <c:pt idx="4">
                  <c:v>85.94</c:v>
                </c:pt>
                <c:pt idx="5">
                  <c:v>46.79</c:v>
                </c:pt>
                <c:pt idx="6">
                  <c:v>36.799999999999997</c:v>
                </c:pt>
                <c:pt idx="7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348-8A55-28D895395333}"/>
            </c:ext>
          </c:extLst>
        </c:ser>
        <c:ser>
          <c:idx val="1"/>
          <c:order val="1"/>
          <c:tx>
            <c:strRef>
              <c:f>'Charts of results'!$AF$47:$AF$48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results'!$AD$49:$AD$56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results'!$AF$49:$AF$56</c:f>
              <c:numCache>
                <c:formatCode>General</c:formatCode>
                <c:ptCount val="8"/>
                <c:pt idx="0">
                  <c:v>1204.3</c:v>
                </c:pt>
                <c:pt idx="1">
                  <c:v>617.36</c:v>
                </c:pt>
                <c:pt idx="2">
                  <c:v>317.13</c:v>
                </c:pt>
                <c:pt idx="3">
                  <c:v>168.61699999999999</c:v>
                </c:pt>
                <c:pt idx="4">
                  <c:v>86.320999999999998</c:v>
                </c:pt>
                <c:pt idx="5">
                  <c:v>46.594000000000001</c:v>
                </c:pt>
                <c:pt idx="6">
                  <c:v>32.857999999999997</c:v>
                </c:pt>
                <c:pt idx="7">
                  <c:v>105.858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4-4348-8A55-28D89539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88840"/>
        <c:axId val="689396384"/>
      </c:barChart>
      <c:catAx>
        <c:axId val="6893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</a:t>
                </a:r>
                <a:r>
                  <a:rPr lang="pl-PL" baseline="0"/>
                  <a:t> processes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96384"/>
        <c:crosses val="autoZero"/>
        <c:auto val="1"/>
        <c:lblAlgn val="ctr"/>
        <c:lblOffset val="100"/>
        <c:noMultiLvlLbl val="0"/>
      </c:catAx>
      <c:valAx>
        <c:axId val="689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2521</xdr:colOff>
      <xdr:row>0</xdr:row>
      <xdr:rowOff>0</xdr:rowOff>
    </xdr:from>
    <xdr:to>
      <xdr:col>13</xdr:col>
      <xdr:colOff>415903</xdr:colOff>
      <xdr:row>18</xdr:row>
      <xdr:rowOff>171000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19CE60-A279-982C-C49F-8317EB79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1959</xdr:colOff>
      <xdr:row>21</xdr:row>
      <xdr:rowOff>0</xdr:rowOff>
    </xdr:from>
    <xdr:to>
      <xdr:col>13</xdr:col>
      <xdr:colOff>306084</xdr:colOff>
      <xdr:row>39</xdr:row>
      <xdr:rowOff>171000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F86024-A692-AB61-05EA-F42A36AB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1959</xdr:colOff>
      <xdr:row>42</xdr:row>
      <xdr:rowOff>3922</xdr:rowOff>
    </xdr:from>
    <xdr:to>
      <xdr:col>13</xdr:col>
      <xdr:colOff>306084</xdr:colOff>
      <xdr:row>60</xdr:row>
      <xdr:rowOff>174922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1E94349-1582-71B3-1A5E-46448E1F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736506</xdr:colOff>
      <xdr:row>0</xdr:row>
      <xdr:rowOff>2241</xdr:rowOff>
    </xdr:from>
    <xdr:to>
      <xdr:col>27</xdr:col>
      <xdr:colOff>399095</xdr:colOff>
      <xdr:row>18</xdr:row>
      <xdr:rowOff>173241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1405C1-CBAC-55DF-C192-D6688CD17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278</xdr:colOff>
      <xdr:row>0</xdr:row>
      <xdr:rowOff>0</xdr:rowOff>
    </xdr:from>
    <xdr:to>
      <xdr:col>41</xdr:col>
      <xdr:colOff>413660</xdr:colOff>
      <xdr:row>18</xdr:row>
      <xdr:rowOff>171000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AF5C7B-15FC-263D-7BF9-B92535D7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3080</xdr:colOff>
      <xdr:row>20</xdr:row>
      <xdr:rowOff>188819</xdr:rowOff>
    </xdr:from>
    <xdr:to>
      <xdr:col>27</xdr:col>
      <xdr:colOff>416463</xdr:colOff>
      <xdr:row>39</xdr:row>
      <xdr:rowOff>169319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39012B-38CC-DFCF-468D-6324481C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14286</xdr:colOff>
      <xdr:row>21</xdr:row>
      <xdr:rowOff>6164</xdr:rowOff>
    </xdr:from>
    <xdr:to>
      <xdr:col>41</xdr:col>
      <xdr:colOff>427668</xdr:colOff>
      <xdr:row>39</xdr:row>
      <xdr:rowOff>177164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8D31280-72F3-3B34-EF54-D6E476D9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10363</xdr:colOff>
      <xdr:row>41</xdr:row>
      <xdr:rowOff>166968</xdr:rowOff>
    </xdr:from>
    <xdr:to>
      <xdr:col>27</xdr:col>
      <xdr:colOff>311687</xdr:colOff>
      <xdr:row>60</xdr:row>
      <xdr:rowOff>147468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7E396B3-9075-B174-5ACB-E6B43EA6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16528</xdr:colOff>
      <xdr:row>41</xdr:row>
      <xdr:rowOff>183216</xdr:rowOff>
    </xdr:from>
    <xdr:to>
      <xdr:col>41</xdr:col>
      <xdr:colOff>306646</xdr:colOff>
      <xdr:row>60</xdr:row>
      <xdr:rowOff>163716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B07EBC8-E065-E648-754D-E16D1BD3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1399</xdr:colOff>
      <xdr:row>70</xdr:row>
      <xdr:rowOff>172008</xdr:rowOff>
    </xdr:from>
    <xdr:to>
      <xdr:col>13</xdr:col>
      <xdr:colOff>414781</xdr:colOff>
      <xdr:row>89</xdr:row>
      <xdr:rowOff>152508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6C3674D-EA5E-144A-DAE0-F60D0162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9525</xdr:rowOff>
    </xdr:from>
    <xdr:to>
      <xdr:col>12</xdr:col>
      <xdr:colOff>394612</xdr:colOff>
      <xdr:row>18</xdr:row>
      <xdr:rowOff>180525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26964-F5E3-9EF0-2889-A712569B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25</xdr:row>
      <xdr:rowOff>9525</xdr:rowOff>
    </xdr:from>
    <xdr:to>
      <xdr:col>12</xdr:col>
      <xdr:colOff>404137</xdr:colOff>
      <xdr:row>43</xdr:row>
      <xdr:rowOff>180525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7AEAC-7741-DD20-096E-213B3C86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</xdr:colOff>
      <xdr:row>59</xdr:row>
      <xdr:rowOff>9525</xdr:rowOff>
    </xdr:from>
    <xdr:to>
      <xdr:col>12</xdr:col>
      <xdr:colOff>413662</xdr:colOff>
      <xdr:row>77</xdr:row>
      <xdr:rowOff>180525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E098F-609E-B69A-CCFD-65BECC6A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Kononowicz" refreshedDate="44709.744300231483" createdVersion="7" refreshedVersion="7" minRefreshableVersion="3" recordCount="27" xr:uid="{E98325E6-56F3-447E-BFEC-84C0E97F7EB1}">
  <cacheSource type="worksheet">
    <worksheetSource ref="B5:G32" sheet="Fastest compilation parameter"/>
  </cacheSource>
  <cacheFields count="6">
    <cacheField name="Computing processe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Program" numFmtId="0">
      <sharedItems count="3">
        <s v="DAC"/>
        <s v="MasterSlave"/>
        <s v="SPMD"/>
      </sharedItems>
    </cacheField>
    <cacheField name="O2" numFmtId="164">
      <sharedItems containsSemiMixedTypes="0" containsString="0" containsNumber="1" minValue="9.3290000000000006" maxValue="2356.19"/>
    </cacheField>
    <cacheField name="O3" numFmtId="164">
      <sharedItems containsSemiMixedTypes="0" containsString="0" containsNumber="1" minValue="9.3369999999999997" maxValue="2353.4899999999998"/>
    </cacheField>
    <cacheField name="O3_native" numFmtId="164">
      <sharedItems containsSemiMixedTypes="0" containsString="0" containsNumber="1" minValue="9.3369999999999997" maxValue="2352.64"/>
    </cacheField>
    <cacheField name="no parameter" numFmtId="164">
      <sharedItems containsSemiMixedTypes="0" containsString="0" containsNumber="1" minValue="21.593" maxValue="73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Kononowicz" refreshedDate="44709.920609490742" createdVersion="7" refreshedVersion="7" minRefreshableVersion="3" recordCount="785" xr:uid="{AB078E1B-8EF3-44EC-B797-584BD78881B1}">
  <cacheSource type="worksheet">
    <worksheetSource ref="A1:AO1048576" sheet="Results"/>
  </cacheSource>
  <cacheFields count="41">
    <cacheField name="Compiler version" numFmtId="0">
      <sharedItems containsBlank="1" count="3">
        <s v="V7"/>
        <s v="V9"/>
        <m/>
      </sharedItems>
    </cacheField>
    <cacheField name="Machine" numFmtId="0">
      <sharedItems containsBlank="1" count="3">
        <s v="Host"/>
        <s v="Docker"/>
        <m/>
      </sharedItems>
    </cacheField>
    <cacheField name="Program" numFmtId="0">
      <sharedItems containsBlank="1" count="4">
        <s v="DAC"/>
        <s v="MasterSlave"/>
        <s v="SPMD"/>
        <m/>
      </sharedItems>
    </cacheField>
    <cacheField name="Parameter" numFmtId="0">
      <sharedItems containsBlank="1" count="5">
        <s v="O3_native"/>
        <s v="O3"/>
        <s v="O2"/>
        <s v="no parameter"/>
        <m/>
      </sharedItems>
    </cacheField>
    <cacheField name="Computing processes" numFmtId="0">
      <sharedItems containsString="0" containsBlank="1" containsNumber="1" containsInteger="1" minValue="1" maxValue="256" count="21">
        <n v="1"/>
        <n v="2"/>
        <n v="4"/>
        <n v="8"/>
        <n v="16"/>
        <n v="32"/>
        <n v="64"/>
        <n v="128"/>
        <n v="256"/>
        <n v="12"/>
        <n v="20"/>
        <n v="24"/>
        <n v="28"/>
        <n v="36"/>
        <n v="40"/>
        <n v="44"/>
        <n v="48"/>
        <n v="52"/>
        <n v="56"/>
        <n v="60"/>
        <m/>
      </sharedItems>
    </cacheField>
    <cacheField name="LokupHelper" numFmtId="0">
      <sharedItems containsBlank="1"/>
    </cacheField>
    <cacheField name="MIN" numFmtId="0">
      <sharedItems containsBlank="1" containsMixedTypes="1" containsNumber="1" minValue="9.3290000000000006" maxValue="73466"/>
    </cacheField>
    <cacheField name="SPEEDUP(MIN)" numFmtId="0">
      <sharedItems containsBlank="1" containsMixedTypes="1" containsNumber="1" minValue="1" maxValue="72.28241862748105"/>
    </cacheField>
    <cacheField name="MAX" numFmtId="0">
      <sharedItems containsBlank="1" containsMixedTypes="1" containsNumber="1" minValue="9.51" maxValue="73939"/>
    </cacheField>
    <cacheField name="MEDIAN" numFmtId="0">
      <sharedItems containsBlank="1" containsMixedTypes="1" containsNumber="1" minValue="9.4074999999999989" maxValue="73487"/>
    </cacheField>
    <cacheField name="AVERAGE" numFmtId="0">
      <sharedItems containsBlank="1" containsMixedTypes="1" containsNumber="1" minValue="9.4127999999999989" maxValue="73534.352941176476"/>
    </cacheField>
    <cacheField name="1" numFmtId="0">
      <sharedItems containsString="0" containsBlank="1" containsNumber="1" minValue="9.3290000000000006" maxValue="73631"/>
    </cacheField>
    <cacheField name="2" numFmtId="0">
      <sharedItems containsString="0" containsBlank="1" containsNumber="1" minValue="9.3450000000000006" maxValue="73489"/>
    </cacheField>
    <cacheField name="3" numFmtId="0">
      <sharedItems containsString="0" containsBlank="1" containsNumber="1" minValue="9.3569999999999993" maxValue="73466"/>
    </cacheField>
    <cacheField name="4" numFmtId="0">
      <sharedItems containsString="0" containsBlank="1" containsNumber="1" minValue="9.3889999999999993" maxValue="73485"/>
    </cacheField>
    <cacheField name="5" numFmtId="0">
      <sharedItems containsString="0" containsBlank="1" containsNumber="1" minValue="9.3979999999999997" maxValue="73483"/>
    </cacheField>
    <cacheField name="6" numFmtId="0">
      <sharedItems containsString="0" containsBlank="1" containsNumber="1" minValue="9.4169999999999998" maxValue="73476"/>
    </cacheField>
    <cacheField name="7" numFmtId="0">
      <sharedItems containsString="0" containsBlank="1" containsNumber="1" minValue="9.4450000000000003" maxValue="73506"/>
    </cacheField>
    <cacheField name="8" numFmtId="0">
      <sharedItems containsString="0" containsBlank="1" containsNumber="1" minValue="9.4489999999999998" maxValue="73707"/>
    </cacheField>
    <cacheField name="9" numFmtId="0">
      <sharedItems containsString="0" containsBlank="1" containsNumber="1" minValue="9.4809999999999999" maxValue="73487"/>
    </cacheField>
    <cacheField name="10" numFmtId="0">
      <sharedItems containsString="0" containsBlank="1" containsNumber="1" minValue="9.51" maxValue="73492"/>
    </cacheField>
    <cacheField name="11" numFmtId="0">
      <sharedItems containsString="0" containsBlank="1" containsNumber="1" minValue="10.25" maxValue="73475"/>
    </cacheField>
    <cacheField name="12" numFmtId="0">
      <sharedItems containsString="0" containsBlank="1" containsNumber="1" minValue="10.06" maxValue="73939"/>
    </cacheField>
    <cacheField name="13" numFmtId="0">
      <sharedItems containsString="0" containsBlank="1" containsNumber="1" minValue="10.06" maxValue="73495"/>
    </cacheField>
    <cacheField name="14" numFmtId="0">
      <sharedItems containsString="0" containsBlank="1" containsNumber="1" minValue="10.220000000000001" maxValue="73487"/>
    </cacheField>
    <cacheField name="15" numFmtId="0">
      <sharedItems containsString="0" containsBlank="1" containsNumber="1" minValue="10.19" maxValue="73480"/>
    </cacheField>
    <cacheField name="16" numFmtId="0">
      <sharedItems containsString="0" containsBlank="1" containsNumber="1" minValue="10.199999999999999" maxValue="73505"/>
    </cacheField>
    <cacheField name="17" numFmtId="0">
      <sharedItems containsString="0" containsBlank="1" containsNumber="1" minValue="10.199999999999999" maxValue="73481"/>
    </cacheField>
    <cacheField name="18" numFmtId="0">
      <sharedItems containsString="0" containsBlank="1" containsNumber="1" minValue="9.94" maxValue="19325"/>
    </cacheField>
    <cacheField name="19" numFmtId="0">
      <sharedItems containsString="0" containsBlank="1" containsNumber="1" minValue="10.210000000000001" maxValue="19215"/>
    </cacheField>
    <cacheField name="20" numFmtId="0">
      <sharedItems containsString="0" containsBlank="1" containsNumber="1" minValue="10.029999999999999" maxValue="20436"/>
    </cacheField>
    <cacheField name="21" numFmtId="0">
      <sharedItems containsString="0" containsBlank="1" containsNumber="1" minValue="10.48" maxValue="19214"/>
    </cacheField>
    <cacheField name="22" numFmtId="0">
      <sharedItems containsString="0" containsBlank="1" containsNumber="1" minValue="10.06" maxValue="19215"/>
    </cacheField>
    <cacheField name="23" numFmtId="0">
      <sharedItems containsString="0" containsBlank="1" containsNumber="1" minValue="10.06" maxValue="20969"/>
    </cacheField>
    <cacheField name="24" numFmtId="0">
      <sharedItems containsString="0" containsBlank="1" containsNumber="1" minValue="10.220000000000001" maxValue="19263"/>
    </cacheField>
    <cacheField name="25" numFmtId="0">
      <sharedItems containsString="0" containsBlank="1" containsNumber="1" minValue="10.38" maxValue="19299"/>
    </cacheField>
    <cacheField name="26" numFmtId="0">
      <sharedItems containsString="0" containsBlank="1" containsNumber="1" minValue="10.37" maxValue="19222"/>
    </cacheField>
    <cacheField name="27" numFmtId="0">
      <sharedItems containsString="0" containsBlank="1" containsNumber="1" minValue="10.28" maxValue="19214"/>
    </cacheField>
    <cacheField name="28" numFmtId="0">
      <sharedItems containsString="0" containsBlank="1" containsNumber="1" minValue="9.94" maxValue="19327"/>
    </cacheField>
    <cacheField name="29" numFmtId="0">
      <sharedItems containsString="0" containsBlank="1" containsNumber="1" minValue="10.33" maxValue="19327"/>
    </cacheField>
    <cacheField name="30" numFmtId="0">
      <sharedItems containsString="0" containsBlank="1" containsNumber="1" minValue="10.029999999999999" maxValue="19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521.89"/>
    <n v="523.49"/>
    <n v="598.04"/>
    <n v="1282.05"/>
  </r>
  <r>
    <x v="0"/>
    <x v="1"/>
    <n v="563.89400000000001"/>
    <n v="564.03200000000004"/>
    <n v="548.59"/>
    <n v="1384.8789999999999"/>
  </r>
  <r>
    <x v="0"/>
    <x v="2"/>
    <n v="2356.19"/>
    <n v="2353.4899999999998"/>
    <n v="2352.64"/>
    <n v="73466"/>
  </r>
  <r>
    <x v="1"/>
    <x v="0"/>
    <n v="266.81"/>
    <n v="267.63"/>
    <n v="305.66000000000003"/>
    <n v="655.25"/>
  </r>
  <r>
    <x v="1"/>
    <x v="1"/>
    <n v="288.642"/>
    <n v="288.35000000000002"/>
    <n v="280.82"/>
    <n v="707.601"/>
  </r>
  <r>
    <x v="1"/>
    <x v="2"/>
    <n v="1206.22"/>
    <n v="1204.79"/>
    <n v="1204.3"/>
    <n v="37501"/>
  </r>
  <r>
    <x v="2"/>
    <x v="0"/>
    <n v="136.82999999999998"/>
    <n v="137.01"/>
    <n v="156.47999999999999"/>
    <n v="335.71"/>
  </r>
  <r>
    <x v="2"/>
    <x v="1"/>
    <n v="149.40899999999999"/>
    <n v="149.34299999999999"/>
    <n v="144.16"/>
    <n v="364.59699999999998"/>
  </r>
  <r>
    <x v="2"/>
    <x v="2"/>
    <n v="618.25"/>
    <n v="617.64"/>
    <n v="617.36"/>
    <n v="19214"/>
  </r>
  <r>
    <x v="3"/>
    <x v="0"/>
    <n v="69.09"/>
    <n v="69.099999999999994"/>
    <n v="78.84"/>
    <n v="168.38"/>
  </r>
  <r>
    <x v="3"/>
    <x v="1"/>
    <n v="75.153000000000006"/>
    <n v="75.147999999999996"/>
    <n v="72.84"/>
    <n v="182.738"/>
  </r>
  <r>
    <x v="3"/>
    <x v="2"/>
    <n v="317.57299999999998"/>
    <n v="316.36"/>
    <n v="315.98"/>
    <n v="9615"/>
  </r>
  <r>
    <x v="4"/>
    <x v="0"/>
    <n v="34.909999999999997"/>
    <n v="34.92"/>
    <n v="39.78"/>
    <n v="84.78"/>
  </r>
  <r>
    <x v="4"/>
    <x v="1"/>
    <n v="38.161000000000001"/>
    <n v="38.161000000000001"/>
    <n v="36.909999999999997"/>
    <n v="92.102000000000004"/>
  </r>
  <r>
    <x v="4"/>
    <x v="2"/>
    <n v="168.34"/>
    <n v="168.09"/>
    <n v="167.52"/>
    <n v="4818"/>
  </r>
  <r>
    <x v="5"/>
    <x v="0"/>
    <n v="17.96"/>
    <n v="18"/>
    <n v="20.37"/>
    <n v="42.83"/>
  </r>
  <r>
    <x v="5"/>
    <x v="1"/>
    <n v="19.95"/>
    <n v="19.937999999999999"/>
    <n v="19.132999999999999"/>
    <n v="46.845999999999997"/>
  </r>
  <r>
    <x v="5"/>
    <x v="2"/>
    <n v="86.406000000000006"/>
    <n v="86.13"/>
    <n v="85.94"/>
    <n v="2411.79"/>
  </r>
  <r>
    <x v="6"/>
    <x v="0"/>
    <n v="9.52"/>
    <n v="9.5399999999999991"/>
    <n v="10.75"/>
    <n v="22.03"/>
  </r>
  <r>
    <x v="6"/>
    <x v="1"/>
    <n v="10.834"/>
    <n v="11.442"/>
    <n v="10.420999999999999"/>
    <n v="24.317"/>
  </r>
  <r>
    <x v="6"/>
    <x v="2"/>
    <n v="46.652999999999999"/>
    <n v="46.61"/>
    <n v="46.594000000000001"/>
    <n v="1239.81"/>
  </r>
  <r>
    <x v="7"/>
    <x v="0"/>
    <n v="9.3529999999999998"/>
    <n v="9.5730000000000004"/>
    <n v="9.5399999999999991"/>
    <n v="22.774000000000001"/>
  </r>
  <r>
    <x v="7"/>
    <x v="1"/>
    <n v="11.509"/>
    <n v="11.462"/>
    <n v="11.205"/>
    <n v="24.367999999999999"/>
  </r>
  <r>
    <x v="7"/>
    <x v="2"/>
    <n v="32.597000000000001"/>
    <n v="33.753999999999998"/>
    <n v="32.857999999999997"/>
    <n v="1083.058"/>
  </r>
  <r>
    <x v="8"/>
    <x v="0"/>
    <n v="9.3290000000000006"/>
    <n v="9.3369999999999997"/>
    <n v="9.3369999999999997"/>
    <n v="21.593"/>
  </r>
  <r>
    <x v="8"/>
    <x v="1"/>
    <n v="12.853"/>
    <n v="12.87"/>
    <n v="12.754"/>
    <n v="26.678000000000001"/>
  </r>
  <r>
    <x v="8"/>
    <x v="2"/>
    <n v="107.06"/>
    <n v="105.985"/>
    <n v="89.48"/>
    <n v="1147.0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  <x v="0"/>
    <x v="0"/>
    <x v="0"/>
    <x v="0"/>
    <s v="V7HostDACO3_native1"/>
    <n v="598.09"/>
    <n v="1"/>
    <n v="598.33000000000004"/>
    <n v="598.15"/>
    <n v="598.16599999999994"/>
    <n v="598.09"/>
    <n v="598.11"/>
    <n v="598.12"/>
    <n v="598.12"/>
    <n v="598.15"/>
    <n v="598.15"/>
    <n v="598.16999999999996"/>
    <n v="598.19000000000005"/>
    <n v="598.23"/>
    <n v="598.33000000000004"/>
    <m/>
    <m/>
    <m/>
    <m/>
    <m/>
    <m/>
    <m/>
    <m/>
    <m/>
    <m/>
    <m/>
    <m/>
    <m/>
    <m/>
    <m/>
    <m/>
    <m/>
    <m/>
    <m/>
    <m/>
  </r>
  <r>
    <x v="0"/>
    <x v="0"/>
    <x v="0"/>
    <x v="0"/>
    <x v="1"/>
    <s v="V7HostDACO3_native2"/>
    <n v="305.79000000000002"/>
    <n v="1.955884757513326"/>
    <n v="305.88"/>
    <n v="305.84500000000003"/>
    <n v="305.84300000000002"/>
    <n v="305.79000000000002"/>
    <n v="305.81"/>
    <n v="305.82"/>
    <n v="305.83999999999997"/>
    <n v="305.83999999999997"/>
    <n v="305.85000000000002"/>
    <n v="305.86"/>
    <n v="305.86"/>
    <n v="305.88"/>
    <n v="305.88"/>
    <m/>
    <m/>
    <m/>
    <m/>
    <m/>
    <m/>
    <m/>
    <m/>
    <m/>
    <m/>
    <m/>
    <m/>
    <m/>
    <m/>
    <m/>
    <m/>
    <m/>
    <m/>
    <m/>
    <m/>
  </r>
  <r>
    <x v="0"/>
    <x v="0"/>
    <x v="0"/>
    <x v="0"/>
    <x v="2"/>
    <s v="V7HostDACO3_native4"/>
    <n v="156.63999999999999"/>
    <n v="3.8182456588355471"/>
    <n v="156.74"/>
    <n v="156.67500000000001"/>
    <n v="156.68300000000002"/>
    <n v="156.63999999999999"/>
    <n v="156.66"/>
    <n v="156.66"/>
    <n v="156.67000000000002"/>
    <n v="156.67000000000002"/>
    <n v="156.68"/>
    <n v="156.68"/>
    <n v="156.69"/>
    <n v="156.74"/>
    <n v="156.74"/>
    <m/>
    <m/>
    <m/>
    <m/>
    <m/>
    <m/>
    <m/>
    <m/>
    <m/>
    <m/>
    <m/>
    <m/>
    <m/>
    <m/>
    <m/>
    <m/>
    <m/>
    <m/>
    <m/>
    <m/>
  </r>
  <r>
    <x v="0"/>
    <x v="0"/>
    <x v="0"/>
    <x v="0"/>
    <x v="3"/>
    <s v="V7HostDACO3_native8"/>
    <n v="78.739999999999995"/>
    <n v="7.5957581915163841"/>
    <n v="78.89"/>
    <n v="78.819999999999993"/>
    <n v="78.819000000000003"/>
    <n v="78.739999999999995"/>
    <n v="78.760000000000005"/>
    <n v="78.78"/>
    <n v="78.81"/>
    <n v="78.81"/>
    <n v="78.83"/>
    <n v="78.849999999999994"/>
    <n v="78.849999999999994"/>
    <n v="78.87"/>
    <n v="78.89"/>
    <m/>
    <m/>
    <m/>
    <m/>
    <m/>
    <m/>
    <m/>
    <m/>
    <m/>
    <m/>
    <m/>
    <m/>
    <m/>
    <m/>
    <m/>
    <m/>
    <m/>
    <m/>
    <m/>
    <m/>
  </r>
  <r>
    <x v="0"/>
    <x v="0"/>
    <x v="0"/>
    <x v="0"/>
    <x v="4"/>
    <s v="V7HostDACO3_native16"/>
    <n v="39.799999999999997"/>
    <n v="15.027386934673368"/>
    <n v="39.89"/>
    <n v="39.840000000000003"/>
    <n v="39.840999999999994"/>
    <n v="39.799999999999997"/>
    <n v="39.799999999999997"/>
    <n v="39.81"/>
    <n v="39.82"/>
    <n v="39.83"/>
    <n v="39.85"/>
    <n v="39.86"/>
    <n v="39.869999999999997"/>
    <n v="39.880000000000003"/>
    <n v="39.89"/>
    <m/>
    <m/>
    <m/>
    <m/>
    <m/>
    <m/>
    <m/>
    <m/>
    <m/>
    <m/>
    <m/>
    <m/>
    <m/>
    <m/>
    <m/>
    <m/>
    <m/>
    <m/>
    <m/>
    <m/>
  </r>
  <r>
    <x v="0"/>
    <x v="0"/>
    <x v="0"/>
    <x v="0"/>
    <x v="5"/>
    <s v="V7HostDACO3_native32"/>
    <n v="20.34"/>
    <n v="29.404621435594887"/>
    <n v="21"/>
    <n v="20.37"/>
    <n v="20.436"/>
    <n v="20.34"/>
    <n v="20.34"/>
    <n v="20.350000000000001"/>
    <n v="20.350000000000001"/>
    <n v="20.37"/>
    <n v="20.37"/>
    <n v="20.39"/>
    <n v="20.41"/>
    <n v="20.440000000000001"/>
    <n v="21"/>
    <m/>
    <m/>
    <m/>
    <m/>
    <m/>
    <m/>
    <m/>
    <m/>
    <m/>
    <m/>
    <m/>
    <m/>
    <m/>
    <m/>
    <m/>
    <m/>
    <m/>
    <m/>
    <m/>
    <m/>
  </r>
  <r>
    <x v="0"/>
    <x v="0"/>
    <x v="0"/>
    <x v="0"/>
    <x v="6"/>
    <s v="V7HostDACO3_native64"/>
    <n v="10.61"/>
    <n v="56.370405278039591"/>
    <n v="10.71"/>
    <n v="10.664999999999999"/>
    <n v="10.662000000000001"/>
    <n v="10.61"/>
    <n v="10.62"/>
    <n v="10.64"/>
    <n v="10.65"/>
    <n v="10.66"/>
    <n v="10.67"/>
    <n v="10.67"/>
    <n v="10.69"/>
    <n v="10.7"/>
    <n v="10.71"/>
    <m/>
    <m/>
    <m/>
    <m/>
    <m/>
    <m/>
    <m/>
    <m/>
    <m/>
    <m/>
    <m/>
    <m/>
    <m/>
    <m/>
    <m/>
    <m/>
    <m/>
    <m/>
    <m/>
    <m/>
  </r>
  <r>
    <x v="0"/>
    <x v="0"/>
    <x v="0"/>
    <x v="0"/>
    <x v="7"/>
    <s v="V7HostDAC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0"/>
    <x v="8"/>
    <s v="V7HostDAC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1"/>
    <x v="0"/>
    <s v="V7HostDACO31"/>
    <n v="523.58000000000004"/>
    <n v="1"/>
    <n v="523.77"/>
    <n v="523.68000000000006"/>
    <n v="523.67499999999995"/>
    <n v="523.58000000000004"/>
    <n v="523.61"/>
    <n v="523.62"/>
    <n v="523.66"/>
    <n v="523.66"/>
    <n v="523.70000000000005"/>
    <n v="523.71"/>
    <n v="523.72"/>
    <n v="523.72"/>
    <n v="523.77"/>
    <m/>
    <m/>
    <m/>
    <m/>
    <m/>
    <m/>
    <m/>
    <m/>
    <m/>
    <m/>
    <m/>
    <m/>
    <m/>
    <m/>
    <m/>
    <m/>
    <m/>
    <m/>
    <m/>
    <m/>
  </r>
  <r>
    <x v="0"/>
    <x v="0"/>
    <x v="0"/>
    <x v="1"/>
    <x v="1"/>
    <s v="V7HostDACO32"/>
    <n v="267.72000000000003"/>
    <n v="1.9556999850590169"/>
    <n v="267.82"/>
    <n v="267.79500000000002"/>
    <n v="267.77900000000005"/>
    <n v="267.72000000000003"/>
    <n v="267.72000000000003"/>
    <n v="267.75"/>
    <n v="267.79000000000002"/>
    <n v="267.79000000000002"/>
    <n v="267.8"/>
    <n v="267.8"/>
    <n v="267.8"/>
    <n v="267.8"/>
    <n v="267.82"/>
    <m/>
    <m/>
    <m/>
    <m/>
    <m/>
    <m/>
    <m/>
    <m/>
    <m/>
    <m/>
    <m/>
    <m/>
    <m/>
    <m/>
    <m/>
    <m/>
    <m/>
    <m/>
    <m/>
    <m/>
  </r>
  <r>
    <x v="0"/>
    <x v="0"/>
    <x v="0"/>
    <x v="1"/>
    <x v="2"/>
    <s v="V7HostDACO34"/>
    <n v="137.19999999999999"/>
    <n v="3.8161807580174933"/>
    <n v="137.37"/>
    <n v="137.26"/>
    <n v="137.26300000000001"/>
    <n v="137.19999999999999"/>
    <n v="137.22"/>
    <n v="137.22999999999999"/>
    <n v="137.22999999999999"/>
    <n v="137.26"/>
    <n v="137.26"/>
    <n v="137.28"/>
    <n v="137.28"/>
    <n v="137.30000000000001"/>
    <n v="137.37"/>
    <m/>
    <m/>
    <m/>
    <m/>
    <m/>
    <m/>
    <m/>
    <m/>
    <m/>
    <m/>
    <m/>
    <m/>
    <m/>
    <m/>
    <m/>
    <m/>
    <m/>
    <m/>
    <m/>
    <m/>
  </r>
  <r>
    <x v="0"/>
    <x v="0"/>
    <x v="0"/>
    <x v="1"/>
    <x v="3"/>
    <s v="V7HostDACO38"/>
    <n v="69.069999999999993"/>
    <n v="7.5804256551324753"/>
    <n v="69.210000000000008"/>
    <n v="69.12"/>
    <n v="69.132000000000005"/>
    <n v="69.069999999999993"/>
    <n v="69.099999999999994"/>
    <n v="69.099999999999994"/>
    <n v="69.099999999999994"/>
    <n v="69.12"/>
    <n v="69.12"/>
    <n v="69.14"/>
    <n v="69.16"/>
    <n v="69.2"/>
    <n v="69.210000000000008"/>
    <m/>
    <m/>
    <m/>
    <m/>
    <m/>
    <m/>
    <m/>
    <m/>
    <m/>
    <m/>
    <m/>
    <m/>
    <m/>
    <m/>
    <m/>
    <m/>
    <m/>
    <m/>
    <m/>
    <m/>
  </r>
  <r>
    <x v="0"/>
    <x v="0"/>
    <x v="0"/>
    <x v="1"/>
    <x v="4"/>
    <s v="V7HostDACO316"/>
    <n v="34.92"/>
    <n v="14.993699885452463"/>
    <n v="35"/>
    <n v="34.96"/>
    <n v="34.958000000000006"/>
    <n v="34.92"/>
    <n v="34.92"/>
    <n v="34.92"/>
    <n v="34.950000000000003"/>
    <n v="34.950000000000003"/>
    <n v="34.97"/>
    <n v="34.979999999999997"/>
    <n v="34.979999999999997"/>
    <n v="34.99"/>
    <n v="35"/>
    <m/>
    <m/>
    <m/>
    <m/>
    <m/>
    <m/>
    <m/>
    <m/>
    <m/>
    <m/>
    <m/>
    <m/>
    <m/>
    <m/>
    <m/>
    <m/>
    <m/>
    <m/>
    <m/>
    <m/>
  </r>
  <r>
    <x v="0"/>
    <x v="0"/>
    <x v="0"/>
    <x v="1"/>
    <x v="5"/>
    <s v="V7HostDACO332"/>
    <n v="17.84"/>
    <n v="29.348654708520183"/>
    <n v="17.989999999999998"/>
    <n v="17.89"/>
    <n v="17.899000000000001"/>
    <n v="17.84"/>
    <n v="17.850000000000001"/>
    <n v="17.87"/>
    <n v="17.87"/>
    <n v="17.89"/>
    <n v="17.89"/>
    <n v="17.91"/>
    <n v="17.93"/>
    <n v="17.95"/>
    <n v="17.989999999999998"/>
    <m/>
    <m/>
    <m/>
    <m/>
    <m/>
    <m/>
    <m/>
    <m/>
    <m/>
    <m/>
    <m/>
    <m/>
    <m/>
    <m/>
    <m/>
    <m/>
    <m/>
    <m/>
    <m/>
    <m/>
  </r>
  <r>
    <x v="0"/>
    <x v="0"/>
    <x v="0"/>
    <x v="1"/>
    <x v="6"/>
    <s v="V7HostDACO364"/>
    <n v="9.39"/>
    <n v="55.759318423855163"/>
    <n v="9.51"/>
    <n v="9.4649999999999999"/>
    <n v="9.4600000000000009"/>
    <n v="9.39"/>
    <n v="9.42"/>
    <n v="9.43"/>
    <n v="9.4499999999999993"/>
    <n v="9.4600000000000009"/>
    <n v="9.4700000000000006"/>
    <n v="9.48"/>
    <n v="9.48"/>
    <n v="9.51"/>
    <n v="9.51"/>
    <m/>
    <m/>
    <m/>
    <m/>
    <m/>
    <m/>
    <m/>
    <m/>
    <m/>
    <m/>
    <m/>
    <m/>
    <m/>
    <m/>
    <m/>
    <m/>
    <m/>
    <m/>
    <m/>
    <m/>
  </r>
  <r>
    <x v="0"/>
    <x v="0"/>
    <x v="0"/>
    <x v="1"/>
    <x v="7"/>
    <s v="V7HostDAC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1"/>
    <x v="8"/>
    <s v="V7HostDAC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2"/>
    <x v="0"/>
    <s v="V7HostDACO21"/>
    <n v="630.80999999999995"/>
    <n v="1"/>
    <n v="631.16999999999996"/>
    <n v="630.97"/>
    <n v="630.97199999999998"/>
    <n v="630.80999999999995"/>
    <n v="630.87"/>
    <n v="630.87"/>
    <n v="630.96"/>
    <n v="630.96"/>
    <n v="630.98"/>
    <n v="631"/>
    <n v="631.01"/>
    <n v="631.09"/>
    <n v="631.16999999999996"/>
    <m/>
    <m/>
    <m/>
    <m/>
    <m/>
    <m/>
    <m/>
    <m/>
    <m/>
    <m/>
    <m/>
    <m/>
    <m/>
    <m/>
    <m/>
    <m/>
    <m/>
    <m/>
    <m/>
    <m/>
  </r>
  <r>
    <x v="0"/>
    <x v="0"/>
    <x v="0"/>
    <x v="2"/>
    <x v="1"/>
    <s v="V7HostDACO22"/>
    <n v="322.47000000000003"/>
    <n v="1.9561819704158523"/>
    <n v="322.67"/>
    <n v="322.55"/>
    <n v="322.55"/>
    <n v="322.47000000000003"/>
    <n v="322.51"/>
    <n v="322.52"/>
    <n v="322.52"/>
    <n v="322.55"/>
    <n v="322.55"/>
    <n v="322.56"/>
    <n v="322.57"/>
    <n v="322.58"/>
    <n v="322.67"/>
    <m/>
    <m/>
    <m/>
    <m/>
    <m/>
    <m/>
    <m/>
    <m/>
    <m/>
    <m/>
    <m/>
    <m/>
    <m/>
    <m/>
    <m/>
    <m/>
    <m/>
    <m/>
    <m/>
    <m/>
  </r>
  <r>
    <x v="0"/>
    <x v="0"/>
    <x v="0"/>
    <x v="2"/>
    <x v="2"/>
    <s v="V7HostDACO24"/>
    <n v="165.2"/>
    <n v="3.8184624697336562"/>
    <n v="165.28"/>
    <n v="165.23500000000001"/>
    <n v="165.23999999999998"/>
    <n v="165.2"/>
    <n v="165.22"/>
    <n v="165.22"/>
    <n v="165.22"/>
    <n v="165.23"/>
    <n v="165.24"/>
    <n v="165.25"/>
    <n v="165.26"/>
    <n v="165.28"/>
    <n v="165.28"/>
    <m/>
    <m/>
    <m/>
    <m/>
    <m/>
    <m/>
    <m/>
    <m/>
    <m/>
    <m/>
    <m/>
    <m/>
    <m/>
    <m/>
    <m/>
    <m/>
    <m/>
    <m/>
    <m/>
    <m/>
  </r>
  <r>
    <x v="0"/>
    <x v="0"/>
    <x v="0"/>
    <x v="2"/>
    <x v="3"/>
    <s v="V7HostDACO28"/>
    <n v="83.09"/>
    <n v="7.5918883138765185"/>
    <n v="83.25"/>
    <n v="83.17"/>
    <n v="83.165000000000006"/>
    <n v="83.09"/>
    <n v="83.1"/>
    <n v="83.15"/>
    <n v="83.16"/>
    <n v="83.17"/>
    <n v="83.17"/>
    <n v="83.18"/>
    <n v="83.18"/>
    <n v="83.2"/>
    <n v="83.25"/>
    <m/>
    <m/>
    <m/>
    <m/>
    <m/>
    <m/>
    <m/>
    <m/>
    <m/>
    <m/>
    <m/>
    <m/>
    <m/>
    <m/>
    <m/>
    <m/>
    <m/>
    <m/>
    <m/>
    <m/>
  </r>
  <r>
    <x v="0"/>
    <x v="0"/>
    <x v="0"/>
    <x v="2"/>
    <x v="4"/>
    <s v="V7HostDACO216"/>
    <n v="41.93"/>
    <n v="15.044359647030765"/>
    <n v="41.98"/>
    <n v="41.95"/>
    <n v="41.954000000000008"/>
    <n v="41.93"/>
    <n v="41.93"/>
    <n v="41.93"/>
    <n v="41.94"/>
    <n v="41.95"/>
    <n v="41.95"/>
    <n v="41.97"/>
    <n v="41.98"/>
    <n v="41.98"/>
    <n v="41.98"/>
    <m/>
    <m/>
    <m/>
    <m/>
    <m/>
    <m/>
    <m/>
    <m/>
    <m/>
    <m/>
    <m/>
    <m/>
    <m/>
    <m/>
    <m/>
    <m/>
    <m/>
    <m/>
    <m/>
    <m/>
  </r>
  <r>
    <x v="0"/>
    <x v="0"/>
    <x v="0"/>
    <x v="2"/>
    <x v="5"/>
    <s v="V7HostDACO232"/>
    <n v="21.35"/>
    <n v="29.546135831381729"/>
    <n v="21.49"/>
    <n v="21.39"/>
    <n v="21.406000000000002"/>
    <n v="21.35"/>
    <n v="21.36"/>
    <n v="21.37"/>
    <n v="21.39"/>
    <n v="21.39"/>
    <n v="21.39"/>
    <n v="21.43"/>
    <n v="21.43"/>
    <n v="21.46"/>
    <n v="21.49"/>
    <m/>
    <m/>
    <m/>
    <m/>
    <m/>
    <m/>
    <m/>
    <m/>
    <m/>
    <m/>
    <m/>
    <m/>
    <m/>
    <m/>
    <m/>
    <m/>
    <m/>
    <m/>
    <m/>
    <m/>
  </r>
  <r>
    <x v="0"/>
    <x v="0"/>
    <x v="0"/>
    <x v="2"/>
    <x v="6"/>
    <s v="V7HostDACO264"/>
    <n v="11.09"/>
    <n v="56.880973850315598"/>
    <n v="11.26"/>
    <n v="11.225000000000001"/>
    <n v="11.216000000000003"/>
    <n v="11.09"/>
    <n v="11.19"/>
    <n v="11.2"/>
    <n v="11.2"/>
    <n v="11.22"/>
    <n v="11.23"/>
    <n v="11.25"/>
    <n v="11.26"/>
    <n v="11.26"/>
    <n v="11.26"/>
    <m/>
    <m/>
    <m/>
    <m/>
    <m/>
    <m/>
    <m/>
    <m/>
    <m/>
    <m/>
    <m/>
    <m/>
    <m/>
    <m/>
    <m/>
    <m/>
    <m/>
    <m/>
    <m/>
    <m/>
  </r>
  <r>
    <x v="0"/>
    <x v="0"/>
    <x v="0"/>
    <x v="2"/>
    <x v="7"/>
    <s v="V7HostDAC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2"/>
    <x v="8"/>
    <s v="V7HostDAC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3"/>
    <x v="0"/>
    <s v="V7HostDACno parameter1"/>
    <n v="1489.88"/>
    <n v="1"/>
    <n v="1491.68"/>
    <n v="1490.13"/>
    <n v="1490.277"/>
    <n v="1489.88"/>
    <n v="1489.93"/>
    <n v="1490.09"/>
    <n v="1490.12"/>
    <n v="1490.13"/>
    <n v="1490.13"/>
    <n v="1490.13"/>
    <n v="1490.13"/>
    <n v="1490.55"/>
    <n v="1491.68"/>
    <m/>
    <m/>
    <m/>
    <m/>
    <m/>
    <m/>
    <m/>
    <m/>
    <m/>
    <m/>
    <m/>
    <m/>
    <m/>
    <m/>
    <m/>
    <m/>
    <m/>
    <m/>
    <m/>
    <m/>
  </r>
  <r>
    <x v="0"/>
    <x v="0"/>
    <x v="0"/>
    <x v="3"/>
    <x v="1"/>
    <s v="V7HostDACno parameter2"/>
    <n v="761.72"/>
    <n v="1.9559418158903534"/>
    <n v="762.42"/>
    <n v="762.06999999999994"/>
    <n v="762.06400000000008"/>
    <n v="761.72"/>
    <n v="761.77"/>
    <n v="761.94"/>
    <n v="761.97"/>
    <n v="762.06"/>
    <n v="762.08"/>
    <n v="762.18"/>
    <n v="762.24"/>
    <n v="762.26"/>
    <n v="762.42"/>
    <m/>
    <m/>
    <m/>
    <m/>
    <m/>
    <m/>
    <m/>
    <m/>
    <m/>
    <m/>
    <m/>
    <m/>
    <m/>
    <m/>
    <m/>
    <m/>
    <m/>
    <m/>
    <m/>
    <m/>
  </r>
  <r>
    <x v="0"/>
    <x v="0"/>
    <x v="0"/>
    <x v="3"/>
    <x v="2"/>
    <s v="V7HostDACno parameter4"/>
    <n v="390.24"/>
    <n v="3.8178556785567856"/>
    <n v="461.45"/>
    <n v="390.30500000000001"/>
    <n v="403.69699999999995"/>
    <n v="390.24"/>
    <n v="390.26"/>
    <n v="390.26"/>
    <n v="390.27"/>
    <n v="390.3"/>
    <n v="390.31"/>
    <n v="390.42"/>
    <n v="390.51"/>
    <n v="452.95"/>
    <n v="461.45"/>
    <m/>
    <m/>
    <m/>
    <m/>
    <m/>
    <m/>
    <m/>
    <m/>
    <m/>
    <m/>
    <m/>
    <m/>
    <m/>
    <m/>
    <m/>
    <m/>
    <m/>
    <m/>
    <m/>
    <m/>
  </r>
  <r>
    <x v="0"/>
    <x v="0"/>
    <x v="0"/>
    <x v="3"/>
    <x v="3"/>
    <s v="V7HostDACno parameter8"/>
    <n v="195.68"/>
    <n v="7.6138593622240398"/>
    <n v="225.34"/>
    <n v="195.72499999999999"/>
    <n v="198.82599999999999"/>
    <n v="195.68"/>
    <n v="195.7"/>
    <n v="195.7"/>
    <n v="195.71"/>
    <n v="195.72"/>
    <n v="195.73"/>
    <n v="195.74"/>
    <n v="195.77"/>
    <n v="197.17000000000002"/>
    <n v="225.34"/>
    <m/>
    <m/>
    <m/>
    <m/>
    <m/>
    <m/>
    <m/>
    <m/>
    <m/>
    <m/>
    <m/>
    <m/>
    <m/>
    <m/>
    <m/>
    <m/>
    <m/>
    <m/>
    <m/>
    <m/>
  </r>
  <r>
    <x v="0"/>
    <x v="0"/>
    <x v="0"/>
    <x v="3"/>
    <x v="4"/>
    <s v="V7HostDACno parameter16"/>
    <n v="98.16"/>
    <n v="15.178076609616953"/>
    <n v="112.99000000000001"/>
    <n v="98.289999999999992"/>
    <n v="99.742999999999995"/>
    <n v="98.16"/>
    <n v="98.210000000000008"/>
    <n v="98.25"/>
    <n v="98.259999999999991"/>
    <n v="98.289999999999992"/>
    <n v="98.289999999999992"/>
    <n v="98.3"/>
    <n v="98.33"/>
    <n v="98.35"/>
    <n v="112.99000000000001"/>
    <m/>
    <m/>
    <m/>
    <m/>
    <m/>
    <m/>
    <m/>
    <m/>
    <m/>
    <m/>
    <m/>
    <m/>
    <m/>
    <m/>
    <m/>
    <m/>
    <m/>
    <m/>
    <m/>
    <m/>
  </r>
  <r>
    <x v="0"/>
    <x v="0"/>
    <x v="0"/>
    <x v="3"/>
    <x v="5"/>
    <s v="V7HostDACno parameter32"/>
    <n v="49.5"/>
    <n v="30.09858585858586"/>
    <n v="56.8"/>
    <n v="49.585000000000001"/>
    <n v="50.445000000000007"/>
    <n v="49.5"/>
    <n v="49.53"/>
    <n v="49.54"/>
    <n v="49.55"/>
    <n v="49.57"/>
    <n v="49.6"/>
    <n v="49.61"/>
    <n v="49.64"/>
    <n v="51.11"/>
    <n v="56.8"/>
    <m/>
    <m/>
    <m/>
    <m/>
    <m/>
    <m/>
    <m/>
    <m/>
    <m/>
    <m/>
    <m/>
    <m/>
    <m/>
    <m/>
    <m/>
    <m/>
    <m/>
    <m/>
    <m/>
    <m/>
  </r>
  <r>
    <x v="0"/>
    <x v="0"/>
    <x v="0"/>
    <x v="3"/>
    <x v="6"/>
    <s v="V7HostDACno parameter64"/>
    <n v="25.2"/>
    <n v="59.122222222222227"/>
    <n v="29.22"/>
    <n v="27.16"/>
    <n v="27.169000000000004"/>
    <n v="25.2"/>
    <n v="25.24"/>
    <n v="25.26"/>
    <n v="25.29"/>
    <n v="25.43"/>
    <n v="28.89"/>
    <n v="29"/>
    <n v="29.05"/>
    <n v="29.11"/>
    <n v="29.22"/>
    <m/>
    <m/>
    <m/>
    <m/>
    <m/>
    <m/>
    <m/>
    <m/>
    <m/>
    <m/>
    <m/>
    <m/>
    <m/>
    <m/>
    <m/>
    <m/>
    <m/>
    <m/>
    <m/>
    <m/>
  </r>
  <r>
    <x v="0"/>
    <x v="0"/>
    <x v="0"/>
    <x v="3"/>
    <x v="7"/>
    <s v="V7HostDAC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3"/>
    <x v="8"/>
    <s v="V7HostDAC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0"/>
    <x v="0"/>
    <s v="V7HostMasterSlaveO3_native1"/>
    <n v="549.32000000000005"/>
    <n v="1"/>
    <n v="549.69000000000005"/>
    <n v="549.38499999999999"/>
    <n v="549.43200000000002"/>
    <n v="549.32000000000005"/>
    <n v="549.33000000000004"/>
    <n v="549.33000000000004"/>
    <n v="549.34"/>
    <n v="549.38"/>
    <n v="549.39"/>
    <n v="549.41999999999996"/>
    <n v="549.5"/>
    <n v="549.62"/>
    <n v="549.69000000000005"/>
    <m/>
    <m/>
    <m/>
    <m/>
    <m/>
    <m/>
    <m/>
    <m/>
    <m/>
    <m/>
    <m/>
    <m/>
    <m/>
    <m/>
    <m/>
    <m/>
    <m/>
    <m/>
    <m/>
    <m/>
  </r>
  <r>
    <x v="0"/>
    <x v="0"/>
    <x v="1"/>
    <x v="0"/>
    <x v="1"/>
    <s v="V7HostMasterSlaveO3_native2"/>
    <n v="281.17"/>
    <n v="1.9536934950385889"/>
    <n v="281.37"/>
    <n v="281.29999999999995"/>
    <n v="281.28499999999997"/>
    <n v="281.17"/>
    <n v="281.19"/>
    <n v="281.23"/>
    <n v="281.26"/>
    <n v="281.27"/>
    <n v="281.33"/>
    <n v="281.33"/>
    <n v="281.34000000000003"/>
    <n v="281.36"/>
    <n v="281.37"/>
    <m/>
    <m/>
    <m/>
    <m/>
    <m/>
    <m/>
    <m/>
    <m/>
    <m/>
    <m/>
    <m/>
    <m/>
    <m/>
    <m/>
    <m/>
    <m/>
    <m/>
    <m/>
    <m/>
    <m/>
  </r>
  <r>
    <x v="0"/>
    <x v="0"/>
    <x v="1"/>
    <x v="0"/>
    <x v="2"/>
    <s v="V7HostMasterSlaveO3_native4"/>
    <n v="144.27000000000001"/>
    <n v="3.8075830040895542"/>
    <n v="144.4"/>
    <n v="144.36000000000001"/>
    <n v="144.352"/>
    <n v="144.27000000000001"/>
    <n v="144.29"/>
    <n v="144.35"/>
    <n v="144.35"/>
    <n v="144.36000000000001"/>
    <n v="144.36000000000001"/>
    <n v="144.37"/>
    <n v="144.38"/>
    <n v="144.38999999999999"/>
    <n v="144.4"/>
    <m/>
    <m/>
    <m/>
    <m/>
    <m/>
    <m/>
    <m/>
    <m/>
    <m/>
    <m/>
    <m/>
    <m/>
    <m/>
    <m/>
    <m/>
    <m/>
    <m/>
    <m/>
    <m/>
    <m/>
  </r>
  <r>
    <x v="0"/>
    <x v="0"/>
    <x v="1"/>
    <x v="0"/>
    <x v="3"/>
    <s v="V7HostMasterSlaveO3_native8"/>
    <n v="72.88"/>
    <n v="7.5373216245883654"/>
    <n v="72.98"/>
    <n v="72.925000000000011"/>
    <n v="72.931000000000012"/>
    <n v="72.88"/>
    <n v="72.92"/>
    <n v="72.92"/>
    <n v="72.92"/>
    <n v="72.92"/>
    <n v="72.930000000000007"/>
    <n v="72.94"/>
    <n v="72.95"/>
    <n v="72.95"/>
    <n v="72.98"/>
    <m/>
    <m/>
    <m/>
    <m/>
    <m/>
    <m/>
    <m/>
    <m/>
    <m/>
    <m/>
    <m/>
    <m/>
    <m/>
    <m/>
    <m/>
    <m/>
    <m/>
    <m/>
    <m/>
    <m/>
  </r>
  <r>
    <x v="0"/>
    <x v="0"/>
    <x v="1"/>
    <x v="0"/>
    <x v="9"/>
    <s v="V7HostMasterSlaveO3_native12"/>
    <n v="49.13"/>
    <n v="11.180948503969063"/>
    <n v="49.26"/>
    <n v="49.155000000000001"/>
    <n v="49.166000000000004"/>
    <n v="49.13"/>
    <n v="49.13"/>
    <n v="49.14"/>
    <n v="49.14"/>
    <n v="49.15"/>
    <n v="49.16"/>
    <n v="49.17"/>
    <n v="49.18"/>
    <n v="49.2"/>
    <n v="49.26"/>
    <m/>
    <m/>
    <m/>
    <m/>
    <m/>
    <m/>
    <m/>
    <m/>
    <m/>
    <m/>
    <m/>
    <m/>
    <m/>
    <m/>
    <m/>
    <m/>
    <m/>
    <m/>
    <m/>
    <m/>
  </r>
  <r>
    <x v="0"/>
    <x v="0"/>
    <x v="1"/>
    <x v="0"/>
    <x v="4"/>
    <s v="V7HostMasterSlaveO3_native16"/>
    <n v="36.840000000000003"/>
    <n v="14.910966340933768"/>
    <n v="36.96"/>
    <n v="36.864999999999995"/>
    <n v="36.878"/>
    <n v="36.840000000000003"/>
    <n v="36.840000000000003"/>
    <n v="36.85"/>
    <n v="36.86"/>
    <n v="36.86"/>
    <n v="36.869999999999997"/>
    <n v="36.880000000000003"/>
    <n v="36.89"/>
    <n v="36.93"/>
    <n v="36.96"/>
    <m/>
    <m/>
    <m/>
    <m/>
    <m/>
    <m/>
    <m/>
    <m/>
    <m/>
    <m/>
    <m/>
    <m/>
    <m/>
    <m/>
    <m/>
    <m/>
    <m/>
    <m/>
    <m/>
    <m/>
  </r>
  <r>
    <x v="0"/>
    <x v="0"/>
    <x v="1"/>
    <x v="0"/>
    <x v="10"/>
    <s v="V7HostMasterSlaveO3_native20"/>
    <n v="29.5"/>
    <n v="18.621016949152544"/>
    <n v="29.6"/>
    <n v="29.545000000000002"/>
    <n v="29.544000000000004"/>
    <n v="29.5"/>
    <n v="29.51"/>
    <n v="29.52"/>
    <n v="29.52"/>
    <n v="29.54"/>
    <n v="29.55"/>
    <n v="29.55"/>
    <n v="29.56"/>
    <n v="29.59"/>
    <n v="29.6"/>
    <m/>
    <m/>
    <m/>
    <m/>
    <m/>
    <m/>
    <m/>
    <m/>
    <m/>
    <m/>
    <m/>
    <m/>
    <m/>
    <m/>
    <m/>
    <m/>
    <m/>
    <m/>
    <m/>
    <m/>
  </r>
  <r>
    <x v="0"/>
    <x v="0"/>
    <x v="1"/>
    <x v="0"/>
    <x v="11"/>
    <s v="V7HostMasterSlaveO3_native24"/>
    <n v="25.34"/>
    <n v="21.677979479084453"/>
    <n v="25.43"/>
    <n v="25.39"/>
    <n v="25.391000000000002"/>
    <n v="25.34"/>
    <n v="25.36"/>
    <n v="25.36"/>
    <n v="25.37"/>
    <n v="25.38"/>
    <n v="25.4"/>
    <n v="25.42"/>
    <n v="25.42"/>
    <n v="25.43"/>
    <n v="25.43"/>
    <m/>
    <m/>
    <m/>
    <m/>
    <m/>
    <m/>
    <m/>
    <m/>
    <m/>
    <m/>
    <m/>
    <m/>
    <m/>
    <m/>
    <m/>
    <m/>
    <m/>
    <m/>
    <m/>
    <m/>
  </r>
  <r>
    <x v="0"/>
    <x v="0"/>
    <x v="1"/>
    <x v="0"/>
    <x v="12"/>
    <s v="V7HostMasterSlaveO3_native28"/>
    <n v="21.34"/>
    <n v="25.741330834114343"/>
    <n v="21.42"/>
    <n v="21.369999999999997"/>
    <n v="21.374000000000002"/>
    <n v="21.34"/>
    <n v="21.34"/>
    <n v="21.35"/>
    <n v="21.35"/>
    <n v="21.36"/>
    <n v="21.38"/>
    <n v="21.38"/>
    <n v="21.41"/>
    <n v="21.41"/>
    <n v="21.42"/>
    <m/>
    <m/>
    <m/>
    <m/>
    <m/>
    <m/>
    <m/>
    <m/>
    <m/>
    <m/>
    <m/>
    <m/>
    <m/>
    <m/>
    <m/>
    <m/>
    <m/>
    <m/>
    <m/>
    <m/>
  </r>
  <r>
    <x v="0"/>
    <x v="0"/>
    <x v="1"/>
    <x v="0"/>
    <x v="5"/>
    <s v="V7HostMasterSlaveO3_native32"/>
    <n v="18.88"/>
    <n v="29.095338983050851"/>
    <n v="18.97"/>
    <n v="18.920000000000002"/>
    <n v="18.920999999999999"/>
    <n v="18.88"/>
    <n v="18.89"/>
    <n v="18.899999999999999"/>
    <n v="18.899999999999999"/>
    <n v="18.920000000000002"/>
    <n v="18.920000000000002"/>
    <n v="18.920000000000002"/>
    <n v="18.95"/>
    <n v="18.96"/>
    <n v="18.97"/>
    <m/>
    <m/>
    <m/>
    <m/>
    <m/>
    <m/>
    <m/>
    <m/>
    <m/>
    <m/>
    <m/>
    <m/>
    <m/>
    <m/>
    <m/>
    <m/>
    <m/>
    <m/>
    <m/>
    <m/>
  </r>
  <r>
    <x v="0"/>
    <x v="0"/>
    <x v="1"/>
    <x v="0"/>
    <x v="13"/>
    <s v="V7HostMasterSlaveO3_native36"/>
    <n v="17.21"/>
    <n v="31.91865194654271"/>
    <n v="17.32"/>
    <n v="17.28"/>
    <n v="17.264999999999997"/>
    <n v="17.21"/>
    <n v="17.22"/>
    <n v="17.23"/>
    <n v="17.25"/>
    <n v="17.28"/>
    <n v="17.28"/>
    <n v="17.28"/>
    <n v="17.29"/>
    <n v="17.29"/>
    <n v="17.32"/>
    <m/>
    <m/>
    <m/>
    <m/>
    <m/>
    <m/>
    <m/>
    <m/>
    <m/>
    <m/>
    <m/>
    <m/>
    <m/>
    <m/>
    <m/>
    <m/>
    <m/>
    <m/>
    <m/>
    <m/>
  </r>
  <r>
    <x v="0"/>
    <x v="0"/>
    <x v="1"/>
    <x v="0"/>
    <x v="14"/>
    <s v="V7HostMasterSlaveO3_native40"/>
    <n v="15.59"/>
    <n v="35.235407312379735"/>
    <n v="15.74"/>
    <n v="15.675000000000001"/>
    <n v="15.663999999999998"/>
    <n v="15.59"/>
    <n v="15.62"/>
    <n v="15.62"/>
    <n v="15.65"/>
    <n v="15.67"/>
    <n v="15.68"/>
    <n v="15.68"/>
    <n v="15.69"/>
    <n v="15.7"/>
    <n v="15.74"/>
    <m/>
    <m/>
    <m/>
    <m/>
    <m/>
    <m/>
    <m/>
    <m/>
    <m/>
    <m/>
    <m/>
    <m/>
    <m/>
    <m/>
    <m/>
    <m/>
    <m/>
    <m/>
    <m/>
    <m/>
  </r>
  <r>
    <x v="0"/>
    <x v="0"/>
    <x v="1"/>
    <x v="0"/>
    <x v="15"/>
    <s v="V7HostMasterSlaveO3_native44"/>
    <n v="14"/>
    <n v="39.237142857142864"/>
    <n v="14.18"/>
    <n v="14.094999999999999"/>
    <n v="14.082999999999998"/>
    <n v="14"/>
    <n v="14.01"/>
    <n v="14.01"/>
    <n v="14.07"/>
    <n v="14.09"/>
    <n v="14.1"/>
    <n v="14.11"/>
    <n v="14.11"/>
    <n v="14.15"/>
    <n v="14.18"/>
    <m/>
    <m/>
    <m/>
    <m/>
    <m/>
    <m/>
    <m/>
    <m/>
    <m/>
    <m/>
    <m/>
    <m/>
    <m/>
    <m/>
    <m/>
    <m/>
    <m/>
    <m/>
    <m/>
    <m/>
  </r>
  <r>
    <x v="0"/>
    <x v="0"/>
    <x v="1"/>
    <x v="0"/>
    <x v="16"/>
    <s v="V7HostMasterSlaveO3_native48"/>
    <n v="13.14"/>
    <n v="41.80517503805175"/>
    <n v="13.25"/>
    <n v="13.17"/>
    <n v="13.180000000000001"/>
    <n v="13.14"/>
    <n v="13.15"/>
    <n v="13.15"/>
    <n v="13.16"/>
    <n v="13.16"/>
    <n v="13.18"/>
    <n v="13.18"/>
    <n v="13.19"/>
    <n v="13.24"/>
    <n v="13.25"/>
    <m/>
    <m/>
    <m/>
    <m/>
    <m/>
    <m/>
    <m/>
    <m/>
    <m/>
    <m/>
    <m/>
    <m/>
    <m/>
    <m/>
    <m/>
    <m/>
    <m/>
    <m/>
    <m/>
    <m/>
  </r>
  <r>
    <x v="0"/>
    <x v="0"/>
    <x v="1"/>
    <x v="0"/>
    <x v="17"/>
    <s v="V7HostMasterSlaveO3_native52"/>
    <n v="12.28"/>
    <n v="44.732899022801313"/>
    <n v="12.47"/>
    <n v="12.39"/>
    <n v="12.369"/>
    <n v="12.28"/>
    <n v="12.3"/>
    <n v="12.3"/>
    <n v="12.33"/>
    <n v="12.39"/>
    <n v="12.39"/>
    <n v="12.4"/>
    <n v="12.41"/>
    <n v="12.42"/>
    <n v="12.47"/>
    <m/>
    <m/>
    <m/>
    <m/>
    <m/>
    <m/>
    <m/>
    <m/>
    <m/>
    <m/>
    <m/>
    <m/>
    <m/>
    <m/>
    <m/>
    <m/>
    <m/>
    <m/>
    <m/>
    <m/>
  </r>
  <r>
    <x v="0"/>
    <x v="0"/>
    <x v="1"/>
    <x v="0"/>
    <x v="18"/>
    <s v="V7HostMasterSlaveO3_native56"/>
    <n v="11.54"/>
    <n v="47.601386481802436"/>
    <n v="11.65"/>
    <n v="11.585000000000001"/>
    <n v="11.586000000000002"/>
    <n v="11.54"/>
    <n v="11.54"/>
    <n v="11.55"/>
    <n v="11.56"/>
    <n v="11.58"/>
    <n v="11.59"/>
    <n v="11.61"/>
    <n v="11.62"/>
    <n v="11.62"/>
    <n v="11.65"/>
    <m/>
    <m/>
    <m/>
    <m/>
    <m/>
    <m/>
    <m/>
    <m/>
    <m/>
    <m/>
    <m/>
    <m/>
    <m/>
    <m/>
    <m/>
    <m/>
    <m/>
    <m/>
    <m/>
    <m/>
  </r>
  <r>
    <x v="0"/>
    <x v="0"/>
    <x v="1"/>
    <x v="0"/>
    <x v="19"/>
    <s v="V7HostMasterSlaveO3_native60"/>
    <n v="10.73"/>
    <n v="51.194780987884435"/>
    <n v="10.85"/>
    <n v="10.805"/>
    <n v="10.803000000000001"/>
    <n v="10.73"/>
    <n v="10.76"/>
    <n v="10.76"/>
    <n v="10.79"/>
    <n v="10.8"/>
    <n v="10.81"/>
    <n v="10.84"/>
    <n v="10.84"/>
    <n v="10.85"/>
    <n v="10.85"/>
    <m/>
    <m/>
    <m/>
    <m/>
    <m/>
    <m/>
    <m/>
    <m/>
    <m/>
    <m/>
    <m/>
    <m/>
    <m/>
    <m/>
    <m/>
    <m/>
    <m/>
    <m/>
    <m/>
    <m/>
  </r>
  <r>
    <x v="0"/>
    <x v="0"/>
    <x v="1"/>
    <x v="0"/>
    <x v="6"/>
    <s v="V7HostMasterSlaveO3_native64"/>
    <n v="10.01"/>
    <n v="54.877122877122886"/>
    <n v="10.15"/>
    <n v="10.055"/>
    <n v="10.06"/>
    <n v="10.01"/>
    <n v="10.01"/>
    <n v="10.029999999999999"/>
    <n v="10.039999999999999"/>
    <n v="10.039999999999999"/>
    <n v="10.07"/>
    <n v="10.08"/>
    <n v="10.08"/>
    <n v="10.09"/>
    <n v="10.15"/>
    <m/>
    <m/>
    <m/>
    <m/>
    <m/>
    <m/>
    <m/>
    <m/>
    <m/>
    <m/>
    <m/>
    <m/>
    <m/>
    <m/>
    <m/>
    <m/>
    <m/>
    <m/>
    <m/>
    <m/>
  </r>
  <r>
    <x v="0"/>
    <x v="0"/>
    <x v="1"/>
    <x v="0"/>
    <x v="7"/>
    <s v="V7HostMasterSlave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0"/>
    <x v="8"/>
    <s v="V7HostMasterSlave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1"/>
    <x v="0"/>
    <s v="V7HostMasterSlaveO31"/>
    <n v="555.99"/>
    <n v="1"/>
    <n v="556.47"/>
    <n v="556.26"/>
    <n v="556.26400000000001"/>
    <n v="555.99"/>
    <n v="556.20000000000005"/>
    <n v="556.21"/>
    <n v="556.22"/>
    <n v="556.25"/>
    <n v="556.27"/>
    <n v="556.28"/>
    <n v="556.36"/>
    <n v="556.39"/>
    <n v="556.47"/>
    <m/>
    <m/>
    <m/>
    <m/>
    <m/>
    <m/>
    <m/>
    <m/>
    <m/>
    <m/>
    <m/>
    <m/>
    <m/>
    <m/>
    <m/>
    <m/>
    <m/>
    <m/>
    <m/>
    <m/>
  </r>
  <r>
    <x v="0"/>
    <x v="0"/>
    <x v="1"/>
    <x v="1"/>
    <x v="1"/>
    <s v="V7HostMasterSlaveO32"/>
    <n v="284.64"/>
    <n v="1.9533094435075886"/>
    <n v="284.81"/>
    <n v="284.71000000000004"/>
    <n v="284.71899999999999"/>
    <n v="284.64"/>
    <n v="284.64999999999998"/>
    <n v="284.68"/>
    <n v="284.7"/>
    <n v="284.7"/>
    <n v="284.72000000000003"/>
    <n v="284.74"/>
    <n v="284.75"/>
    <n v="284.8"/>
    <n v="284.81"/>
    <m/>
    <m/>
    <m/>
    <m/>
    <m/>
    <m/>
    <m/>
    <m/>
    <m/>
    <m/>
    <m/>
    <m/>
    <m/>
    <m/>
    <m/>
    <m/>
    <m/>
    <m/>
    <m/>
    <m/>
  </r>
  <r>
    <x v="0"/>
    <x v="0"/>
    <x v="1"/>
    <x v="1"/>
    <x v="2"/>
    <s v="V7HostMasterSlaveO34"/>
    <n v="146.12"/>
    <n v="3.8050232685464001"/>
    <n v="146.24"/>
    <n v="146.15"/>
    <n v="146.16399999999999"/>
    <n v="146.12"/>
    <n v="146.13999999999999"/>
    <n v="146.13999999999999"/>
    <n v="146.13999999999999"/>
    <n v="146.15"/>
    <n v="146.15"/>
    <n v="146.15"/>
    <n v="146.19999999999999"/>
    <n v="146.21"/>
    <n v="146.24"/>
    <m/>
    <m/>
    <m/>
    <m/>
    <m/>
    <m/>
    <m/>
    <m/>
    <m/>
    <m/>
    <m/>
    <m/>
    <m/>
    <m/>
    <m/>
    <m/>
    <m/>
    <m/>
    <m/>
    <m/>
  </r>
  <r>
    <x v="0"/>
    <x v="0"/>
    <x v="1"/>
    <x v="1"/>
    <x v="3"/>
    <s v="V7HostMasterSlaveO38"/>
    <n v="73.819999999999993"/>
    <n v="7.5316987266323494"/>
    <n v="73.89"/>
    <n v="73.84"/>
    <n v="73.842000000000013"/>
    <n v="73.819999999999993"/>
    <n v="73.819999999999993"/>
    <n v="73.83"/>
    <n v="73.83"/>
    <n v="73.84"/>
    <n v="73.84"/>
    <n v="73.849999999999994"/>
    <n v="73.849999999999994"/>
    <n v="73.849999999999994"/>
    <n v="73.89"/>
    <m/>
    <m/>
    <m/>
    <m/>
    <m/>
    <m/>
    <m/>
    <m/>
    <m/>
    <m/>
    <m/>
    <m/>
    <m/>
    <m/>
    <m/>
    <m/>
    <m/>
    <m/>
    <m/>
    <m/>
  </r>
  <r>
    <x v="0"/>
    <x v="0"/>
    <x v="1"/>
    <x v="1"/>
    <x v="9"/>
    <s v="V7HostMasterSlaveO312"/>
    <n v="49.7"/>
    <n v="11.18692152917505"/>
    <n v="49.78"/>
    <n v="49.745000000000005"/>
    <n v="49.746999999999993"/>
    <n v="49.7"/>
    <n v="49.72"/>
    <n v="49.74"/>
    <n v="49.74"/>
    <n v="49.74"/>
    <n v="49.75"/>
    <n v="49.75"/>
    <n v="49.77"/>
    <n v="49.78"/>
    <n v="49.78"/>
    <m/>
    <m/>
    <m/>
    <m/>
    <m/>
    <m/>
    <m/>
    <m/>
    <m/>
    <m/>
    <m/>
    <m/>
    <m/>
    <m/>
    <m/>
    <m/>
    <m/>
    <m/>
    <m/>
    <m/>
  </r>
  <r>
    <x v="0"/>
    <x v="0"/>
    <x v="1"/>
    <x v="1"/>
    <x v="4"/>
    <s v="V7HostMasterSlaveO316"/>
    <n v="37.29"/>
    <n v="14.909895414320193"/>
    <n v="37.409999999999997"/>
    <n v="37.32"/>
    <n v="37.335999999999999"/>
    <n v="37.29"/>
    <n v="37.299999999999997"/>
    <n v="37.31"/>
    <n v="37.32"/>
    <n v="37.32"/>
    <n v="37.32"/>
    <n v="37.35"/>
    <n v="37.35"/>
    <n v="37.39"/>
    <n v="37.409999999999997"/>
    <m/>
    <m/>
    <m/>
    <m/>
    <m/>
    <m/>
    <m/>
    <m/>
    <m/>
    <m/>
    <m/>
    <m/>
    <m/>
    <m/>
    <m/>
    <m/>
    <m/>
    <m/>
    <m/>
    <m/>
  </r>
  <r>
    <x v="0"/>
    <x v="0"/>
    <x v="1"/>
    <x v="1"/>
    <x v="10"/>
    <s v="V7HostMasterSlaveO320"/>
    <n v="29.83"/>
    <n v="18.638618840093866"/>
    <n v="29.94"/>
    <n v="29.9"/>
    <n v="29.892000000000003"/>
    <n v="29.83"/>
    <n v="29.86"/>
    <n v="29.89"/>
    <n v="29.89"/>
    <n v="29.9"/>
    <n v="29.9"/>
    <n v="29.9"/>
    <n v="29.9"/>
    <n v="29.91"/>
    <n v="29.94"/>
    <m/>
    <m/>
    <m/>
    <m/>
    <m/>
    <m/>
    <m/>
    <m/>
    <m/>
    <m/>
    <m/>
    <m/>
    <m/>
    <m/>
    <m/>
    <m/>
    <m/>
    <m/>
    <m/>
    <m/>
  </r>
  <r>
    <x v="0"/>
    <x v="0"/>
    <x v="1"/>
    <x v="1"/>
    <x v="11"/>
    <s v="V7HostMasterSlaveO324"/>
    <n v="25.62"/>
    <n v="21.701405152224822"/>
    <n v="25.77"/>
    <n v="25.695"/>
    <n v="25.693999999999999"/>
    <n v="25.62"/>
    <n v="25.62"/>
    <n v="25.66"/>
    <n v="25.68"/>
    <n v="25.68"/>
    <n v="25.71"/>
    <n v="25.73"/>
    <n v="25.73"/>
    <n v="25.74"/>
    <n v="25.77"/>
    <m/>
    <m/>
    <m/>
    <m/>
    <m/>
    <m/>
    <m/>
    <m/>
    <m/>
    <m/>
    <m/>
    <m/>
    <m/>
    <m/>
    <m/>
    <m/>
    <m/>
    <m/>
    <m/>
    <m/>
  </r>
  <r>
    <x v="0"/>
    <x v="0"/>
    <x v="1"/>
    <x v="1"/>
    <x v="12"/>
    <s v="V7HostMasterSlaveO328"/>
    <n v="21.63"/>
    <n v="25.704576976421638"/>
    <n v="21.72"/>
    <n v="21.67"/>
    <n v="21.672000000000001"/>
    <n v="21.63"/>
    <n v="21.64"/>
    <n v="21.65"/>
    <n v="21.66"/>
    <n v="21.67"/>
    <n v="21.67"/>
    <n v="21.68"/>
    <n v="21.69"/>
    <n v="21.71"/>
    <n v="21.72"/>
    <m/>
    <m/>
    <m/>
    <m/>
    <m/>
    <m/>
    <m/>
    <m/>
    <m/>
    <m/>
    <m/>
    <m/>
    <m/>
    <m/>
    <m/>
    <m/>
    <m/>
    <m/>
    <m/>
    <m/>
  </r>
  <r>
    <x v="0"/>
    <x v="0"/>
    <x v="1"/>
    <x v="1"/>
    <x v="5"/>
    <s v="V7HostMasterSlaveO332"/>
    <n v="19.09"/>
    <n v="29.124672603457309"/>
    <n v="19.27"/>
    <n v="19.164999999999999"/>
    <n v="19.167000000000002"/>
    <n v="19.09"/>
    <n v="19.12"/>
    <n v="19.12"/>
    <n v="19.16"/>
    <n v="19.16"/>
    <n v="19.170000000000002"/>
    <n v="19.18"/>
    <n v="19.190000000000001"/>
    <n v="19.21"/>
    <n v="19.27"/>
    <m/>
    <m/>
    <m/>
    <m/>
    <m/>
    <m/>
    <m/>
    <m/>
    <m/>
    <m/>
    <m/>
    <m/>
    <m/>
    <m/>
    <m/>
    <m/>
    <m/>
    <m/>
    <m/>
    <m/>
  </r>
  <r>
    <x v="0"/>
    <x v="0"/>
    <x v="1"/>
    <x v="1"/>
    <x v="13"/>
    <s v="V7HostMasterSlaveO336"/>
    <n v="17.39"/>
    <n v="31.971822886716502"/>
    <n v="17.55"/>
    <n v="17.48"/>
    <n v="17.467000000000002"/>
    <n v="17.39"/>
    <n v="17.399999999999999"/>
    <n v="17.43"/>
    <n v="17.440000000000001"/>
    <n v="17.48"/>
    <n v="17.48"/>
    <n v="17.5"/>
    <n v="17.5"/>
    <n v="17.5"/>
    <n v="17.55"/>
    <m/>
    <m/>
    <m/>
    <m/>
    <m/>
    <m/>
    <m/>
    <m/>
    <m/>
    <m/>
    <m/>
    <m/>
    <m/>
    <m/>
    <m/>
    <m/>
    <m/>
    <m/>
    <m/>
    <m/>
  </r>
  <r>
    <x v="0"/>
    <x v="0"/>
    <x v="1"/>
    <x v="1"/>
    <x v="14"/>
    <s v="V7HostMasterSlaveO340"/>
    <n v="15.75"/>
    <n v="35.300952380952381"/>
    <n v="15.87"/>
    <n v="15.815000000000001"/>
    <n v="15.811999999999998"/>
    <n v="15.75"/>
    <n v="15.76"/>
    <n v="15.76"/>
    <n v="15.8"/>
    <n v="15.81"/>
    <n v="15.82"/>
    <n v="15.83"/>
    <n v="15.85"/>
    <n v="15.87"/>
    <n v="15.87"/>
    <m/>
    <m/>
    <m/>
    <m/>
    <m/>
    <m/>
    <m/>
    <m/>
    <m/>
    <m/>
    <m/>
    <m/>
    <m/>
    <m/>
    <m/>
    <m/>
    <m/>
    <m/>
    <m/>
    <m/>
  </r>
  <r>
    <x v="0"/>
    <x v="0"/>
    <x v="1"/>
    <x v="1"/>
    <x v="15"/>
    <s v="V7HostMasterSlaveO344"/>
    <n v="14.15"/>
    <n v="39.292579505300353"/>
    <n v="14.29"/>
    <n v="14.22"/>
    <n v="14.224"/>
    <n v="14.15"/>
    <n v="14.17"/>
    <n v="14.2"/>
    <n v="14.2"/>
    <n v="14.21"/>
    <n v="14.23"/>
    <n v="14.25"/>
    <n v="14.26"/>
    <n v="14.28"/>
    <n v="14.29"/>
    <m/>
    <m/>
    <m/>
    <m/>
    <m/>
    <m/>
    <m/>
    <m/>
    <m/>
    <m/>
    <m/>
    <m/>
    <m/>
    <m/>
    <m/>
    <m/>
    <m/>
    <m/>
    <m/>
    <m/>
  </r>
  <r>
    <x v="0"/>
    <x v="0"/>
    <x v="1"/>
    <x v="1"/>
    <x v="16"/>
    <s v="V7HostMasterSlaveO348"/>
    <n v="13.28"/>
    <n v="41.866716867469883"/>
    <n v="13.45"/>
    <n v="13.395"/>
    <n v="13.382"/>
    <n v="13.28"/>
    <n v="13.32"/>
    <n v="13.35"/>
    <n v="13.38"/>
    <n v="13.39"/>
    <n v="13.4"/>
    <n v="13.41"/>
    <n v="13.41"/>
    <n v="13.43"/>
    <n v="13.45"/>
    <m/>
    <m/>
    <m/>
    <m/>
    <m/>
    <m/>
    <m/>
    <m/>
    <m/>
    <m/>
    <m/>
    <m/>
    <m/>
    <m/>
    <m/>
    <m/>
    <m/>
    <m/>
    <m/>
    <m/>
  </r>
  <r>
    <x v="0"/>
    <x v="0"/>
    <x v="1"/>
    <x v="1"/>
    <x v="17"/>
    <s v="V7HostMasterSlaveO352"/>
    <n v="12.44"/>
    <n v="44.693729903536983"/>
    <n v="12.66"/>
    <n v="12.51"/>
    <n v="12.525"/>
    <n v="12.44"/>
    <n v="12.47"/>
    <n v="12.48"/>
    <n v="12.49"/>
    <n v="12.51"/>
    <n v="12.51"/>
    <n v="12.56"/>
    <n v="12.56"/>
    <n v="12.57"/>
    <n v="12.66"/>
    <m/>
    <m/>
    <m/>
    <m/>
    <m/>
    <m/>
    <m/>
    <m/>
    <m/>
    <m/>
    <m/>
    <m/>
    <m/>
    <m/>
    <m/>
    <m/>
    <m/>
    <m/>
    <m/>
    <m/>
  </r>
  <r>
    <x v="0"/>
    <x v="0"/>
    <x v="1"/>
    <x v="1"/>
    <x v="18"/>
    <s v="V7HostMasterSlaveO356"/>
    <n v="11.62"/>
    <n v="47.84767641996558"/>
    <n v="11.75"/>
    <n v="11.715"/>
    <n v="11.692999999999998"/>
    <n v="11.62"/>
    <n v="11.62"/>
    <n v="11.64"/>
    <n v="11.65"/>
    <n v="11.7"/>
    <n v="11.73"/>
    <n v="11.74"/>
    <n v="11.74"/>
    <n v="11.74"/>
    <n v="11.75"/>
    <m/>
    <m/>
    <m/>
    <m/>
    <m/>
    <m/>
    <m/>
    <m/>
    <m/>
    <m/>
    <m/>
    <m/>
    <m/>
    <m/>
    <m/>
    <m/>
    <m/>
    <m/>
    <m/>
    <m/>
  </r>
  <r>
    <x v="0"/>
    <x v="0"/>
    <x v="1"/>
    <x v="1"/>
    <x v="19"/>
    <s v="V7HostMasterSlaveO360"/>
    <n v="10.84"/>
    <n v="51.290590405904062"/>
    <n v="10.94"/>
    <n v="10.9"/>
    <n v="10.897"/>
    <n v="10.84"/>
    <n v="10.85"/>
    <n v="10.87"/>
    <n v="10.88"/>
    <n v="10.9"/>
    <n v="10.9"/>
    <n v="10.92"/>
    <n v="10.93"/>
    <n v="10.94"/>
    <n v="10.94"/>
    <m/>
    <m/>
    <m/>
    <m/>
    <m/>
    <m/>
    <m/>
    <m/>
    <m/>
    <m/>
    <m/>
    <m/>
    <m/>
    <m/>
    <m/>
    <m/>
    <m/>
    <m/>
    <m/>
    <m/>
  </r>
  <r>
    <x v="0"/>
    <x v="0"/>
    <x v="1"/>
    <x v="1"/>
    <x v="6"/>
    <s v="V7HostMasterSlaveO364"/>
    <n v="10.87"/>
    <n v="51.149034038638462"/>
    <n v="10.95"/>
    <n v="10.925000000000001"/>
    <n v="10.922000000000001"/>
    <n v="10.87"/>
    <n v="10.9"/>
    <n v="10.9"/>
    <n v="10.91"/>
    <n v="10.91"/>
    <n v="10.94"/>
    <n v="10.94"/>
    <n v="10.95"/>
    <n v="10.95"/>
    <n v="10.95"/>
    <m/>
    <m/>
    <m/>
    <m/>
    <m/>
    <m/>
    <m/>
    <m/>
    <m/>
    <m/>
    <m/>
    <m/>
    <m/>
    <m/>
    <m/>
    <m/>
    <m/>
    <m/>
    <m/>
    <m/>
  </r>
  <r>
    <x v="0"/>
    <x v="0"/>
    <x v="1"/>
    <x v="1"/>
    <x v="7"/>
    <s v="V7HostMasterSlave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1"/>
    <x v="8"/>
    <s v="V7HostMasterSlave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2"/>
    <x v="0"/>
    <s v="V7HostMasterSlaveO21"/>
    <n v="556.02"/>
    <n v="1"/>
    <n v="556.38"/>
    <n v="556.23500000000001"/>
    <n v="556.20600000000002"/>
    <n v="556.02"/>
    <n v="556.09"/>
    <n v="556.09"/>
    <n v="556.1"/>
    <n v="556.22"/>
    <n v="556.25"/>
    <n v="556.25"/>
    <n v="556.30999999999995"/>
    <n v="556.35"/>
    <n v="556.38"/>
    <m/>
    <m/>
    <m/>
    <m/>
    <m/>
    <m/>
    <m/>
    <m/>
    <m/>
    <m/>
    <m/>
    <m/>
    <m/>
    <m/>
    <m/>
    <m/>
    <m/>
    <m/>
    <m/>
    <m/>
  </r>
  <r>
    <x v="0"/>
    <x v="0"/>
    <x v="1"/>
    <x v="2"/>
    <x v="1"/>
    <s v="V7HostMasterSlaveO22"/>
    <n v="284.59000000000003"/>
    <n v="1.9537580378790538"/>
    <n v="284.84000000000003"/>
    <n v="284.69499999999999"/>
    <n v="284.70200000000006"/>
    <n v="284.59000000000003"/>
    <n v="284.64999999999998"/>
    <n v="284.68"/>
    <n v="284.68"/>
    <n v="284.68"/>
    <n v="284.70999999999998"/>
    <n v="284.72000000000003"/>
    <n v="284.73"/>
    <n v="284.74"/>
    <n v="284.84000000000003"/>
    <m/>
    <m/>
    <m/>
    <m/>
    <m/>
    <m/>
    <m/>
    <m/>
    <m/>
    <m/>
    <m/>
    <m/>
    <m/>
    <m/>
    <m/>
    <m/>
    <m/>
    <m/>
    <m/>
    <m/>
  </r>
  <r>
    <x v="0"/>
    <x v="0"/>
    <x v="1"/>
    <x v="2"/>
    <x v="2"/>
    <s v="V7HostMasterSlaveO24"/>
    <n v="146.11000000000001"/>
    <n v="3.8054890151255898"/>
    <n v="146.19999999999999"/>
    <n v="146.14499999999998"/>
    <n v="146.15"/>
    <n v="146.11000000000001"/>
    <n v="146.12"/>
    <n v="146.13999999999999"/>
    <n v="146.13999999999999"/>
    <n v="146.13999999999999"/>
    <n v="146.15"/>
    <n v="146.16"/>
    <n v="146.16"/>
    <n v="146.18"/>
    <n v="146.19999999999999"/>
    <m/>
    <m/>
    <m/>
    <m/>
    <m/>
    <m/>
    <m/>
    <m/>
    <m/>
    <m/>
    <m/>
    <m/>
    <m/>
    <m/>
    <m/>
    <m/>
    <m/>
    <m/>
    <m/>
    <m/>
  </r>
  <r>
    <x v="0"/>
    <x v="0"/>
    <x v="1"/>
    <x v="2"/>
    <x v="3"/>
    <s v="V7HostMasterSlaveO28"/>
    <n v="73.8"/>
    <n v="7.5341463414634147"/>
    <n v="73.89"/>
    <n v="73.824999999999989"/>
    <n v="73.835000000000008"/>
    <n v="73.8"/>
    <n v="73.81"/>
    <n v="73.819999999999993"/>
    <n v="73.819999999999993"/>
    <n v="73.819999999999993"/>
    <n v="73.83"/>
    <n v="73.83"/>
    <n v="73.84"/>
    <n v="73.89"/>
    <n v="73.89"/>
    <m/>
    <m/>
    <m/>
    <m/>
    <m/>
    <m/>
    <m/>
    <m/>
    <m/>
    <m/>
    <m/>
    <m/>
    <m/>
    <m/>
    <m/>
    <m/>
    <m/>
    <m/>
    <m/>
    <m/>
  </r>
  <r>
    <x v="0"/>
    <x v="0"/>
    <x v="1"/>
    <x v="2"/>
    <x v="9"/>
    <s v="V7HostMasterSlaveO212"/>
    <n v="49.71"/>
    <n v="11.185274592637295"/>
    <n v="49.82"/>
    <n v="49.74"/>
    <n v="49.747"/>
    <n v="49.71"/>
    <n v="49.72"/>
    <n v="49.72"/>
    <n v="49.72"/>
    <n v="49.74"/>
    <n v="49.74"/>
    <n v="49.76"/>
    <n v="49.77"/>
    <n v="49.77"/>
    <n v="49.82"/>
    <m/>
    <m/>
    <m/>
    <m/>
    <m/>
    <m/>
    <m/>
    <m/>
    <m/>
    <m/>
    <m/>
    <m/>
    <m/>
    <m/>
    <m/>
    <m/>
    <m/>
    <m/>
    <m/>
    <m/>
  </r>
  <r>
    <x v="0"/>
    <x v="0"/>
    <x v="1"/>
    <x v="2"/>
    <x v="4"/>
    <s v="V7HostMasterSlaveO216"/>
    <n v="37.29"/>
    <n v="14.910699919549478"/>
    <n v="37.4"/>
    <n v="37.325000000000003"/>
    <n v="37.333999999999996"/>
    <n v="37.29"/>
    <n v="37.29"/>
    <n v="37.299999999999997"/>
    <n v="37.32"/>
    <n v="37.32"/>
    <n v="37.33"/>
    <n v="37.35"/>
    <n v="37.369999999999997"/>
    <n v="37.369999999999997"/>
    <n v="37.4"/>
    <m/>
    <m/>
    <m/>
    <m/>
    <m/>
    <m/>
    <m/>
    <m/>
    <m/>
    <m/>
    <m/>
    <m/>
    <m/>
    <m/>
    <m/>
    <m/>
    <m/>
    <m/>
    <m/>
    <m/>
  </r>
  <r>
    <x v="0"/>
    <x v="0"/>
    <x v="1"/>
    <x v="2"/>
    <x v="10"/>
    <s v="V7HostMasterSlaveO220"/>
    <n v="29.85"/>
    <n v="18.627135678391959"/>
    <n v="30.04"/>
    <n v="29.89"/>
    <n v="29.906000000000006"/>
    <n v="29.85"/>
    <n v="29.85"/>
    <n v="29.87"/>
    <n v="29.88"/>
    <n v="29.88"/>
    <n v="29.9"/>
    <n v="29.92"/>
    <n v="29.93"/>
    <n v="29.94"/>
    <n v="30.04"/>
    <m/>
    <m/>
    <m/>
    <m/>
    <m/>
    <m/>
    <m/>
    <m/>
    <m/>
    <m/>
    <m/>
    <m/>
    <m/>
    <m/>
    <m/>
    <m/>
    <m/>
    <m/>
    <m/>
    <m/>
  </r>
  <r>
    <x v="0"/>
    <x v="0"/>
    <x v="1"/>
    <x v="2"/>
    <x v="11"/>
    <s v="V7HostMasterSlaveO224"/>
    <n v="25.63"/>
    <n v="21.694108466640657"/>
    <n v="25.71"/>
    <n v="25.689999999999998"/>
    <n v="25.677999999999997"/>
    <n v="25.63"/>
    <n v="25.64"/>
    <n v="25.65"/>
    <n v="25.65"/>
    <n v="25.68"/>
    <n v="25.7"/>
    <n v="25.7"/>
    <n v="25.71"/>
    <n v="25.71"/>
    <n v="25.71"/>
    <m/>
    <m/>
    <m/>
    <m/>
    <m/>
    <m/>
    <m/>
    <m/>
    <m/>
    <m/>
    <m/>
    <m/>
    <m/>
    <m/>
    <m/>
    <m/>
    <m/>
    <m/>
    <m/>
    <m/>
  </r>
  <r>
    <x v="0"/>
    <x v="0"/>
    <x v="1"/>
    <x v="2"/>
    <x v="12"/>
    <s v="V7HostMasterSlaveO228"/>
    <n v="21.59"/>
    <n v="25.753589624826308"/>
    <n v="21.73"/>
    <n v="21.625"/>
    <n v="21.638999999999999"/>
    <n v="21.59"/>
    <n v="21.6"/>
    <n v="21.62"/>
    <n v="21.62"/>
    <n v="21.62"/>
    <n v="21.63"/>
    <n v="21.64"/>
    <n v="21.65"/>
    <n v="21.69"/>
    <n v="21.73"/>
    <m/>
    <m/>
    <m/>
    <m/>
    <m/>
    <m/>
    <m/>
    <m/>
    <m/>
    <m/>
    <m/>
    <m/>
    <m/>
    <m/>
    <m/>
    <m/>
    <m/>
    <m/>
    <m/>
    <m/>
  </r>
  <r>
    <x v="0"/>
    <x v="0"/>
    <x v="1"/>
    <x v="2"/>
    <x v="5"/>
    <s v="V7HostMasterSlaveO232"/>
    <n v="19.100000000000001"/>
    <n v="29.110994764397901"/>
    <n v="19.22"/>
    <n v="19.175000000000001"/>
    <n v="19.164999999999999"/>
    <n v="19.100000000000001"/>
    <n v="19.11"/>
    <n v="19.13"/>
    <n v="19.13"/>
    <n v="19.170000000000002"/>
    <n v="19.18"/>
    <n v="19.2"/>
    <n v="19.2"/>
    <n v="19.21"/>
    <n v="19.22"/>
    <m/>
    <m/>
    <m/>
    <m/>
    <m/>
    <m/>
    <m/>
    <m/>
    <m/>
    <m/>
    <m/>
    <m/>
    <m/>
    <m/>
    <m/>
    <m/>
    <m/>
    <m/>
    <m/>
    <m/>
  </r>
  <r>
    <x v="0"/>
    <x v="0"/>
    <x v="1"/>
    <x v="2"/>
    <x v="13"/>
    <s v="V7HostMasterSlaveO236"/>
    <n v="17.399999999999999"/>
    <n v="31.955172413793104"/>
    <n v="17.54"/>
    <n v="17.450000000000003"/>
    <n v="17.463000000000001"/>
    <n v="17.399999999999999"/>
    <n v="17.399999999999999"/>
    <n v="17.41"/>
    <n v="17.440000000000001"/>
    <n v="17.440000000000001"/>
    <n v="17.46"/>
    <n v="17.510000000000002"/>
    <n v="17.510000000000002"/>
    <n v="17.52"/>
    <n v="17.54"/>
    <m/>
    <m/>
    <m/>
    <m/>
    <m/>
    <m/>
    <m/>
    <m/>
    <m/>
    <m/>
    <m/>
    <m/>
    <m/>
    <m/>
    <m/>
    <m/>
    <m/>
    <m/>
    <m/>
    <m/>
  </r>
  <r>
    <x v="0"/>
    <x v="0"/>
    <x v="1"/>
    <x v="2"/>
    <x v="14"/>
    <s v="V7HostMasterSlaveO240"/>
    <n v="15.74"/>
    <n v="35.325285895806857"/>
    <n v="15.9"/>
    <n v="15.82"/>
    <n v="15.814000000000002"/>
    <n v="15.74"/>
    <n v="15.76"/>
    <n v="15.77"/>
    <n v="15.79"/>
    <n v="15.81"/>
    <n v="15.83"/>
    <n v="15.84"/>
    <n v="15.84"/>
    <n v="15.86"/>
    <n v="15.9"/>
    <m/>
    <m/>
    <m/>
    <m/>
    <m/>
    <m/>
    <m/>
    <m/>
    <m/>
    <m/>
    <m/>
    <m/>
    <m/>
    <m/>
    <m/>
    <m/>
    <m/>
    <m/>
    <m/>
    <m/>
  </r>
  <r>
    <x v="0"/>
    <x v="0"/>
    <x v="1"/>
    <x v="2"/>
    <x v="15"/>
    <s v="V7HostMasterSlaveO244"/>
    <n v="14.15"/>
    <n v="39.29469964664311"/>
    <n v="14.29"/>
    <n v="14.254999999999999"/>
    <n v="14.244"/>
    <n v="14.15"/>
    <n v="14.21"/>
    <n v="14.23"/>
    <n v="14.23"/>
    <n v="14.25"/>
    <n v="14.26"/>
    <n v="14.27"/>
    <n v="14.27"/>
    <n v="14.28"/>
    <n v="14.29"/>
    <m/>
    <m/>
    <m/>
    <m/>
    <m/>
    <m/>
    <m/>
    <m/>
    <m/>
    <m/>
    <m/>
    <m/>
    <m/>
    <m/>
    <m/>
    <m/>
    <m/>
    <m/>
    <m/>
    <m/>
  </r>
  <r>
    <x v="0"/>
    <x v="0"/>
    <x v="1"/>
    <x v="2"/>
    <x v="16"/>
    <s v="V7HostMasterSlaveO248"/>
    <n v="13.33"/>
    <n v="41.711927981995494"/>
    <n v="13.42"/>
    <n v="13.37"/>
    <n v="13.37"/>
    <n v="13.33"/>
    <n v="13.34"/>
    <n v="13.34"/>
    <n v="13.35"/>
    <n v="13.37"/>
    <n v="13.37"/>
    <n v="13.38"/>
    <n v="13.39"/>
    <n v="13.41"/>
    <n v="13.42"/>
    <m/>
    <m/>
    <m/>
    <m/>
    <m/>
    <m/>
    <m/>
    <m/>
    <m/>
    <m/>
    <m/>
    <m/>
    <m/>
    <m/>
    <m/>
    <m/>
    <m/>
    <m/>
    <m/>
    <m/>
  </r>
  <r>
    <x v="0"/>
    <x v="0"/>
    <x v="1"/>
    <x v="2"/>
    <x v="17"/>
    <s v="V7HostMasterSlaveO252"/>
    <n v="12.44"/>
    <n v="44.69614147909968"/>
    <n v="12.6"/>
    <n v="12.504999999999999"/>
    <n v="12.519000000000002"/>
    <n v="12.44"/>
    <n v="12.48"/>
    <n v="12.48"/>
    <n v="12.48"/>
    <n v="12.49"/>
    <n v="12.52"/>
    <n v="12.55"/>
    <n v="12.56"/>
    <n v="12.59"/>
    <n v="12.6"/>
    <m/>
    <m/>
    <m/>
    <m/>
    <m/>
    <m/>
    <m/>
    <m/>
    <m/>
    <m/>
    <m/>
    <m/>
    <m/>
    <m/>
    <m/>
    <m/>
    <m/>
    <m/>
    <m/>
    <m/>
  </r>
  <r>
    <x v="0"/>
    <x v="0"/>
    <x v="1"/>
    <x v="2"/>
    <x v="18"/>
    <s v="V7HostMasterSlaveO256"/>
    <n v="11.63"/>
    <n v="47.809114359415304"/>
    <n v="11.81"/>
    <n v="11.73"/>
    <n v="11.723000000000001"/>
    <n v="11.63"/>
    <n v="11.68"/>
    <n v="11.71"/>
    <n v="11.72"/>
    <n v="11.73"/>
    <n v="11.73"/>
    <n v="11.73"/>
    <n v="11.74"/>
    <n v="11.75"/>
    <n v="11.81"/>
    <m/>
    <m/>
    <m/>
    <m/>
    <m/>
    <m/>
    <m/>
    <m/>
    <m/>
    <m/>
    <m/>
    <m/>
    <m/>
    <m/>
    <m/>
    <m/>
    <m/>
    <m/>
    <m/>
    <m/>
  </r>
  <r>
    <x v="0"/>
    <x v="0"/>
    <x v="1"/>
    <x v="2"/>
    <x v="19"/>
    <s v="V7HostMasterSlaveO260"/>
    <n v="10.86"/>
    <n v="51.19889502762431"/>
    <n v="11.02"/>
    <n v="10.955"/>
    <n v="10.943"/>
    <n v="10.86"/>
    <n v="10.88"/>
    <n v="10.9"/>
    <n v="10.92"/>
    <n v="10.95"/>
    <n v="10.96"/>
    <n v="10.97"/>
    <n v="10.98"/>
    <n v="10.99"/>
    <n v="11.02"/>
    <m/>
    <m/>
    <m/>
    <m/>
    <m/>
    <m/>
    <m/>
    <m/>
    <m/>
    <m/>
    <m/>
    <m/>
    <m/>
    <m/>
    <m/>
    <m/>
    <m/>
    <m/>
    <m/>
    <m/>
  </r>
  <r>
    <x v="0"/>
    <x v="0"/>
    <x v="1"/>
    <x v="2"/>
    <x v="6"/>
    <s v="V7HostMasterSlaveO264"/>
    <n v="10.15"/>
    <n v="54.78029556650246"/>
    <n v="10.38"/>
    <n v="10.210000000000001"/>
    <n v="10.215"/>
    <n v="10.15"/>
    <n v="10.16"/>
    <n v="10.18"/>
    <n v="10.18"/>
    <n v="10.210000000000001"/>
    <n v="10.210000000000001"/>
    <n v="10.220000000000001"/>
    <n v="10.220000000000001"/>
    <n v="10.24"/>
    <n v="10.38"/>
    <m/>
    <m/>
    <m/>
    <m/>
    <m/>
    <m/>
    <m/>
    <m/>
    <m/>
    <m/>
    <m/>
    <m/>
    <m/>
    <m/>
    <m/>
    <m/>
    <m/>
    <m/>
    <m/>
    <m/>
  </r>
  <r>
    <x v="0"/>
    <x v="0"/>
    <x v="1"/>
    <x v="2"/>
    <x v="7"/>
    <s v="V7HostMasterSlave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2"/>
    <x v="8"/>
    <s v="V7HostMasterSlave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3"/>
    <x v="0"/>
    <s v="V7HostMasterSlaveno parameter1"/>
    <n v="1588.44"/>
    <n v="1"/>
    <n v="1591.51"/>
    <n v="1589.79"/>
    <n v="1589.971"/>
    <n v="1588.44"/>
    <n v="1588.5"/>
    <n v="1589.59"/>
    <n v="1589.65"/>
    <n v="1589.76"/>
    <n v="1589.82"/>
    <n v="1590.14"/>
    <n v="1591.07"/>
    <n v="1591.23"/>
    <n v="1591.51"/>
    <m/>
    <m/>
    <m/>
    <m/>
    <m/>
    <m/>
    <m/>
    <m/>
    <m/>
    <m/>
    <m/>
    <m/>
    <m/>
    <m/>
    <m/>
    <m/>
    <m/>
    <m/>
    <m/>
    <m/>
  </r>
  <r>
    <x v="0"/>
    <x v="0"/>
    <x v="1"/>
    <x v="3"/>
    <x v="1"/>
    <s v="V7HostMasterSlaveno parameter2"/>
    <n v="812.7"/>
    <n v="1.9545219638242894"/>
    <n v="814.34"/>
    <n v="814"/>
    <n v="813.83299999999997"/>
    <n v="812.7"/>
    <n v="813.38"/>
    <n v="813.56"/>
    <n v="813.75"/>
    <n v="813.98"/>
    <n v="814.02"/>
    <n v="814.14"/>
    <n v="814.14"/>
    <n v="814.32"/>
    <n v="814.34"/>
    <m/>
    <m/>
    <m/>
    <m/>
    <m/>
    <m/>
    <m/>
    <m/>
    <m/>
    <m/>
    <m/>
    <m/>
    <m/>
    <m/>
    <m/>
    <m/>
    <m/>
    <m/>
    <m/>
    <m/>
  </r>
  <r>
    <x v="0"/>
    <x v="0"/>
    <x v="1"/>
    <x v="3"/>
    <x v="2"/>
    <s v="V7HostMasterSlaveno parameter4"/>
    <n v="417.21"/>
    <n v="3.8072912921550301"/>
    <n v="421.8"/>
    <n v="417.45000000000005"/>
    <n v="417.88900000000001"/>
    <n v="417.21"/>
    <n v="417.24"/>
    <n v="417.35"/>
    <n v="417.4"/>
    <n v="417.43"/>
    <n v="417.47"/>
    <n v="417.52"/>
    <n v="417.63"/>
    <n v="417.84000000000003"/>
    <n v="421.8"/>
    <m/>
    <m/>
    <m/>
    <m/>
    <m/>
    <m/>
    <m/>
    <m/>
    <m/>
    <m/>
    <m/>
    <m/>
    <m/>
    <m/>
    <m/>
    <m/>
    <m/>
    <m/>
    <m/>
    <m/>
  </r>
  <r>
    <x v="0"/>
    <x v="0"/>
    <x v="1"/>
    <x v="3"/>
    <x v="3"/>
    <s v="V7HostMasterSlaveno parameter8"/>
    <n v="210"/>
    <n v="7.5640000000000001"/>
    <n v="210.3"/>
    <n v="210.07499999999999"/>
    <n v="210.10599999999999"/>
    <n v="210"/>
    <n v="210.03"/>
    <n v="210.03"/>
    <n v="210.05"/>
    <n v="210.07"/>
    <n v="210.07999999999998"/>
    <n v="210.12"/>
    <n v="210.16"/>
    <n v="210.22"/>
    <n v="210.3"/>
    <m/>
    <m/>
    <m/>
    <m/>
    <m/>
    <m/>
    <m/>
    <m/>
    <m/>
    <m/>
    <m/>
    <m/>
    <m/>
    <m/>
    <m/>
    <m/>
    <m/>
    <m/>
    <m/>
    <m/>
  </r>
  <r>
    <x v="0"/>
    <x v="0"/>
    <x v="1"/>
    <x v="3"/>
    <x v="9"/>
    <s v="V7HostMasterSlaveno parameter12"/>
    <n v="140.96"/>
    <n v="11.268728717366628"/>
    <n v="143.66"/>
    <n v="141.06"/>
    <n v="141.29799999999997"/>
    <n v="140.96"/>
    <n v="140.97999999999999"/>
    <n v="141.01"/>
    <n v="141.01"/>
    <n v="141.06"/>
    <n v="141.06"/>
    <n v="141.07"/>
    <n v="141.07999999999998"/>
    <n v="141.09"/>
    <n v="143.66"/>
    <m/>
    <m/>
    <m/>
    <m/>
    <m/>
    <m/>
    <m/>
    <m/>
    <m/>
    <m/>
    <m/>
    <m/>
    <m/>
    <m/>
    <m/>
    <m/>
    <m/>
    <m/>
    <m/>
    <m/>
  </r>
  <r>
    <x v="0"/>
    <x v="0"/>
    <x v="1"/>
    <x v="3"/>
    <x v="4"/>
    <s v="V7HostMasterSlaveno parameter16"/>
    <n v="105.42"/>
    <n v="15.067729083665339"/>
    <n v="107.69"/>
    <n v="105.54"/>
    <n v="105.75399999999999"/>
    <n v="105.42"/>
    <n v="105.47999999999999"/>
    <n v="105.50999999999999"/>
    <n v="105.50999999999999"/>
    <n v="105.52000000000001"/>
    <n v="105.56"/>
    <n v="105.57"/>
    <n v="105.61"/>
    <n v="105.67"/>
    <n v="107.69"/>
    <m/>
    <m/>
    <m/>
    <m/>
    <m/>
    <m/>
    <m/>
    <m/>
    <m/>
    <m/>
    <m/>
    <m/>
    <m/>
    <m/>
    <m/>
    <m/>
    <m/>
    <m/>
    <m/>
    <m/>
  </r>
  <r>
    <x v="0"/>
    <x v="0"/>
    <x v="1"/>
    <x v="3"/>
    <x v="10"/>
    <s v="V7HostMasterSlaveno parameter20"/>
    <n v="84.08"/>
    <n v="18.892007611798288"/>
    <n v="86.58"/>
    <n v="84.215000000000003"/>
    <n v="84.853000000000009"/>
    <n v="84.08"/>
    <n v="84.12"/>
    <n v="84.16"/>
    <n v="84.16"/>
    <n v="84.210000000000008"/>
    <n v="84.22"/>
    <n v="84.25"/>
    <n v="86.24"/>
    <n v="86.51"/>
    <n v="86.58"/>
    <m/>
    <m/>
    <m/>
    <m/>
    <m/>
    <m/>
    <m/>
    <m/>
    <m/>
    <m/>
    <m/>
    <m/>
    <m/>
    <m/>
    <m/>
    <m/>
    <m/>
    <m/>
    <m/>
    <m/>
  </r>
  <r>
    <x v="0"/>
    <x v="0"/>
    <x v="1"/>
    <x v="3"/>
    <x v="11"/>
    <s v="V7HostMasterSlaveno parameter24"/>
    <n v="72.03"/>
    <n v="22.052478134110789"/>
    <n v="72.180000000000007"/>
    <n v="72.064999999999998"/>
    <n v="72.091000000000008"/>
    <n v="72.03"/>
    <n v="72.039999999999992"/>
    <n v="72.05"/>
    <n v="72.06"/>
    <n v="72.06"/>
    <n v="72.069999999999993"/>
    <n v="72.11"/>
    <n v="72.14"/>
    <n v="72.17"/>
    <n v="72.180000000000007"/>
    <m/>
    <m/>
    <m/>
    <m/>
    <m/>
    <m/>
    <m/>
    <m/>
    <m/>
    <m/>
    <m/>
    <m/>
    <m/>
    <m/>
    <m/>
    <m/>
    <m/>
    <m/>
    <m/>
    <m/>
  </r>
  <r>
    <x v="0"/>
    <x v="0"/>
    <x v="1"/>
    <x v="3"/>
    <x v="12"/>
    <s v="V7HostMasterSlaveno parameter28"/>
    <n v="60.35"/>
    <n v="26.320463960231979"/>
    <n v="65.41"/>
    <n v="62.515000000000001"/>
    <n v="61.976999999999997"/>
    <n v="60.35"/>
    <n v="60.37"/>
    <n v="60.39"/>
    <n v="60.46"/>
    <n v="62.49"/>
    <n v="62.54"/>
    <n v="62.56"/>
    <n v="62.59"/>
    <n v="62.61"/>
    <n v="65.41"/>
    <m/>
    <m/>
    <m/>
    <m/>
    <m/>
    <m/>
    <m/>
    <m/>
    <m/>
    <m/>
    <m/>
    <m/>
    <m/>
    <m/>
    <m/>
    <m/>
    <m/>
    <m/>
    <m/>
    <m/>
  </r>
  <r>
    <x v="0"/>
    <x v="0"/>
    <x v="1"/>
    <x v="3"/>
    <x v="5"/>
    <s v="V7HostMasterSlaveno parameter32"/>
    <n v="53.17"/>
    <n v="29.874741395523792"/>
    <n v="53.34"/>
    <n v="53.28"/>
    <n v="53.274000000000015"/>
    <n v="53.17"/>
    <n v="53.23"/>
    <n v="53.24"/>
    <n v="53.26"/>
    <n v="53.28"/>
    <n v="53.28"/>
    <n v="53.29"/>
    <n v="53.31"/>
    <n v="53.34"/>
    <n v="53.34"/>
    <m/>
    <m/>
    <m/>
    <m/>
    <m/>
    <m/>
    <m/>
    <m/>
    <m/>
    <m/>
    <m/>
    <m/>
    <m/>
    <m/>
    <m/>
    <m/>
    <m/>
    <m/>
    <m/>
    <m/>
  </r>
  <r>
    <x v="0"/>
    <x v="0"/>
    <x v="1"/>
    <x v="3"/>
    <x v="13"/>
    <s v="V7HostMasterSlaveno parameter36"/>
    <n v="48.33"/>
    <n v="32.866542520173809"/>
    <n v="48.53"/>
    <n v="48.44"/>
    <n v="48.429999999999993"/>
    <n v="48.33"/>
    <n v="48.35"/>
    <n v="48.35"/>
    <n v="48.43"/>
    <n v="48.43"/>
    <n v="48.45"/>
    <n v="48.45"/>
    <n v="48.47"/>
    <n v="48.51"/>
    <n v="48.53"/>
    <m/>
    <m/>
    <m/>
    <m/>
    <m/>
    <m/>
    <m/>
    <m/>
    <m/>
    <m/>
    <m/>
    <m/>
    <m/>
    <m/>
    <m/>
    <m/>
    <m/>
    <m/>
    <m/>
    <m/>
  </r>
  <r>
    <x v="0"/>
    <x v="0"/>
    <x v="1"/>
    <x v="3"/>
    <x v="14"/>
    <s v="V7HostMasterSlaveno parameter40"/>
    <n v="43.64"/>
    <n v="36.398716773602203"/>
    <n v="43.81"/>
    <n v="43.695"/>
    <n v="43.708999999999996"/>
    <n v="43.64"/>
    <n v="43.66"/>
    <n v="43.66"/>
    <n v="43.68"/>
    <n v="43.68"/>
    <n v="43.71"/>
    <n v="43.73"/>
    <n v="43.75"/>
    <n v="43.77"/>
    <n v="43.81"/>
    <m/>
    <m/>
    <m/>
    <m/>
    <m/>
    <m/>
    <m/>
    <m/>
    <m/>
    <m/>
    <m/>
    <m/>
    <m/>
    <m/>
    <m/>
    <m/>
    <m/>
    <m/>
    <m/>
    <m/>
  </r>
  <r>
    <x v="0"/>
    <x v="0"/>
    <x v="1"/>
    <x v="3"/>
    <x v="15"/>
    <s v="V7HostMasterSlaveno parameter44"/>
    <n v="38.979999999999997"/>
    <n v="40.750128270908164"/>
    <n v="39.1"/>
    <n v="39.064999999999998"/>
    <n v="39.054000000000009"/>
    <n v="38.979999999999997"/>
    <n v="38.979999999999997"/>
    <n v="39.03"/>
    <n v="39.049999999999997"/>
    <n v="39.06"/>
    <n v="39.07"/>
    <n v="39.08"/>
    <n v="39.090000000000003"/>
    <n v="39.1"/>
    <n v="39.1"/>
    <m/>
    <m/>
    <m/>
    <m/>
    <m/>
    <m/>
    <m/>
    <m/>
    <m/>
    <m/>
    <m/>
    <m/>
    <m/>
    <m/>
    <m/>
    <m/>
    <m/>
    <m/>
    <m/>
    <m/>
  </r>
  <r>
    <x v="0"/>
    <x v="0"/>
    <x v="1"/>
    <x v="3"/>
    <x v="16"/>
    <s v="V7HostMasterSlaveno parameter48"/>
    <n v="36.49"/>
    <n v="43.530830364483421"/>
    <n v="36.68"/>
    <n v="36.6"/>
    <n v="36.584000000000003"/>
    <n v="36.49"/>
    <n v="36.5"/>
    <n v="36.54"/>
    <n v="36.56"/>
    <n v="36.590000000000003"/>
    <n v="36.61"/>
    <n v="36.61"/>
    <n v="36.619999999999997"/>
    <n v="36.64"/>
    <n v="36.68"/>
    <m/>
    <m/>
    <m/>
    <m/>
    <m/>
    <m/>
    <m/>
    <m/>
    <m/>
    <m/>
    <m/>
    <m/>
    <m/>
    <m/>
    <m/>
    <m/>
    <m/>
    <m/>
    <m/>
    <m/>
  </r>
  <r>
    <x v="0"/>
    <x v="0"/>
    <x v="1"/>
    <x v="3"/>
    <x v="17"/>
    <s v="V7HostMasterSlaveno parameter52"/>
    <n v="34.119999999999997"/>
    <n v="46.554513481828842"/>
    <n v="34.270000000000003"/>
    <n v="34.195"/>
    <n v="34.199999999999996"/>
    <n v="34.119999999999997"/>
    <n v="34.18"/>
    <n v="34.19"/>
    <n v="34.19"/>
    <n v="34.19"/>
    <n v="34.200000000000003"/>
    <n v="34.200000000000003"/>
    <n v="34.21"/>
    <n v="34.25"/>
    <n v="34.270000000000003"/>
    <m/>
    <m/>
    <m/>
    <m/>
    <m/>
    <m/>
    <m/>
    <m/>
    <m/>
    <m/>
    <m/>
    <m/>
    <m/>
    <m/>
    <m/>
    <m/>
    <m/>
    <m/>
    <m/>
    <m/>
  </r>
  <r>
    <x v="0"/>
    <x v="0"/>
    <x v="1"/>
    <x v="3"/>
    <x v="18"/>
    <s v="V7HostMasterSlaveno parameter56"/>
    <n v="31.75"/>
    <n v="50.029606299212602"/>
    <n v="32.19"/>
    <n v="31.86"/>
    <n v="31.904999999999994"/>
    <n v="31.75"/>
    <n v="31.78"/>
    <n v="31.83"/>
    <n v="31.85"/>
    <n v="31.86"/>
    <n v="31.86"/>
    <n v="31.89"/>
    <n v="31.89"/>
    <n v="32.15"/>
    <n v="32.19"/>
    <m/>
    <m/>
    <m/>
    <m/>
    <m/>
    <m/>
    <m/>
    <m/>
    <m/>
    <m/>
    <m/>
    <m/>
    <m/>
    <m/>
    <m/>
    <m/>
    <m/>
    <m/>
    <m/>
    <m/>
  </r>
  <r>
    <x v="0"/>
    <x v="0"/>
    <x v="1"/>
    <x v="3"/>
    <x v="19"/>
    <s v="V7HostMasterSlaveno parameter60"/>
    <n v="29.44"/>
    <n v="53.955163043478258"/>
    <n v="29.6"/>
    <n v="29.524999999999999"/>
    <n v="29.524999999999999"/>
    <n v="29.44"/>
    <n v="29.47"/>
    <n v="29.49"/>
    <n v="29.49"/>
    <n v="29.52"/>
    <n v="29.53"/>
    <n v="29.55"/>
    <n v="29.57"/>
    <n v="29.59"/>
    <n v="29.6"/>
    <m/>
    <m/>
    <m/>
    <m/>
    <m/>
    <m/>
    <m/>
    <m/>
    <m/>
    <m/>
    <m/>
    <m/>
    <m/>
    <m/>
    <m/>
    <m/>
    <m/>
    <m/>
    <m/>
    <m/>
  </r>
  <r>
    <x v="0"/>
    <x v="0"/>
    <x v="1"/>
    <x v="3"/>
    <x v="6"/>
    <s v="V7HostMasterSlaveno parameter64"/>
    <n v="27.2"/>
    <n v="58.398529411764713"/>
    <n v="29.46"/>
    <n v="27.26"/>
    <n v="27.470999999999997"/>
    <n v="27.2"/>
    <n v="27.21"/>
    <n v="27.23"/>
    <n v="27.25"/>
    <n v="27.26"/>
    <n v="27.26"/>
    <n v="27.28"/>
    <n v="27.28"/>
    <n v="27.28"/>
    <n v="29.46"/>
    <m/>
    <m/>
    <m/>
    <m/>
    <m/>
    <m/>
    <m/>
    <m/>
    <m/>
    <m/>
    <m/>
    <m/>
    <m/>
    <m/>
    <m/>
    <m/>
    <m/>
    <m/>
    <m/>
    <m/>
  </r>
  <r>
    <x v="0"/>
    <x v="0"/>
    <x v="1"/>
    <x v="3"/>
    <x v="7"/>
    <s v="V7HostMasterSlave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3"/>
    <x v="8"/>
    <s v="V7HostMasterSlave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0"/>
    <s v="V7HostSPMDO3_native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"/>
    <s v="V7HostSPMDO3_native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2"/>
    <s v="V7HostSPMDO3_native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3"/>
    <s v="V7HostSPMDO3_native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9"/>
    <s v="V7HostSPMDO3_native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4"/>
    <s v="V7HostSPMDO3_native1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0"/>
    <s v="V7HostSPMDO3_native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1"/>
    <s v="V7HostSPMDO3_native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2"/>
    <s v="V7HostSPMDO3_native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5"/>
    <s v="V7HostSPMDO3_native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3"/>
    <s v="V7HostSPMDO3_native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4"/>
    <s v="V7HostSPMDO3_native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5"/>
    <s v="V7HostSPMDO3_native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6"/>
    <s v="V7HostSPMDO3_native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7"/>
    <s v="V7HostSPMDO3_native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8"/>
    <s v="V7HostSPMDO3_native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9"/>
    <s v="V7HostSPMDO3_native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6"/>
    <s v="V7HostSPMDO3_native6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7"/>
    <s v="V7HostSPMD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8"/>
    <s v="V7HostSPMD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0"/>
    <s v="V7HostSPMDO3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"/>
    <s v="V7HostSPMDO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2"/>
    <s v="V7HostSPMDO3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3"/>
    <s v="V7HostSPMDO3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9"/>
    <s v="V7HostSPMDO3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4"/>
    <s v="V7HostSPMDO31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0"/>
    <s v="V7HostSPMDO3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1"/>
    <s v="V7HostSPMDO3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2"/>
    <s v="V7HostSPMDO3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5"/>
    <s v="V7HostSPMDO3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3"/>
    <s v="V7HostSPMDO3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4"/>
    <s v="V7HostSPMDO3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5"/>
    <s v="V7HostSPMDO3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6"/>
    <s v="V7HostSPMDO3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7"/>
    <s v="V7HostSPMDO3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8"/>
    <s v="V7HostSPMDO3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9"/>
    <s v="V7HostSPMDO3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6"/>
    <s v="V7HostSPMDO36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7"/>
    <s v="V7HostSPMD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8"/>
    <s v="V7HostSPMD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0"/>
    <s v="V7HostSPMDO2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"/>
    <s v="V7HostSPMDO2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2"/>
    <s v="V7HostSPMDO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3"/>
    <s v="V7HostSPMDO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9"/>
    <s v="V7HostSPMDO2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4"/>
    <s v="V7HostSPMDO21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0"/>
    <s v="V7HostSPMDO2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1"/>
    <s v="V7HostSPMDO2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2"/>
    <s v="V7HostSPMDO2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5"/>
    <s v="V7HostSPMDO2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3"/>
    <s v="V7HostSPMDO2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4"/>
    <s v="V7HostSPMDO2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5"/>
    <s v="V7HostSPMDO2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6"/>
    <s v="V7HostSPMDO2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7"/>
    <s v="V7HostSPMDO2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8"/>
    <s v="V7HostSPMDO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9"/>
    <s v="V7HostSPMDO2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6"/>
    <s v="V7HostSPMDO26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7"/>
    <s v="V7HostSPMD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8"/>
    <s v="V7HostSPMD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0"/>
    <s v="V7HostSPMDno parameter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"/>
    <s v="V7HostSPMDno parameter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2"/>
    <s v="V7HostSPMDno parameter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3"/>
    <s v="V7HostSPMDno parameter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9"/>
    <s v="V7HostSPMDno parameter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4"/>
    <s v="V7HostSPMDno parameter1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0"/>
    <s v="V7HostSPMDno parameter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1"/>
    <s v="V7HostSPMDno parameter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2"/>
    <s v="V7HostSPMDno parameter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5"/>
    <s v="V7HostSPMDno parameter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3"/>
    <s v="V7HostSPMDno parameter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4"/>
    <s v="V7HostSPMDno parameter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5"/>
    <s v="V7HostSPMDno parameter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6"/>
    <s v="V7HostSPMDno parameter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7"/>
    <s v="V7HostSPMDno parameter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8"/>
    <s v="V7HostSPMDno parameter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9"/>
    <s v="V7HostSPMDno parameter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6"/>
    <s v="V7HostSPMDno parameter6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7"/>
    <s v="V7HostSPMD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8"/>
    <s v="V7HostSPMD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0"/>
    <x v="0"/>
    <s v="V7DockerDACO3_native1"/>
    <n v="598.04999999999995"/>
    <n v="1"/>
    <n v="598.86"/>
    <n v="598.29"/>
    <n v="598.35550000000001"/>
    <n v="598.1"/>
    <n v="598.20000000000005"/>
    <n v="598.22"/>
    <n v="598.26"/>
    <n v="598.28"/>
    <n v="598.29999999999995"/>
    <n v="598.33000000000004"/>
    <n v="598.49"/>
    <n v="598.51"/>
    <n v="598.6"/>
    <n v="598.14"/>
    <n v="598.63"/>
    <n v="598.86"/>
    <n v="598.53"/>
    <n v="598.26"/>
    <n v="598.25"/>
    <n v="598.04999999999995"/>
    <n v="598.30999999999995"/>
    <n v="598.20000000000005"/>
    <n v="598.59"/>
    <m/>
    <m/>
    <m/>
    <m/>
    <m/>
    <m/>
    <m/>
    <m/>
    <m/>
    <m/>
  </r>
  <r>
    <x v="0"/>
    <x v="1"/>
    <x v="0"/>
    <x v="0"/>
    <x v="1"/>
    <s v="V7DockerDACO3_native2"/>
    <n v="305.60000000000002"/>
    <n v="1.9569698952879577"/>
    <n v="305.97000000000003"/>
    <n v="305.73500000000001"/>
    <n v="305.74300000000005"/>
    <n v="305.64"/>
    <n v="305.67"/>
    <n v="305.72000000000003"/>
    <n v="305.73"/>
    <n v="305.75"/>
    <n v="305.76"/>
    <n v="305.79000000000002"/>
    <n v="305.79000000000002"/>
    <n v="305.83999999999997"/>
    <n v="305.97000000000003"/>
    <n v="305.67"/>
    <n v="305.75"/>
    <n v="305.72000000000003"/>
    <n v="305.76"/>
    <n v="305.72000000000003"/>
    <n v="305.70999999999998"/>
    <n v="305.74"/>
    <n v="305.72000000000003"/>
    <n v="305.60000000000002"/>
    <n v="305.81"/>
    <m/>
    <m/>
    <m/>
    <m/>
    <m/>
    <m/>
    <m/>
    <m/>
    <m/>
    <m/>
  </r>
  <r>
    <x v="0"/>
    <x v="1"/>
    <x v="0"/>
    <x v="0"/>
    <x v="2"/>
    <s v="V7DockerDACO3_native4"/>
    <n v="156.44"/>
    <n v="3.8228713883917154"/>
    <n v="156.54"/>
    <n v="156.48500000000001"/>
    <n v="156.488"/>
    <n v="156.47"/>
    <n v="156.47999999999999"/>
    <n v="156.47999999999999"/>
    <n v="156.47999999999999"/>
    <n v="156.49"/>
    <n v="156.5"/>
    <n v="156.5"/>
    <n v="156.52000000000001"/>
    <n v="156.53"/>
    <n v="156.54"/>
    <n v="156.44999999999999"/>
    <n v="156.47999999999999"/>
    <n v="156.47999999999999"/>
    <n v="156.47999999999999"/>
    <n v="156.49"/>
    <n v="156.49"/>
    <n v="156.47999999999999"/>
    <n v="156.49"/>
    <n v="156.44"/>
    <n v="156.49"/>
    <m/>
    <m/>
    <m/>
    <m/>
    <m/>
    <m/>
    <m/>
    <m/>
    <m/>
    <m/>
  </r>
  <r>
    <x v="0"/>
    <x v="1"/>
    <x v="0"/>
    <x v="0"/>
    <x v="3"/>
    <s v="V7DockerDACO3_native8"/>
    <n v="78.789999999999992"/>
    <n v="7.5904302576469096"/>
    <n v="79.05"/>
    <n v="78.84"/>
    <n v="78.858999999999995"/>
    <n v="78.789999999999992"/>
    <n v="78.789999999999992"/>
    <n v="78.789999999999992"/>
    <n v="78.8"/>
    <n v="78.8"/>
    <n v="78.8"/>
    <n v="78.819999999999993"/>
    <n v="78.83"/>
    <n v="78.86"/>
    <n v="78.86"/>
    <n v="78.84"/>
    <n v="78.92"/>
    <n v="78.84"/>
    <n v="78.88"/>
    <n v="78.849999999999994"/>
    <n v="79.039999999999992"/>
    <n v="78.89"/>
    <n v="78.900000000000006"/>
    <n v="79.05"/>
    <n v="78.83"/>
    <m/>
    <m/>
    <m/>
    <m/>
    <m/>
    <m/>
    <m/>
    <m/>
    <m/>
    <m/>
  </r>
  <r>
    <x v="0"/>
    <x v="1"/>
    <x v="0"/>
    <x v="0"/>
    <x v="4"/>
    <s v="V7DockerDACO3_native16"/>
    <n v="39.76"/>
    <n v="15.041498993963783"/>
    <n v="39.869999999999997"/>
    <n v="39.81"/>
    <n v="39.818999999999996"/>
    <n v="39.76"/>
    <n v="39.770000000000003"/>
    <n v="39.78"/>
    <n v="39.78"/>
    <n v="39.81"/>
    <n v="39.83"/>
    <n v="39.83"/>
    <n v="39.85"/>
    <n v="39.85"/>
    <n v="39.869999999999997"/>
    <n v="39.83"/>
    <n v="39.81"/>
    <n v="39.85"/>
    <n v="39.85"/>
    <n v="39.81"/>
    <n v="39.81"/>
    <n v="39.869999999999997"/>
    <n v="39.81"/>
    <n v="39.81"/>
    <n v="39.799999999999997"/>
    <m/>
    <m/>
    <m/>
    <m/>
    <m/>
    <m/>
    <m/>
    <m/>
    <m/>
    <m/>
  </r>
  <r>
    <x v="0"/>
    <x v="1"/>
    <x v="0"/>
    <x v="0"/>
    <x v="5"/>
    <s v="V7DockerDACO3_native32"/>
    <n v="20.49"/>
    <n v="29.187408491947291"/>
    <n v="20.61"/>
    <n v="20.57"/>
    <n v="20.559000000000005"/>
    <n v="20.49"/>
    <n v="20.5"/>
    <n v="20.52"/>
    <n v="20.53"/>
    <n v="20.53"/>
    <n v="20.54"/>
    <n v="20.57"/>
    <n v="20.58"/>
    <n v="20.61"/>
    <n v="20.61"/>
    <n v="20.57"/>
    <n v="20.61"/>
    <n v="20.54"/>
    <n v="20.58"/>
    <n v="20.54"/>
    <n v="20.57"/>
    <n v="20.6"/>
    <n v="20.52"/>
    <n v="20.6"/>
    <n v="20.57"/>
    <m/>
    <m/>
    <m/>
    <m/>
    <m/>
    <m/>
    <m/>
    <m/>
    <m/>
    <m/>
  </r>
  <r>
    <x v="0"/>
    <x v="1"/>
    <x v="0"/>
    <x v="0"/>
    <x v="6"/>
    <s v="V7DockerDACO3_native64"/>
    <n v="11.34"/>
    <n v="52.738095238095234"/>
    <n v="11.5"/>
    <n v="11.41"/>
    <n v="11.410500000000001"/>
    <n v="11.34"/>
    <n v="11.38"/>
    <n v="11.39"/>
    <n v="11.39"/>
    <n v="11.4"/>
    <n v="11.4"/>
    <n v="11.4"/>
    <n v="11.42"/>
    <n v="11.43"/>
    <n v="11.43"/>
    <n v="11.41"/>
    <n v="11.48"/>
    <n v="11.5"/>
    <n v="11.4"/>
    <n v="11.41"/>
    <n v="11.37"/>
    <n v="11.41"/>
    <n v="11.43"/>
    <n v="11.41"/>
    <n v="11.41"/>
    <m/>
    <m/>
    <m/>
    <m/>
    <m/>
    <m/>
    <m/>
    <m/>
    <m/>
    <m/>
  </r>
  <r>
    <x v="0"/>
    <x v="1"/>
    <x v="0"/>
    <x v="0"/>
    <x v="7"/>
    <s v="V7DockerDAC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0"/>
    <x v="8"/>
    <s v="V7DockerDAC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1"/>
    <x v="0"/>
    <s v="V7DockerDACO31"/>
    <n v="523.42999999999995"/>
    <n v="1"/>
    <n v="524.88"/>
    <n v="523.75"/>
    <n v="523.82600000000002"/>
    <n v="523.66"/>
    <n v="523.73"/>
    <n v="523.74"/>
    <n v="523.74"/>
    <n v="523.79"/>
    <n v="523.94000000000005"/>
    <n v="523.95000000000005"/>
    <n v="523.96"/>
    <n v="523.97"/>
    <n v="524.07000000000005"/>
    <n v="523.77"/>
    <n v="523.42999999999995"/>
    <n v="523.48"/>
    <n v="524.88"/>
    <n v="523.71"/>
    <n v="523.69000000000005"/>
    <n v="523.98"/>
    <n v="523.76"/>
    <n v="523.6"/>
    <n v="523.66999999999996"/>
    <m/>
    <m/>
    <m/>
    <m/>
    <m/>
    <m/>
    <m/>
    <m/>
    <m/>
    <m/>
  </r>
  <r>
    <x v="0"/>
    <x v="1"/>
    <x v="0"/>
    <x v="1"/>
    <x v="1"/>
    <s v="V7DockerDACO32"/>
    <n v="267.57"/>
    <n v="1.9562357513921589"/>
    <n v="267.79000000000002"/>
    <n v="267.62"/>
    <n v="267.64800000000002"/>
    <n v="267.58999999999997"/>
    <n v="267.62"/>
    <n v="267.64999999999998"/>
    <n v="267.66000000000003"/>
    <n v="267.67"/>
    <n v="267.68"/>
    <n v="267.72000000000003"/>
    <n v="267.73"/>
    <n v="267.77"/>
    <n v="267.79000000000002"/>
    <n v="267.58999999999997"/>
    <n v="267.61"/>
    <n v="267.58"/>
    <n v="267.73"/>
    <n v="267.57"/>
    <n v="267.60000000000002"/>
    <n v="267.60000000000002"/>
    <n v="267.62"/>
    <n v="267.58999999999997"/>
    <n v="267.58999999999997"/>
    <m/>
    <m/>
    <m/>
    <m/>
    <m/>
    <m/>
    <m/>
    <m/>
    <m/>
    <m/>
  </r>
  <r>
    <x v="0"/>
    <x v="1"/>
    <x v="0"/>
    <x v="1"/>
    <x v="2"/>
    <s v="V7DockerDACO34"/>
    <n v="136.97999999999999"/>
    <n v="3.8212147758796906"/>
    <n v="137.13999999999999"/>
    <n v="137.04500000000002"/>
    <n v="137.04349999999994"/>
    <n v="137.05000000000001"/>
    <n v="137.06"/>
    <n v="137.07"/>
    <n v="137.07999999999998"/>
    <n v="137.07999999999998"/>
    <n v="137.09"/>
    <n v="137.1"/>
    <n v="137.1"/>
    <n v="137.11000000000001"/>
    <n v="137.13999999999999"/>
    <n v="136.97999999999999"/>
    <n v="137.01"/>
    <n v="136.97999999999999"/>
    <n v="136.99"/>
    <n v="137.02000000000001"/>
    <n v="136.97999999999999"/>
    <n v="137.01"/>
    <n v="136.99"/>
    <n v="136.99"/>
    <n v="137.04"/>
    <m/>
    <m/>
    <m/>
    <m/>
    <m/>
    <m/>
    <m/>
    <m/>
    <m/>
    <m/>
  </r>
  <r>
    <x v="0"/>
    <x v="1"/>
    <x v="0"/>
    <x v="1"/>
    <x v="3"/>
    <s v="V7DockerDACO38"/>
    <n v="69.09"/>
    <n v="7.5760602113185689"/>
    <n v="69.3"/>
    <n v="69.13"/>
    <n v="69.148500000000013"/>
    <n v="69.09"/>
    <n v="69.09"/>
    <n v="69.099999999999994"/>
    <n v="69.099999999999994"/>
    <n v="69.099999999999994"/>
    <n v="69.099999999999994"/>
    <n v="69.11"/>
    <n v="69.13"/>
    <n v="69.13"/>
    <n v="69.13"/>
    <n v="69.210000000000008"/>
    <n v="69.180000000000007"/>
    <n v="69.22"/>
    <n v="69.180000000000007"/>
    <n v="69.2"/>
    <n v="69.3"/>
    <n v="69.17"/>
    <n v="69.11"/>
    <n v="69.180000000000007"/>
    <n v="69.14"/>
    <m/>
    <m/>
    <m/>
    <m/>
    <m/>
    <m/>
    <m/>
    <m/>
    <m/>
    <m/>
  </r>
  <r>
    <x v="0"/>
    <x v="1"/>
    <x v="0"/>
    <x v="1"/>
    <x v="4"/>
    <s v="V7DockerDACO316"/>
    <n v="34.880000000000003"/>
    <n v="15.006594036697246"/>
    <n v="35.06"/>
    <n v="34.94"/>
    <n v="34.950499999999998"/>
    <n v="34.89"/>
    <n v="34.89"/>
    <n v="34.909999999999997"/>
    <n v="34.909999999999997"/>
    <n v="34.909999999999997"/>
    <n v="34.93"/>
    <n v="34.94"/>
    <n v="34.97"/>
    <n v="35"/>
    <n v="35.06"/>
    <n v="34.950000000000003"/>
    <n v="34.94"/>
    <n v="35.03"/>
    <n v="34.94"/>
    <n v="35.04"/>
    <n v="34.97"/>
    <n v="34.880000000000003"/>
    <n v="34.93"/>
    <n v="34.99"/>
    <n v="34.93"/>
    <m/>
    <m/>
    <m/>
    <m/>
    <m/>
    <m/>
    <m/>
    <m/>
    <m/>
    <m/>
  </r>
  <r>
    <x v="0"/>
    <x v="1"/>
    <x v="0"/>
    <x v="1"/>
    <x v="5"/>
    <s v="V7DockerDACO332"/>
    <n v="18.079999999999998"/>
    <n v="28.950774336283185"/>
    <n v="18.2"/>
    <n v="18.14"/>
    <n v="18.129499999999997"/>
    <n v="18.079999999999998"/>
    <n v="18.079999999999998"/>
    <n v="18.079999999999998"/>
    <n v="18.09"/>
    <n v="18.12"/>
    <n v="18.13"/>
    <n v="18.14"/>
    <n v="18.14"/>
    <n v="18.14"/>
    <n v="18.2"/>
    <n v="18.16"/>
    <n v="18.13"/>
    <n v="18.14"/>
    <n v="18.100000000000001"/>
    <n v="18.12"/>
    <n v="18.149999999999999"/>
    <n v="18.16"/>
    <n v="18.14"/>
    <n v="18.149999999999999"/>
    <n v="18.14"/>
    <m/>
    <m/>
    <m/>
    <m/>
    <m/>
    <m/>
    <m/>
    <m/>
    <m/>
    <m/>
  </r>
  <r>
    <x v="0"/>
    <x v="1"/>
    <x v="0"/>
    <x v="1"/>
    <x v="6"/>
    <s v="V7DockerDACO364"/>
    <n v="10.11"/>
    <n v="51.773491592482685"/>
    <n v="10.27"/>
    <n v="10.195"/>
    <n v="10.1915"/>
    <n v="10.11"/>
    <n v="10.14"/>
    <n v="10.14"/>
    <n v="10.16"/>
    <n v="10.17"/>
    <n v="10.18"/>
    <n v="10.18"/>
    <n v="10.199999999999999"/>
    <n v="10.210000000000001"/>
    <n v="10.27"/>
    <n v="10.25"/>
    <n v="10.23"/>
    <n v="10.16"/>
    <n v="10.220000000000001"/>
    <n v="10.19"/>
    <n v="10.199999999999999"/>
    <n v="10.199999999999999"/>
    <n v="10.17"/>
    <n v="10.210000000000001"/>
    <n v="10.24"/>
    <m/>
    <m/>
    <m/>
    <m/>
    <m/>
    <m/>
    <m/>
    <m/>
    <m/>
    <m/>
  </r>
  <r>
    <x v="0"/>
    <x v="1"/>
    <x v="0"/>
    <x v="1"/>
    <x v="7"/>
    <s v="V7DockerDAC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1"/>
    <x v="8"/>
    <s v="V7DockerDAC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2"/>
    <x v="0"/>
    <s v="V7DockerDACO21"/>
    <n v="630.76"/>
    <n v="1"/>
    <n v="631.59"/>
    <n v="630.98"/>
    <n v="631.05600000000004"/>
    <n v="630.91999999999996"/>
    <n v="630.92999999999995"/>
    <n v="630.95000000000005"/>
    <n v="630.96"/>
    <n v="630.97"/>
    <n v="630.99"/>
    <n v="631.01"/>
    <n v="631.11"/>
    <n v="631.12"/>
    <n v="631.16"/>
    <n v="630.83000000000004"/>
    <n v="630.94000000000005"/>
    <n v="631.26"/>
    <n v="631.55999999999995"/>
    <n v="631.19000000000005"/>
    <n v="630.76"/>
    <n v="630.82000000000005"/>
    <n v="630.87"/>
    <n v="631.17999999999995"/>
    <n v="631.59"/>
    <m/>
    <m/>
    <m/>
    <m/>
    <m/>
    <m/>
    <m/>
    <m/>
    <m/>
    <m/>
  </r>
  <r>
    <x v="0"/>
    <x v="1"/>
    <x v="0"/>
    <x v="2"/>
    <x v="1"/>
    <s v="V7DockerDACO22"/>
    <n v="322.33999999999997"/>
    <n v="1.9568157845752934"/>
    <n v="322.58999999999997"/>
    <n v="322.44"/>
    <n v="322.4425"/>
    <n v="322.37"/>
    <n v="322.38"/>
    <n v="322.39999999999998"/>
    <n v="322.44"/>
    <n v="322.44"/>
    <n v="322.45999999999998"/>
    <n v="322.47000000000003"/>
    <n v="322.47000000000003"/>
    <n v="322.47000000000003"/>
    <n v="322.55"/>
    <n v="322.51"/>
    <n v="322.36"/>
    <n v="322.39"/>
    <n v="322.44"/>
    <n v="322.39999999999998"/>
    <n v="322.39999999999998"/>
    <n v="322.49"/>
    <n v="322.33999999999997"/>
    <n v="322.48"/>
    <n v="322.58999999999997"/>
    <m/>
    <m/>
    <m/>
    <m/>
    <m/>
    <m/>
    <m/>
    <m/>
    <m/>
    <m/>
  </r>
  <r>
    <x v="0"/>
    <x v="1"/>
    <x v="0"/>
    <x v="2"/>
    <x v="2"/>
    <s v="V7DockerDACO24"/>
    <n v="165.02"/>
    <n v="3.8223245667191854"/>
    <n v="165.28"/>
    <n v="165.065"/>
    <n v="165.07000000000002"/>
    <n v="165.05"/>
    <n v="165.06"/>
    <n v="165.07"/>
    <n v="165.07"/>
    <n v="165.07999999999998"/>
    <n v="165.09"/>
    <n v="165.09"/>
    <n v="165.1"/>
    <n v="165.1"/>
    <n v="165.11"/>
    <n v="165.28"/>
    <n v="165.02"/>
    <n v="165.04"/>
    <n v="165.05"/>
    <n v="165.02"/>
    <n v="165.02"/>
    <n v="165.03"/>
    <n v="165.07"/>
    <n v="165.03"/>
    <n v="165.02"/>
    <m/>
    <m/>
    <m/>
    <m/>
    <m/>
    <m/>
    <m/>
    <m/>
    <m/>
    <m/>
  </r>
  <r>
    <x v="0"/>
    <x v="1"/>
    <x v="0"/>
    <x v="2"/>
    <x v="3"/>
    <s v="V7DockerDACO28"/>
    <n v="83.07"/>
    <n v="7.5931142410015653"/>
    <n v="83.18"/>
    <n v="83.13"/>
    <n v="83.125000000000014"/>
    <n v="83.07"/>
    <n v="83.08"/>
    <n v="83.09"/>
    <n v="83.09"/>
    <n v="83.1"/>
    <n v="83.1"/>
    <n v="83.1"/>
    <n v="83.13"/>
    <n v="83.14"/>
    <n v="83.15"/>
    <n v="83.15"/>
    <n v="83.13"/>
    <n v="83.15"/>
    <n v="83.14"/>
    <n v="83.16"/>
    <n v="83.12"/>
    <n v="83.12"/>
    <n v="83.16"/>
    <n v="83.18"/>
    <n v="83.14"/>
    <m/>
    <m/>
    <m/>
    <m/>
    <m/>
    <m/>
    <m/>
    <m/>
    <m/>
    <m/>
  </r>
  <r>
    <x v="0"/>
    <x v="1"/>
    <x v="0"/>
    <x v="2"/>
    <x v="4"/>
    <s v="V7DockerDACO216"/>
    <n v="41.88"/>
    <n v="15.061127029608404"/>
    <n v="42.08"/>
    <n v="41.94"/>
    <n v="41.952999999999996"/>
    <n v="41.88"/>
    <n v="41.9"/>
    <n v="41.91"/>
    <n v="41.92"/>
    <n v="41.92"/>
    <n v="41.93"/>
    <n v="41.93"/>
    <n v="41.95"/>
    <n v="42.05"/>
    <n v="42.08"/>
    <n v="41.97"/>
    <n v="41.94"/>
    <n v="41.99"/>
    <n v="41.95"/>
    <n v="42"/>
    <n v="41.91"/>
    <n v="41.95"/>
    <n v="41.93"/>
    <n v="42.01"/>
    <n v="41.94"/>
    <m/>
    <m/>
    <m/>
    <m/>
    <m/>
    <m/>
    <m/>
    <m/>
    <m/>
    <m/>
  </r>
  <r>
    <x v="0"/>
    <x v="1"/>
    <x v="0"/>
    <x v="2"/>
    <x v="5"/>
    <s v="V7DockerDACO232"/>
    <n v="21.57"/>
    <n v="29.24246638850255"/>
    <n v="21.7"/>
    <n v="21.625"/>
    <n v="21.634"/>
    <n v="21.59"/>
    <n v="21.62"/>
    <n v="21.62"/>
    <n v="21.62"/>
    <n v="21.62"/>
    <n v="21.63"/>
    <n v="21.64"/>
    <n v="21.65"/>
    <n v="21.69"/>
    <n v="21.7"/>
    <n v="21.7"/>
    <n v="21.57"/>
    <n v="21.61"/>
    <n v="21.63"/>
    <n v="21.59"/>
    <n v="21.63"/>
    <n v="21.65"/>
    <n v="21.6"/>
    <n v="21.7"/>
    <n v="21.62"/>
    <m/>
    <m/>
    <m/>
    <m/>
    <m/>
    <m/>
    <m/>
    <m/>
    <m/>
    <m/>
  </r>
  <r>
    <x v="0"/>
    <x v="1"/>
    <x v="0"/>
    <x v="2"/>
    <x v="6"/>
    <s v="V7DockerDACO264"/>
    <n v="11.89"/>
    <n v="53.049621530698062"/>
    <n v="12.01"/>
    <n v="11.934999999999999"/>
    <n v="11.939000000000002"/>
    <n v="11.89"/>
    <n v="11.91"/>
    <n v="11.92"/>
    <n v="11.92"/>
    <n v="11.93"/>
    <n v="11.94"/>
    <n v="11.94"/>
    <n v="11.99"/>
    <n v="12"/>
    <n v="12.01"/>
    <n v="11.91"/>
    <n v="11.96"/>
    <n v="11.93"/>
    <n v="11.97"/>
    <n v="11.92"/>
    <n v="11.94"/>
    <n v="11.89"/>
    <n v="11.94"/>
    <n v="11.93"/>
    <n v="11.94"/>
    <m/>
    <m/>
    <m/>
    <m/>
    <m/>
    <m/>
    <m/>
    <m/>
    <m/>
    <m/>
  </r>
  <r>
    <x v="0"/>
    <x v="1"/>
    <x v="0"/>
    <x v="2"/>
    <x v="7"/>
    <s v="V7DockerDAC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2"/>
    <x v="8"/>
    <s v="V7DockerDAC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3"/>
    <x v="0"/>
    <s v="V7DockerDACno parameter1"/>
    <n v="1510.25"/>
    <n v="1"/>
    <n v="1512.19"/>
    <n v="1510.89"/>
    <n v="1510.923"/>
    <n v="1510.25"/>
    <n v="1510.28"/>
    <n v="1510.32"/>
    <n v="1510.35"/>
    <n v="1510.58"/>
    <n v="1510.82"/>
    <n v="1510.9"/>
    <n v="1510.96"/>
    <n v="1511.15"/>
    <n v="1511.2"/>
    <n v="1510.99"/>
    <n v="1510.5"/>
    <n v="1511.88"/>
    <n v="1510.88"/>
    <n v="1510.9"/>
    <n v="1510.53"/>
    <n v="1511.84"/>
    <n v="1511.09"/>
    <n v="1512.19"/>
    <n v="1510.85"/>
    <m/>
    <m/>
    <m/>
    <m/>
    <m/>
    <m/>
    <m/>
    <m/>
    <m/>
    <m/>
  </r>
  <r>
    <x v="0"/>
    <x v="1"/>
    <x v="0"/>
    <x v="3"/>
    <x v="1"/>
    <s v="V7DockerDACno parameter2"/>
    <n v="771.67"/>
    <n v="1.9571189757279668"/>
    <n v="772.57"/>
    <n v="772.23500000000001"/>
    <n v="772.18949999999995"/>
    <n v="771.67"/>
    <n v="771.69"/>
    <n v="772"/>
    <n v="772.09"/>
    <n v="772.19"/>
    <n v="772.2"/>
    <n v="772.25"/>
    <n v="772.25"/>
    <n v="772.32"/>
    <n v="772.56"/>
    <n v="772.25"/>
    <n v="772.39"/>
    <n v="772.11"/>
    <n v="772.34"/>
    <n v="771.95"/>
    <n v="772.22"/>
    <n v="772.3"/>
    <n v="772.32"/>
    <n v="772.57"/>
    <n v="772.12"/>
    <m/>
    <m/>
    <m/>
    <m/>
    <m/>
    <m/>
    <m/>
    <m/>
    <m/>
    <m/>
  </r>
  <r>
    <x v="0"/>
    <x v="1"/>
    <x v="0"/>
    <x v="3"/>
    <x v="2"/>
    <s v="V7DockerDACno parameter4"/>
    <n v="395.15"/>
    <n v="3.8219663418954828"/>
    <n v="457.06"/>
    <n v="395.27499999999998"/>
    <n v="398.35950000000003"/>
    <n v="395.15"/>
    <n v="395.22"/>
    <n v="395.25"/>
    <n v="395.25"/>
    <n v="395.25"/>
    <n v="395.28"/>
    <n v="395.3"/>
    <n v="395.3"/>
    <n v="395.3"/>
    <n v="395.3"/>
    <n v="457.06"/>
    <n v="395.31"/>
    <n v="395.29"/>
    <n v="395.19"/>
    <n v="395.22"/>
    <n v="395.36"/>
    <n v="395.25"/>
    <n v="395.37"/>
    <n v="395.27"/>
    <n v="395.27"/>
    <m/>
    <m/>
    <m/>
    <m/>
    <m/>
    <m/>
    <m/>
    <m/>
    <m/>
    <m/>
  </r>
  <r>
    <x v="0"/>
    <x v="1"/>
    <x v="0"/>
    <x v="3"/>
    <x v="3"/>
    <s v="V7DockerDACno parameter8"/>
    <n v="198.15"/>
    <n v="7.6217511985869288"/>
    <n v="198.79"/>
    <n v="198.45499999999998"/>
    <n v="198.43849999999998"/>
    <n v="198.15"/>
    <n v="198.2"/>
    <n v="198.21"/>
    <n v="198.21"/>
    <n v="198.22"/>
    <n v="198.22"/>
    <n v="198.23"/>
    <n v="198.24"/>
    <n v="198.28"/>
    <n v="198.32999999999998"/>
    <n v="198.66"/>
    <n v="198.66"/>
    <n v="198.65"/>
    <n v="198.66"/>
    <n v="198.57999999999998"/>
    <n v="198.65"/>
    <n v="198.57999999999998"/>
    <n v="198.59"/>
    <n v="198.66"/>
    <n v="198.79"/>
    <m/>
    <m/>
    <m/>
    <m/>
    <m/>
    <m/>
    <m/>
    <m/>
    <m/>
    <m/>
  </r>
  <r>
    <x v="0"/>
    <x v="1"/>
    <x v="0"/>
    <x v="3"/>
    <x v="4"/>
    <s v="V7DockerDACno parameter16"/>
    <n v="99.45"/>
    <n v="15.186023127199597"/>
    <n v="115.03"/>
    <n v="99.644999999999996"/>
    <n v="101.87700000000002"/>
    <n v="99.45"/>
    <n v="99.47"/>
    <n v="99.47"/>
    <n v="99.47999999999999"/>
    <n v="99.47999999999999"/>
    <n v="99.490000000000009"/>
    <n v="99.5"/>
    <n v="99.53"/>
    <n v="99.62"/>
    <n v="115.03"/>
    <n v="99.69"/>
    <n v="99.63"/>
    <n v="99.66"/>
    <n v="99.66"/>
    <n v="99.91"/>
    <n v="99.77000000000001"/>
    <n v="113.99000000000001"/>
    <n v="99.759999999999991"/>
    <n v="99.92"/>
    <n v="115.03"/>
    <m/>
    <m/>
    <m/>
    <m/>
    <m/>
    <m/>
    <m/>
    <m/>
    <m/>
    <m/>
  </r>
  <r>
    <x v="0"/>
    <x v="1"/>
    <x v="0"/>
    <x v="3"/>
    <x v="5"/>
    <s v="V7DockerDACno parameter32"/>
    <n v="50.36"/>
    <n v="29.989078633836378"/>
    <n v="57.63"/>
    <n v="50.44"/>
    <n v="51.151000000000003"/>
    <n v="50.38"/>
    <n v="50.39"/>
    <n v="50.4"/>
    <n v="50.42"/>
    <n v="50.43"/>
    <n v="50.44"/>
    <n v="50.45"/>
    <n v="50.46"/>
    <n v="57.62"/>
    <n v="57.63"/>
    <n v="50.46"/>
    <n v="50.41"/>
    <n v="50.52"/>
    <n v="50.45"/>
    <n v="50.45"/>
    <n v="50.44"/>
    <n v="50.43"/>
    <n v="50.36"/>
    <n v="50.43"/>
    <n v="50.45"/>
    <m/>
    <m/>
    <m/>
    <m/>
    <m/>
    <m/>
    <m/>
    <m/>
    <m/>
    <m/>
  </r>
  <r>
    <x v="0"/>
    <x v="1"/>
    <x v="0"/>
    <x v="3"/>
    <x v="6"/>
    <s v="V7DockerDACno parameter64"/>
    <n v="26.28"/>
    <n v="57.467656012176555"/>
    <n v="30.22"/>
    <n v="26.369999999999997"/>
    <n v="27.790000000000003"/>
    <n v="26.28"/>
    <n v="26.3"/>
    <n v="26.31"/>
    <n v="26.32"/>
    <n v="26.39"/>
    <n v="29.84"/>
    <n v="29.86"/>
    <n v="29.9"/>
    <n v="30.13"/>
    <n v="30.22"/>
    <n v="26.35"/>
    <n v="26.34"/>
    <n v="26.31"/>
    <n v="26.38"/>
    <n v="29.95"/>
    <n v="26.33"/>
    <n v="29.98"/>
    <n v="26.29"/>
    <n v="26.36"/>
    <n v="29.96"/>
    <m/>
    <m/>
    <m/>
    <m/>
    <m/>
    <m/>
    <m/>
    <m/>
    <m/>
    <m/>
  </r>
  <r>
    <x v="0"/>
    <x v="1"/>
    <x v="0"/>
    <x v="3"/>
    <x v="7"/>
    <s v="V7DockerDAC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3"/>
    <x v="8"/>
    <s v="V7DockerDAC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0"/>
    <x v="0"/>
    <s v="V7DockerMasterSlaveO3_native1"/>
    <n v="549.66999999999996"/>
    <n v="1"/>
    <n v="551.04"/>
    <n v="550.01"/>
    <n v="550.1065000000001"/>
    <n v="549.66999999999996"/>
    <n v="549.66999999999996"/>
    <n v="549.69000000000005"/>
    <n v="549.71"/>
    <n v="549.72"/>
    <n v="549.75"/>
    <n v="549.76"/>
    <n v="549.79"/>
    <n v="549.79999999999995"/>
    <n v="549.85"/>
    <n v="550.51"/>
    <n v="550.79"/>
    <n v="550.16999999999996"/>
    <n v="550.24"/>
    <n v="550.34"/>
    <n v="550.48"/>
    <n v="550.26"/>
    <n v="550.45000000000005"/>
    <n v="551.04"/>
    <n v="550.44000000000005"/>
    <m/>
    <m/>
    <m/>
    <m/>
    <m/>
    <m/>
    <m/>
    <m/>
    <m/>
    <m/>
  </r>
  <r>
    <x v="0"/>
    <x v="1"/>
    <x v="1"/>
    <x v="0"/>
    <x v="1"/>
    <s v="V7DockerMasterSlaveO3_native2"/>
    <n v="281.26"/>
    <n v="1.9543127355471805"/>
    <n v="281.58"/>
    <n v="281.43"/>
    <n v="281.41700000000003"/>
    <n v="281.26"/>
    <n v="281.27"/>
    <n v="281.31"/>
    <n v="281.32"/>
    <n v="281.33"/>
    <n v="281.36"/>
    <n v="281.39"/>
    <n v="281.39999999999998"/>
    <n v="281.40999999999997"/>
    <n v="281.43"/>
    <n v="281.49"/>
    <n v="281.47000000000003"/>
    <n v="281.44"/>
    <n v="281.49"/>
    <n v="281.58"/>
    <n v="281.48"/>
    <n v="281.43"/>
    <n v="281.52"/>
    <n v="281.44"/>
    <n v="281.52"/>
    <m/>
    <m/>
    <m/>
    <m/>
    <m/>
    <m/>
    <m/>
    <m/>
    <m/>
    <m/>
  </r>
  <r>
    <x v="0"/>
    <x v="1"/>
    <x v="1"/>
    <x v="0"/>
    <x v="2"/>
    <s v="V7DockerMasterSlaveO3_native4"/>
    <n v="144.32999999999998"/>
    <n v="3.8084251368391882"/>
    <n v="144.49"/>
    <n v="144.43"/>
    <n v="144.41550000000001"/>
    <n v="144.32999999999998"/>
    <n v="144.32999999999998"/>
    <n v="144.36000000000001"/>
    <n v="144.37"/>
    <n v="144.38"/>
    <n v="144.38999999999999"/>
    <n v="144.38999999999999"/>
    <n v="144.41"/>
    <n v="144.42000000000002"/>
    <n v="144.43"/>
    <n v="144.46"/>
    <n v="144.44"/>
    <n v="144.44"/>
    <n v="144.44"/>
    <n v="144.49"/>
    <n v="144.43"/>
    <n v="144.47999999999999"/>
    <n v="144.43"/>
    <n v="144.44999999999999"/>
    <n v="144.44"/>
    <m/>
    <m/>
    <m/>
    <m/>
    <m/>
    <m/>
    <m/>
    <m/>
    <m/>
    <m/>
  </r>
  <r>
    <x v="0"/>
    <x v="1"/>
    <x v="1"/>
    <x v="0"/>
    <x v="3"/>
    <s v="V7DockerMasterSlaveO3_native8"/>
    <n v="72.900000000000006"/>
    <n v="7.5400548696844982"/>
    <n v="73.010000000000005"/>
    <n v="72.95"/>
    <n v="72.955500000000001"/>
    <n v="72.900000000000006"/>
    <n v="72.91"/>
    <n v="72.91"/>
    <n v="72.92"/>
    <n v="72.930000000000007"/>
    <n v="72.930000000000007"/>
    <n v="72.94"/>
    <n v="72.94"/>
    <n v="72.94"/>
    <n v="72.989999999999995"/>
    <n v="72.98"/>
    <n v="72.989999999999995"/>
    <n v="72.98"/>
    <n v="73"/>
    <n v="72.960000000000008"/>
    <n v="73"/>
    <n v="72.989999999999995"/>
    <n v="72.930000000000007"/>
    <n v="73.010000000000005"/>
    <n v="72.960000000000008"/>
    <m/>
    <m/>
    <m/>
    <m/>
    <m/>
    <m/>
    <m/>
    <m/>
    <m/>
    <m/>
  </r>
  <r>
    <x v="0"/>
    <x v="1"/>
    <x v="1"/>
    <x v="0"/>
    <x v="9"/>
    <s v="V7DockerMasterSlaveO3_native12"/>
    <n v="49.09"/>
    <n v="11.197188836830311"/>
    <n v="49.22"/>
    <n v="49.155000000000001"/>
    <n v="49.151999999999987"/>
    <n v="49.09"/>
    <n v="49.1"/>
    <n v="49.1"/>
    <n v="49.11"/>
    <n v="49.14"/>
    <n v="49.15"/>
    <n v="49.15"/>
    <n v="49.15"/>
    <n v="49.16"/>
    <n v="49.19"/>
    <n v="49.22"/>
    <n v="49.17"/>
    <n v="49.17"/>
    <n v="49.17"/>
    <n v="49.14"/>
    <n v="49.16"/>
    <n v="49.19"/>
    <n v="49.12"/>
    <n v="49.2"/>
    <n v="49.16"/>
    <m/>
    <m/>
    <m/>
    <m/>
    <m/>
    <m/>
    <m/>
    <m/>
    <m/>
    <m/>
  </r>
  <r>
    <x v="0"/>
    <x v="1"/>
    <x v="1"/>
    <x v="0"/>
    <x v="4"/>
    <s v="V7DockerMasterSlaveO3_native16"/>
    <n v="36.869999999999997"/>
    <n v="14.908326552752916"/>
    <n v="36.979999999999997"/>
    <n v="36.909999999999997"/>
    <n v="36.91599999999999"/>
    <n v="36.869999999999997"/>
    <n v="36.880000000000003"/>
    <n v="36.89"/>
    <n v="36.89"/>
    <n v="36.89"/>
    <n v="36.909999999999997"/>
    <n v="36.909999999999997"/>
    <n v="36.92"/>
    <n v="36.97"/>
    <n v="36.979999999999997"/>
    <n v="36.94"/>
    <n v="36.92"/>
    <n v="36.909999999999997"/>
    <n v="36.909999999999997"/>
    <n v="36.950000000000003"/>
    <n v="36.93"/>
    <n v="36.9"/>
    <n v="36.909999999999997"/>
    <n v="36.92"/>
    <n v="36.92"/>
    <m/>
    <m/>
    <m/>
    <m/>
    <m/>
    <m/>
    <m/>
    <m/>
    <m/>
    <m/>
  </r>
  <r>
    <x v="0"/>
    <x v="1"/>
    <x v="1"/>
    <x v="0"/>
    <x v="10"/>
    <s v="V7DockerMasterSlaveO3_native20"/>
    <n v="29.64"/>
    <n v="18.544871794871792"/>
    <n v="29.73"/>
    <n v="29.67"/>
    <n v="29.676499999999994"/>
    <n v="29.66"/>
    <n v="29.66"/>
    <n v="29.66"/>
    <n v="29.67"/>
    <n v="29.67"/>
    <n v="29.67"/>
    <n v="29.67"/>
    <n v="29.69"/>
    <n v="29.7"/>
    <n v="29.71"/>
    <n v="29.73"/>
    <n v="29.69"/>
    <n v="29.7"/>
    <n v="29.64"/>
    <n v="29.68"/>
    <n v="29.67"/>
    <n v="29.65"/>
    <n v="29.68"/>
    <n v="29.65"/>
    <n v="29.68"/>
    <m/>
    <m/>
    <m/>
    <m/>
    <m/>
    <m/>
    <m/>
    <m/>
    <m/>
    <m/>
  </r>
  <r>
    <x v="0"/>
    <x v="1"/>
    <x v="1"/>
    <x v="0"/>
    <x v="11"/>
    <s v="V7DockerMasterSlaveO3_native24"/>
    <n v="25.45"/>
    <n v="21.598035363457758"/>
    <n v="25.59"/>
    <n v="25.53"/>
    <n v="25.526"/>
    <n v="25.45"/>
    <n v="25.48"/>
    <n v="25.5"/>
    <n v="25.51"/>
    <n v="25.52"/>
    <n v="25.53"/>
    <n v="25.53"/>
    <n v="25.53"/>
    <n v="25.54"/>
    <n v="25.55"/>
    <n v="25.5"/>
    <n v="25.59"/>
    <n v="25.49"/>
    <n v="25.56"/>
    <n v="25.48"/>
    <n v="25.56"/>
    <n v="25.55"/>
    <n v="25.56"/>
    <n v="25.51"/>
    <n v="25.58"/>
    <m/>
    <m/>
    <m/>
    <m/>
    <m/>
    <m/>
    <m/>
    <m/>
    <m/>
    <m/>
  </r>
  <r>
    <x v="0"/>
    <x v="1"/>
    <x v="1"/>
    <x v="0"/>
    <x v="12"/>
    <s v="V7DockerMasterSlaveO3_native28"/>
    <n v="21.55"/>
    <n v="25.50672853828306"/>
    <n v="21.66"/>
    <n v="21.59"/>
    <n v="21.596000000000004"/>
    <n v="21.55"/>
    <n v="21.56"/>
    <n v="21.58"/>
    <n v="21.58"/>
    <n v="21.59"/>
    <n v="21.59"/>
    <n v="21.59"/>
    <n v="21.59"/>
    <n v="21.6"/>
    <n v="21.64"/>
    <n v="21.55"/>
    <n v="21.66"/>
    <n v="21.6"/>
    <n v="21.58"/>
    <n v="21.62"/>
    <n v="21.59"/>
    <n v="21.61"/>
    <n v="21.63"/>
    <n v="21.6"/>
    <n v="21.61"/>
    <m/>
    <m/>
    <m/>
    <m/>
    <m/>
    <m/>
    <m/>
    <m/>
    <m/>
    <m/>
  </r>
  <r>
    <x v="0"/>
    <x v="1"/>
    <x v="1"/>
    <x v="0"/>
    <x v="5"/>
    <s v="V7DockerMasterSlaveO3_native32"/>
    <n v="19.09"/>
    <n v="28.79360921948664"/>
    <n v="19.2"/>
    <n v="19.149999999999999"/>
    <n v="19.147500000000001"/>
    <n v="19.09"/>
    <n v="19.100000000000001"/>
    <n v="19.100000000000001"/>
    <n v="19.11"/>
    <n v="19.14"/>
    <n v="19.149999999999999"/>
    <n v="19.149999999999999"/>
    <n v="19.149999999999999"/>
    <n v="19.170000000000002"/>
    <n v="19.18"/>
    <n v="19.2"/>
    <n v="19.16"/>
    <n v="19.14"/>
    <n v="19.13"/>
    <n v="19.18"/>
    <n v="19.149999999999999"/>
    <n v="19.149999999999999"/>
    <n v="19.18"/>
    <n v="19.16"/>
    <n v="19.16"/>
    <m/>
    <m/>
    <m/>
    <m/>
    <m/>
    <m/>
    <m/>
    <m/>
    <m/>
    <m/>
  </r>
  <r>
    <x v="0"/>
    <x v="1"/>
    <x v="1"/>
    <x v="0"/>
    <x v="13"/>
    <s v="V7DockerMasterSlaveO3_native36"/>
    <n v="17.510000000000002"/>
    <n v="31.391776127926892"/>
    <n v="17.649999999999999"/>
    <n v="17.559999999999999"/>
    <n v="17.561500000000002"/>
    <n v="17.510000000000002"/>
    <n v="17.52"/>
    <n v="17.52"/>
    <n v="17.53"/>
    <n v="17.53"/>
    <n v="17.53"/>
    <n v="17.55"/>
    <n v="17.559999999999999"/>
    <n v="17.59"/>
    <n v="17.64"/>
    <n v="17.57"/>
    <n v="17.649999999999999"/>
    <n v="17.57"/>
    <n v="17.61"/>
    <n v="17.600000000000001"/>
    <n v="17.559999999999999"/>
    <n v="17.579999999999998"/>
    <n v="17.54"/>
    <n v="17.510000000000002"/>
    <n v="17.559999999999999"/>
    <m/>
    <m/>
    <m/>
    <m/>
    <m/>
    <m/>
    <m/>
    <m/>
    <m/>
    <m/>
  </r>
  <r>
    <x v="0"/>
    <x v="1"/>
    <x v="1"/>
    <x v="0"/>
    <x v="14"/>
    <s v="V7DockerMasterSlaveO3_native40"/>
    <n v="15.97"/>
    <n v="34.418910457107074"/>
    <n v="16.12"/>
    <n v="16.03"/>
    <n v="16.030499999999996"/>
    <n v="15.97"/>
    <n v="15.99"/>
    <n v="15.99"/>
    <n v="16"/>
    <n v="16.03"/>
    <n v="16.05"/>
    <n v="16.05"/>
    <n v="16.059999999999999"/>
    <n v="16.07"/>
    <n v="16.079999999999998"/>
    <n v="16.03"/>
    <n v="16"/>
    <n v="16.03"/>
    <n v="16.12"/>
    <n v="16.02"/>
    <n v="16.04"/>
    <n v="16.02"/>
    <n v="15.98"/>
    <n v="16.03"/>
    <n v="16.05"/>
    <m/>
    <m/>
    <m/>
    <m/>
    <m/>
    <m/>
    <m/>
    <m/>
    <m/>
    <m/>
  </r>
  <r>
    <x v="0"/>
    <x v="1"/>
    <x v="1"/>
    <x v="0"/>
    <x v="15"/>
    <s v="V7DockerMasterSlaveO3_native44"/>
    <n v="14.48"/>
    <n v="37.960635359116019"/>
    <n v="14.62"/>
    <n v="14.56"/>
    <n v="14.554999999999998"/>
    <n v="14.48"/>
    <n v="14.49"/>
    <n v="14.5"/>
    <n v="14.51"/>
    <n v="14.53"/>
    <n v="14.54"/>
    <n v="14.56"/>
    <n v="14.59"/>
    <n v="14.59"/>
    <n v="14.59"/>
    <n v="14.52"/>
    <n v="14.57"/>
    <n v="14.62"/>
    <n v="14.54"/>
    <n v="14.58"/>
    <n v="14.62"/>
    <n v="14.56"/>
    <n v="14.54"/>
    <n v="14.58"/>
    <n v="14.59"/>
    <m/>
    <m/>
    <m/>
    <m/>
    <m/>
    <m/>
    <m/>
    <m/>
    <m/>
    <m/>
  </r>
  <r>
    <x v="0"/>
    <x v="1"/>
    <x v="1"/>
    <x v="0"/>
    <x v="16"/>
    <s v="V7DockerMasterSlaveO3_native48"/>
    <n v="13.68"/>
    <n v="40.18055555555555"/>
    <n v="13.79"/>
    <n v="13.74"/>
    <n v="13.741999999999999"/>
    <n v="13.68"/>
    <n v="13.7"/>
    <n v="13.71"/>
    <n v="13.73"/>
    <n v="13.73"/>
    <n v="13.73"/>
    <n v="13.73"/>
    <n v="13.73"/>
    <n v="13.73"/>
    <n v="13.75"/>
    <n v="13.78"/>
    <n v="13.71"/>
    <n v="13.75"/>
    <n v="13.78"/>
    <n v="13.79"/>
    <n v="13.76"/>
    <n v="13.76"/>
    <n v="13.76"/>
    <n v="13.75"/>
    <n v="13.78"/>
    <m/>
    <m/>
    <m/>
    <m/>
    <m/>
    <m/>
    <m/>
    <m/>
    <m/>
    <m/>
  </r>
  <r>
    <x v="0"/>
    <x v="1"/>
    <x v="1"/>
    <x v="0"/>
    <x v="17"/>
    <s v="V7DockerMasterSlaveO3_native52"/>
    <n v="12.92"/>
    <n v="42.544117647058819"/>
    <n v="13"/>
    <n v="12.99"/>
    <n v="12.9815"/>
    <n v="12.92"/>
    <n v="12.95"/>
    <n v="12.98"/>
    <n v="12.98"/>
    <n v="12.98"/>
    <n v="12.99"/>
    <n v="12.99"/>
    <n v="12.99"/>
    <n v="13"/>
    <n v="13"/>
    <n v="12.96"/>
    <n v="12.98"/>
    <n v="12.99"/>
    <n v="12.99"/>
    <n v="13"/>
    <n v="12.98"/>
    <n v="12.98"/>
    <n v="12.99"/>
    <n v="12.99"/>
    <n v="12.99"/>
    <m/>
    <m/>
    <m/>
    <m/>
    <m/>
    <m/>
    <m/>
    <m/>
    <m/>
    <m/>
  </r>
  <r>
    <x v="0"/>
    <x v="1"/>
    <x v="1"/>
    <x v="0"/>
    <x v="18"/>
    <s v="V7DockerMasterSlaveO3_native56"/>
    <n v="12.19"/>
    <n v="45.091878589007379"/>
    <n v="12.31"/>
    <n v="12.26"/>
    <n v="12.256000000000002"/>
    <n v="12.19"/>
    <n v="12.2"/>
    <n v="12.2"/>
    <n v="12.21"/>
    <n v="12.24"/>
    <n v="12.25"/>
    <n v="12.25"/>
    <n v="12.26"/>
    <n v="12.27"/>
    <n v="12.27"/>
    <n v="12.24"/>
    <n v="12.3"/>
    <n v="12.25"/>
    <n v="12.3"/>
    <n v="12.29"/>
    <n v="12.31"/>
    <n v="12.26"/>
    <n v="12.27"/>
    <n v="12.26"/>
    <n v="12.3"/>
    <m/>
    <m/>
    <m/>
    <m/>
    <m/>
    <m/>
    <m/>
    <m/>
    <m/>
    <m/>
  </r>
  <r>
    <x v="0"/>
    <x v="1"/>
    <x v="1"/>
    <x v="0"/>
    <x v="19"/>
    <s v="V7DockerMasterSlaveO3_native60"/>
    <n v="11.52"/>
    <n v="47.714409722222221"/>
    <n v="11.66"/>
    <n v="11.574999999999999"/>
    <n v="11.577000000000002"/>
    <n v="11.52"/>
    <n v="11.52"/>
    <n v="11.52"/>
    <n v="11.55"/>
    <n v="11.56"/>
    <n v="11.56"/>
    <n v="11.58"/>
    <n v="11.59"/>
    <n v="11.59"/>
    <n v="11.66"/>
    <n v="11.53"/>
    <n v="11.54"/>
    <n v="11.62"/>
    <n v="11.65"/>
    <n v="11.58"/>
    <n v="11.62"/>
    <n v="11.59"/>
    <n v="11.57"/>
    <n v="11.64"/>
    <n v="11.55"/>
    <m/>
    <m/>
    <m/>
    <m/>
    <m/>
    <m/>
    <m/>
    <m/>
    <m/>
    <m/>
  </r>
  <r>
    <x v="0"/>
    <x v="1"/>
    <x v="1"/>
    <x v="0"/>
    <x v="6"/>
    <s v="V7DockerMasterSlaveO3_native64"/>
    <n v="10.91"/>
    <n v="50.382218148487624"/>
    <n v="11.09"/>
    <n v="10.995000000000001"/>
    <n v="11.001000000000001"/>
    <n v="10.91"/>
    <n v="10.95"/>
    <n v="10.97"/>
    <n v="10.98"/>
    <n v="10.99"/>
    <n v="11"/>
    <n v="11"/>
    <n v="11.05"/>
    <n v="11.07"/>
    <n v="11.09"/>
    <m/>
    <m/>
    <m/>
    <m/>
    <m/>
    <m/>
    <m/>
    <m/>
    <m/>
    <m/>
    <m/>
    <m/>
    <m/>
    <m/>
    <m/>
    <m/>
    <m/>
    <m/>
    <m/>
    <m/>
  </r>
  <r>
    <x v="0"/>
    <x v="1"/>
    <x v="1"/>
    <x v="0"/>
    <x v="7"/>
    <s v="V7DockerMasterSlave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0"/>
    <x v="8"/>
    <s v="V7DockerMasterSlave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1"/>
    <x v="0"/>
    <s v="V7DockerMasterSlaveO31"/>
    <n v="556.41999999999996"/>
    <n v="1"/>
    <n v="557.62"/>
    <n v="556.77500000000009"/>
    <n v="556.83350000000007"/>
    <n v="556.41999999999996"/>
    <n v="556.41999999999996"/>
    <n v="556.44000000000005"/>
    <n v="556.44000000000005"/>
    <n v="556.45000000000005"/>
    <n v="556.46"/>
    <n v="556.47"/>
    <n v="556.52"/>
    <n v="556.53"/>
    <n v="556.59"/>
    <n v="557.07000000000005"/>
    <n v="556.97"/>
    <n v="557.14"/>
    <n v="557.02"/>
    <n v="557.09"/>
    <n v="557.62"/>
    <n v="557.48"/>
    <n v="556.96"/>
    <n v="557.54"/>
    <n v="557.04"/>
    <m/>
    <m/>
    <m/>
    <m/>
    <m/>
    <m/>
    <m/>
    <m/>
    <m/>
    <m/>
  </r>
  <r>
    <x v="0"/>
    <x v="1"/>
    <x v="1"/>
    <x v="1"/>
    <x v="1"/>
    <s v="V7DockerMasterSlaveO32"/>
    <n v="284.75"/>
    <n v="1.9540649692712904"/>
    <n v="285.09000000000003"/>
    <n v="284.88"/>
    <n v="284.87949999999995"/>
    <n v="284.75"/>
    <n v="284.75"/>
    <n v="284.75"/>
    <n v="284.76"/>
    <n v="284.76"/>
    <n v="284.77"/>
    <n v="284.79000000000002"/>
    <n v="284.81"/>
    <n v="284.82"/>
    <n v="284.82"/>
    <n v="284.98"/>
    <n v="284.95"/>
    <n v="284.98"/>
    <n v="285.02"/>
    <n v="284.94"/>
    <n v="284.95"/>
    <n v="284.95999999999998"/>
    <n v="284.95"/>
    <n v="284.99"/>
    <n v="285.09000000000003"/>
    <m/>
    <m/>
    <m/>
    <m/>
    <m/>
    <m/>
    <m/>
    <m/>
    <m/>
    <m/>
  </r>
  <r>
    <x v="0"/>
    <x v="1"/>
    <x v="1"/>
    <x v="1"/>
    <x v="2"/>
    <s v="V7DockerMasterSlaveO34"/>
    <n v="146.13"/>
    <n v="3.807705467734209"/>
    <n v="156.47999999999999"/>
    <n v="146.315"/>
    <n v="148.16550000000001"/>
    <n v="146.13"/>
    <n v="146.13"/>
    <n v="146.16"/>
    <n v="146.18"/>
    <n v="146.22999999999999"/>
    <n v="146.49"/>
    <n v="154.85"/>
    <n v="155.42000000000002"/>
    <n v="156.03"/>
    <n v="156.47999999999999"/>
    <n v="146.29"/>
    <n v="146.34"/>
    <n v="146.32999999999998"/>
    <n v="146.41"/>
    <n v="146.34"/>
    <n v="146.32"/>
    <n v="146.29"/>
    <n v="146.31"/>
    <n v="146.28"/>
    <n v="146.30000000000001"/>
    <m/>
    <m/>
    <m/>
    <m/>
    <m/>
    <m/>
    <m/>
    <m/>
    <m/>
    <m/>
  </r>
  <r>
    <x v="0"/>
    <x v="1"/>
    <x v="1"/>
    <x v="1"/>
    <x v="3"/>
    <s v="V7DockerMasterSlaveO38"/>
    <n v="73.8"/>
    <n v="7.5395663956639565"/>
    <n v="76.31"/>
    <n v="73.88"/>
    <n v="74.341500000000025"/>
    <n v="73.8"/>
    <n v="73.84"/>
    <n v="73.84"/>
    <n v="73.84"/>
    <n v="73.88"/>
    <n v="73.89"/>
    <n v="76.12"/>
    <n v="76.239999999999995"/>
    <n v="76.239999999999995"/>
    <n v="76.31"/>
    <n v="73.88"/>
    <n v="73.87"/>
    <n v="73.84"/>
    <n v="73.88"/>
    <n v="73.900000000000006"/>
    <n v="73.900000000000006"/>
    <n v="73.930000000000007"/>
    <n v="73.91"/>
    <n v="73.87"/>
    <n v="73.849999999999994"/>
    <m/>
    <m/>
    <m/>
    <m/>
    <m/>
    <m/>
    <m/>
    <m/>
    <m/>
    <m/>
  </r>
  <r>
    <x v="0"/>
    <x v="1"/>
    <x v="1"/>
    <x v="1"/>
    <x v="9"/>
    <s v="V7DockerMasterSlaveO312"/>
    <n v="49.7"/>
    <n v="11.195573440643862"/>
    <n v="49.85"/>
    <n v="49.775000000000006"/>
    <n v="49.768499999999996"/>
    <n v="49.7"/>
    <n v="49.71"/>
    <n v="49.71"/>
    <n v="49.73"/>
    <n v="49.74"/>
    <n v="49.74"/>
    <n v="49.74"/>
    <n v="49.77"/>
    <n v="49.78"/>
    <n v="49.85"/>
    <n v="49.81"/>
    <n v="49.79"/>
    <n v="49.77"/>
    <n v="49.82"/>
    <n v="49.78"/>
    <n v="49.81"/>
    <n v="49.81"/>
    <n v="49.74"/>
    <n v="49.78"/>
    <n v="49.79"/>
    <m/>
    <m/>
    <m/>
    <m/>
    <m/>
    <m/>
    <m/>
    <m/>
    <m/>
    <m/>
  </r>
  <r>
    <x v="0"/>
    <x v="1"/>
    <x v="1"/>
    <x v="1"/>
    <x v="4"/>
    <s v="V7DockerMasterSlaveO316"/>
    <n v="37.340000000000003"/>
    <n v="14.901446170326725"/>
    <n v="37.42"/>
    <n v="37.364999999999995"/>
    <n v="37.369999999999997"/>
    <n v="37.340000000000003"/>
    <n v="37.35"/>
    <n v="37.36"/>
    <n v="37.36"/>
    <n v="37.36"/>
    <n v="37.369999999999997"/>
    <n v="37.369999999999997"/>
    <n v="37.39"/>
    <n v="37.39"/>
    <n v="37.39"/>
    <n v="37.369999999999997"/>
    <n v="37.36"/>
    <n v="37.36"/>
    <n v="37.380000000000003"/>
    <n v="37.340000000000003"/>
    <n v="37.36"/>
    <n v="37.36"/>
    <n v="37.42"/>
    <n v="37.369999999999997"/>
    <n v="37.4"/>
    <m/>
    <m/>
    <m/>
    <m/>
    <m/>
    <m/>
    <m/>
    <m/>
    <m/>
    <m/>
  </r>
  <r>
    <x v="0"/>
    <x v="1"/>
    <x v="1"/>
    <x v="1"/>
    <x v="10"/>
    <s v="V7DockerMasterSlaveO320"/>
    <n v="29.97"/>
    <n v="18.565899232565897"/>
    <n v="30.1"/>
    <n v="30.03"/>
    <n v="30.026499999999999"/>
    <n v="29.97"/>
    <n v="30"/>
    <n v="30.01"/>
    <n v="30.02"/>
    <n v="30.03"/>
    <n v="30.03"/>
    <n v="30.03"/>
    <n v="30.03"/>
    <n v="30.04"/>
    <n v="30.07"/>
    <n v="30.1"/>
    <n v="30.05"/>
    <n v="30.03"/>
    <n v="30.02"/>
    <n v="30"/>
    <n v="30.03"/>
    <n v="30"/>
    <n v="30.03"/>
    <n v="30.01"/>
    <n v="30.03"/>
    <m/>
    <m/>
    <m/>
    <m/>
    <m/>
    <m/>
    <m/>
    <m/>
    <m/>
    <m/>
  </r>
  <r>
    <x v="0"/>
    <x v="1"/>
    <x v="1"/>
    <x v="1"/>
    <x v="11"/>
    <s v="V7DockerMasterSlaveO324"/>
    <n v="25.78"/>
    <n v="21.583397982932503"/>
    <n v="25.86"/>
    <n v="25.84"/>
    <n v="25.829500000000003"/>
    <n v="25.78"/>
    <n v="25.8"/>
    <n v="25.8"/>
    <n v="25.8"/>
    <n v="25.83"/>
    <n v="25.84"/>
    <n v="25.84"/>
    <n v="25.84"/>
    <n v="25.86"/>
    <n v="25.86"/>
    <n v="25.86"/>
    <n v="25.82"/>
    <n v="25.78"/>
    <n v="25.81"/>
    <n v="25.82"/>
    <n v="25.84"/>
    <n v="25.86"/>
    <n v="25.85"/>
    <n v="25.84"/>
    <n v="25.86"/>
    <m/>
    <m/>
    <m/>
    <m/>
    <m/>
    <m/>
    <m/>
    <m/>
    <m/>
    <m/>
  </r>
  <r>
    <x v="0"/>
    <x v="1"/>
    <x v="1"/>
    <x v="1"/>
    <x v="12"/>
    <s v="V7DockerMasterSlaveO328"/>
    <n v="21.78"/>
    <n v="25.547291092745635"/>
    <n v="21.88"/>
    <n v="21.83"/>
    <n v="21.830999999999996"/>
    <n v="21.78"/>
    <n v="21.79"/>
    <n v="21.8"/>
    <n v="21.8"/>
    <n v="21.8"/>
    <n v="21.83"/>
    <n v="21.84"/>
    <n v="21.84"/>
    <n v="21.85"/>
    <n v="21.86"/>
    <n v="21.88"/>
    <n v="21.85"/>
    <n v="21.82"/>
    <n v="21.81"/>
    <n v="21.83"/>
    <n v="21.87"/>
    <n v="21.83"/>
    <n v="21.82"/>
    <n v="21.84"/>
    <n v="21.88"/>
    <m/>
    <m/>
    <m/>
    <m/>
    <m/>
    <m/>
    <m/>
    <m/>
    <m/>
    <m/>
  </r>
  <r>
    <x v="0"/>
    <x v="1"/>
    <x v="1"/>
    <x v="1"/>
    <x v="5"/>
    <s v="V7DockerMasterSlaveO332"/>
    <n v="19.329999999999998"/>
    <n v="28.78530781169167"/>
    <n v="19.41"/>
    <n v="19.37"/>
    <n v="19.371000000000002"/>
    <n v="19.329999999999998"/>
    <n v="19.36"/>
    <n v="19.36"/>
    <n v="19.37"/>
    <n v="19.37"/>
    <n v="19.38"/>
    <n v="19.38"/>
    <n v="19.39"/>
    <n v="19.399999999999999"/>
    <n v="19.41"/>
    <n v="19.34"/>
    <n v="19.34"/>
    <n v="19.37"/>
    <n v="19.36"/>
    <n v="19.41"/>
    <n v="19.38"/>
    <n v="19.39"/>
    <n v="19.37"/>
    <n v="19.36"/>
    <n v="19.350000000000001"/>
    <m/>
    <m/>
    <m/>
    <m/>
    <m/>
    <m/>
    <m/>
    <m/>
    <m/>
    <m/>
  </r>
  <r>
    <x v="0"/>
    <x v="1"/>
    <x v="1"/>
    <x v="1"/>
    <x v="13"/>
    <s v="V7DockerMasterSlaveO336"/>
    <n v="17.7"/>
    <n v="31.436158192090396"/>
    <n v="17.84"/>
    <n v="17.760000000000002"/>
    <n v="17.761500000000002"/>
    <n v="17.7"/>
    <n v="17.72"/>
    <n v="17.73"/>
    <n v="17.739999999999998"/>
    <n v="17.739999999999998"/>
    <n v="17.739999999999998"/>
    <n v="17.760000000000002"/>
    <n v="17.77"/>
    <n v="17.78"/>
    <n v="17.8"/>
    <n v="17.77"/>
    <n v="17.829999999999998"/>
    <n v="17.75"/>
    <n v="17.78"/>
    <n v="17.72"/>
    <n v="17.8"/>
    <n v="17.84"/>
    <n v="17.760000000000002"/>
    <n v="17.739999999999998"/>
    <n v="17.760000000000002"/>
    <m/>
    <m/>
    <m/>
    <m/>
    <m/>
    <m/>
    <m/>
    <m/>
    <m/>
    <m/>
  </r>
  <r>
    <x v="0"/>
    <x v="1"/>
    <x v="1"/>
    <x v="1"/>
    <x v="14"/>
    <s v="V7DockerMasterSlaveO340"/>
    <n v="16.170000000000002"/>
    <n v="34.410636982065547"/>
    <n v="16.25"/>
    <n v="16.21"/>
    <n v="16.214000000000002"/>
    <n v="16.190000000000001"/>
    <n v="16.190000000000001"/>
    <n v="16.2"/>
    <n v="16.21"/>
    <n v="16.21"/>
    <n v="16.21"/>
    <n v="16.21"/>
    <n v="16.22"/>
    <n v="16.25"/>
    <n v="16.25"/>
    <n v="16.23"/>
    <n v="16.190000000000001"/>
    <n v="16.239999999999998"/>
    <n v="16.18"/>
    <n v="16.239999999999998"/>
    <n v="16.23"/>
    <n v="16.239999999999998"/>
    <n v="16.2"/>
    <n v="16.22"/>
    <n v="16.170000000000002"/>
    <m/>
    <m/>
    <m/>
    <m/>
    <m/>
    <m/>
    <m/>
    <m/>
    <m/>
    <m/>
  </r>
  <r>
    <x v="0"/>
    <x v="1"/>
    <x v="1"/>
    <x v="1"/>
    <x v="15"/>
    <s v="V7DockerMasterSlaveO344"/>
    <n v="14.64"/>
    <n v="38.006830601092894"/>
    <n v="14.8"/>
    <n v="14.72"/>
    <n v="14.717499999999998"/>
    <n v="14.64"/>
    <n v="14.65"/>
    <n v="14.66"/>
    <n v="14.69"/>
    <n v="14.71"/>
    <n v="14.72"/>
    <n v="14.72"/>
    <n v="14.72"/>
    <n v="14.74"/>
    <n v="14.77"/>
    <n v="14.76"/>
    <n v="14.66"/>
    <n v="14.73"/>
    <n v="14.73"/>
    <n v="14.73"/>
    <n v="14.8"/>
    <n v="14.7"/>
    <n v="14.7"/>
    <n v="14.75"/>
    <n v="14.77"/>
    <m/>
    <m/>
    <m/>
    <m/>
    <m/>
    <m/>
    <m/>
    <m/>
    <m/>
    <m/>
  </r>
  <r>
    <x v="0"/>
    <x v="1"/>
    <x v="1"/>
    <x v="1"/>
    <x v="16"/>
    <s v="V7DockerMasterSlaveO348"/>
    <n v="13.84"/>
    <n v="40.20375722543352"/>
    <n v="13.93"/>
    <n v="13.895"/>
    <n v="13.897"/>
    <n v="13.84"/>
    <n v="13.85"/>
    <n v="13.87"/>
    <n v="13.87"/>
    <n v="13.89"/>
    <n v="13.89"/>
    <n v="13.89"/>
    <n v="13.9"/>
    <n v="13.91"/>
    <n v="13.92"/>
    <n v="13.89"/>
    <n v="13.86"/>
    <n v="13.93"/>
    <n v="13.93"/>
    <n v="13.91"/>
    <n v="13.89"/>
    <n v="13.93"/>
    <n v="13.91"/>
    <n v="13.93"/>
    <n v="13.93"/>
    <m/>
    <m/>
    <m/>
    <m/>
    <m/>
    <m/>
    <m/>
    <m/>
    <m/>
    <m/>
  </r>
  <r>
    <x v="0"/>
    <x v="1"/>
    <x v="1"/>
    <x v="1"/>
    <x v="17"/>
    <s v="V7DockerMasterSlaveO352"/>
    <n v="13.04"/>
    <n v="42.670245398773005"/>
    <n v="13.19"/>
    <n v="13.13"/>
    <n v="13.125"/>
    <n v="13.04"/>
    <n v="13.05"/>
    <n v="13.06"/>
    <n v="13.11"/>
    <n v="13.11"/>
    <n v="13.12"/>
    <n v="13.14"/>
    <n v="13.15"/>
    <n v="13.16"/>
    <n v="13.17"/>
    <n v="13.19"/>
    <n v="13.16"/>
    <n v="13.16"/>
    <n v="13.1"/>
    <n v="13.13"/>
    <n v="13.14"/>
    <n v="13.13"/>
    <n v="13.11"/>
    <n v="13.13"/>
    <n v="13.14"/>
    <m/>
    <m/>
    <m/>
    <m/>
    <m/>
    <m/>
    <m/>
    <m/>
    <m/>
    <m/>
  </r>
  <r>
    <x v="0"/>
    <x v="1"/>
    <x v="1"/>
    <x v="1"/>
    <x v="18"/>
    <s v="V7DockerMasterSlaveO356"/>
    <n v="12.35"/>
    <n v="45.054251012145748"/>
    <n v="12.45"/>
    <n v="12.395"/>
    <n v="12.396999999999998"/>
    <n v="12.35"/>
    <n v="12.36"/>
    <n v="12.36"/>
    <n v="12.37"/>
    <n v="12.38"/>
    <n v="12.38"/>
    <n v="12.39"/>
    <n v="12.4"/>
    <n v="12.42"/>
    <n v="12.42"/>
    <n v="12.36"/>
    <n v="12.45"/>
    <n v="12.42"/>
    <n v="12.39"/>
    <n v="12.39"/>
    <n v="12.41"/>
    <n v="12.44"/>
    <n v="12.4"/>
    <n v="12.4"/>
    <n v="12.45"/>
    <m/>
    <m/>
    <m/>
    <m/>
    <m/>
    <m/>
    <m/>
    <m/>
    <m/>
    <m/>
  </r>
  <r>
    <x v="0"/>
    <x v="1"/>
    <x v="1"/>
    <x v="1"/>
    <x v="19"/>
    <s v="V7DockerMasterSlaveO360"/>
    <n v="11.62"/>
    <n v="47.884681583476763"/>
    <n v="11.79"/>
    <n v="11.695"/>
    <n v="11.702999999999998"/>
    <n v="11.62"/>
    <n v="11.66"/>
    <n v="11.67"/>
    <n v="11.68"/>
    <n v="11.69"/>
    <n v="11.69"/>
    <n v="11.69"/>
    <n v="11.7"/>
    <n v="11.72"/>
    <n v="11.74"/>
    <n v="11.73"/>
    <n v="11.79"/>
    <n v="11.75"/>
    <n v="11.74"/>
    <n v="11.67"/>
    <n v="11.73"/>
    <n v="11.69"/>
    <n v="11.7"/>
    <n v="11.73"/>
    <n v="11.67"/>
    <m/>
    <m/>
    <m/>
    <m/>
    <m/>
    <m/>
    <m/>
    <m/>
    <m/>
    <m/>
  </r>
  <r>
    <x v="0"/>
    <x v="1"/>
    <x v="1"/>
    <x v="1"/>
    <x v="6"/>
    <s v="V7DockerMasterSlaveO364"/>
    <n v="11.74"/>
    <n v="47.395229982964217"/>
    <n v="11.84"/>
    <n v="11.78"/>
    <n v="11.782"/>
    <n v="11.74"/>
    <n v="11.76"/>
    <n v="11.77"/>
    <n v="11.77"/>
    <n v="11.78"/>
    <n v="11.78"/>
    <n v="11.78"/>
    <n v="11.79"/>
    <n v="11.81"/>
    <n v="11.84"/>
    <m/>
    <m/>
    <m/>
    <m/>
    <m/>
    <m/>
    <m/>
    <m/>
    <m/>
    <m/>
    <m/>
    <m/>
    <m/>
    <m/>
    <m/>
    <m/>
    <m/>
    <m/>
    <m/>
    <m/>
  </r>
  <r>
    <x v="0"/>
    <x v="1"/>
    <x v="1"/>
    <x v="1"/>
    <x v="7"/>
    <s v="V7DockerMasterSlave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1"/>
    <x v="8"/>
    <s v="V7DockerMasterSlave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2"/>
    <x v="0"/>
    <s v="V7DockerMasterSlaveO21"/>
    <n v="556.71"/>
    <n v="1"/>
    <n v="557.69000000000005"/>
    <n v="556.97500000000002"/>
    <n v="556.995"/>
    <n v="556.71"/>
    <n v="556.74"/>
    <n v="556.77"/>
    <n v="556.77"/>
    <n v="556.79"/>
    <n v="556.80999999999995"/>
    <n v="556.83000000000004"/>
    <n v="556.85"/>
    <n v="556.91"/>
    <n v="556.96"/>
    <n v="557.03"/>
    <n v="557.07000000000005"/>
    <n v="557.07000000000005"/>
    <n v="557.19000000000005"/>
    <n v="557.69000000000005"/>
    <n v="557.03"/>
    <n v="557.08000000000004"/>
    <n v="557.1"/>
    <n v="557.51"/>
    <n v="556.99"/>
    <m/>
    <m/>
    <m/>
    <m/>
    <m/>
    <m/>
    <m/>
    <m/>
    <m/>
    <m/>
  </r>
  <r>
    <x v="0"/>
    <x v="1"/>
    <x v="1"/>
    <x v="2"/>
    <x v="1"/>
    <s v="V7DockerMasterSlaveO22"/>
    <n v="284.76"/>
    <n v="1.9550147492625372"/>
    <n v="285.04000000000002"/>
    <n v="284.90499999999997"/>
    <n v="284.88199999999995"/>
    <n v="284.76"/>
    <n v="284.76"/>
    <n v="284.77999999999997"/>
    <n v="284.77999999999997"/>
    <n v="284.77999999999997"/>
    <n v="284.79000000000002"/>
    <n v="284.81"/>
    <n v="284.87"/>
    <n v="284.87"/>
    <n v="284.93"/>
    <n v="284.94"/>
    <n v="285"/>
    <n v="284.95999999999998"/>
    <n v="284.94"/>
    <n v="284.89999999999998"/>
    <n v="284.90999999999997"/>
    <n v="284.94"/>
    <n v="284.92"/>
    <n v="284.95999999999998"/>
    <n v="285.04000000000002"/>
    <m/>
    <m/>
    <m/>
    <m/>
    <m/>
    <m/>
    <m/>
    <m/>
    <m/>
    <m/>
  </r>
  <r>
    <x v="0"/>
    <x v="1"/>
    <x v="1"/>
    <x v="2"/>
    <x v="2"/>
    <s v="V7DockerMasterSlaveO24"/>
    <n v="146.12"/>
    <n v="3.8099507254311527"/>
    <n v="146.44"/>
    <n v="146.22"/>
    <n v="146.24050000000005"/>
    <n v="146.12"/>
    <n v="146.13999999999999"/>
    <n v="146.15"/>
    <n v="146.15"/>
    <n v="146.17000000000002"/>
    <n v="146.18"/>
    <n v="146.18"/>
    <n v="146.18"/>
    <n v="146.18"/>
    <n v="146.19"/>
    <n v="146.44"/>
    <n v="146.32"/>
    <n v="146.31"/>
    <n v="146.29"/>
    <n v="146.31"/>
    <n v="146.35"/>
    <n v="146.28"/>
    <n v="146.34"/>
    <n v="146.25"/>
    <n v="146.28"/>
    <m/>
    <m/>
    <m/>
    <m/>
    <m/>
    <m/>
    <m/>
    <m/>
    <m/>
    <m/>
  </r>
  <r>
    <x v="0"/>
    <x v="1"/>
    <x v="1"/>
    <x v="2"/>
    <x v="3"/>
    <s v="V7DockerMasterSlaveO28"/>
    <n v="73.8"/>
    <n v="7.54349593495935"/>
    <n v="73.94"/>
    <n v="73.86"/>
    <n v="73.859500000000011"/>
    <n v="73.8"/>
    <n v="73.81"/>
    <n v="73.81"/>
    <n v="73.819999999999993"/>
    <n v="73.83"/>
    <n v="73.83"/>
    <n v="73.83"/>
    <n v="73.83"/>
    <n v="73.86"/>
    <n v="73.86"/>
    <n v="73.94"/>
    <n v="73.87"/>
    <n v="73.92"/>
    <n v="73.92"/>
    <n v="73.91"/>
    <n v="73.88"/>
    <n v="73.89"/>
    <n v="73.87"/>
    <n v="73.87"/>
    <n v="73.84"/>
    <m/>
    <m/>
    <m/>
    <m/>
    <m/>
    <m/>
    <m/>
    <m/>
    <m/>
    <m/>
  </r>
  <r>
    <x v="0"/>
    <x v="1"/>
    <x v="1"/>
    <x v="2"/>
    <x v="9"/>
    <s v="V7DockerMasterSlaveO212"/>
    <n v="49.7"/>
    <n v="11.201408450704225"/>
    <n v="49.8"/>
    <n v="49.76"/>
    <n v="49.755499999999991"/>
    <n v="49.7"/>
    <n v="49.71"/>
    <n v="49.72"/>
    <n v="49.72"/>
    <n v="49.73"/>
    <n v="49.73"/>
    <n v="49.75"/>
    <n v="49.76"/>
    <n v="49.78"/>
    <n v="49.78"/>
    <n v="49.79"/>
    <n v="49.8"/>
    <n v="49.77"/>
    <n v="49.72"/>
    <n v="49.76"/>
    <n v="49.79"/>
    <n v="49.76"/>
    <n v="49.8"/>
    <n v="49.77"/>
    <n v="49.77"/>
    <m/>
    <m/>
    <m/>
    <m/>
    <m/>
    <m/>
    <m/>
    <m/>
    <m/>
    <m/>
  </r>
  <r>
    <x v="0"/>
    <x v="1"/>
    <x v="1"/>
    <x v="2"/>
    <x v="4"/>
    <s v="V7DockerMasterSlaveO216"/>
    <n v="37.32"/>
    <n v="14.917202572347268"/>
    <n v="37.39"/>
    <n v="37.36"/>
    <n v="37.361499999999999"/>
    <n v="37.32"/>
    <n v="37.340000000000003"/>
    <n v="37.35"/>
    <n v="37.35"/>
    <n v="37.35"/>
    <n v="37.36"/>
    <n v="37.36"/>
    <n v="37.36"/>
    <n v="37.380000000000003"/>
    <n v="37.39"/>
    <n v="37.36"/>
    <n v="37.369999999999997"/>
    <n v="37.36"/>
    <n v="37.36"/>
    <n v="37.36"/>
    <n v="37.369999999999997"/>
    <n v="37.380000000000003"/>
    <n v="37.369999999999997"/>
    <n v="37.380000000000003"/>
    <n v="37.36"/>
    <m/>
    <m/>
    <m/>
    <m/>
    <m/>
    <m/>
    <m/>
    <m/>
    <m/>
    <m/>
  </r>
  <r>
    <x v="0"/>
    <x v="1"/>
    <x v="1"/>
    <x v="2"/>
    <x v="10"/>
    <s v="V7DockerMasterSlaveO220"/>
    <n v="29.95"/>
    <n v="18.587979966611019"/>
    <n v="30.14"/>
    <n v="30.02"/>
    <n v="30.028999999999989"/>
    <n v="29.95"/>
    <n v="29.98"/>
    <n v="30.02"/>
    <n v="30.02"/>
    <n v="30.02"/>
    <n v="30.03"/>
    <n v="30.04"/>
    <n v="30.07"/>
    <n v="30.07"/>
    <n v="30.14"/>
    <n v="30.02"/>
    <n v="30.05"/>
    <n v="30.03"/>
    <n v="30.02"/>
    <n v="30"/>
    <n v="30.02"/>
    <n v="30"/>
    <n v="30.05"/>
    <n v="30.03"/>
    <n v="30.02"/>
    <m/>
    <m/>
    <m/>
    <m/>
    <m/>
    <m/>
    <m/>
    <m/>
    <m/>
    <m/>
  </r>
  <r>
    <x v="0"/>
    <x v="1"/>
    <x v="1"/>
    <x v="2"/>
    <x v="11"/>
    <s v="V7DockerMasterSlaveO224"/>
    <n v="25.75"/>
    <n v="21.619805825242718"/>
    <n v="25.9"/>
    <n v="25.84"/>
    <n v="25.830499999999994"/>
    <n v="25.75"/>
    <n v="25.79"/>
    <n v="25.79"/>
    <n v="25.79"/>
    <n v="25.81"/>
    <n v="25.81"/>
    <n v="25.84"/>
    <n v="25.84"/>
    <n v="25.84"/>
    <n v="25.85"/>
    <n v="25.83"/>
    <n v="25.88"/>
    <n v="25.84"/>
    <n v="25.84"/>
    <n v="25.84"/>
    <n v="25.84"/>
    <n v="25.83"/>
    <n v="25.85"/>
    <n v="25.9"/>
    <n v="25.85"/>
    <m/>
    <m/>
    <m/>
    <m/>
    <m/>
    <m/>
    <m/>
    <m/>
    <m/>
    <m/>
  </r>
  <r>
    <x v="0"/>
    <x v="1"/>
    <x v="1"/>
    <x v="2"/>
    <x v="12"/>
    <s v="V7DockerMasterSlaveO228"/>
    <n v="21.79"/>
    <n v="25.548875631023407"/>
    <n v="21.88"/>
    <n v="21.824999999999999"/>
    <n v="21.833999999999996"/>
    <n v="21.79"/>
    <n v="21.8"/>
    <n v="21.8"/>
    <n v="21.81"/>
    <n v="21.82"/>
    <n v="21.82"/>
    <n v="21.82"/>
    <n v="21.82"/>
    <n v="21.86"/>
    <n v="21.88"/>
    <n v="21.87"/>
    <n v="21.88"/>
    <n v="21.83"/>
    <n v="21.87"/>
    <n v="21.86"/>
    <n v="21.86"/>
    <n v="21.83"/>
    <n v="21.84"/>
    <n v="21.81"/>
    <n v="21.81"/>
    <m/>
    <m/>
    <m/>
    <m/>
    <m/>
    <m/>
    <m/>
    <m/>
    <m/>
    <m/>
  </r>
  <r>
    <x v="0"/>
    <x v="1"/>
    <x v="1"/>
    <x v="2"/>
    <x v="5"/>
    <s v="V7DockerMasterSlaveO232"/>
    <n v="19.329999999999998"/>
    <n v="28.800310398344546"/>
    <n v="19.39"/>
    <n v="19.36"/>
    <n v="19.361999999999998"/>
    <n v="19.329999999999998"/>
    <n v="19.350000000000001"/>
    <n v="19.350000000000001"/>
    <n v="19.350000000000001"/>
    <n v="19.36"/>
    <n v="19.38"/>
    <n v="19.39"/>
    <n v="19.39"/>
    <n v="19.39"/>
    <n v="19.39"/>
    <n v="19.329999999999998"/>
    <n v="19.350000000000001"/>
    <n v="19.329999999999998"/>
    <n v="19.38"/>
    <n v="19.38"/>
    <n v="19.329999999999998"/>
    <n v="19.36"/>
    <n v="19.39"/>
    <n v="19.36"/>
    <n v="19.350000000000001"/>
    <m/>
    <m/>
    <m/>
    <m/>
    <m/>
    <m/>
    <m/>
    <m/>
    <m/>
    <m/>
  </r>
  <r>
    <x v="0"/>
    <x v="1"/>
    <x v="1"/>
    <x v="2"/>
    <x v="13"/>
    <s v="V7DockerMasterSlaveO236"/>
    <n v="17.7"/>
    <n v="31.452542372881361"/>
    <n v="17.87"/>
    <n v="17.755000000000003"/>
    <n v="17.766499999999997"/>
    <n v="17.7"/>
    <n v="17.72"/>
    <n v="17.73"/>
    <n v="17.739999999999998"/>
    <n v="17.739999999999998"/>
    <n v="17.739999999999998"/>
    <n v="17.75"/>
    <n v="17.78"/>
    <n v="17.79"/>
    <n v="17.850000000000001"/>
    <n v="17.79"/>
    <n v="17.760000000000002"/>
    <n v="17.79"/>
    <n v="17.86"/>
    <n v="17.87"/>
    <n v="17.739999999999998"/>
    <n v="17.79"/>
    <n v="17.71"/>
    <n v="17.77"/>
    <n v="17.71"/>
    <m/>
    <m/>
    <m/>
    <m/>
    <m/>
    <m/>
    <m/>
    <m/>
    <m/>
    <m/>
  </r>
  <r>
    <x v="0"/>
    <x v="1"/>
    <x v="1"/>
    <x v="2"/>
    <x v="14"/>
    <s v="V7DockerMasterSlaveO240"/>
    <n v="16.14"/>
    <n v="34.492565055762086"/>
    <n v="16.260000000000002"/>
    <n v="16.22"/>
    <n v="16.211000000000002"/>
    <n v="16.18"/>
    <n v="16.18"/>
    <n v="16.190000000000001"/>
    <n v="16.190000000000001"/>
    <n v="16.2"/>
    <n v="16.22"/>
    <n v="16.22"/>
    <n v="16.22"/>
    <n v="16.23"/>
    <n v="16.239999999999998"/>
    <n v="16.2"/>
    <n v="16.260000000000002"/>
    <n v="16.22"/>
    <n v="16.25"/>
    <n v="16.21"/>
    <n v="16.14"/>
    <n v="16.190000000000001"/>
    <n v="16.22"/>
    <n v="16.23"/>
    <n v="16.23"/>
    <m/>
    <m/>
    <m/>
    <m/>
    <m/>
    <m/>
    <m/>
    <m/>
    <m/>
    <m/>
  </r>
  <r>
    <x v="0"/>
    <x v="1"/>
    <x v="1"/>
    <x v="2"/>
    <x v="15"/>
    <s v="V7DockerMasterSlaveO244"/>
    <n v="14.62"/>
    <n v="38.078659370725042"/>
    <n v="14.79"/>
    <n v="14.705"/>
    <n v="14.703999999999999"/>
    <n v="14.62"/>
    <n v="14.66"/>
    <n v="14.69"/>
    <n v="14.69"/>
    <n v="14.7"/>
    <n v="14.7"/>
    <n v="14.71"/>
    <n v="14.71"/>
    <n v="14.73"/>
    <n v="14.73"/>
    <n v="14.74"/>
    <n v="14.7"/>
    <n v="14.65"/>
    <n v="14.68"/>
    <n v="14.66"/>
    <n v="14.79"/>
    <n v="14.74"/>
    <n v="14.73"/>
    <n v="14.71"/>
    <n v="14.74"/>
    <m/>
    <m/>
    <m/>
    <m/>
    <m/>
    <m/>
    <m/>
    <m/>
    <m/>
    <m/>
  </r>
  <r>
    <x v="0"/>
    <x v="1"/>
    <x v="1"/>
    <x v="2"/>
    <x v="16"/>
    <s v="V7DockerMasterSlaveO248"/>
    <n v="13.8"/>
    <n v="40.341304347826089"/>
    <n v="13.95"/>
    <n v="13.89"/>
    <n v="13.889499999999998"/>
    <n v="13.8"/>
    <n v="13.87"/>
    <n v="13.88"/>
    <n v="13.88"/>
    <n v="13.89"/>
    <n v="13.89"/>
    <n v="13.9"/>
    <n v="13.91"/>
    <n v="13.91"/>
    <n v="13.93"/>
    <n v="13.88"/>
    <n v="13.86"/>
    <n v="13.87"/>
    <n v="13.95"/>
    <n v="13.89"/>
    <n v="13.87"/>
    <n v="13.91"/>
    <n v="13.88"/>
    <n v="13.93"/>
    <n v="13.89"/>
    <m/>
    <m/>
    <m/>
    <m/>
    <m/>
    <m/>
    <m/>
    <m/>
    <m/>
    <m/>
  </r>
  <r>
    <x v="0"/>
    <x v="1"/>
    <x v="1"/>
    <x v="2"/>
    <x v="17"/>
    <s v="V7DockerMasterSlaveO252"/>
    <n v="13.07"/>
    <n v="42.59449120122418"/>
    <n v="13.2"/>
    <n v="13.14"/>
    <n v="13.139999999999997"/>
    <n v="13.07"/>
    <n v="13.1"/>
    <n v="13.1"/>
    <n v="13.11"/>
    <n v="13.13"/>
    <n v="13.13"/>
    <n v="13.13"/>
    <n v="13.14"/>
    <n v="13.17"/>
    <n v="13.17"/>
    <n v="13.17"/>
    <n v="13.19"/>
    <n v="13.1"/>
    <n v="13.15"/>
    <n v="13.2"/>
    <n v="13.16"/>
    <n v="13.14"/>
    <n v="13.15"/>
    <n v="13.12"/>
    <n v="13.17"/>
    <m/>
    <m/>
    <m/>
    <m/>
    <m/>
    <m/>
    <m/>
    <m/>
    <m/>
    <m/>
  </r>
  <r>
    <x v="0"/>
    <x v="1"/>
    <x v="1"/>
    <x v="2"/>
    <x v="18"/>
    <s v="V7DockerMasterSlaveO256"/>
    <n v="12.33"/>
    <n v="45.150851581508519"/>
    <n v="12.42"/>
    <n v="12.385000000000002"/>
    <n v="12.381499999999999"/>
    <n v="12.33"/>
    <n v="12.35"/>
    <n v="12.35"/>
    <n v="12.35"/>
    <n v="12.36"/>
    <n v="12.37"/>
    <n v="12.37"/>
    <n v="12.38"/>
    <n v="12.39"/>
    <n v="12.4"/>
    <n v="12.42"/>
    <n v="12.39"/>
    <n v="12.37"/>
    <n v="12.38"/>
    <n v="12.42"/>
    <n v="12.39"/>
    <n v="12.39"/>
    <n v="12.4"/>
    <n v="12.4"/>
    <n v="12.42"/>
    <m/>
    <m/>
    <m/>
    <m/>
    <m/>
    <m/>
    <m/>
    <m/>
    <m/>
    <m/>
  </r>
  <r>
    <x v="0"/>
    <x v="1"/>
    <x v="1"/>
    <x v="2"/>
    <x v="19"/>
    <s v="V7DockerMasterSlaveO260"/>
    <n v="11.64"/>
    <n v="47.827319587628864"/>
    <n v="11.77"/>
    <n v="11.715"/>
    <n v="11.709999999999999"/>
    <n v="11.64"/>
    <n v="11.65"/>
    <n v="11.66"/>
    <n v="11.67"/>
    <n v="11.68"/>
    <n v="11.68"/>
    <n v="11.69"/>
    <n v="11.72"/>
    <n v="11.73"/>
    <n v="11.75"/>
    <n v="11.7"/>
    <n v="11.77"/>
    <n v="11.73"/>
    <n v="11.75"/>
    <n v="11.77"/>
    <n v="11.7"/>
    <n v="11.71"/>
    <n v="11.73"/>
    <n v="11.75"/>
    <n v="11.72"/>
    <m/>
    <m/>
    <m/>
    <m/>
    <m/>
    <m/>
    <m/>
    <m/>
    <m/>
    <m/>
  </r>
  <r>
    <x v="0"/>
    <x v="1"/>
    <x v="1"/>
    <x v="2"/>
    <x v="6"/>
    <s v="V7DockerMasterSlaveO264"/>
    <n v="11.02"/>
    <n v="50.518148820326687"/>
    <n v="11.13"/>
    <n v="11.065000000000001"/>
    <n v="11.069999999999997"/>
    <n v="11.02"/>
    <n v="11.04"/>
    <n v="11.05"/>
    <n v="11.05"/>
    <n v="11.06"/>
    <n v="11.07"/>
    <n v="11.07"/>
    <n v="11.1"/>
    <n v="11.11"/>
    <n v="11.13"/>
    <m/>
    <m/>
    <m/>
    <m/>
    <m/>
    <m/>
    <m/>
    <m/>
    <m/>
    <m/>
    <m/>
    <m/>
    <m/>
    <m/>
    <m/>
    <m/>
    <m/>
    <m/>
    <m/>
    <m/>
  </r>
  <r>
    <x v="0"/>
    <x v="1"/>
    <x v="1"/>
    <x v="2"/>
    <x v="7"/>
    <s v="V7DockerMasterSlave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2"/>
    <x v="8"/>
    <s v="V7DockerMasterSlave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3"/>
    <x v="0"/>
    <s v="V7DockerMasterSlaveno parameter1"/>
    <n v="1589.84"/>
    <n v="1"/>
    <n v="1605.55"/>
    <n v="1590.6100000000001"/>
    <n v="1591.5805"/>
    <n v="1589.84"/>
    <n v="1590.17"/>
    <n v="1590.22"/>
    <n v="1590.27"/>
    <n v="1590.27"/>
    <n v="1590.31"/>
    <n v="1590.35"/>
    <n v="1590.46"/>
    <n v="1590.51"/>
    <n v="1590.71"/>
    <n v="1591.21"/>
    <n v="1591.43"/>
    <n v="1605.55"/>
    <n v="1591.61"/>
    <n v="1591.06"/>
    <n v="1592.55"/>
    <n v="1591.24"/>
    <n v="1590.01"/>
    <n v="1591.43"/>
    <n v="1592.41"/>
    <m/>
    <m/>
    <m/>
    <m/>
    <m/>
    <m/>
    <m/>
    <m/>
    <m/>
    <m/>
  </r>
  <r>
    <x v="0"/>
    <x v="1"/>
    <x v="1"/>
    <x v="3"/>
    <x v="1"/>
    <s v="V7DockerMasterSlaveno parameter2"/>
    <n v="812.72"/>
    <n v="1.9561964760311052"/>
    <n v="813.49"/>
    <n v="813.08999999999992"/>
    <n v="813.11699999999996"/>
    <n v="812.72"/>
    <n v="812.72"/>
    <n v="812.78"/>
    <n v="812.84"/>
    <n v="812.89"/>
    <n v="812.95"/>
    <n v="812.96"/>
    <n v="812.97"/>
    <n v="812.98"/>
    <n v="813.01"/>
    <n v="813.37"/>
    <n v="813.36"/>
    <n v="813.4"/>
    <n v="813.34"/>
    <n v="813.49"/>
    <n v="813.41"/>
    <n v="813.39"/>
    <n v="813.38"/>
    <n v="813.17"/>
    <n v="813.21"/>
    <m/>
    <m/>
    <m/>
    <m/>
    <m/>
    <m/>
    <m/>
    <m/>
    <m/>
    <m/>
  </r>
  <r>
    <x v="0"/>
    <x v="1"/>
    <x v="1"/>
    <x v="3"/>
    <x v="2"/>
    <s v="V7DockerMasterSlaveno parameter4"/>
    <n v="416.62"/>
    <n v="3.8160433968604481"/>
    <n v="436.06"/>
    <n v="417.47"/>
    <n v="418.28000000000009"/>
    <n v="416.62"/>
    <n v="416.62"/>
    <n v="416.63"/>
    <n v="416.63"/>
    <n v="416.67"/>
    <n v="416.69"/>
    <n v="416.7"/>
    <n v="416.71"/>
    <n v="418.9"/>
    <n v="436.06"/>
    <n v="417.55"/>
    <n v="417.56"/>
    <n v="417.61"/>
    <n v="417.46"/>
    <n v="417.58"/>
    <n v="419.67"/>
    <n v="417.48"/>
    <n v="417.53"/>
    <n v="417.48"/>
    <n v="417.45"/>
    <m/>
    <m/>
    <m/>
    <m/>
    <m/>
    <m/>
    <m/>
    <m/>
    <m/>
    <m/>
  </r>
  <r>
    <x v="0"/>
    <x v="1"/>
    <x v="1"/>
    <x v="3"/>
    <x v="3"/>
    <s v="V7DockerMasterSlaveno parameter8"/>
    <n v="209.79"/>
    <n v="7.5782449115782446"/>
    <n v="214.48"/>
    <n v="209.87"/>
    <n v="210.09699999999992"/>
    <n v="209.79"/>
    <n v="209.79"/>
    <n v="209.8"/>
    <n v="209.81"/>
    <n v="209.81"/>
    <n v="209.81"/>
    <n v="209.82"/>
    <n v="209.82999999999998"/>
    <n v="209.85"/>
    <n v="214.48"/>
    <n v="209.93"/>
    <n v="209.91"/>
    <n v="209.88"/>
    <n v="209.95"/>
    <n v="209.93"/>
    <n v="209.91"/>
    <n v="209.89"/>
    <n v="209.86"/>
    <n v="209.94"/>
    <n v="209.95"/>
    <m/>
    <m/>
    <m/>
    <m/>
    <m/>
    <m/>
    <m/>
    <m/>
    <m/>
    <m/>
  </r>
  <r>
    <x v="0"/>
    <x v="1"/>
    <x v="1"/>
    <x v="3"/>
    <x v="9"/>
    <s v="V7DockerMasterSlaveno parameter12"/>
    <n v="140.84"/>
    <n v="11.288270377733598"/>
    <n v="143.36000000000001"/>
    <n v="140.965"/>
    <n v="141.29800000000003"/>
    <n v="140.84"/>
    <n v="140.84"/>
    <n v="140.88"/>
    <n v="140.88999999999999"/>
    <n v="140.9"/>
    <n v="140.93"/>
    <n v="140.96"/>
    <n v="140.97"/>
    <n v="143.17000000000002"/>
    <n v="143.36000000000001"/>
    <n v="140.97"/>
    <n v="140.97999999999999"/>
    <n v="141.11000000000001"/>
    <n v="140.97"/>
    <n v="140.93"/>
    <n v="140.99"/>
    <n v="140.96"/>
    <n v="143.28"/>
    <n v="141.07999999999998"/>
    <n v="140.94999999999999"/>
    <m/>
    <m/>
    <m/>
    <m/>
    <m/>
    <m/>
    <m/>
    <m/>
    <m/>
    <m/>
  </r>
  <r>
    <x v="0"/>
    <x v="1"/>
    <x v="1"/>
    <x v="3"/>
    <x v="4"/>
    <s v="V7DockerMasterSlaveno parameter16"/>
    <n v="105.31"/>
    <n v="15.096761940936283"/>
    <n v="107.68"/>
    <n v="105.37"/>
    <n v="105.60850000000001"/>
    <n v="105.31"/>
    <n v="105.31"/>
    <n v="105.32"/>
    <n v="105.33"/>
    <n v="105.33"/>
    <n v="105.34"/>
    <n v="105.34"/>
    <n v="105.35"/>
    <n v="105.36"/>
    <n v="105.37"/>
    <n v="105.41"/>
    <n v="105.38"/>
    <n v="107.68"/>
    <n v="105.39"/>
    <n v="105.5"/>
    <n v="105.37"/>
    <n v="105.43"/>
    <n v="105.47999999999999"/>
    <n v="107.68"/>
    <n v="105.49000000000001"/>
    <m/>
    <m/>
    <m/>
    <m/>
    <m/>
    <m/>
    <m/>
    <m/>
    <m/>
    <m/>
  </r>
  <r>
    <x v="0"/>
    <x v="1"/>
    <x v="1"/>
    <x v="3"/>
    <x v="10"/>
    <s v="V7DockerMasterSlaveno parameter20"/>
    <n v="84.1"/>
    <n v="18.904161712247326"/>
    <n v="86.78"/>
    <n v="84.26"/>
    <n v="84.885999999999996"/>
    <n v="84.1"/>
    <n v="84.11"/>
    <n v="84.11"/>
    <n v="84.14"/>
    <n v="84.26"/>
    <n v="84.27"/>
    <n v="86.4"/>
    <n v="86.4"/>
    <n v="86.4"/>
    <n v="86.78"/>
    <n v="84.19"/>
    <n v="86.44"/>
    <n v="84.26"/>
    <n v="84.18"/>
    <n v="84.25"/>
    <n v="84.22"/>
    <n v="86.43"/>
    <n v="84.19"/>
    <n v="84.31"/>
    <n v="84.28"/>
    <m/>
    <m/>
    <m/>
    <m/>
    <m/>
    <m/>
    <m/>
    <m/>
    <m/>
    <m/>
  </r>
  <r>
    <x v="0"/>
    <x v="1"/>
    <x v="1"/>
    <x v="3"/>
    <x v="11"/>
    <s v="V7DockerMasterSlaveno parameter24"/>
    <n v="72.12"/>
    <n v="22.044370493621738"/>
    <n v="72.31"/>
    <n v="72.16"/>
    <n v="72.183500000000009"/>
    <n v="72.12"/>
    <n v="72.14"/>
    <n v="72.150000000000006"/>
    <n v="72.150000000000006"/>
    <n v="72.16"/>
    <n v="72.16"/>
    <n v="72.16"/>
    <n v="72.16"/>
    <n v="72.17"/>
    <n v="72.17"/>
    <n v="72.25"/>
    <n v="72.260000000000005"/>
    <n v="72.12"/>
    <n v="72.180000000000007"/>
    <n v="72.31"/>
    <n v="72.22"/>
    <n v="72.16"/>
    <n v="72.19"/>
    <n v="72.3"/>
    <n v="72.14"/>
    <m/>
    <m/>
    <m/>
    <m/>
    <m/>
    <m/>
    <m/>
    <m/>
    <m/>
    <m/>
  </r>
  <r>
    <x v="0"/>
    <x v="1"/>
    <x v="1"/>
    <x v="3"/>
    <x v="12"/>
    <s v="V7DockerMasterSlaveno parameter28"/>
    <n v="60.46"/>
    <n v="26.295732715845187"/>
    <n v="62.93"/>
    <n v="60.54"/>
    <n v="61.391999999999996"/>
    <n v="60.46"/>
    <n v="60.46"/>
    <n v="60.48"/>
    <n v="60.48"/>
    <n v="60.49"/>
    <n v="60.49"/>
    <n v="62.62"/>
    <n v="62.7"/>
    <n v="62.7"/>
    <n v="62.73"/>
    <n v="60.51"/>
    <n v="60.57"/>
    <n v="62.78"/>
    <n v="62.63"/>
    <n v="62.93"/>
    <n v="60.48"/>
    <n v="62.72"/>
    <n v="60.51"/>
    <n v="60.48"/>
    <n v="60.62"/>
    <m/>
    <m/>
    <m/>
    <m/>
    <m/>
    <m/>
    <m/>
    <m/>
    <m/>
    <m/>
  </r>
  <r>
    <x v="0"/>
    <x v="1"/>
    <x v="1"/>
    <x v="3"/>
    <x v="5"/>
    <s v="V7DockerMasterSlaveno parameter32"/>
    <n v="53.31"/>
    <n v="29.822547364471955"/>
    <n v="55.47"/>
    <n v="53.37"/>
    <n v="53.556499999999993"/>
    <n v="53.32"/>
    <n v="53.35"/>
    <n v="53.36"/>
    <n v="53.36"/>
    <n v="53.37"/>
    <n v="53.37"/>
    <n v="53.37"/>
    <n v="53.38"/>
    <n v="53.41"/>
    <n v="55.47"/>
    <n v="53.31"/>
    <n v="53.43"/>
    <n v="53.35"/>
    <n v="53.33"/>
    <n v="55.09"/>
    <n v="53.35"/>
    <n v="53.37"/>
    <n v="53.41"/>
    <n v="53.39"/>
    <n v="53.34"/>
    <m/>
    <m/>
    <m/>
    <m/>
    <m/>
    <m/>
    <m/>
    <m/>
    <m/>
    <m/>
  </r>
  <r>
    <x v="0"/>
    <x v="1"/>
    <x v="1"/>
    <x v="3"/>
    <x v="13"/>
    <s v="V7DockerMasterSlaveno parameter36"/>
    <n v="48.62"/>
    <n v="32.6993006993007"/>
    <n v="48.78"/>
    <n v="48.69"/>
    <n v="48.693999999999988"/>
    <n v="48.62"/>
    <n v="48.65"/>
    <n v="48.65"/>
    <n v="48.67"/>
    <n v="48.69"/>
    <n v="48.69"/>
    <n v="48.69"/>
    <n v="48.71"/>
    <n v="48.73"/>
    <n v="48.77"/>
    <n v="48.62"/>
    <n v="48.75"/>
    <n v="48.78"/>
    <n v="48.64"/>
    <n v="48.66"/>
    <n v="48.67"/>
    <n v="48.74"/>
    <n v="48.74"/>
    <n v="48.74"/>
    <n v="48.67"/>
    <m/>
    <m/>
    <m/>
    <m/>
    <m/>
    <m/>
    <m/>
    <m/>
    <m/>
    <m/>
  </r>
  <r>
    <x v="0"/>
    <x v="1"/>
    <x v="1"/>
    <x v="3"/>
    <x v="14"/>
    <s v="V7DockerMasterSlaveno parameter40"/>
    <n v="43.96"/>
    <n v="36.165605095541402"/>
    <n v="44.12"/>
    <n v="44.04"/>
    <n v="44.039000000000001"/>
    <n v="43.96"/>
    <n v="44"/>
    <n v="44.01"/>
    <n v="44.01"/>
    <n v="44.03"/>
    <n v="44.04"/>
    <n v="44.05"/>
    <n v="44.06"/>
    <n v="44.07"/>
    <n v="44.09"/>
    <n v="44.05"/>
    <n v="43.99"/>
    <n v="44.04"/>
    <n v="44.02"/>
    <n v="44.06"/>
    <n v="44.04"/>
    <n v="44.03"/>
    <n v="44.04"/>
    <n v="44.07"/>
    <n v="44.12"/>
    <m/>
    <m/>
    <m/>
    <m/>
    <m/>
    <m/>
    <m/>
    <m/>
    <m/>
    <m/>
  </r>
  <r>
    <x v="0"/>
    <x v="1"/>
    <x v="1"/>
    <x v="3"/>
    <x v="15"/>
    <s v="V7DockerMasterSlaveno parameter44"/>
    <n v="39.36"/>
    <n v="40.392276422764226"/>
    <n v="41.39"/>
    <n v="39.44"/>
    <n v="39.536999999999999"/>
    <n v="39.36"/>
    <n v="39.380000000000003"/>
    <n v="39.39"/>
    <n v="39.409999999999997"/>
    <n v="39.42"/>
    <n v="39.43"/>
    <n v="39.44"/>
    <n v="39.450000000000003"/>
    <n v="39.520000000000003"/>
    <n v="41.39"/>
    <n v="39.46"/>
    <n v="39.42"/>
    <n v="39.4"/>
    <n v="39.49"/>
    <n v="39.46"/>
    <n v="39.53"/>
    <n v="39.5"/>
    <n v="39.450000000000003"/>
    <n v="39.4"/>
    <n v="39.44"/>
    <m/>
    <m/>
    <m/>
    <m/>
    <m/>
    <m/>
    <m/>
    <m/>
    <m/>
    <m/>
  </r>
  <r>
    <x v="0"/>
    <x v="1"/>
    <x v="1"/>
    <x v="3"/>
    <x v="16"/>
    <s v="V7DockerMasterSlaveno parameter48"/>
    <n v="37.04"/>
    <n v="42.922246220302377"/>
    <n v="37.17"/>
    <n v="37.085000000000001"/>
    <n v="37.086500000000008"/>
    <n v="37.049999999999997"/>
    <n v="37.06"/>
    <n v="37.06"/>
    <n v="37.08"/>
    <n v="37.090000000000003"/>
    <n v="37.090000000000003"/>
    <n v="37.1"/>
    <n v="37.119999999999997"/>
    <n v="37.119999999999997"/>
    <n v="37.15"/>
    <n v="37.04"/>
    <n v="37.11"/>
    <n v="37.049999999999997"/>
    <n v="37.17"/>
    <n v="37.1"/>
    <n v="37.08"/>
    <n v="37.08"/>
    <n v="37.04"/>
    <n v="37.1"/>
    <n v="37.04"/>
    <m/>
    <m/>
    <m/>
    <m/>
    <m/>
    <m/>
    <m/>
    <m/>
    <m/>
    <m/>
  </r>
  <r>
    <x v="0"/>
    <x v="1"/>
    <x v="1"/>
    <x v="3"/>
    <x v="17"/>
    <s v="V7DockerMasterSlaveno parameter52"/>
    <n v="34.71"/>
    <n v="45.8035148372227"/>
    <n v="35.119999999999997"/>
    <n v="34.784999999999997"/>
    <n v="34.824500000000015"/>
    <n v="34.729999999999997"/>
    <n v="34.729999999999997"/>
    <n v="34.75"/>
    <n v="34.76"/>
    <n v="34.770000000000003"/>
    <n v="34.770000000000003"/>
    <n v="34.78"/>
    <n v="34.79"/>
    <n v="34.79"/>
    <n v="34.799999999999997"/>
    <n v="34.86"/>
    <n v="35.07"/>
    <n v="34.78"/>
    <n v="35.119999999999997"/>
    <n v="34.71"/>
    <n v="35.04"/>
    <n v="34.770000000000003"/>
    <n v="34.81"/>
    <n v="34.840000000000003"/>
    <n v="34.82"/>
    <m/>
    <m/>
    <m/>
    <m/>
    <m/>
    <m/>
    <m/>
    <m/>
    <m/>
    <m/>
  </r>
  <r>
    <x v="0"/>
    <x v="1"/>
    <x v="1"/>
    <x v="3"/>
    <x v="18"/>
    <s v="V7DockerMasterSlaveno parameter56"/>
    <n v="32.42"/>
    <n v="49.038864898210974"/>
    <n v="32.92"/>
    <n v="32.484999999999999"/>
    <n v="32.527999999999999"/>
    <n v="32.42"/>
    <n v="32.450000000000003"/>
    <n v="32.47"/>
    <n v="32.479999999999997"/>
    <n v="32.5"/>
    <n v="32.51"/>
    <n v="32.51"/>
    <n v="32.520000000000003"/>
    <n v="32.57"/>
    <n v="32.92"/>
    <n v="32.47"/>
    <n v="32.44"/>
    <n v="32.86"/>
    <n v="32.49"/>
    <n v="32.47"/>
    <n v="32.43"/>
    <n v="32.479999999999997"/>
    <n v="32.619999999999997"/>
    <n v="32.5"/>
    <n v="32.450000000000003"/>
    <m/>
    <m/>
    <m/>
    <m/>
    <m/>
    <m/>
    <m/>
    <m/>
    <m/>
    <m/>
  </r>
  <r>
    <x v="0"/>
    <x v="1"/>
    <x v="1"/>
    <x v="3"/>
    <x v="19"/>
    <s v="V7DockerMasterSlaveno parameter60"/>
    <n v="30.19"/>
    <n v="52.661146074859218"/>
    <n v="30.32"/>
    <n v="30.25"/>
    <n v="30.255000000000003"/>
    <n v="30.19"/>
    <n v="30.22"/>
    <n v="30.22"/>
    <n v="30.24"/>
    <n v="30.25"/>
    <n v="30.26"/>
    <n v="30.28"/>
    <n v="30.28"/>
    <n v="30.32"/>
    <n v="30.32"/>
    <n v="30.25"/>
    <n v="30.28"/>
    <n v="30.2"/>
    <n v="30.24"/>
    <n v="30.27"/>
    <n v="30.31"/>
    <n v="30.24"/>
    <n v="30.23"/>
    <n v="30.24"/>
    <n v="30.26"/>
    <m/>
    <m/>
    <m/>
    <m/>
    <m/>
    <m/>
    <m/>
    <m/>
    <m/>
    <m/>
  </r>
  <r>
    <x v="0"/>
    <x v="1"/>
    <x v="1"/>
    <x v="3"/>
    <x v="6"/>
    <s v="V7DockerMasterSlaveno parameter64"/>
    <n v="28"/>
    <n v="56.779999999999994"/>
    <n v="28.19"/>
    <n v="28.11"/>
    <n v="28.110000000000003"/>
    <n v="28"/>
    <n v="28.08"/>
    <n v="28.09"/>
    <n v="28.11"/>
    <n v="28.11"/>
    <n v="28.11"/>
    <n v="28.12"/>
    <n v="28.13"/>
    <n v="28.16"/>
    <n v="28.19"/>
    <m/>
    <m/>
    <m/>
    <m/>
    <m/>
    <m/>
    <m/>
    <m/>
    <m/>
    <m/>
    <m/>
    <m/>
    <m/>
    <m/>
    <m/>
    <m/>
    <m/>
    <m/>
    <m/>
    <m/>
  </r>
  <r>
    <x v="0"/>
    <x v="1"/>
    <x v="1"/>
    <x v="3"/>
    <x v="7"/>
    <s v="V7DockerMasterSlave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3"/>
    <x v="8"/>
    <s v="V7DockerMasterSlave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0"/>
    <x v="0"/>
    <s v="V7DockerSPMDO3_native1"/>
    <n v="2389.09"/>
    <n v="1"/>
    <n v="2391.63"/>
    <n v="2390.4300000000003"/>
    <n v="2390.3850000000002"/>
    <n v="2390.46"/>
    <n v="2389.9"/>
    <n v="2390.94"/>
    <n v="2389.73"/>
    <n v="2391.63"/>
    <n v="2390.79"/>
    <n v="2389.09"/>
    <n v="2390.4"/>
    <n v="2391.0700000000002"/>
    <n v="2389.84"/>
    <m/>
    <m/>
    <m/>
    <m/>
    <m/>
    <m/>
    <m/>
    <m/>
    <m/>
    <m/>
    <m/>
    <m/>
    <m/>
    <m/>
    <m/>
    <m/>
    <m/>
    <m/>
    <m/>
    <m/>
  </r>
  <r>
    <x v="0"/>
    <x v="1"/>
    <x v="2"/>
    <x v="0"/>
    <x v="1"/>
    <s v="V7DockerSPMDO3_native2"/>
    <n v="1217.93"/>
    <n v="1.961598778254908"/>
    <n v="1219.5899999999999"/>
    <n v="1218.835"/>
    <n v="1218.7509999999997"/>
    <n v="1217.93"/>
    <n v="1219.5899999999999"/>
    <n v="1218.81"/>
    <n v="1219"/>
    <n v="1219.03"/>
    <n v="1218.67"/>
    <n v="1218.94"/>
    <n v="1218.56"/>
    <n v="1218.1199999999999"/>
    <n v="1218.8599999999999"/>
    <m/>
    <m/>
    <m/>
    <m/>
    <m/>
    <m/>
    <m/>
    <m/>
    <m/>
    <m/>
    <m/>
    <m/>
    <m/>
    <m/>
    <m/>
    <m/>
    <m/>
    <m/>
    <m/>
    <m/>
  </r>
  <r>
    <x v="0"/>
    <x v="1"/>
    <x v="2"/>
    <x v="0"/>
    <x v="2"/>
    <s v="V7DockerSPMDO3_native4"/>
    <n v="623.04"/>
    <n v="3.8345692090395485"/>
    <n v="623.62"/>
    <n v="623.07999999999993"/>
    <n v="623.14600000000007"/>
    <n v="623.04999999999995"/>
    <n v="623.1"/>
    <n v="623.11"/>
    <n v="623.04"/>
    <n v="623.62"/>
    <n v="623.05999999999995"/>
    <n v="623.04"/>
    <n v="623.05999999999995"/>
    <n v="623.19000000000005"/>
    <n v="623.19000000000005"/>
    <m/>
    <m/>
    <m/>
    <m/>
    <m/>
    <m/>
    <m/>
    <m/>
    <m/>
    <m/>
    <m/>
    <m/>
    <m/>
    <m/>
    <m/>
    <m/>
    <m/>
    <m/>
    <m/>
    <m/>
  </r>
  <r>
    <x v="0"/>
    <x v="1"/>
    <x v="2"/>
    <x v="0"/>
    <x v="3"/>
    <s v="V7DockerSPMDO3_native8"/>
    <n v="318.94"/>
    <n v="7.4907192575406034"/>
    <n v="392.15999999999997"/>
    <n v="368.62"/>
    <n v="358.04"/>
    <n v="392.15999999999997"/>
    <n v="390.92"/>
    <n v="391.98"/>
    <n v="391.96"/>
    <n v="391.1"/>
    <n v="346.32"/>
    <n v="319.05"/>
    <n v="318.94"/>
    <n v="318.95"/>
    <n v="319.02"/>
    <m/>
    <m/>
    <m/>
    <m/>
    <m/>
    <m/>
    <m/>
    <m/>
    <m/>
    <m/>
    <m/>
    <m/>
    <m/>
    <m/>
    <m/>
    <m/>
    <m/>
    <m/>
    <m/>
    <m/>
  </r>
  <r>
    <x v="0"/>
    <x v="1"/>
    <x v="2"/>
    <x v="0"/>
    <x v="9"/>
    <s v="V7DockerSPMDO3_native12"/>
    <n v="219.57999999999998"/>
    <n v="10.880271427270245"/>
    <n v="220.27"/>
    <n v="219.69499999999999"/>
    <n v="219.744"/>
    <n v="219.74"/>
    <n v="220.27"/>
    <n v="219.57999999999998"/>
    <n v="219.59"/>
    <n v="219.87"/>
    <n v="219.7"/>
    <n v="219.69"/>
    <n v="219.67000000000002"/>
    <n v="219.57999999999998"/>
    <n v="219.75"/>
    <m/>
    <m/>
    <m/>
    <m/>
    <m/>
    <m/>
    <m/>
    <m/>
    <m/>
    <m/>
    <m/>
    <m/>
    <m/>
    <m/>
    <m/>
    <m/>
    <m/>
    <m/>
    <m/>
    <m/>
  </r>
  <r>
    <x v="0"/>
    <x v="1"/>
    <x v="2"/>
    <x v="0"/>
    <x v="4"/>
    <s v="V7DockerSPMDO3_native16"/>
    <n v="169.34"/>
    <n v="14.108243769930318"/>
    <n v="170.2"/>
    <n v="169.54500000000002"/>
    <n v="169.58"/>
    <n v="169.65"/>
    <n v="169.61"/>
    <n v="169.34"/>
    <n v="169.52"/>
    <n v="169.57"/>
    <n v="169.36"/>
    <n v="169.63"/>
    <n v="169.42000000000002"/>
    <n v="169.5"/>
    <n v="170.2"/>
    <m/>
    <m/>
    <m/>
    <m/>
    <m/>
    <m/>
    <m/>
    <m/>
    <m/>
    <m/>
    <m/>
    <m/>
    <m/>
    <m/>
    <m/>
    <m/>
    <m/>
    <m/>
    <m/>
    <m/>
  </r>
  <r>
    <x v="0"/>
    <x v="1"/>
    <x v="2"/>
    <x v="0"/>
    <x v="10"/>
    <s v="V7DockerSPMDO3_native20"/>
    <n v="138.32999999999998"/>
    <n v="17.270946287862362"/>
    <n v="139.03"/>
    <n v="138.4"/>
    <n v="138.46299999999999"/>
    <n v="138.38"/>
    <n v="138.4"/>
    <n v="138.41"/>
    <n v="138.44999999999999"/>
    <n v="138.4"/>
    <n v="138.37"/>
    <n v="138.38999999999999"/>
    <n v="138.32999999999998"/>
    <n v="138.47"/>
    <n v="139.03"/>
    <m/>
    <m/>
    <m/>
    <m/>
    <m/>
    <m/>
    <m/>
    <m/>
    <m/>
    <m/>
    <m/>
    <m/>
    <m/>
    <m/>
    <m/>
    <m/>
    <m/>
    <m/>
    <m/>
    <m/>
  </r>
  <r>
    <x v="0"/>
    <x v="1"/>
    <x v="2"/>
    <x v="0"/>
    <x v="11"/>
    <s v="V7DockerSPMDO3_native24"/>
    <n v="115.72999999999999"/>
    <n v="20.643653331029121"/>
    <n v="116.4"/>
    <n v="116.08500000000001"/>
    <n v="116.066"/>
    <n v="116.22"/>
    <n v="115.9"/>
    <n v="115.94"/>
    <n v="116.06"/>
    <n v="116.21000000000001"/>
    <n v="115.72999999999999"/>
    <n v="116.4"/>
    <n v="116.11"/>
    <n v="115.83"/>
    <n v="116.25999999999999"/>
    <m/>
    <m/>
    <m/>
    <m/>
    <m/>
    <m/>
    <m/>
    <m/>
    <m/>
    <m/>
    <m/>
    <m/>
    <m/>
    <m/>
    <m/>
    <m/>
    <m/>
    <m/>
    <m/>
    <m/>
  </r>
  <r>
    <x v="0"/>
    <x v="1"/>
    <x v="2"/>
    <x v="0"/>
    <x v="12"/>
    <s v="V7DockerSPMDO3_native28"/>
    <n v="102.15"/>
    <n v="23.388056779246206"/>
    <n v="103.86"/>
    <n v="102.33"/>
    <n v="102.468"/>
    <n v="102.4"/>
    <n v="102.43"/>
    <n v="102.33"/>
    <n v="102.22999999999999"/>
    <n v="102.15"/>
    <n v="102.33"/>
    <n v="102.33"/>
    <n v="102.27000000000001"/>
    <n v="103.86"/>
    <n v="102.35"/>
    <m/>
    <m/>
    <m/>
    <m/>
    <m/>
    <m/>
    <m/>
    <m/>
    <m/>
    <m/>
    <m/>
    <m/>
    <m/>
    <m/>
    <m/>
    <m/>
    <m/>
    <m/>
    <m/>
    <m/>
  </r>
  <r>
    <x v="0"/>
    <x v="1"/>
    <x v="2"/>
    <x v="0"/>
    <x v="5"/>
    <s v="V7DockerSPMDO3_native32"/>
    <n v="86.74"/>
    <n v="27.54311736223196"/>
    <n v="87.03"/>
    <n v="86.855000000000004"/>
    <n v="86.881999999999991"/>
    <n v="86.74"/>
    <n v="87.03"/>
    <n v="86.78"/>
    <n v="87"/>
    <n v="86.78"/>
    <n v="86.84"/>
    <n v="86.87"/>
    <n v="87.02"/>
    <n v="86.76"/>
    <n v="87"/>
    <m/>
    <m/>
    <m/>
    <m/>
    <m/>
    <m/>
    <m/>
    <m/>
    <m/>
    <m/>
    <m/>
    <m/>
    <m/>
    <m/>
    <m/>
    <m/>
    <m/>
    <m/>
    <m/>
    <m/>
  </r>
  <r>
    <x v="0"/>
    <x v="1"/>
    <x v="2"/>
    <x v="0"/>
    <x v="13"/>
    <s v="V7DockerSPMDO3_native36"/>
    <n v="80.59"/>
    <n v="29.644993175331926"/>
    <n v="81.73"/>
    <n v="81.17"/>
    <n v="81.125"/>
    <n v="81.25"/>
    <n v="80.77"/>
    <n v="81.13"/>
    <n v="81.37"/>
    <n v="80.86"/>
    <n v="81.73"/>
    <n v="81.55"/>
    <n v="81.210000000000008"/>
    <n v="80.59"/>
    <n v="80.789999999999992"/>
    <m/>
    <m/>
    <m/>
    <m/>
    <m/>
    <m/>
    <m/>
    <m/>
    <m/>
    <m/>
    <m/>
    <m/>
    <m/>
    <m/>
    <m/>
    <m/>
    <m/>
    <m/>
    <m/>
    <m/>
  </r>
  <r>
    <x v="0"/>
    <x v="1"/>
    <x v="2"/>
    <x v="0"/>
    <x v="14"/>
    <s v="V7DockerSPMDO3_native40"/>
    <n v="70.91"/>
    <n v="33.691862924834304"/>
    <n v="71.11"/>
    <n v="70.960000000000008"/>
    <n v="70.978000000000009"/>
    <n v="70.960000000000008"/>
    <n v="70.95"/>
    <n v="70.92"/>
    <n v="70.98"/>
    <n v="70.960000000000008"/>
    <n v="70.95"/>
    <n v="70.98"/>
    <n v="70.91"/>
    <n v="71.06"/>
    <n v="71.11"/>
    <m/>
    <m/>
    <m/>
    <m/>
    <m/>
    <m/>
    <m/>
    <m/>
    <m/>
    <m/>
    <m/>
    <m/>
    <m/>
    <m/>
    <m/>
    <m/>
    <m/>
    <m/>
    <m/>
    <m/>
  </r>
  <r>
    <x v="0"/>
    <x v="1"/>
    <x v="2"/>
    <x v="0"/>
    <x v="15"/>
    <s v="V7DockerSPMDO3_native44"/>
    <n v="70.349999999999994"/>
    <n v="33.960056858564329"/>
    <n v="71.38"/>
    <n v="70.754999999999995"/>
    <n v="70.782999999999987"/>
    <n v="70.52"/>
    <n v="70.84"/>
    <n v="71.08"/>
    <n v="71.38"/>
    <n v="70.84"/>
    <n v="70.349999999999994"/>
    <n v="71.11"/>
    <n v="70.53"/>
    <n v="70.510000000000005"/>
    <n v="70.67"/>
    <m/>
    <m/>
    <m/>
    <m/>
    <m/>
    <m/>
    <m/>
    <m/>
    <m/>
    <m/>
    <m/>
    <m/>
    <m/>
    <m/>
    <m/>
    <m/>
    <m/>
    <m/>
    <m/>
    <m/>
  </r>
  <r>
    <x v="0"/>
    <x v="1"/>
    <x v="2"/>
    <x v="0"/>
    <x v="16"/>
    <s v="V7DockerSPMDO3_native48"/>
    <n v="60.13"/>
    <n v="39.732080492266753"/>
    <n v="62.21"/>
    <n v="60.28"/>
    <n v="60.483000000000004"/>
    <n v="60.69"/>
    <n v="62.21"/>
    <n v="60.18"/>
    <n v="60.26"/>
    <n v="60.36"/>
    <n v="60.13"/>
    <n v="60.3"/>
    <n v="60.19"/>
    <n v="60.19"/>
    <n v="60.32"/>
    <m/>
    <m/>
    <m/>
    <m/>
    <m/>
    <m/>
    <m/>
    <m/>
    <m/>
    <m/>
    <m/>
    <m/>
    <m/>
    <m/>
    <m/>
    <m/>
    <m/>
    <m/>
    <m/>
    <m/>
  </r>
  <r>
    <x v="0"/>
    <x v="1"/>
    <x v="2"/>
    <x v="0"/>
    <x v="17"/>
    <s v="V7DockerSPMDO3_native52"/>
    <n v="62.18"/>
    <n v="38.422161466709554"/>
    <n v="66.12"/>
    <n v="64.504999999999995"/>
    <n v="64.394500000000008"/>
    <n v="66.06"/>
    <n v="65.86"/>
    <n v="66.06"/>
    <n v="66.06"/>
    <n v="66.12"/>
    <n v="65.59"/>
    <n v="65.95"/>
    <n v="65.7"/>
    <n v="65.760000000000005"/>
    <n v="65.52"/>
    <n v="63.12"/>
    <n v="62.94"/>
    <n v="63.01"/>
    <n v="63.49"/>
    <n v="62.69"/>
    <n v="63.26"/>
    <n v="62.56"/>
    <n v="63.04"/>
    <n v="62.92"/>
    <n v="62.18"/>
    <m/>
    <m/>
    <m/>
    <m/>
    <m/>
    <m/>
    <m/>
    <m/>
    <m/>
    <m/>
  </r>
  <r>
    <x v="0"/>
    <x v="1"/>
    <x v="2"/>
    <x v="0"/>
    <x v="18"/>
    <s v="V7DockerSPMDO3_native56"/>
    <n v="52.28"/>
    <n v="45.69797245600612"/>
    <n v="62.8"/>
    <n v="56.134999999999998"/>
    <n v="56.489499999999985"/>
    <n v="60.54"/>
    <n v="61.24"/>
    <n v="62.8"/>
    <n v="59.97"/>
    <n v="60.25"/>
    <n v="60.66"/>
    <n v="60.71"/>
    <n v="60.47"/>
    <n v="60"/>
    <n v="59.87"/>
    <n v="52.33"/>
    <n v="52.28"/>
    <n v="52.35"/>
    <n v="52.3"/>
    <n v="52.4"/>
    <n v="52.34"/>
    <n v="52.31"/>
    <n v="52.31"/>
    <n v="52.35"/>
    <n v="52.31"/>
    <m/>
    <m/>
    <m/>
    <m/>
    <m/>
    <m/>
    <m/>
    <m/>
    <m/>
    <m/>
  </r>
  <r>
    <x v="0"/>
    <x v="1"/>
    <x v="2"/>
    <x v="0"/>
    <x v="19"/>
    <s v="V7DockerSPMDO3_native60"/>
    <n v="50.97"/>
    <n v="46.872474004316267"/>
    <n v="58.9"/>
    <n v="55.295000000000002"/>
    <n v="54.886499999999998"/>
    <n v="58.9"/>
    <n v="58.38"/>
    <n v="58.32"/>
    <n v="58.45"/>
    <n v="58.09"/>
    <n v="58.37"/>
    <n v="58.22"/>
    <n v="58.31"/>
    <n v="58.17"/>
    <n v="58.3"/>
    <n v="51.27"/>
    <n v="50.97"/>
    <n v="51"/>
    <n v="51.21"/>
    <n v="51.52"/>
    <n v="51.26"/>
    <n v="52.5"/>
    <n v="51.67"/>
    <n v="51.57"/>
    <n v="51.25"/>
    <m/>
    <m/>
    <m/>
    <m/>
    <m/>
    <m/>
    <m/>
    <m/>
    <m/>
    <m/>
  </r>
  <r>
    <x v="0"/>
    <x v="1"/>
    <x v="2"/>
    <x v="0"/>
    <x v="6"/>
    <s v="V7DockerSPMDO3_native64"/>
    <n v="47.11"/>
    <n v="50.713012099341967"/>
    <n v="56.1"/>
    <n v="51.55"/>
    <n v="51.497499999999988"/>
    <n v="55.68"/>
    <n v="55.78"/>
    <n v="55.94"/>
    <n v="56.1"/>
    <n v="55.69"/>
    <n v="55.83"/>
    <n v="55.74"/>
    <n v="55.71"/>
    <n v="55.59"/>
    <n v="55.64"/>
    <n v="47.27"/>
    <n v="47.16"/>
    <n v="47.51"/>
    <n v="47.18"/>
    <n v="47.16"/>
    <n v="47.11"/>
    <n v="47.19"/>
    <n v="47.24"/>
    <n v="47.17"/>
    <n v="47.26"/>
    <m/>
    <m/>
    <m/>
    <m/>
    <m/>
    <m/>
    <m/>
    <m/>
    <m/>
    <m/>
  </r>
  <r>
    <x v="0"/>
    <x v="1"/>
    <x v="2"/>
    <x v="0"/>
    <x v="7"/>
    <s v="V7DockerSPMDO3_native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0"/>
    <x v="8"/>
    <s v="V7DockerSPMDO3_native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1"/>
    <x v="0"/>
    <s v="V7DockerSPMDO31"/>
    <n v="2380.5100000000002"/>
    <n v="1"/>
    <n v="2385.8200000000002"/>
    <n v="2381.54"/>
    <n v="2381.8339999999998"/>
    <n v="2385.8200000000002"/>
    <n v="2381.16"/>
    <n v="2381"/>
    <n v="2382.0100000000002"/>
    <n v="2381.66"/>
    <n v="2380.5100000000002"/>
    <n v="2382.52"/>
    <n v="2380.58"/>
    <n v="2381.5300000000002"/>
    <n v="2381.5500000000002"/>
    <m/>
    <m/>
    <m/>
    <m/>
    <m/>
    <m/>
    <m/>
    <m/>
    <m/>
    <m/>
    <m/>
    <m/>
    <m/>
    <m/>
    <m/>
    <m/>
    <m/>
    <m/>
    <m/>
    <m/>
  </r>
  <r>
    <x v="0"/>
    <x v="1"/>
    <x v="2"/>
    <x v="1"/>
    <x v="1"/>
    <s v="V7DockerSPMDO32"/>
    <n v="1212.6099999999999"/>
    <n v="1.963129118183093"/>
    <n v="1224.75"/>
    <n v="1213.72"/>
    <n v="1215.2370000000001"/>
    <n v="1213.3599999999999"/>
    <n v="1213.77"/>
    <n v="1213.67"/>
    <n v="1213.77"/>
    <n v="1224.75"/>
    <n v="1212.8499999999999"/>
    <n v="1213.45"/>
    <n v="1213.8800000000001"/>
    <n v="1212.6099999999999"/>
    <n v="1220.26"/>
    <m/>
    <m/>
    <m/>
    <m/>
    <m/>
    <m/>
    <m/>
    <m/>
    <m/>
    <m/>
    <m/>
    <m/>
    <m/>
    <m/>
    <m/>
    <m/>
    <m/>
    <m/>
    <m/>
    <m/>
  </r>
  <r>
    <x v="0"/>
    <x v="1"/>
    <x v="2"/>
    <x v="1"/>
    <x v="2"/>
    <s v="V7DockerSPMDO34"/>
    <n v="620.67999999999995"/>
    <n v="3.8353257717342277"/>
    <n v="624.09"/>
    <n v="620.79"/>
    <n v="621.16100000000006"/>
    <n v="621.21"/>
    <n v="620.67999999999995"/>
    <n v="620.69000000000005"/>
    <n v="624.09"/>
    <n v="620.72"/>
    <n v="620.75"/>
    <n v="620.83000000000004"/>
    <n v="620.72"/>
    <n v="621.09"/>
    <n v="620.83000000000004"/>
    <m/>
    <m/>
    <m/>
    <m/>
    <m/>
    <m/>
    <m/>
    <m/>
    <m/>
    <m/>
    <m/>
    <m/>
    <m/>
    <m/>
    <m/>
    <m/>
    <m/>
    <m/>
    <m/>
    <m/>
  </r>
  <r>
    <x v="0"/>
    <x v="1"/>
    <x v="2"/>
    <x v="1"/>
    <x v="3"/>
    <s v="V7DockerSPMDO38"/>
    <n v="317.72000000000003"/>
    <n v="7.4924776532796171"/>
    <n v="318.11"/>
    <n v="317.75"/>
    <n v="317.78300000000002"/>
    <n v="317.73"/>
    <n v="317.76"/>
    <n v="317.72000000000003"/>
    <n v="317.81"/>
    <n v="317.75"/>
    <n v="317.75"/>
    <n v="317.73"/>
    <n v="318.11"/>
    <n v="317.75"/>
    <n v="317.72000000000003"/>
    <m/>
    <m/>
    <m/>
    <m/>
    <m/>
    <m/>
    <m/>
    <m/>
    <m/>
    <m/>
    <m/>
    <m/>
    <m/>
    <m/>
    <m/>
    <m/>
    <m/>
    <m/>
    <m/>
    <m/>
  </r>
  <r>
    <x v="0"/>
    <x v="1"/>
    <x v="2"/>
    <x v="1"/>
    <x v="9"/>
    <s v="V7DockerSPMDO312"/>
    <n v="218.73"/>
    <n v="10.883326475563482"/>
    <n v="219.16"/>
    <n v="218.96"/>
    <n v="218.95299999999997"/>
    <n v="219.16"/>
    <n v="218.84"/>
    <n v="218.88"/>
    <n v="218.93"/>
    <n v="219.14"/>
    <n v="219"/>
    <n v="218.73"/>
    <n v="219.01"/>
    <n v="218.99"/>
    <n v="218.85"/>
    <m/>
    <m/>
    <m/>
    <m/>
    <m/>
    <m/>
    <m/>
    <m/>
    <m/>
    <m/>
    <m/>
    <m/>
    <m/>
    <m/>
    <m/>
    <m/>
    <m/>
    <m/>
    <m/>
    <m/>
  </r>
  <r>
    <x v="0"/>
    <x v="1"/>
    <x v="2"/>
    <x v="1"/>
    <x v="4"/>
    <s v="V7DockerSPMDO316"/>
    <n v="168.09"/>
    <n v="14.162115533345233"/>
    <n v="169.18"/>
    <n v="168.65"/>
    <n v="168.63800000000001"/>
    <n v="168.52"/>
    <n v="168.62"/>
    <n v="169.18"/>
    <n v="168.78"/>
    <n v="168.09"/>
    <n v="168.59"/>
    <n v="168.68"/>
    <n v="168.68"/>
    <n v="168.72"/>
    <n v="168.52"/>
    <m/>
    <m/>
    <m/>
    <m/>
    <m/>
    <m/>
    <m/>
    <m/>
    <m/>
    <m/>
    <m/>
    <m/>
    <m/>
    <m/>
    <m/>
    <m/>
    <m/>
    <m/>
    <m/>
    <m/>
  </r>
  <r>
    <x v="0"/>
    <x v="1"/>
    <x v="2"/>
    <x v="1"/>
    <x v="10"/>
    <s v="V7DockerSPMDO320"/>
    <n v="137.5"/>
    <n v="17.312800000000003"/>
    <n v="138.72"/>
    <n v="137.63"/>
    <n v="137.733"/>
    <n v="137.62"/>
    <n v="137.51"/>
    <n v="137.71"/>
    <n v="137.69999999999999"/>
    <n v="137.75"/>
    <n v="138.72"/>
    <n v="137.63999999999999"/>
    <n v="137.5"/>
    <n v="137.6"/>
    <n v="137.57999999999998"/>
    <m/>
    <m/>
    <m/>
    <m/>
    <m/>
    <m/>
    <m/>
    <m/>
    <m/>
    <m/>
    <m/>
    <m/>
    <m/>
    <m/>
    <m/>
    <m/>
    <m/>
    <m/>
    <m/>
    <m/>
  </r>
  <r>
    <x v="0"/>
    <x v="1"/>
    <x v="2"/>
    <x v="1"/>
    <x v="11"/>
    <s v="V7DockerSPMDO324"/>
    <n v="115.41"/>
    <n v="20.626548825924967"/>
    <n v="117.34"/>
    <n v="115.795"/>
    <n v="115.93600000000001"/>
    <n v="115.61"/>
    <n v="115.6"/>
    <n v="116.44"/>
    <n v="115.84"/>
    <n v="117.34"/>
    <n v="115.61"/>
    <n v="115.41"/>
    <n v="115.75"/>
    <n v="115.86"/>
    <n v="115.9"/>
    <m/>
    <m/>
    <m/>
    <m/>
    <m/>
    <m/>
    <m/>
    <m/>
    <m/>
    <m/>
    <m/>
    <m/>
    <m/>
    <m/>
    <m/>
    <m/>
    <m/>
    <m/>
    <m/>
    <m/>
  </r>
  <r>
    <x v="0"/>
    <x v="1"/>
    <x v="2"/>
    <x v="1"/>
    <x v="12"/>
    <s v="V7DockerSPMDO328"/>
    <n v="101.65"/>
    <n v="23.418691588785048"/>
    <n v="102.03999999999999"/>
    <n v="101.84"/>
    <n v="101.83199999999998"/>
    <n v="101.82"/>
    <n v="101.87"/>
    <n v="101.97"/>
    <n v="101.86"/>
    <n v="101.65"/>
    <n v="101.69"/>
    <n v="101.82"/>
    <n v="102.03999999999999"/>
    <n v="101.68"/>
    <n v="101.92"/>
    <m/>
    <m/>
    <m/>
    <m/>
    <m/>
    <m/>
    <m/>
    <m/>
    <m/>
    <m/>
    <m/>
    <m/>
    <m/>
    <m/>
    <m/>
    <m/>
    <m/>
    <m/>
    <m/>
    <m/>
  </r>
  <r>
    <x v="0"/>
    <x v="1"/>
    <x v="2"/>
    <x v="1"/>
    <x v="5"/>
    <s v="V7DockerSPMDO332"/>
    <n v="86.460000000000008"/>
    <n v="27.533078880407125"/>
    <n v="86.63"/>
    <n v="86.56"/>
    <n v="86.551000000000002"/>
    <n v="86.5"/>
    <n v="86.56"/>
    <n v="86.48"/>
    <n v="86.58"/>
    <n v="86.63"/>
    <n v="86.56"/>
    <n v="86.460000000000008"/>
    <n v="86.63"/>
    <n v="86.63"/>
    <n v="86.48"/>
    <m/>
    <m/>
    <m/>
    <m/>
    <m/>
    <m/>
    <m/>
    <m/>
    <m/>
    <m/>
    <m/>
    <m/>
    <m/>
    <m/>
    <m/>
    <m/>
    <m/>
    <m/>
    <m/>
    <m/>
  </r>
  <r>
    <x v="0"/>
    <x v="1"/>
    <x v="2"/>
    <x v="1"/>
    <x v="13"/>
    <s v="V7DockerSPMDO336"/>
    <n v="80.45"/>
    <n v="29.589931634555626"/>
    <n v="82.75"/>
    <n v="80.855000000000004"/>
    <n v="81.010999999999996"/>
    <n v="80.72"/>
    <n v="80.489999999999995"/>
    <n v="80.84"/>
    <n v="81.010000000000005"/>
    <n v="80.489999999999995"/>
    <n v="80.92"/>
    <n v="82.75"/>
    <n v="81.569999999999993"/>
    <n v="80.45"/>
    <n v="80.87"/>
    <m/>
    <m/>
    <m/>
    <m/>
    <m/>
    <m/>
    <m/>
    <m/>
    <m/>
    <m/>
    <m/>
    <m/>
    <m/>
    <m/>
    <m/>
    <m/>
    <m/>
    <m/>
    <m/>
    <m/>
  </r>
  <r>
    <x v="0"/>
    <x v="1"/>
    <x v="2"/>
    <x v="1"/>
    <x v="14"/>
    <s v="V7DockerSPMDO340"/>
    <n v="70.650000000000006"/>
    <n v="33.69440905874027"/>
    <n v="70.989999999999995"/>
    <n v="70.760000000000005"/>
    <n v="70.777000000000001"/>
    <n v="70.89"/>
    <n v="70.77"/>
    <n v="70.989999999999995"/>
    <n v="70.760000000000005"/>
    <n v="70.739999999999995"/>
    <n v="70.760000000000005"/>
    <n v="70.72"/>
    <n v="70.650000000000006"/>
    <n v="70.78"/>
    <n v="70.710000000000008"/>
    <m/>
    <m/>
    <m/>
    <m/>
    <m/>
    <m/>
    <m/>
    <m/>
    <m/>
    <m/>
    <m/>
    <m/>
    <m/>
    <m/>
    <m/>
    <m/>
    <m/>
    <m/>
    <m/>
    <m/>
  </r>
  <r>
    <x v="0"/>
    <x v="1"/>
    <x v="2"/>
    <x v="1"/>
    <x v="15"/>
    <s v="V7DockerSPMDO344"/>
    <n v="70.27"/>
    <n v="33.876618756225987"/>
    <n v="71.34"/>
    <n v="70.564999999999998"/>
    <n v="70.670999999999992"/>
    <n v="70.48"/>
    <n v="71.239999999999995"/>
    <n v="70.63"/>
    <n v="70.680000000000007"/>
    <n v="70.78"/>
    <n v="71.34"/>
    <n v="70.38"/>
    <n v="70.27"/>
    <n v="70.41"/>
    <n v="70.5"/>
    <m/>
    <m/>
    <m/>
    <m/>
    <m/>
    <m/>
    <m/>
    <m/>
    <m/>
    <m/>
    <m/>
    <m/>
    <m/>
    <m/>
    <m/>
    <m/>
    <m/>
    <m/>
    <m/>
    <m/>
  </r>
  <r>
    <x v="0"/>
    <x v="1"/>
    <x v="2"/>
    <x v="1"/>
    <x v="16"/>
    <s v="V7DockerSPMDO348"/>
    <n v="59.92"/>
    <n v="39.728137516688918"/>
    <n v="60.29"/>
    <n v="60.034999999999997"/>
    <n v="60.076000000000001"/>
    <n v="60.05"/>
    <n v="60.2"/>
    <n v="60"/>
    <n v="60.08"/>
    <n v="60.29"/>
    <n v="60.02"/>
    <n v="60.21"/>
    <n v="59.98"/>
    <n v="60.01"/>
    <n v="59.92"/>
    <m/>
    <m/>
    <m/>
    <m/>
    <m/>
    <m/>
    <m/>
    <m/>
    <m/>
    <m/>
    <m/>
    <m/>
    <m/>
    <m/>
    <m/>
    <m/>
    <m/>
    <m/>
    <m/>
    <m/>
  </r>
  <r>
    <x v="0"/>
    <x v="1"/>
    <x v="2"/>
    <x v="1"/>
    <x v="17"/>
    <s v="V7DockerSPMDO352"/>
    <n v="62.44"/>
    <n v="38.124759769378606"/>
    <n v="64.09"/>
    <n v="63.085000000000001"/>
    <n v="63.173999999999992"/>
    <n v="63.79"/>
    <n v="62.79"/>
    <n v="63.02"/>
    <n v="63.5"/>
    <n v="63.29"/>
    <n v="62.44"/>
    <n v="63.15"/>
    <n v="64.09"/>
    <n v="63"/>
    <n v="62.67"/>
    <m/>
    <m/>
    <m/>
    <m/>
    <m/>
    <m/>
    <m/>
    <m/>
    <m/>
    <m/>
    <m/>
    <m/>
    <m/>
    <m/>
    <m/>
    <m/>
    <m/>
    <m/>
    <m/>
    <m/>
  </r>
  <r>
    <x v="0"/>
    <x v="1"/>
    <x v="2"/>
    <x v="1"/>
    <x v="18"/>
    <s v="V7DockerSPMDO356"/>
    <n v="52.11"/>
    <n v="45.682402609863757"/>
    <n v="83.92"/>
    <n v="52.215000000000003"/>
    <n v="57.042999999999992"/>
    <n v="83.92"/>
    <n v="68.87"/>
    <n v="52.11"/>
    <n v="52.19"/>
    <n v="52.15"/>
    <n v="52.38"/>
    <n v="52.26"/>
    <n v="52.15"/>
    <n v="52.24"/>
    <n v="52.16"/>
    <m/>
    <m/>
    <m/>
    <m/>
    <m/>
    <m/>
    <m/>
    <m/>
    <m/>
    <m/>
    <m/>
    <m/>
    <m/>
    <m/>
    <m/>
    <m/>
    <m/>
    <m/>
    <m/>
    <m/>
  </r>
  <r>
    <x v="0"/>
    <x v="1"/>
    <x v="2"/>
    <x v="1"/>
    <x v="19"/>
    <s v="V7DockerSPMDO360"/>
    <n v="55.85"/>
    <n v="42.623276633840646"/>
    <n v="57.82"/>
    <n v="56.564999999999998"/>
    <n v="56.641999999999996"/>
    <n v="57.82"/>
    <n v="56.67"/>
    <n v="56.4"/>
    <n v="56.87"/>
    <n v="56.73"/>
    <n v="56.39"/>
    <n v="56.94"/>
    <n v="56.46"/>
    <n v="56.29"/>
    <n v="55.85"/>
    <m/>
    <m/>
    <m/>
    <m/>
    <m/>
    <m/>
    <m/>
    <m/>
    <m/>
    <m/>
    <m/>
    <m/>
    <m/>
    <m/>
    <m/>
    <m/>
    <m/>
    <m/>
    <m/>
    <m/>
  </r>
  <r>
    <x v="0"/>
    <x v="1"/>
    <x v="2"/>
    <x v="1"/>
    <x v="6"/>
    <s v="V7DockerSPMDO364"/>
    <n v="53.54"/>
    <n v="44.462271199103476"/>
    <n v="54.52"/>
    <n v="53.835000000000001"/>
    <n v="53.866000000000007"/>
    <n v="54.52"/>
    <n v="53.88"/>
    <n v="53.85"/>
    <n v="54.06"/>
    <n v="53.54"/>
    <n v="53.82"/>
    <n v="53.88"/>
    <n v="53.78"/>
    <n v="53.56"/>
    <n v="53.77"/>
    <m/>
    <m/>
    <m/>
    <m/>
    <m/>
    <m/>
    <m/>
    <m/>
    <m/>
    <m/>
    <m/>
    <m/>
    <m/>
    <m/>
    <m/>
    <m/>
    <m/>
    <m/>
    <m/>
    <m/>
  </r>
  <r>
    <x v="0"/>
    <x v="1"/>
    <x v="2"/>
    <x v="1"/>
    <x v="7"/>
    <s v="V7DockerSPMDO3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1"/>
    <x v="8"/>
    <s v="V7DockerSPMDO3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0"/>
    <s v="V7DockerSPMDO21"/>
    <n v="2386.88"/>
    <n v="1"/>
    <n v="2389.8200000000002"/>
    <n v="2388.1999999999998"/>
    <n v="2388.2055555555557"/>
    <n v="2388.7600000000002"/>
    <n v="2388.3200000000002"/>
    <n v="2388.79"/>
    <n v="2387.36"/>
    <n v="2387.79"/>
    <n v="2386.88"/>
    <n v="2387.9299999999998"/>
    <n v="2388.1999999999998"/>
    <n v="2389.8200000000002"/>
    <m/>
    <m/>
    <m/>
    <m/>
    <m/>
    <m/>
    <m/>
    <m/>
    <m/>
    <m/>
    <m/>
    <m/>
    <m/>
    <m/>
    <m/>
    <m/>
    <m/>
    <m/>
    <m/>
    <m/>
    <m/>
  </r>
  <r>
    <x v="0"/>
    <x v="1"/>
    <x v="2"/>
    <x v="2"/>
    <x v="1"/>
    <s v="V7DockerSPMDO22"/>
    <n v="1217.3699999999999"/>
    <n v="1.9606857405718889"/>
    <n v="1218.74"/>
    <n v="1218.0749999999998"/>
    <n v="1218.011"/>
    <n v="1218.74"/>
    <n v="1218.1199999999999"/>
    <n v="1218.03"/>
    <n v="1218.1500000000001"/>
    <n v="1218.1600000000001"/>
    <n v="1217.77"/>
    <n v="1217.74"/>
    <n v="1217.3699999999999"/>
    <n v="1217.8399999999999"/>
    <n v="1218.19"/>
    <m/>
    <m/>
    <m/>
    <m/>
    <m/>
    <m/>
    <m/>
    <m/>
    <m/>
    <m/>
    <m/>
    <m/>
    <m/>
    <m/>
    <m/>
    <m/>
    <m/>
    <m/>
    <m/>
    <m/>
  </r>
  <r>
    <x v="0"/>
    <x v="1"/>
    <x v="2"/>
    <x v="2"/>
    <x v="2"/>
    <s v="V7DockerSPMDO24"/>
    <n v="622.4"/>
    <n v="3.8349614395886893"/>
    <n v="628.11"/>
    <n v="622.47500000000002"/>
    <n v="623.08799999999997"/>
    <n v="622.47"/>
    <n v="622.44000000000005"/>
    <n v="622.41999999999996"/>
    <n v="622.79999999999995"/>
    <n v="622.41"/>
    <n v="628.11"/>
    <n v="622.48"/>
    <n v="622.51"/>
    <n v="622.4"/>
    <n v="622.84"/>
    <m/>
    <m/>
    <m/>
    <m/>
    <m/>
    <m/>
    <m/>
    <m/>
    <m/>
    <m/>
    <m/>
    <m/>
    <m/>
    <m/>
    <m/>
    <m/>
    <m/>
    <m/>
    <m/>
    <m/>
  </r>
  <r>
    <x v="0"/>
    <x v="1"/>
    <x v="2"/>
    <x v="2"/>
    <x v="3"/>
    <s v="V7DockerSPMDO28"/>
    <n v="318.55"/>
    <n v="7.4929524407471355"/>
    <n v="319.37"/>
    <n v="318.64499999999998"/>
    <n v="318.75200000000001"/>
    <n v="318.67"/>
    <n v="318.66000000000003"/>
    <n v="318.64"/>
    <n v="318.64999999999998"/>
    <n v="319.37"/>
    <n v="318.61"/>
    <n v="318.62"/>
    <n v="318.55"/>
    <n v="318.64"/>
    <n v="319.11"/>
    <m/>
    <m/>
    <m/>
    <m/>
    <m/>
    <m/>
    <m/>
    <m/>
    <m/>
    <m/>
    <m/>
    <m/>
    <m/>
    <m/>
    <m/>
    <m/>
    <m/>
    <m/>
    <m/>
    <m/>
  </r>
  <r>
    <x v="0"/>
    <x v="1"/>
    <x v="2"/>
    <x v="2"/>
    <x v="9"/>
    <s v="V7DockerSPMDO212"/>
    <n v="219.52"/>
    <n v="10.873177842565598"/>
    <n v="227.2"/>
    <n v="219.77499999999998"/>
    <n v="220.71799999999999"/>
    <n v="219.85"/>
    <n v="220.48"/>
    <n v="219.7"/>
    <n v="219.57999999999998"/>
    <n v="219.53"/>
    <n v="219.52"/>
    <n v="221.5"/>
    <n v="219.68"/>
    <n v="220.14"/>
    <n v="227.2"/>
    <m/>
    <m/>
    <m/>
    <m/>
    <m/>
    <m/>
    <m/>
    <m/>
    <m/>
    <m/>
    <m/>
    <m/>
    <m/>
    <m/>
    <m/>
    <m/>
    <m/>
    <m/>
    <m/>
    <m/>
  </r>
  <r>
    <x v="0"/>
    <x v="1"/>
    <x v="2"/>
    <x v="2"/>
    <x v="4"/>
    <s v="V7DockerSPMDO216"/>
    <n v="204.59"/>
    <n v="11.66665037391857"/>
    <n v="205.99"/>
    <n v="205.22"/>
    <n v="205.28100000000001"/>
    <n v="205.69"/>
    <n v="205.12"/>
    <n v="205.26"/>
    <n v="205.99"/>
    <n v="204.81"/>
    <n v="205.18"/>
    <n v="204.79"/>
    <n v="205.61"/>
    <n v="205.77"/>
    <n v="204.59"/>
    <m/>
    <m/>
    <m/>
    <m/>
    <m/>
    <m/>
    <m/>
    <m/>
    <m/>
    <m/>
    <m/>
    <m/>
    <m/>
    <m/>
    <m/>
    <m/>
    <m/>
    <m/>
    <m/>
    <m/>
  </r>
  <r>
    <x v="0"/>
    <x v="1"/>
    <x v="2"/>
    <x v="2"/>
    <x v="10"/>
    <s v="V7DockerSPMDO220"/>
    <n v="166.36"/>
    <n v="14.347679730704495"/>
    <n v="167.2"/>
    <n v="167.06"/>
    <n v="166.89500000000001"/>
    <n v="167.07"/>
    <n v="167.07"/>
    <n v="166.54"/>
    <n v="167.11"/>
    <n v="166.36"/>
    <n v="167.07"/>
    <n v="166.7"/>
    <n v="167.05"/>
    <n v="166.78"/>
    <n v="167.2"/>
    <m/>
    <m/>
    <m/>
    <m/>
    <m/>
    <m/>
    <m/>
    <m/>
    <m/>
    <m/>
    <m/>
    <m/>
    <m/>
    <m/>
    <m/>
    <m/>
    <m/>
    <m/>
    <m/>
    <m/>
  </r>
  <r>
    <x v="0"/>
    <x v="1"/>
    <x v="2"/>
    <x v="2"/>
    <x v="11"/>
    <s v="V7DockerSPMDO224"/>
    <n v="115.96000000000001"/>
    <n v="20.583649534322181"/>
    <n v="139.88999999999999"/>
    <n v="139.01499999999999"/>
    <n v="133.30900000000003"/>
    <n v="138.9"/>
    <n v="139.29"/>
    <n v="139.13"/>
    <n v="138.88"/>
    <n v="139.67000000000002"/>
    <n v="139.88999999999999"/>
    <n v="139.35"/>
    <n v="125.93"/>
    <n v="116.09"/>
    <n v="115.96000000000001"/>
    <m/>
    <m/>
    <m/>
    <m/>
    <m/>
    <m/>
    <m/>
    <m/>
    <m/>
    <m/>
    <m/>
    <m/>
    <m/>
    <m/>
    <m/>
    <m/>
    <m/>
    <m/>
    <m/>
    <m/>
  </r>
  <r>
    <x v="0"/>
    <x v="1"/>
    <x v="2"/>
    <x v="2"/>
    <x v="12"/>
    <s v="V7DockerSPMDO228"/>
    <n v="102.03999999999999"/>
    <n v="23.391611132889064"/>
    <n v="102.93"/>
    <n v="102.19"/>
    <n v="102.26000000000002"/>
    <n v="102.03999999999999"/>
    <n v="102.05"/>
    <n v="102.28999999999999"/>
    <n v="102.17"/>
    <n v="102.16"/>
    <n v="102.1"/>
    <n v="102.37"/>
    <n v="102.21000000000001"/>
    <n v="102.28"/>
    <n v="102.93"/>
    <m/>
    <m/>
    <m/>
    <m/>
    <m/>
    <m/>
    <m/>
    <m/>
    <m/>
    <m/>
    <m/>
    <m/>
    <m/>
    <m/>
    <m/>
    <m/>
    <m/>
    <m/>
    <m/>
    <m/>
  </r>
  <r>
    <x v="0"/>
    <x v="1"/>
    <x v="2"/>
    <x v="2"/>
    <x v="5"/>
    <s v="V7DockerSPMDO232"/>
    <n v="86.51"/>
    <n v="27.590798751589411"/>
    <n v="86.98"/>
    <n v="86.64"/>
    <n v="86.659000000000006"/>
    <n v="86.53"/>
    <n v="86.51"/>
    <n v="86.74"/>
    <n v="86.74"/>
    <n v="86.7"/>
    <n v="86.59"/>
    <n v="86.52"/>
    <n v="86.64"/>
    <n v="86.98"/>
    <n v="86.64"/>
    <m/>
    <m/>
    <m/>
    <m/>
    <m/>
    <m/>
    <m/>
    <m/>
    <m/>
    <m/>
    <m/>
    <m/>
    <m/>
    <m/>
    <m/>
    <m/>
    <m/>
    <m/>
    <m/>
    <m/>
  </r>
  <r>
    <x v="0"/>
    <x v="1"/>
    <x v="2"/>
    <x v="2"/>
    <x v="13"/>
    <s v="V7DockerSPMDO236"/>
    <n v="80.34"/>
    <n v="29.709733632063728"/>
    <n v="82.5"/>
    <n v="81.05"/>
    <n v="81.126000000000005"/>
    <n v="80.97"/>
    <n v="82.5"/>
    <n v="81.260000000000005"/>
    <n v="81"/>
    <n v="80.77"/>
    <n v="81.099999999999994"/>
    <n v="81.55"/>
    <n v="81.2"/>
    <n v="80.569999999999993"/>
    <n v="80.34"/>
    <m/>
    <m/>
    <m/>
    <m/>
    <m/>
    <m/>
    <m/>
    <m/>
    <m/>
    <m/>
    <m/>
    <m/>
    <m/>
    <m/>
    <m/>
    <m/>
    <m/>
    <m/>
    <m/>
    <m/>
  </r>
  <r>
    <x v="0"/>
    <x v="1"/>
    <x v="2"/>
    <x v="2"/>
    <x v="14"/>
    <s v="V7DockerSPMDO240"/>
    <n v="70.930000000000007"/>
    <n v="33.65120541378824"/>
    <n v="85.12"/>
    <n v="83.15"/>
    <n v="79.388000000000005"/>
    <n v="70.930000000000007"/>
    <n v="71.05"/>
    <n v="70.94"/>
    <n v="75.47"/>
    <n v="82.25"/>
    <n v="85.12"/>
    <n v="84.83"/>
    <n v="84.05"/>
    <n v="84.960000000000008"/>
    <n v="84.28"/>
    <m/>
    <m/>
    <m/>
    <m/>
    <m/>
    <m/>
    <m/>
    <m/>
    <m/>
    <m/>
    <m/>
    <m/>
    <m/>
    <m/>
    <m/>
    <m/>
    <m/>
    <m/>
    <m/>
    <m/>
  </r>
  <r>
    <x v="0"/>
    <x v="1"/>
    <x v="2"/>
    <x v="2"/>
    <x v="15"/>
    <s v="V7DockerSPMDO244"/>
    <n v="70.36"/>
    <n v="33.923820352473001"/>
    <n v="83.89"/>
    <n v="79.349999999999994"/>
    <n v="78.001000000000005"/>
    <n v="83.06"/>
    <n v="83.82"/>
    <n v="82.89"/>
    <n v="83.38"/>
    <n v="83.89"/>
    <n v="75.81"/>
    <n v="75.63"/>
    <n v="70.36"/>
    <n v="70.44"/>
    <n v="70.73"/>
    <m/>
    <m/>
    <m/>
    <m/>
    <m/>
    <m/>
    <m/>
    <m/>
    <m/>
    <m/>
    <m/>
    <m/>
    <m/>
    <m/>
    <m/>
    <m/>
    <m/>
    <m/>
    <m/>
    <m/>
  </r>
  <r>
    <x v="0"/>
    <x v="1"/>
    <x v="2"/>
    <x v="2"/>
    <x v="16"/>
    <s v="V7DockerSPMDO248"/>
    <n v="67.58"/>
    <n v="35.319325244155081"/>
    <n v="71.95"/>
    <n v="68.265000000000001"/>
    <n v="69.054999999999993"/>
    <n v="68.37"/>
    <n v="68.489999999999995"/>
    <n v="68.16"/>
    <n v="67.58"/>
    <n v="67.89"/>
    <n v="68.05"/>
    <n v="71.62"/>
    <n v="71.95"/>
    <n v="70.5"/>
    <n v="67.94"/>
    <m/>
    <m/>
    <m/>
    <m/>
    <m/>
    <m/>
    <m/>
    <m/>
    <m/>
    <m/>
    <m/>
    <m/>
    <m/>
    <m/>
    <m/>
    <m/>
    <m/>
    <m/>
    <m/>
    <m/>
  </r>
  <r>
    <x v="0"/>
    <x v="1"/>
    <x v="2"/>
    <x v="2"/>
    <x v="17"/>
    <s v="V7DockerSPMDO252"/>
    <n v="70.52"/>
    <n v="33.846851956891662"/>
    <n v="74.39"/>
    <n v="73.47999999999999"/>
    <n v="72.793999999999997"/>
    <n v="70.84"/>
    <n v="70.52"/>
    <n v="71"/>
    <n v="73.39"/>
    <n v="74.39"/>
    <n v="73.7"/>
    <n v="73.569999999999993"/>
    <n v="73.150000000000006"/>
    <n v="73.739999999999995"/>
    <n v="73.64"/>
    <m/>
    <m/>
    <m/>
    <m/>
    <m/>
    <m/>
    <m/>
    <m/>
    <m/>
    <m/>
    <m/>
    <m/>
    <m/>
    <m/>
    <m/>
    <m/>
    <m/>
    <m/>
    <m/>
    <m/>
  </r>
  <r>
    <x v="0"/>
    <x v="1"/>
    <x v="2"/>
    <x v="2"/>
    <x v="18"/>
    <s v="V7DockerSPMDO256"/>
    <n v="61.96"/>
    <n v="38.522918011620405"/>
    <n v="62.4"/>
    <n v="62.225000000000001"/>
    <n v="62.202999999999996"/>
    <n v="62.24"/>
    <n v="62.34"/>
    <n v="62.28"/>
    <n v="61.96"/>
    <n v="62.24"/>
    <n v="62.4"/>
    <n v="62.02"/>
    <n v="62.19"/>
    <n v="62.21"/>
    <n v="62.15"/>
    <m/>
    <m/>
    <m/>
    <m/>
    <m/>
    <m/>
    <m/>
    <m/>
    <m/>
    <m/>
    <m/>
    <m/>
    <m/>
    <m/>
    <m/>
    <m/>
    <m/>
    <m/>
    <m/>
    <m/>
  </r>
  <r>
    <x v="0"/>
    <x v="1"/>
    <x v="2"/>
    <x v="2"/>
    <x v="19"/>
    <s v="V7DockerSPMDO260"/>
    <n v="59.43"/>
    <n v="40.162880699983177"/>
    <n v="60.49"/>
    <n v="59.76"/>
    <n v="59.85"/>
    <n v="60.49"/>
    <n v="59.43"/>
    <n v="60.08"/>
    <n v="59.72"/>
    <n v="59.8"/>
    <n v="59.64"/>
    <n v="59.61"/>
    <n v="60.14"/>
    <n v="59.7"/>
    <n v="59.89"/>
    <m/>
    <m/>
    <m/>
    <m/>
    <m/>
    <m/>
    <m/>
    <m/>
    <m/>
    <m/>
    <m/>
    <m/>
    <m/>
    <m/>
    <m/>
    <m/>
    <m/>
    <m/>
    <m/>
    <m/>
  </r>
  <r>
    <x v="0"/>
    <x v="1"/>
    <x v="2"/>
    <x v="2"/>
    <x v="6"/>
    <s v="V7DockerSPMDO264"/>
    <n v="55.67"/>
    <n v="42.875516436141552"/>
    <n v="55.97"/>
    <n v="55.85"/>
    <n v="55.830000000000005"/>
    <n v="55.85"/>
    <n v="55.67"/>
    <n v="55.97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7"/>
    <s v="V7DockerSPMDO2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8"/>
    <s v="V7DockerSPMDO2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0"/>
    <s v="V7DockerSPMDno parameter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"/>
    <s v="V7DockerSPMDno parameter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2"/>
    <s v="V7DockerSPMDno parameter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3"/>
    <s v="V7DockerSPMDno parameter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9"/>
    <s v="V7DockerSPMDno parameter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4"/>
    <s v="V7DockerSPMDno parameter1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0"/>
    <s v="V7DockerSPMDno parameter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1"/>
    <s v="V7DockerSPMDno parameter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2"/>
    <s v="V7DockerSPMDno parameter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5"/>
    <s v="V7DockerSPMDno parameter3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3"/>
    <s v="V7DockerSPMDno parameter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4"/>
    <s v="V7DockerSPMDno parameter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5"/>
    <s v="V7DockerSPMDno parameter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6"/>
    <s v="V7DockerSPMDno parameter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7"/>
    <s v="V7DockerSPMDno parameter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8"/>
    <s v="V7DockerSPMDno parameter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9"/>
    <s v="V7DockerSPMDno parameter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6"/>
    <s v="V7DockerSPMDno parameter6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7"/>
    <s v="V7DockerSPMDno parameter1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8"/>
    <s v="V7DockerSPMDno parameter2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0"/>
    <x v="0"/>
    <x v="0"/>
    <s v="V9HostDACO3_native1"/>
    <n v="598.19000000000005"/>
    <n v="1"/>
    <n v="599.98"/>
    <n v="599.39"/>
    <n v="599.2056666666665"/>
    <n v="598.19000000000005"/>
    <n v="598.23"/>
    <n v="598.25"/>
    <n v="598.26"/>
    <n v="598.27"/>
    <n v="598.29"/>
    <n v="598.32000000000005"/>
    <n v="598.59"/>
    <n v="598.86"/>
    <n v="598.87"/>
    <n v="599.38"/>
    <n v="599.62"/>
    <n v="599.29999999999995"/>
    <n v="599.46"/>
    <n v="599.54999999999995"/>
    <n v="599.55999999999995"/>
    <n v="599.39"/>
    <n v="599.82000000000005"/>
    <n v="599.98"/>
    <n v="599.96"/>
    <n v="599.38"/>
    <n v="599.62"/>
    <n v="599.29999999999995"/>
    <n v="599.46"/>
    <n v="599.54999999999995"/>
    <n v="599.55999999999995"/>
    <n v="599.39"/>
    <n v="599.82000000000005"/>
    <n v="599.98"/>
    <n v="599.96"/>
  </r>
  <r>
    <x v="1"/>
    <x v="0"/>
    <x v="0"/>
    <x v="0"/>
    <x v="1"/>
    <s v="V9HostDACO3_native2"/>
    <n v="305.83"/>
    <n v="1.9559559232253216"/>
    <n v="306.16000000000003"/>
    <n v="305.99"/>
    <n v="305.98800000000006"/>
    <n v="305.92"/>
    <n v="305.97000000000003"/>
    <n v="305.97000000000003"/>
    <n v="305.98"/>
    <n v="306.01"/>
    <n v="306.04000000000002"/>
    <n v="306.04000000000002"/>
    <n v="306.04000000000002"/>
    <n v="306.05"/>
    <n v="306.12"/>
    <n v="306.16000000000003"/>
    <n v="305.99"/>
    <n v="306.01"/>
    <n v="305.95999999999998"/>
    <n v="305.83"/>
    <n v="306.02"/>
    <n v="306.01"/>
    <n v="305.91000000000003"/>
    <n v="305.99"/>
    <n v="305.87"/>
    <n v="306.16000000000003"/>
    <n v="305.99"/>
    <n v="306.01"/>
    <n v="305.95999999999998"/>
    <n v="305.83"/>
    <n v="306.02"/>
    <n v="306.01"/>
    <n v="305.91000000000003"/>
    <n v="305.99"/>
    <n v="305.87"/>
  </r>
  <r>
    <x v="1"/>
    <x v="0"/>
    <x v="0"/>
    <x v="0"/>
    <x v="2"/>
    <s v="V9HostDACO3_native4"/>
    <n v="156.77000000000001"/>
    <n v="3.8157172928493974"/>
    <n v="157.1"/>
    <n v="156.815"/>
    <n v="156.82533333333333"/>
    <n v="156.77000000000001"/>
    <n v="156.78"/>
    <n v="156.80000000000001"/>
    <n v="156.81"/>
    <n v="156.81"/>
    <n v="156.81"/>
    <n v="156.81"/>
    <n v="156.82"/>
    <n v="156.82"/>
    <n v="156.82999999999998"/>
    <n v="156.82999999999998"/>
    <n v="156.79"/>
    <n v="156.78"/>
    <n v="156.80000000000001"/>
    <n v="156.82"/>
    <n v="157.1"/>
    <n v="156.82"/>
    <n v="156.82"/>
    <n v="156.77000000000001"/>
    <n v="156.82"/>
    <n v="156.82999999999998"/>
    <n v="156.79"/>
    <n v="156.78"/>
    <n v="156.80000000000001"/>
    <n v="156.82"/>
    <n v="157.1"/>
    <n v="156.82"/>
    <n v="156.82"/>
    <n v="156.77000000000001"/>
    <n v="156.82"/>
  </r>
  <r>
    <x v="1"/>
    <x v="0"/>
    <x v="0"/>
    <x v="0"/>
    <x v="3"/>
    <s v="V9HostDACO3_native8"/>
    <n v="78.900000000000006"/>
    <n v="7.5816223067173638"/>
    <n v="79.11"/>
    <n v="78.97"/>
    <n v="78.978000000000009"/>
    <n v="78.960000000000008"/>
    <n v="78.960000000000008"/>
    <n v="78.97"/>
    <n v="78.97"/>
    <n v="78.98"/>
    <n v="78.98"/>
    <n v="79.02"/>
    <n v="79.03"/>
    <n v="79.039999999999992"/>
    <n v="79.09"/>
    <n v="79.11"/>
    <n v="78.900000000000006"/>
    <n v="78.98"/>
    <n v="78.92"/>
    <n v="78.97"/>
    <n v="78.930000000000007"/>
    <n v="78.95"/>
    <n v="78.97"/>
    <n v="78.960000000000008"/>
    <n v="78.98"/>
    <n v="79.11"/>
    <n v="78.900000000000006"/>
    <n v="78.98"/>
    <n v="78.92"/>
    <n v="78.97"/>
    <n v="78.930000000000007"/>
    <n v="78.95"/>
    <n v="78.97"/>
    <n v="78.960000000000008"/>
    <n v="78.98"/>
  </r>
  <r>
    <x v="1"/>
    <x v="0"/>
    <x v="0"/>
    <x v="0"/>
    <x v="4"/>
    <s v="V9HostDACO3_native16"/>
    <n v="39.9"/>
    <n v="14.992230576441104"/>
    <n v="40.840000000000003"/>
    <n v="39.954999999999998"/>
    <n v="40.00366666666666"/>
    <n v="39.909999999999997"/>
    <n v="39.92"/>
    <n v="39.92"/>
    <n v="39.93"/>
    <n v="39.94"/>
    <n v="39.96"/>
    <n v="39.99"/>
    <n v="39.99"/>
    <n v="39.99"/>
    <n v="40.840000000000003"/>
    <n v="40.119999999999997"/>
    <n v="39.96"/>
    <n v="39.92"/>
    <n v="39.93"/>
    <n v="39.950000000000003"/>
    <n v="39.9"/>
    <n v="40.090000000000003"/>
    <n v="39.92"/>
    <n v="40.03"/>
    <n v="40.04"/>
    <n v="40.119999999999997"/>
    <n v="39.96"/>
    <n v="39.92"/>
    <n v="39.93"/>
    <n v="39.950000000000003"/>
    <n v="39.9"/>
    <n v="40.090000000000003"/>
    <n v="39.92"/>
    <n v="40.03"/>
    <n v="40.04"/>
  </r>
  <r>
    <x v="1"/>
    <x v="0"/>
    <x v="0"/>
    <x v="0"/>
    <x v="5"/>
    <s v="V9HostDACO3_native32"/>
    <n v="20.37"/>
    <n v="29.366224840451647"/>
    <n v="21.92"/>
    <n v="20.49"/>
    <n v="20.706666666666671"/>
    <n v="20.37"/>
    <n v="20.43"/>
    <n v="20.43"/>
    <n v="20.440000000000001"/>
    <n v="20.46"/>
    <n v="20.47"/>
    <n v="20.47"/>
    <n v="20.47"/>
    <n v="20.5"/>
    <n v="20.9"/>
    <n v="20.79"/>
    <n v="20.49"/>
    <n v="21.26"/>
    <n v="21.92"/>
    <n v="20.48"/>
    <n v="20.45"/>
    <n v="20.46"/>
    <n v="20.61"/>
    <n v="20.56"/>
    <n v="21.11"/>
    <n v="20.79"/>
    <n v="20.49"/>
    <n v="21.26"/>
    <n v="21.92"/>
    <n v="20.48"/>
    <n v="20.45"/>
    <n v="20.46"/>
    <n v="20.61"/>
    <n v="20.56"/>
    <n v="21.11"/>
  </r>
  <r>
    <x v="1"/>
    <x v="0"/>
    <x v="0"/>
    <x v="0"/>
    <x v="6"/>
    <s v="V9HostDACO3_native64"/>
    <n v="10.75"/>
    <n v="55.645581395348842"/>
    <n v="11.69"/>
    <n v="10.995000000000001"/>
    <n v="11.039333333333332"/>
    <n v="10.75"/>
    <n v="10.75"/>
    <n v="10.77"/>
    <n v="10.77"/>
    <n v="10.77"/>
    <n v="10.81"/>
    <n v="10.81"/>
    <n v="10.84"/>
    <n v="10.89"/>
    <n v="11.04"/>
    <n v="11.69"/>
    <n v="11.25"/>
    <n v="11.22"/>
    <n v="10.89"/>
    <n v="10.98"/>
    <n v="10.98"/>
    <n v="11.01"/>
    <n v="11.09"/>
    <n v="11.35"/>
    <n v="11.03"/>
    <n v="11.69"/>
    <n v="11.25"/>
    <n v="11.22"/>
    <n v="10.89"/>
    <n v="10.98"/>
    <n v="10.98"/>
    <n v="11.01"/>
    <n v="11.09"/>
    <n v="11.35"/>
    <n v="11.03"/>
  </r>
  <r>
    <x v="1"/>
    <x v="0"/>
    <x v="0"/>
    <x v="0"/>
    <x v="7"/>
    <s v="V9HostDACO3_native128"/>
    <n v="9.5809999999999995"/>
    <n v="62.435027658908268"/>
    <n v="12.265000000000001"/>
    <n v="9.86"/>
    <n v="10.048999999999999"/>
    <n v="9.5809999999999995"/>
    <n v="9.6180000000000003"/>
    <n v="9.6449999999999996"/>
    <n v="9.7569999999999997"/>
    <n v="9.8539999999999992"/>
    <n v="9.8659999999999997"/>
    <n v="9.9290000000000003"/>
    <n v="9.9369999999999994"/>
    <n v="10.038"/>
    <n v="12.265000000000001"/>
    <m/>
    <m/>
    <m/>
    <m/>
    <m/>
    <m/>
    <m/>
    <m/>
    <m/>
    <m/>
    <m/>
    <m/>
    <m/>
    <m/>
    <m/>
    <m/>
    <m/>
    <m/>
    <m/>
    <m/>
  </r>
  <r>
    <x v="1"/>
    <x v="0"/>
    <x v="0"/>
    <x v="0"/>
    <x v="8"/>
    <s v="V9HostDACO3_native256"/>
    <n v="9.3369999999999997"/>
    <n v="64.066616686301813"/>
    <n v="9.6660000000000004"/>
    <n v="9.4154999999999998"/>
    <n v="9.4621000000000013"/>
    <n v="9.3369999999999997"/>
    <n v="9.3859999999999992"/>
    <n v="9.3979999999999997"/>
    <n v="9.41"/>
    <n v="9.4139999999999997"/>
    <n v="9.4169999999999998"/>
    <n v="9.4809999999999999"/>
    <n v="9.4979999999999993"/>
    <n v="9.6140000000000008"/>
    <n v="9.6660000000000004"/>
    <m/>
    <m/>
    <m/>
    <m/>
    <m/>
    <m/>
    <m/>
    <m/>
    <m/>
    <m/>
    <m/>
    <m/>
    <m/>
    <m/>
    <m/>
    <m/>
    <m/>
    <m/>
    <m/>
    <m/>
  </r>
  <r>
    <x v="1"/>
    <x v="0"/>
    <x v="0"/>
    <x v="1"/>
    <x v="0"/>
    <s v="V9HostDACO31"/>
    <n v="523.65"/>
    <n v="1"/>
    <n v="525.28"/>
    <n v="524.89400000000001"/>
    <n v="524.57860000000016"/>
    <n v="523.65"/>
    <n v="523.74"/>
    <n v="523.75"/>
    <n v="523.75"/>
    <n v="523.80999999999995"/>
    <n v="523.84"/>
    <n v="523.86"/>
    <n v="523.87"/>
    <n v="523.97"/>
    <n v="524.01"/>
    <n v="524.89400000000001"/>
    <n v="524.51"/>
    <n v="525.02"/>
    <n v="524.95000000000005"/>
    <n v="525.15"/>
    <n v="524.96"/>
    <n v="525.09"/>
    <n v="525.28"/>
    <n v="524.69000000000005"/>
    <n v="525.01"/>
    <n v="524.89400000000001"/>
    <n v="524.51"/>
    <n v="525.02"/>
    <n v="524.95000000000005"/>
    <n v="525.15"/>
    <n v="524.96"/>
    <n v="525.09"/>
    <n v="525.28"/>
    <n v="524.69000000000005"/>
    <n v="525.01"/>
  </r>
  <r>
    <x v="1"/>
    <x v="0"/>
    <x v="0"/>
    <x v="1"/>
    <x v="1"/>
    <s v="V9HostDACO32"/>
    <n v="267.79000000000002"/>
    <n v="1.9554501661749877"/>
    <n v="267.99"/>
    <n v="267.86"/>
    <n v="267.8606666666667"/>
    <n v="267.83999999999997"/>
    <n v="267.86"/>
    <n v="267.87"/>
    <n v="267.89"/>
    <n v="267.89999999999998"/>
    <n v="267.91000000000003"/>
    <n v="267.91000000000003"/>
    <n v="267.92"/>
    <n v="267.95"/>
    <n v="267.99"/>
    <n v="267.79000000000002"/>
    <n v="267.86"/>
    <n v="267.94"/>
    <n v="267.88"/>
    <n v="267.94"/>
    <n v="267.79000000000002"/>
    <n v="267.8"/>
    <n v="267.81"/>
    <n v="267.79000000000002"/>
    <n v="267.79000000000002"/>
    <n v="267.79000000000002"/>
    <n v="267.86"/>
    <n v="267.94"/>
    <n v="267.88"/>
    <n v="267.94"/>
    <n v="267.79000000000002"/>
    <n v="267.8"/>
    <n v="267.81"/>
    <n v="267.79000000000002"/>
    <n v="267.79000000000002"/>
  </r>
  <r>
    <x v="1"/>
    <x v="0"/>
    <x v="0"/>
    <x v="1"/>
    <x v="2"/>
    <s v="V9HostDACO34"/>
    <n v="137.29"/>
    <n v="3.8141889431131184"/>
    <n v="137.52000000000001"/>
    <n v="137.32999999999998"/>
    <n v="137.34433333333337"/>
    <n v="137.29"/>
    <n v="137.30000000000001"/>
    <n v="137.31"/>
    <n v="137.32999999999998"/>
    <n v="137.34"/>
    <n v="137.34"/>
    <n v="137.34"/>
    <n v="137.36000000000001"/>
    <n v="137.37"/>
    <n v="137.38999999999999"/>
    <n v="137.34"/>
    <n v="137.32999999999998"/>
    <n v="137.52000000000001"/>
    <n v="137.34"/>
    <n v="137.30000000000001"/>
    <n v="137.32999999999998"/>
    <n v="137.34"/>
    <n v="137.32"/>
    <n v="137.32999999999998"/>
    <n v="137.32999999999998"/>
    <n v="137.34"/>
    <n v="137.32999999999998"/>
    <n v="137.52000000000001"/>
    <n v="137.34"/>
    <n v="137.30000000000001"/>
    <n v="137.32999999999998"/>
    <n v="137.34"/>
    <n v="137.32"/>
    <n v="137.32999999999998"/>
    <n v="137.32999999999998"/>
  </r>
  <r>
    <x v="1"/>
    <x v="0"/>
    <x v="0"/>
    <x v="1"/>
    <x v="3"/>
    <s v="V9HostDACO38"/>
    <n v="69.180000000000007"/>
    <n v="7.5693842150910653"/>
    <n v="69.47"/>
    <n v="69.239999999999995"/>
    <n v="69.264000000000024"/>
    <n v="69.2"/>
    <n v="69.210000000000008"/>
    <n v="69.239999999999995"/>
    <n v="69.239999999999995"/>
    <n v="69.25"/>
    <n v="69.25"/>
    <n v="69.25"/>
    <n v="69.260000000000005"/>
    <n v="69.3"/>
    <n v="69.36"/>
    <n v="69.38"/>
    <n v="69.239999999999995"/>
    <n v="69.180000000000007"/>
    <n v="69.210000000000008"/>
    <n v="69.19"/>
    <n v="69.22"/>
    <n v="69.23"/>
    <n v="69.27"/>
    <n v="69.289999999999992"/>
    <n v="69.47"/>
    <n v="69.38"/>
    <n v="69.239999999999995"/>
    <n v="69.180000000000007"/>
    <n v="69.210000000000008"/>
    <n v="69.19"/>
    <n v="69.22"/>
    <n v="69.23"/>
    <n v="69.27"/>
    <n v="69.289999999999992"/>
    <n v="69.47"/>
  </r>
  <r>
    <x v="1"/>
    <x v="0"/>
    <x v="0"/>
    <x v="1"/>
    <x v="4"/>
    <s v="V9HostDACO316"/>
    <n v="35.020000000000003"/>
    <n v="14.952884066247856"/>
    <n v="35.270000000000003"/>
    <n v="35.090000000000003"/>
    <n v="35.10466666666666"/>
    <n v="35.020000000000003"/>
    <n v="35.049999999999997"/>
    <n v="35.06"/>
    <n v="35.090000000000003"/>
    <n v="35.090000000000003"/>
    <n v="35.090000000000003"/>
    <n v="35.119999999999997"/>
    <n v="35.130000000000003"/>
    <n v="35.14"/>
    <n v="35.270000000000003"/>
    <n v="35.26"/>
    <n v="35.11"/>
    <n v="35.03"/>
    <n v="35.090000000000003"/>
    <n v="35.11"/>
    <n v="35.049999999999997"/>
    <n v="35.15"/>
    <n v="35.049999999999997"/>
    <n v="35.17"/>
    <n v="35.020000000000003"/>
    <n v="35.26"/>
    <n v="35.11"/>
    <n v="35.03"/>
    <n v="35.090000000000003"/>
    <n v="35.11"/>
    <n v="35.049999999999997"/>
    <n v="35.15"/>
    <n v="35.049999999999997"/>
    <n v="35.17"/>
    <n v="35.020000000000003"/>
  </r>
  <r>
    <x v="1"/>
    <x v="0"/>
    <x v="0"/>
    <x v="1"/>
    <x v="5"/>
    <s v="V9HostDACO332"/>
    <n v="18"/>
    <n v="29.091666666666665"/>
    <n v="19.23"/>
    <n v="18.05"/>
    <n v="18.180000000000003"/>
    <n v="18.010000000000002"/>
    <n v="18.010000000000002"/>
    <n v="18.02"/>
    <n v="18.03"/>
    <n v="18.03"/>
    <n v="18.04"/>
    <n v="18.059999999999999"/>
    <n v="18.079999999999998"/>
    <n v="18.12"/>
    <n v="18.36"/>
    <n v="18.739999999999998"/>
    <n v="18.05"/>
    <n v="18.010000000000002"/>
    <n v="18"/>
    <n v="18.05"/>
    <n v="18.079999999999998"/>
    <n v="18.07"/>
    <n v="18.02"/>
    <n v="18.07"/>
    <n v="19.23"/>
    <n v="18.739999999999998"/>
    <n v="18.05"/>
    <n v="18.010000000000002"/>
    <n v="18"/>
    <n v="18.05"/>
    <n v="18.079999999999998"/>
    <n v="18.07"/>
    <n v="18.02"/>
    <n v="18.07"/>
    <n v="19.23"/>
  </r>
  <r>
    <x v="1"/>
    <x v="0"/>
    <x v="0"/>
    <x v="1"/>
    <x v="6"/>
    <s v="V9HostDACO364"/>
    <n v="9.5399999999999991"/>
    <n v="54.889937106918239"/>
    <n v="11.24"/>
    <n v="10.130000000000001"/>
    <n v="10.125666666666662"/>
    <n v="9.5399999999999991"/>
    <n v="9.5500000000000007"/>
    <n v="9.5500000000000007"/>
    <n v="9.56"/>
    <n v="9.58"/>
    <n v="9.58"/>
    <n v="9.61"/>
    <n v="9.6300000000000008"/>
    <n v="9.6300000000000008"/>
    <n v="9.64"/>
    <n v="11.24"/>
    <n v="10.06"/>
    <n v="10.130000000000001"/>
    <n v="10.36"/>
    <n v="10.38"/>
    <n v="10.45"/>
    <n v="10.28"/>
    <n v="10.69"/>
    <n v="10.33"/>
    <n v="10.029999999999999"/>
    <n v="11.24"/>
    <n v="10.06"/>
    <n v="10.130000000000001"/>
    <n v="10.36"/>
    <n v="10.38"/>
    <n v="10.45"/>
    <n v="10.28"/>
    <n v="10.69"/>
    <n v="10.33"/>
    <n v="10.029999999999999"/>
  </r>
  <r>
    <x v="1"/>
    <x v="0"/>
    <x v="0"/>
    <x v="1"/>
    <x v="7"/>
    <s v="V9HostDACO3128"/>
    <n v="9.5730000000000004"/>
    <n v="54.700720777185829"/>
    <n v="10.006"/>
    <n v="9.7970000000000006"/>
    <n v="9.7971000000000004"/>
    <n v="9.5730000000000004"/>
    <n v="9.6010000000000009"/>
    <n v="9.6219999999999999"/>
    <n v="9.7089999999999996"/>
    <n v="9.7889999999999997"/>
    <n v="9.8049999999999997"/>
    <n v="9.9250000000000007"/>
    <n v="9.9589999999999996"/>
    <n v="9.9819999999999993"/>
    <n v="10.006"/>
    <m/>
    <m/>
    <m/>
    <m/>
    <m/>
    <m/>
    <m/>
    <m/>
    <m/>
    <m/>
    <m/>
    <m/>
    <m/>
    <m/>
    <m/>
    <m/>
    <m/>
    <m/>
    <m/>
    <m/>
  </r>
  <r>
    <x v="1"/>
    <x v="0"/>
    <x v="0"/>
    <x v="1"/>
    <x v="8"/>
    <s v="V9HostDACO3256"/>
    <n v="9.3369999999999997"/>
    <n v="56.083324408268183"/>
    <n v="9.51"/>
    <n v="9.4074999999999989"/>
    <n v="9.4127999999999989"/>
    <n v="9.3369999999999997"/>
    <n v="9.3450000000000006"/>
    <n v="9.3569999999999993"/>
    <n v="9.3889999999999993"/>
    <n v="9.3979999999999997"/>
    <n v="9.4169999999999998"/>
    <n v="9.4450000000000003"/>
    <n v="9.4489999999999998"/>
    <n v="9.4809999999999999"/>
    <n v="9.51"/>
    <m/>
    <m/>
    <m/>
    <m/>
    <m/>
    <m/>
    <m/>
    <m/>
    <m/>
    <m/>
    <m/>
    <m/>
    <m/>
    <m/>
    <m/>
    <m/>
    <m/>
    <m/>
    <m/>
    <m/>
  </r>
  <r>
    <x v="1"/>
    <x v="0"/>
    <x v="0"/>
    <x v="2"/>
    <x v="0"/>
    <s v="V9HostDACO21"/>
    <n v="522.45000000000005"/>
    <n v="1"/>
    <n v="525.08000000000004"/>
    <n v="524.61"/>
    <n v="524.15600000000006"/>
    <n v="522.45000000000005"/>
    <n v="522.57000000000005"/>
    <n v="522.69000000000005"/>
    <n v="522.69000000000005"/>
    <n v="522.84"/>
    <n v="522.89"/>
    <n v="523.16999999999996"/>
    <n v="523.19000000000005"/>
    <n v="523.28"/>
    <n v="523.39"/>
    <n v="524.61"/>
    <n v="524.95000000000005"/>
    <n v="524.83000000000004"/>
    <n v="524.70000000000005"/>
    <n v="524.88"/>
    <n v="524.54"/>
    <n v="525.08000000000004"/>
    <n v="524.6"/>
    <n v="524.80999999999995"/>
    <n v="524.76"/>
    <n v="524.61"/>
    <n v="524.95000000000005"/>
    <n v="524.83000000000004"/>
    <n v="524.70000000000005"/>
    <n v="524.88"/>
    <n v="524.54"/>
    <n v="525.08000000000004"/>
    <n v="524.6"/>
    <n v="524.80999999999995"/>
    <n v="524.76"/>
  </r>
  <r>
    <x v="1"/>
    <x v="0"/>
    <x v="0"/>
    <x v="2"/>
    <x v="1"/>
    <s v="V9HostDACO22"/>
    <n v="266.81"/>
    <n v="1.9581350024361908"/>
    <n v="267.97000000000003"/>
    <n v="267.83999999999997"/>
    <n v="267.77866666666665"/>
    <n v="266.81"/>
    <n v="267.48"/>
    <n v="267.49"/>
    <n v="267.5"/>
    <n v="267.62"/>
    <n v="267.7"/>
    <n v="267.89"/>
    <n v="267.91000000000003"/>
    <n v="267.93"/>
    <n v="267.97000000000003"/>
    <n v="267.83999999999997"/>
    <n v="267.86"/>
    <n v="267.83999999999997"/>
    <n v="267.8"/>
    <n v="267.81"/>
    <n v="267.82"/>
    <n v="267.8"/>
    <n v="267.89999999999998"/>
    <n v="267.89999999999998"/>
    <n v="267.95999999999998"/>
    <n v="267.83999999999997"/>
    <n v="267.86"/>
    <n v="267.83999999999997"/>
    <n v="267.8"/>
    <n v="267.81"/>
    <n v="267.82"/>
    <n v="267.8"/>
    <n v="267.89999999999998"/>
    <n v="267.89999999999998"/>
    <n v="267.95999999999998"/>
  </r>
  <r>
    <x v="1"/>
    <x v="0"/>
    <x v="0"/>
    <x v="2"/>
    <x v="2"/>
    <s v="V9HostDACO24"/>
    <n v="136.94999999999999"/>
    <n v="3.8148959474260686"/>
    <n v="137.5"/>
    <n v="137.32999999999998"/>
    <n v="137.31600000000006"/>
    <n v="136.94999999999999"/>
    <n v="137.22999999999999"/>
    <n v="137.22999999999999"/>
    <n v="137.27000000000001"/>
    <n v="137.28"/>
    <n v="137.32"/>
    <n v="137.32999999999998"/>
    <n v="137.34"/>
    <n v="137.35"/>
    <n v="137.36000000000001"/>
    <n v="137.34"/>
    <n v="137.5"/>
    <n v="137.30000000000001"/>
    <n v="137.32"/>
    <n v="137.34"/>
    <n v="137.30000000000001"/>
    <n v="137.28"/>
    <n v="137.34"/>
    <n v="137.32999999999998"/>
    <n v="137.36000000000001"/>
    <n v="137.34"/>
    <n v="137.5"/>
    <n v="137.30000000000001"/>
    <n v="137.32"/>
    <n v="137.34"/>
    <n v="137.30000000000001"/>
    <n v="137.28"/>
    <n v="137.34"/>
    <n v="137.32999999999998"/>
    <n v="137.36000000000001"/>
  </r>
  <r>
    <x v="1"/>
    <x v="0"/>
    <x v="0"/>
    <x v="2"/>
    <x v="3"/>
    <s v="V9HostDACO28"/>
    <n v="69.13"/>
    <n v="7.5575003616374961"/>
    <n v="69.41"/>
    <n v="69.205000000000013"/>
    <n v="69.225000000000009"/>
    <n v="69.13"/>
    <n v="69.180000000000007"/>
    <n v="69.2"/>
    <n v="69.210000000000008"/>
    <n v="69.22"/>
    <n v="69.22"/>
    <n v="69.239999999999995"/>
    <n v="69.239999999999995"/>
    <n v="69.260000000000005"/>
    <n v="69.349999999999994"/>
    <n v="69.41"/>
    <n v="69.27"/>
    <n v="69.16"/>
    <n v="69.2"/>
    <n v="69.17"/>
    <n v="69.2"/>
    <n v="69.2"/>
    <n v="69.19"/>
    <n v="69.210000000000008"/>
    <n v="69.239999999999995"/>
    <n v="69.41"/>
    <n v="69.27"/>
    <n v="69.16"/>
    <n v="69.2"/>
    <n v="69.17"/>
    <n v="69.2"/>
    <n v="69.2"/>
    <n v="69.19"/>
    <n v="69.210000000000008"/>
    <n v="69.239999999999995"/>
  </r>
  <r>
    <x v="1"/>
    <x v="0"/>
    <x v="0"/>
    <x v="2"/>
    <x v="4"/>
    <s v="V9HostDACO216"/>
    <n v="35.01"/>
    <n v="14.922879177377894"/>
    <n v="35.19"/>
    <n v="35.08"/>
    <n v="35.083333333333336"/>
    <n v="35.01"/>
    <n v="35.049999999999997"/>
    <n v="35.06"/>
    <n v="35.07"/>
    <n v="35.08"/>
    <n v="35.08"/>
    <n v="35.08"/>
    <n v="35.08"/>
    <n v="35.1"/>
    <n v="35.19"/>
    <n v="35.18"/>
    <n v="35.1"/>
    <n v="35.08"/>
    <n v="35.07"/>
    <n v="35.090000000000003"/>
    <n v="35.06"/>
    <n v="35.08"/>
    <n v="35.03"/>
    <n v="35.08"/>
    <n v="35.08"/>
    <n v="35.18"/>
    <n v="35.1"/>
    <n v="35.08"/>
    <n v="35.07"/>
    <n v="35.090000000000003"/>
    <n v="35.06"/>
    <n v="35.08"/>
    <n v="35.03"/>
    <n v="35.08"/>
    <n v="35.08"/>
  </r>
  <r>
    <x v="1"/>
    <x v="0"/>
    <x v="0"/>
    <x v="2"/>
    <x v="5"/>
    <s v="V9HostDACO232"/>
    <n v="17.96"/>
    <n v="29.08964365256125"/>
    <n v="18.25"/>
    <n v="18.04"/>
    <n v="18.053000000000001"/>
    <n v="18"/>
    <n v="18.010000000000002"/>
    <n v="18.03"/>
    <n v="18.03"/>
    <n v="18.04"/>
    <n v="18.05"/>
    <n v="18.059999999999999"/>
    <n v="18.059999999999999"/>
    <n v="18.079999999999998"/>
    <n v="18.21"/>
    <n v="18.25"/>
    <n v="18.03"/>
    <n v="18.02"/>
    <n v="17.96"/>
    <n v="18.07"/>
    <n v="18.04"/>
    <n v="18.03"/>
    <n v="17.97"/>
    <n v="18.09"/>
    <n v="18.05"/>
    <n v="18.25"/>
    <n v="18.03"/>
    <n v="18.02"/>
    <n v="17.96"/>
    <n v="18.07"/>
    <n v="18.04"/>
    <n v="18.03"/>
    <n v="17.97"/>
    <n v="18.09"/>
    <n v="18.05"/>
  </r>
  <r>
    <x v="1"/>
    <x v="0"/>
    <x v="0"/>
    <x v="2"/>
    <x v="6"/>
    <s v="V9HostDACO264"/>
    <n v="9.52"/>
    <n v="54.879201680672274"/>
    <n v="11.09"/>
    <n v="10.220000000000001"/>
    <n v="10.191666666666666"/>
    <n v="9.52"/>
    <n v="9.5299999999999994"/>
    <n v="9.5299999999999994"/>
    <n v="9.5500000000000007"/>
    <n v="9.5500000000000007"/>
    <n v="9.57"/>
    <n v="9.57"/>
    <n v="9.57"/>
    <n v="9.6300000000000008"/>
    <n v="9.85"/>
    <n v="10.48"/>
    <n v="11.09"/>
    <n v="10.06"/>
    <n v="10.220000000000001"/>
    <n v="10.9"/>
    <n v="10.37"/>
    <n v="10.63"/>
    <n v="9.94"/>
    <n v="10.74"/>
    <n v="10.51"/>
    <n v="10.48"/>
    <n v="11.09"/>
    <n v="10.06"/>
    <n v="10.220000000000001"/>
    <n v="10.9"/>
    <n v="10.37"/>
    <n v="10.63"/>
    <n v="9.94"/>
    <n v="10.74"/>
    <n v="10.51"/>
  </r>
  <r>
    <x v="1"/>
    <x v="0"/>
    <x v="0"/>
    <x v="2"/>
    <x v="7"/>
    <s v="V9HostDACO2128"/>
    <n v="9.3529999999999998"/>
    <n v="55.859082647278953"/>
    <n v="10.265000000000001"/>
    <n v="9.7794999999999987"/>
    <n v="9.8502999999999989"/>
    <n v="9.3529999999999998"/>
    <n v="9.5069999999999997"/>
    <n v="9.7249999999999996"/>
    <n v="9.7270000000000003"/>
    <n v="9.7539999999999996"/>
    <n v="9.8049999999999997"/>
    <n v="9.9610000000000003"/>
    <n v="10.177"/>
    <n v="10.228999999999999"/>
    <n v="10.265000000000001"/>
    <m/>
    <m/>
    <m/>
    <m/>
    <m/>
    <m/>
    <m/>
    <m/>
    <m/>
    <m/>
    <m/>
    <m/>
    <m/>
    <m/>
    <m/>
    <m/>
    <m/>
    <m/>
    <m/>
    <m/>
  </r>
  <r>
    <x v="1"/>
    <x v="0"/>
    <x v="0"/>
    <x v="2"/>
    <x v="8"/>
    <s v="V9HostDACO2256"/>
    <n v="9.3290000000000006"/>
    <n v="56.002787008253833"/>
    <n v="9.5860000000000003"/>
    <n v="9.4715000000000007"/>
    <n v="9.4647000000000006"/>
    <n v="9.3290000000000006"/>
    <n v="9.35"/>
    <n v="9.4209999999999994"/>
    <n v="9.4570000000000007"/>
    <n v="9.4570000000000007"/>
    <n v="9.4860000000000007"/>
    <n v="9.4979999999999993"/>
    <n v="9.5090000000000003"/>
    <n v="9.5540000000000003"/>
    <n v="9.5860000000000003"/>
    <m/>
    <m/>
    <m/>
    <m/>
    <m/>
    <m/>
    <m/>
    <m/>
    <m/>
    <m/>
    <m/>
    <m/>
    <m/>
    <m/>
    <m/>
    <m/>
    <m/>
    <m/>
    <m/>
    <m/>
  </r>
  <r>
    <x v="1"/>
    <x v="0"/>
    <x v="0"/>
    <x v="3"/>
    <x v="0"/>
    <s v="V9HostDACno parameter1"/>
    <n v="1282.05"/>
    <n v="1"/>
    <n v="1586.68"/>
    <n v="1284.75"/>
    <n v="1304.4096666666665"/>
    <n v="1282.05"/>
    <n v="1282.1600000000001"/>
    <n v="1282.22"/>
    <n v="1282.28"/>
    <n v="1282.32"/>
    <n v="1282.58"/>
    <n v="1282.8499999999999"/>
    <n v="1282.97"/>
    <n v="1283.01"/>
    <n v="1284.01"/>
    <n v="1284.76"/>
    <n v="1284.44"/>
    <n v="1284.96"/>
    <n v="1284.6300000000001"/>
    <n v="1285.6600000000001"/>
    <n v="1286.03"/>
    <n v="1284.75"/>
    <n v="1285.95"/>
    <n v="1285.06"/>
    <n v="1586.68"/>
    <n v="1284.76"/>
    <n v="1284.44"/>
    <n v="1284.96"/>
    <n v="1284.6300000000001"/>
    <n v="1285.6600000000001"/>
    <n v="1286.03"/>
    <n v="1284.75"/>
    <n v="1285.95"/>
    <n v="1285.06"/>
    <n v="1586.68"/>
  </r>
  <r>
    <x v="1"/>
    <x v="0"/>
    <x v="0"/>
    <x v="3"/>
    <x v="1"/>
    <s v="V9HostDACno parameter2"/>
    <n v="655.25"/>
    <n v="1.956581457458985"/>
    <n v="800.73"/>
    <n v="655.63"/>
    <n v="665.25466666666659"/>
    <n v="655.67"/>
    <n v="655.68"/>
    <n v="655.69"/>
    <n v="655.7"/>
    <n v="655.71"/>
    <n v="655.82"/>
    <n v="655.82"/>
    <n v="655.82"/>
    <n v="655.85"/>
    <n v="655.88"/>
    <n v="655.63"/>
    <n v="655.55"/>
    <n v="655.30999999999995"/>
    <n v="655.48"/>
    <n v="655.45"/>
    <n v="655.27"/>
    <n v="655.4"/>
    <n v="655.25"/>
    <n v="655.93"/>
    <n v="800.73"/>
    <n v="655.63"/>
    <n v="655.55"/>
    <n v="655.30999999999995"/>
    <n v="655.48"/>
    <n v="655.45"/>
    <n v="655.27"/>
    <n v="655.4"/>
    <n v="655.25"/>
    <n v="655.93"/>
    <n v="800.73"/>
  </r>
  <r>
    <x v="1"/>
    <x v="0"/>
    <x v="0"/>
    <x v="3"/>
    <x v="2"/>
    <s v="V9HostDACno parameter4"/>
    <n v="335.71"/>
    <n v="3.8189210926096928"/>
    <n v="413.5"/>
    <n v="335.82"/>
    <n v="341.005"/>
    <n v="335.79"/>
    <n v="335.8"/>
    <n v="335.82"/>
    <n v="335.82"/>
    <n v="335.82"/>
    <n v="335.84000000000003"/>
    <n v="335.85"/>
    <n v="335.86"/>
    <n v="335.86"/>
    <n v="336.03"/>
    <n v="335.71"/>
    <n v="413.5"/>
    <n v="335.85"/>
    <n v="335.76"/>
    <n v="335.72"/>
    <n v="335.75"/>
    <n v="335.75"/>
    <n v="336.19"/>
    <n v="335.78"/>
    <n v="335.82"/>
    <n v="335.71"/>
    <n v="413.5"/>
    <n v="335.85"/>
    <n v="335.76"/>
    <n v="335.72"/>
    <n v="335.75"/>
    <n v="335.75"/>
    <n v="336.19"/>
    <n v="335.78"/>
    <n v="335.82"/>
  </r>
  <r>
    <x v="1"/>
    <x v="0"/>
    <x v="0"/>
    <x v="3"/>
    <x v="3"/>
    <s v="V9HostDACno parameter8"/>
    <n v="168.38"/>
    <n v="7.614027794274854"/>
    <n v="207.16"/>
    <n v="168.5"/>
    <n v="172.34099999999998"/>
    <n v="168.49"/>
    <n v="168.49"/>
    <n v="168.5"/>
    <n v="168.51"/>
    <n v="168.52"/>
    <n v="168.53"/>
    <n v="168.56"/>
    <n v="168.61"/>
    <n v="168.84"/>
    <n v="207.16"/>
    <n v="168.6"/>
    <n v="168.41"/>
    <n v="168.42000000000002"/>
    <n v="206.92000000000002"/>
    <n v="168.53"/>
    <n v="168.41"/>
    <n v="168.43"/>
    <n v="168.5"/>
    <n v="168.41"/>
    <n v="168.38"/>
    <n v="168.6"/>
    <n v="168.41"/>
    <n v="168.42000000000002"/>
    <n v="206.92000000000002"/>
    <n v="168.53"/>
    <n v="168.41"/>
    <n v="168.43"/>
    <n v="168.5"/>
    <n v="168.41"/>
    <n v="168.38"/>
  </r>
  <r>
    <x v="1"/>
    <x v="0"/>
    <x v="0"/>
    <x v="3"/>
    <x v="4"/>
    <s v="V9HostDACno parameter16"/>
    <n v="84.78"/>
    <n v="15.122080679405519"/>
    <n v="104.2"/>
    <n v="84.89"/>
    <n v="88.712333333333319"/>
    <n v="84.789999999999992"/>
    <n v="84.789999999999992"/>
    <n v="84.85"/>
    <n v="84.91"/>
    <n v="84.91"/>
    <n v="84.94"/>
    <n v="84.95"/>
    <n v="85.22"/>
    <n v="103.13"/>
    <n v="104.2"/>
    <n v="85.09"/>
    <n v="104.16"/>
    <n v="84.78"/>
    <n v="84.85"/>
    <n v="104.11"/>
    <n v="84.789999999999992"/>
    <n v="84.87"/>
    <n v="84.85"/>
    <n v="84.98"/>
    <n v="84.86"/>
    <n v="85.09"/>
    <n v="104.16"/>
    <n v="84.78"/>
    <n v="84.85"/>
    <n v="104.11"/>
    <n v="84.789999999999992"/>
    <n v="84.87"/>
    <n v="84.85"/>
    <n v="84.98"/>
    <n v="84.86"/>
  </r>
  <r>
    <x v="1"/>
    <x v="0"/>
    <x v="0"/>
    <x v="3"/>
    <x v="5"/>
    <s v="V9HostDACno parameter32"/>
    <n v="42.83"/>
    <n v="29.933457856642541"/>
    <n v="52.65"/>
    <n v="43.09"/>
    <n v="46.367333333333335"/>
    <n v="42.89"/>
    <n v="42.91"/>
    <n v="42.95"/>
    <n v="43.09"/>
    <n v="43.09"/>
    <n v="43.09"/>
    <n v="43.1"/>
    <n v="51.27"/>
    <n v="52.04"/>
    <n v="52.65"/>
    <n v="43.41"/>
    <n v="42.84"/>
    <n v="52.18"/>
    <n v="42.87"/>
    <n v="42.86"/>
    <n v="52.54"/>
    <n v="42.89"/>
    <n v="42.83"/>
    <n v="52.14"/>
    <n v="52.41"/>
    <n v="43.41"/>
    <n v="42.84"/>
    <n v="52.18"/>
    <n v="42.87"/>
    <n v="42.86"/>
    <n v="52.54"/>
    <n v="42.89"/>
    <n v="42.83"/>
    <n v="52.14"/>
    <n v="52.41"/>
  </r>
  <r>
    <x v="1"/>
    <x v="0"/>
    <x v="0"/>
    <x v="3"/>
    <x v="6"/>
    <s v="V9HostDACno parameter64"/>
    <n v="22.03"/>
    <n v="58.195642305946429"/>
    <n v="36.26"/>
    <n v="29.94"/>
    <n v="29.737666666666669"/>
    <n v="22.03"/>
    <n v="22.04"/>
    <n v="26.03"/>
    <n v="26.12"/>
    <n v="26.27"/>
    <n v="26.5"/>
    <n v="26.75"/>
    <n v="26.77"/>
    <n v="26.79"/>
    <n v="26.83"/>
    <n v="31.59"/>
    <n v="30.76"/>
    <n v="29.57"/>
    <n v="31.4"/>
    <n v="28.87"/>
    <n v="29.94"/>
    <n v="36.26"/>
    <n v="34.42"/>
    <n v="35.200000000000003"/>
    <n v="29.99"/>
    <n v="31.59"/>
    <n v="30.76"/>
    <n v="29.57"/>
    <n v="31.4"/>
    <n v="28.87"/>
    <n v="29.94"/>
    <n v="36.26"/>
    <n v="34.42"/>
    <n v="35.200000000000003"/>
    <n v="29.99"/>
  </r>
  <r>
    <x v="1"/>
    <x v="0"/>
    <x v="0"/>
    <x v="3"/>
    <x v="7"/>
    <s v="V9HostDACno parameter128"/>
    <n v="22.774000000000001"/>
    <n v="56.294458593132518"/>
    <n v="23.513999999999999"/>
    <n v="23.197499999999998"/>
    <n v="23.147300000000001"/>
    <n v="22.774000000000001"/>
    <n v="22.844999999999999"/>
    <n v="22.914000000000001"/>
    <n v="23.018000000000001"/>
    <n v="23.177"/>
    <n v="23.218"/>
    <n v="23.265999999999998"/>
    <n v="23.305"/>
    <n v="23.442"/>
    <n v="23.513999999999999"/>
    <m/>
    <m/>
    <m/>
    <m/>
    <m/>
    <m/>
    <m/>
    <m/>
    <m/>
    <m/>
    <m/>
    <m/>
    <m/>
    <m/>
    <m/>
    <m/>
    <m/>
    <m/>
    <m/>
    <m/>
  </r>
  <r>
    <x v="1"/>
    <x v="0"/>
    <x v="0"/>
    <x v="3"/>
    <x v="8"/>
    <s v="V9HostDACno parameter256"/>
    <n v="21.593"/>
    <n v="59.373408048904736"/>
    <n v="22.07"/>
    <n v="21.857500000000002"/>
    <n v="21.841000000000001"/>
    <n v="21.593"/>
    <n v="21.681000000000001"/>
    <n v="21.713000000000001"/>
    <n v="21.797999999999998"/>
    <n v="21.849"/>
    <n v="21.866"/>
    <n v="21.876999999999999"/>
    <n v="21.933"/>
    <n v="22.03"/>
    <n v="22.07"/>
    <m/>
    <m/>
    <m/>
    <m/>
    <m/>
    <m/>
    <m/>
    <m/>
    <m/>
    <m/>
    <m/>
    <m/>
    <m/>
    <m/>
    <m/>
    <m/>
    <m/>
    <m/>
    <m/>
    <m/>
  </r>
  <r>
    <x v="1"/>
    <x v="0"/>
    <x v="1"/>
    <x v="0"/>
    <x v="0"/>
    <s v="V9HostMasterSlaveO3_native1"/>
    <n v="548.65200000000004"/>
    <n v="1"/>
    <n v="550.44600000000003"/>
    <n v="549.74300000000005"/>
    <n v="549.62903333333327"/>
    <n v="548.65200000000004"/>
    <n v="548.66600000000005"/>
    <n v="548.73800000000006"/>
    <n v="548.91700000000003"/>
    <n v="548.95000000000005"/>
    <n v="549.029"/>
    <n v="549.18399999999997"/>
    <n v="549.21199999999999"/>
    <n v="549.40700000000004"/>
    <n v="549.49800000000005"/>
    <n v="550.13300000000004"/>
    <n v="549.80899999999997"/>
    <n v="550.44600000000003"/>
    <n v="549.89"/>
    <n v="550.18499999999995"/>
    <n v="549.74300000000005"/>
    <n v="550.077"/>
    <n v="549.84299999999996"/>
    <n v="549.625"/>
    <n v="549.55799999999999"/>
    <n v="550.13300000000004"/>
    <n v="549.80899999999997"/>
    <n v="550.44600000000003"/>
    <n v="549.89"/>
    <n v="550.18499999999995"/>
    <n v="549.74300000000005"/>
    <n v="550.077"/>
    <n v="549.84299999999996"/>
    <n v="549.625"/>
    <n v="549.55799999999999"/>
  </r>
  <r>
    <x v="1"/>
    <x v="0"/>
    <x v="1"/>
    <x v="0"/>
    <x v="1"/>
    <s v="V9HostMasterSlaveO3_native2"/>
    <n v="280.87700000000001"/>
    <n v="1.9533532471508881"/>
    <n v="281.03199999999998"/>
    <n v="280.95000000000005"/>
    <n v="280.95506666666671"/>
    <n v="280.94400000000002"/>
    <n v="280.95600000000002"/>
    <n v="280.97300000000001"/>
    <n v="281"/>
    <n v="281"/>
    <n v="281.00400000000002"/>
    <n v="281.01299999999998"/>
    <n v="281.01600000000002"/>
    <n v="281.024"/>
    <n v="281.03199999999998"/>
    <n v="280.99400000000003"/>
    <n v="280.92599999999999"/>
    <n v="280.88900000000001"/>
    <n v="280.90199999999999"/>
    <n v="280.99"/>
    <n v="280.91700000000003"/>
    <n v="280.94299999999998"/>
    <n v="280.91300000000001"/>
    <n v="280.99400000000003"/>
    <n v="280.87700000000001"/>
    <n v="280.99400000000003"/>
    <n v="280.92599999999999"/>
    <n v="280.88900000000001"/>
    <n v="280.90199999999999"/>
    <n v="280.99"/>
    <n v="280.91700000000003"/>
    <n v="280.94299999999998"/>
    <n v="280.91300000000001"/>
    <n v="280.99400000000003"/>
    <n v="280.87700000000001"/>
  </r>
  <r>
    <x v="1"/>
    <x v="0"/>
    <x v="1"/>
    <x v="0"/>
    <x v="2"/>
    <s v="V9HostMasterSlaveO3_native4"/>
    <n v="144.21"/>
    <n v="3.8045350530476392"/>
    <n v="144.32400000000001"/>
    <n v="144.26599999999999"/>
    <n v="144.25643333333335"/>
    <n v="144.23599999999999"/>
    <n v="144.256"/>
    <n v="144.26499999999999"/>
    <n v="144.273"/>
    <n v="144.28"/>
    <n v="144.285"/>
    <n v="144.28800000000001"/>
    <n v="144.30099999999999"/>
    <n v="144.30500000000001"/>
    <n v="144.32400000000001"/>
    <n v="144.267"/>
    <n v="144.27000000000001"/>
    <n v="144.24199999999999"/>
    <n v="144.221"/>
    <n v="144.21"/>
    <n v="144.274"/>
    <n v="144.239"/>
    <n v="144.22200000000001"/>
    <n v="144.26900000000001"/>
    <n v="144.226"/>
    <n v="144.267"/>
    <n v="144.27000000000001"/>
    <n v="144.24199999999999"/>
    <n v="144.221"/>
    <n v="144.21"/>
    <n v="144.274"/>
    <n v="144.239"/>
    <n v="144.22200000000001"/>
    <n v="144.26900000000001"/>
    <n v="144.226"/>
  </r>
  <r>
    <x v="1"/>
    <x v="0"/>
    <x v="1"/>
    <x v="0"/>
    <x v="3"/>
    <s v="V9HostMasterSlaveO3_native8"/>
    <n v="72.897000000000006"/>
    <n v="7.5264002633853249"/>
    <n v="73.111999999999995"/>
    <n v="72.978999999999999"/>
    <n v="72.978033333333329"/>
    <n v="72.950999999999993"/>
    <n v="72.975999999999999"/>
    <n v="72.98"/>
    <n v="72.983999999999995"/>
    <n v="72.995999999999995"/>
    <n v="73.004000000000005"/>
    <n v="73.013000000000005"/>
    <n v="73.015000000000001"/>
    <n v="73.016000000000005"/>
    <n v="73.111999999999995"/>
    <n v="73.076999999999998"/>
    <n v="73.010999999999996"/>
    <n v="72.933999999999997"/>
    <n v="72.992999999999995"/>
    <n v="72.909000000000006"/>
    <n v="72.962999999999994"/>
    <n v="72.936999999999998"/>
    <n v="72.897000000000006"/>
    <n v="72.978999999999999"/>
    <n v="72.947000000000003"/>
    <n v="73.076999999999998"/>
    <n v="73.010999999999996"/>
    <n v="72.933999999999997"/>
    <n v="72.992999999999995"/>
    <n v="72.909000000000006"/>
    <n v="72.962999999999994"/>
    <n v="72.936999999999998"/>
    <n v="72.897000000000006"/>
    <n v="72.978999999999999"/>
    <n v="72.947000000000003"/>
  </r>
  <r>
    <x v="1"/>
    <x v="0"/>
    <x v="1"/>
    <x v="0"/>
    <x v="9"/>
    <s v="V9HostMasterSlaveO3_native12"/>
    <n v="49.17"/>
    <n v="11.158267236119586"/>
    <n v="49.421999999999997"/>
    <n v="49.230999999999995"/>
    <n v="49.24176666666667"/>
    <n v="49.18"/>
    <n v="49.192999999999998"/>
    <n v="49.194000000000003"/>
    <n v="49.222000000000001"/>
    <n v="49.23"/>
    <n v="49.231999999999999"/>
    <n v="49.238"/>
    <n v="49.261000000000003"/>
    <n v="49.261000000000003"/>
    <n v="49.421999999999997"/>
    <n v="49.360999999999997"/>
    <n v="49.17"/>
    <n v="49.225000000000001"/>
    <n v="49.246000000000002"/>
    <n v="49.21"/>
    <n v="49.222000000000001"/>
    <n v="49.238"/>
    <n v="49.253999999999998"/>
    <n v="49.258000000000003"/>
    <n v="49.225999999999999"/>
    <n v="49.360999999999997"/>
    <n v="49.17"/>
    <n v="49.225000000000001"/>
    <n v="49.246000000000002"/>
    <n v="49.21"/>
    <n v="49.222000000000001"/>
    <n v="49.238"/>
    <n v="49.253999999999998"/>
    <n v="49.258000000000003"/>
    <n v="49.225999999999999"/>
  </r>
  <r>
    <x v="1"/>
    <x v="0"/>
    <x v="1"/>
    <x v="0"/>
    <x v="4"/>
    <s v="V9HostMasterSlaveO3_native16"/>
    <n v="36.969000000000001"/>
    <n v="14.840866672076606"/>
    <n v="37.209000000000003"/>
    <n v="37.017499999999998"/>
    <n v="37.036166666666674"/>
    <n v="37.009"/>
    <n v="37.015999999999998"/>
    <n v="37.017000000000003"/>
    <n v="37.021000000000001"/>
    <n v="37.021000000000001"/>
    <n v="37.029000000000003"/>
    <n v="37.03"/>
    <n v="37.037999999999997"/>
    <n v="37.040999999999997"/>
    <n v="37.128999999999998"/>
    <n v="37.209000000000003"/>
    <n v="37.045000000000002"/>
    <n v="37.014000000000003"/>
    <n v="37.018000000000001"/>
    <n v="36.969000000000001"/>
    <n v="36.985999999999997"/>
    <n v="37.012999999999998"/>
    <n v="37.01"/>
    <n v="37.121000000000002"/>
    <n v="36.981999999999999"/>
    <n v="37.209000000000003"/>
    <n v="37.045000000000002"/>
    <n v="37.014000000000003"/>
    <n v="37.018000000000001"/>
    <n v="36.969000000000001"/>
    <n v="36.985999999999997"/>
    <n v="37.012999999999998"/>
    <n v="37.01"/>
    <n v="37.121000000000002"/>
    <n v="36.981999999999999"/>
  </r>
  <r>
    <x v="1"/>
    <x v="0"/>
    <x v="1"/>
    <x v="0"/>
    <x v="10"/>
    <s v="V9HostMasterSlaveO3_native20"/>
    <n v="29.661000000000001"/>
    <n v="18.497420855669063"/>
    <n v="30.009"/>
    <n v="29.734999999999999"/>
    <n v="29.744966666666674"/>
    <n v="29.661000000000001"/>
    <n v="29.681999999999999"/>
    <n v="29.693000000000001"/>
    <n v="29.696999999999999"/>
    <n v="29.696999999999999"/>
    <n v="29.721"/>
    <n v="29.725000000000001"/>
    <n v="29.760999999999999"/>
    <n v="29.78"/>
    <n v="29.847999999999999"/>
    <n v="30.009"/>
    <n v="29.686"/>
    <n v="29.754000000000001"/>
    <n v="29.745000000000001"/>
    <n v="29.713999999999999"/>
    <n v="29.733000000000001"/>
    <n v="29.736999999999998"/>
    <n v="29.745000000000001"/>
    <n v="29.757999999999999"/>
    <n v="29.661000000000001"/>
    <n v="30.009"/>
    <n v="29.686"/>
    <n v="29.754000000000001"/>
    <n v="29.745000000000001"/>
    <n v="29.713999999999999"/>
    <n v="29.733000000000001"/>
    <n v="29.736999999999998"/>
    <n v="29.745000000000001"/>
    <n v="29.757999999999999"/>
    <n v="29.661000000000001"/>
  </r>
  <r>
    <x v="1"/>
    <x v="0"/>
    <x v="1"/>
    <x v="0"/>
    <x v="11"/>
    <s v="V9HostMasterSlaveO3_native24"/>
    <n v="25.437000000000001"/>
    <n v="21.569052954357826"/>
    <n v="25.611000000000001"/>
    <n v="25.499500000000001"/>
    <n v="25.506600000000006"/>
    <n v="25.437000000000001"/>
    <n v="25.457999999999998"/>
    <n v="25.465"/>
    <n v="25.469000000000001"/>
    <n v="25.477"/>
    <n v="25.506"/>
    <n v="25.512"/>
    <n v="25.516999999999999"/>
    <n v="25.527999999999999"/>
    <n v="25.565000000000001"/>
    <n v="25.611000000000001"/>
    <n v="25.498000000000001"/>
    <n v="25.501000000000001"/>
    <n v="25.492999999999999"/>
    <n v="25.545999999999999"/>
    <n v="25.492999999999999"/>
    <n v="25.498000000000001"/>
    <n v="25.460999999999999"/>
    <n v="25.501999999999999"/>
    <n v="25.529"/>
    <n v="25.611000000000001"/>
    <n v="25.498000000000001"/>
    <n v="25.501000000000001"/>
    <n v="25.492999999999999"/>
    <n v="25.545999999999999"/>
    <n v="25.492999999999999"/>
    <n v="25.498000000000001"/>
    <n v="25.460999999999999"/>
    <n v="25.501999999999999"/>
    <n v="25.529"/>
  </r>
  <r>
    <x v="1"/>
    <x v="0"/>
    <x v="1"/>
    <x v="0"/>
    <x v="12"/>
    <s v="V9HostMasterSlaveO3_native28"/>
    <n v="21.545000000000002"/>
    <n v="25.465398004177302"/>
    <n v="21.706"/>
    <n v="21.634999999999998"/>
    <n v="21.6327"/>
    <n v="21.58"/>
    <n v="21.611999999999998"/>
    <n v="21.617000000000001"/>
    <n v="21.64"/>
    <n v="21.655000000000001"/>
    <n v="21.664000000000001"/>
    <n v="21.666"/>
    <n v="21.681999999999999"/>
    <n v="21.704999999999998"/>
    <n v="21.706"/>
    <n v="21.652999999999999"/>
    <n v="21.545000000000002"/>
    <n v="21.61"/>
    <n v="21.626000000000001"/>
    <n v="21.637"/>
    <n v="21.602"/>
    <n v="21.649000000000001"/>
    <n v="21.602"/>
    <n v="21.632999999999999"/>
    <n v="21.67"/>
    <n v="21.652999999999999"/>
    <n v="21.545000000000002"/>
    <n v="21.61"/>
    <n v="21.626000000000001"/>
    <n v="21.637"/>
    <n v="21.602"/>
    <n v="21.649000000000001"/>
    <n v="21.602"/>
    <n v="21.632999999999999"/>
    <n v="21.67"/>
  </r>
  <r>
    <x v="1"/>
    <x v="0"/>
    <x v="1"/>
    <x v="0"/>
    <x v="5"/>
    <s v="V9HostMasterSlaveO3_native32"/>
    <n v="19.132999999999999"/>
    <n v="28.675691214132655"/>
    <n v="19.289000000000001"/>
    <n v="19.174999999999997"/>
    <n v="19.185299999999998"/>
    <n v="19.155999999999999"/>
    <n v="19.175999999999998"/>
    <n v="19.18"/>
    <n v="19.181000000000001"/>
    <n v="19.202999999999999"/>
    <n v="19.207999999999998"/>
    <n v="19.213000000000001"/>
    <n v="19.236999999999998"/>
    <n v="19.239999999999998"/>
    <n v="19.289000000000001"/>
    <n v="19.280999999999999"/>
    <n v="19.173999999999999"/>
    <n v="19.181999999999999"/>
    <n v="19.166"/>
    <n v="19.149999999999999"/>
    <n v="19.132999999999999"/>
    <n v="19.178000000000001"/>
    <n v="19.158000000000001"/>
    <n v="19.146000000000001"/>
    <n v="19.170000000000002"/>
    <n v="19.280999999999999"/>
    <n v="19.173999999999999"/>
    <n v="19.181999999999999"/>
    <n v="19.166"/>
    <n v="19.149999999999999"/>
    <n v="19.132999999999999"/>
    <n v="19.178000000000001"/>
    <n v="19.158000000000001"/>
    <n v="19.146000000000001"/>
    <n v="19.170000000000002"/>
  </r>
  <r>
    <x v="1"/>
    <x v="0"/>
    <x v="1"/>
    <x v="0"/>
    <x v="13"/>
    <s v="V9HostMasterSlaveO3_native36"/>
    <n v="17.332999999999998"/>
    <n v="31.653608723244684"/>
    <n v="17.536000000000001"/>
    <n v="17.4375"/>
    <n v="17.435566666666663"/>
    <n v="17.408000000000001"/>
    <n v="17.423999999999999"/>
    <n v="17.436"/>
    <n v="17.440999999999999"/>
    <n v="17.452999999999999"/>
    <n v="17.457000000000001"/>
    <n v="17.468"/>
    <n v="17.475999999999999"/>
    <n v="17.524000000000001"/>
    <n v="17.536000000000001"/>
    <n v="17.521999999999998"/>
    <n v="17.39"/>
    <n v="17.420999999999999"/>
    <n v="17.420999999999999"/>
    <n v="17.332999999999998"/>
    <n v="17.45"/>
    <n v="17.440999999999999"/>
    <n v="17.437999999999999"/>
    <n v="17.437000000000001"/>
    <n v="17.369"/>
    <n v="17.521999999999998"/>
    <n v="17.39"/>
    <n v="17.420999999999999"/>
    <n v="17.420999999999999"/>
    <n v="17.332999999999998"/>
    <n v="17.45"/>
    <n v="17.440999999999999"/>
    <n v="17.437999999999999"/>
    <n v="17.437000000000001"/>
    <n v="17.369"/>
  </r>
  <r>
    <x v="1"/>
    <x v="0"/>
    <x v="1"/>
    <x v="0"/>
    <x v="14"/>
    <s v="V9HostMasterSlaveO3_native40"/>
    <n v="15.741"/>
    <n v="34.8549647417572"/>
    <n v="15.976000000000001"/>
    <n v="15.830500000000001"/>
    <n v="15.846200000000001"/>
    <n v="15.824"/>
    <n v="15.832000000000001"/>
    <n v="15.848000000000001"/>
    <n v="15.848000000000001"/>
    <n v="15.849"/>
    <n v="15.888"/>
    <n v="15.888999999999999"/>
    <n v="15.913"/>
    <n v="15.929"/>
    <n v="15.976000000000001"/>
    <n v="15.971"/>
    <n v="15.805"/>
    <n v="15.877000000000001"/>
    <n v="15.849"/>
    <n v="15.741"/>
    <n v="15.826000000000001"/>
    <n v="15.813000000000001"/>
    <n v="15.829000000000001"/>
    <n v="15.786"/>
    <n v="15.798"/>
    <n v="15.971"/>
    <n v="15.805"/>
    <n v="15.877000000000001"/>
    <n v="15.849"/>
    <n v="15.741"/>
    <n v="15.826000000000001"/>
    <n v="15.813000000000001"/>
    <n v="15.829000000000001"/>
    <n v="15.786"/>
    <n v="15.798"/>
  </r>
  <r>
    <x v="1"/>
    <x v="0"/>
    <x v="1"/>
    <x v="0"/>
    <x v="15"/>
    <s v="V9HostMasterSlaveO3_native44"/>
    <n v="14.356999999999999"/>
    <n v="38.214947412412066"/>
    <n v="14.878"/>
    <n v="14.427499999999998"/>
    <n v="14.515033333333337"/>
    <n v="14.364000000000001"/>
    <n v="14.388"/>
    <n v="14.397"/>
    <n v="14.404"/>
    <n v="14.423999999999999"/>
    <n v="14.430999999999999"/>
    <n v="14.432"/>
    <n v="14.465"/>
    <n v="14.472"/>
    <n v="14.532"/>
    <n v="14.481"/>
    <n v="14.85"/>
    <n v="14.366"/>
    <n v="14.401"/>
    <n v="14.829000000000001"/>
    <n v="14.67"/>
    <n v="14.372999999999999"/>
    <n v="14.366"/>
    <n v="14.356999999999999"/>
    <n v="14.878"/>
    <n v="14.481"/>
    <n v="14.85"/>
    <n v="14.366"/>
    <n v="14.401"/>
    <n v="14.829000000000001"/>
    <n v="14.67"/>
    <n v="14.372999999999999"/>
    <n v="14.366"/>
    <n v="14.356999999999999"/>
    <n v="14.878"/>
  </r>
  <r>
    <x v="1"/>
    <x v="0"/>
    <x v="1"/>
    <x v="0"/>
    <x v="16"/>
    <s v="V9HostMasterSlaveO3_native48"/>
    <n v="13.452"/>
    <n v="40.78590544157003"/>
    <n v="13.574"/>
    <n v="13.487"/>
    <n v="13.498833333333332"/>
    <n v="13.452"/>
    <n v="13.465"/>
    <n v="13.468"/>
    <n v="13.472"/>
    <n v="13.484999999999999"/>
    <n v="13.488"/>
    <n v="13.492000000000001"/>
    <n v="13.557"/>
    <n v="13.561"/>
    <n v="13.573"/>
    <n v="13.574"/>
    <n v="13.474"/>
    <n v="13.465999999999999"/>
    <n v="13.481999999999999"/>
    <n v="13.51"/>
    <n v="13.465999999999999"/>
    <n v="13.497999999999999"/>
    <n v="13.497999999999999"/>
    <n v="13.486000000000001"/>
    <n v="13.522"/>
    <n v="13.574"/>
    <n v="13.474"/>
    <n v="13.465999999999999"/>
    <n v="13.481999999999999"/>
    <n v="13.51"/>
    <n v="13.465999999999999"/>
    <n v="13.497999999999999"/>
    <n v="13.497999999999999"/>
    <n v="13.486000000000001"/>
    <n v="13.522"/>
  </r>
  <r>
    <x v="1"/>
    <x v="0"/>
    <x v="1"/>
    <x v="0"/>
    <x v="17"/>
    <s v="V9HostMasterSlaveO3_native52"/>
    <n v="12.499000000000001"/>
    <n v="43.8956716537323"/>
    <n v="12.737"/>
    <n v="12.641"/>
    <n v="12.631699999999997"/>
    <n v="12.584"/>
    <n v="12.612"/>
    <n v="12.621"/>
    <n v="12.644"/>
    <n v="12.645"/>
    <n v="12.648999999999999"/>
    <n v="12.653"/>
    <n v="12.669"/>
    <n v="12.676"/>
    <n v="12.724"/>
    <n v="12.737"/>
    <n v="12.632999999999999"/>
    <n v="12.648999999999999"/>
    <n v="12.673999999999999"/>
    <n v="12.577999999999999"/>
    <n v="12.606"/>
    <n v="12.537000000000001"/>
    <n v="12.499000000000001"/>
    <n v="12.686"/>
    <n v="12.638"/>
    <n v="12.737"/>
    <n v="12.632999999999999"/>
    <n v="12.648999999999999"/>
    <n v="12.673999999999999"/>
    <n v="12.577999999999999"/>
    <n v="12.606"/>
    <n v="12.537000000000001"/>
    <n v="12.499000000000001"/>
    <n v="12.686"/>
    <n v="12.638"/>
  </r>
  <r>
    <x v="1"/>
    <x v="0"/>
    <x v="1"/>
    <x v="0"/>
    <x v="18"/>
    <s v="V9HostMasterSlaveO3_native56"/>
    <n v="11.744999999999999"/>
    <n v="46.713665389527463"/>
    <n v="12.012"/>
    <n v="11.838999999999999"/>
    <n v="11.848099999999999"/>
    <n v="11.824"/>
    <n v="11.833"/>
    <n v="11.837"/>
    <n v="11.840999999999999"/>
    <n v="11.848000000000001"/>
    <n v="11.853"/>
    <n v="11.856"/>
    <n v="11.871"/>
    <n v="11.891999999999999"/>
    <n v="12.012"/>
    <n v="11.952999999999999"/>
    <n v="11.821999999999999"/>
    <n v="11.834"/>
    <n v="11.766"/>
    <n v="11.89"/>
    <n v="11.872999999999999"/>
    <n v="11.785"/>
    <n v="11.808999999999999"/>
    <n v="11.744999999999999"/>
    <n v="11.911"/>
    <n v="11.952999999999999"/>
    <n v="11.821999999999999"/>
    <n v="11.834"/>
    <n v="11.766"/>
    <n v="11.89"/>
    <n v="11.872999999999999"/>
    <n v="11.785"/>
    <n v="11.808999999999999"/>
    <n v="11.744999999999999"/>
    <n v="11.911"/>
  </r>
  <r>
    <x v="1"/>
    <x v="0"/>
    <x v="1"/>
    <x v="0"/>
    <x v="19"/>
    <s v="V9HostMasterSlaveO3_native60"/>
    <n v="11.089"/>
    <n v="49.477139507620166"/>
    <n v="11.313000000000001"/>
    <n v="11.166"/>
    <n v="11.174866666666667"/>
    <n v="11.089"/>
    <n v="11.103999999999999"/>
    <n v="11.124000000000001"/>
    <n v="11.141"/>
    <n v="11.141"/>
    <n v="11.161"/>
    <n v="11.167999999999999"/>
    <n v="11.169"/>
    <n v="11.180999999999999"/>
    <n v="11.311999999999999"/>
    <n v="11.313000000000001"/>
    <n v="11.221"/>
    <n v="11.166"/>
    <n v="11.242000000000001"/>
    <n v="11.097"/>
    <n v="11.170999999999999"/>
    <n v="11.11"/>
    <n v="11.177"/>
    <n v="11.164999999999999"/>
    <n v="11.166"/>
    <n v="11.313000000000001"/>
    <n v="11.221"/>
    <n v="11.166"/>
    <n v="11.242000000000001"/>
    <n v="11.097"/>
    <n v="11.170999999999999"/>
    <n v="11.11"/>
    <n v="11.177"/>
    <n v="11.164999999999999"/>
    <n v="11.166"/>
  </r>
  <r>
    <x v="1"/>
    <x v="0"/>
    <x v="1"/>
    <x v="0"/>
    <x v="6"/>
    <s v="V9HostMasterSlaveO3_native64"/>
    <n v="10.420999999999999"/>
    <n v="52.648690144899732"/>
    <n v="10.929"/>
    <n v="10.516"/>
    <n v="10.530400000000002"/>
    <n v="10.420999999999999"/>
    <n v="10.507999999999999"/>
    <n v="10.513"/>
    <n v="10.518000000000001"/>
    <n v="10.53"/>
    <n v="10.558"/>
    <n v="10.561"/>
    <n v="10.567"/>
    <n v="10.581"/>
    <n v="10.929"/>
    <n v="10.63"/>
    <n v="10.509"/>
    <n v="10.420999999999999"/>
    <n v="10.486000000000001"/>
    <n v="10.481999999999999"/>
    <n v="10.477"/>
    <n v="10.518000000000001"/>
    <n v="10.513999999999999"/>
    <n v="10.526"/>
    <n v="10.55"/>
    <n v="10.63"/>
    <n v="10.509"/>
    <n v="10.420999999999999"/>
    <n v="10.486000000000001"/>
    <n v="10.481999999999999"/>
    <n v="10.477"/>
    <n v="10.518000000000001"/>
    <n v="10.513999999999999"/>
    <n v="10.526"/>
    <n v="10.55"/>
  </r>
  <r>
    <x v="1"/>
    <x v="0"/>
    <x v="1"/>
    <x v="0"/>
    <x v="7"/>
    <s v="V9HostMasterSlaveO3_native128"/>
    <n v="11.205"/>
    <n v="48.96492637215529"/>
    <n v="11.843999999999999"/>
    <n v="11.2925"/>
    <n v="11.3421"/>
    <n v="11.205"/>
    <n v="11.244999999999999"/>
    <n v="11.266"/>
    <n v="11.273"/>
    <n v="11.282999999999999"/>
    <n v="11.302"/>
    <n v="11.305999999999999"/>
    <n v="11.321999999999999"/>
    <n v="11.375"/>
    <n v="11.843999999999999"/>
    <m/>
    <m/>
    <m/>
    <m/>
    <m/>
    <m/>
    <m/>
    <m/>
    <m/>
    <m/>
    <m/>
    <m/>
    <m/>
    <m/>
    <m/>
    <m/>
    <m/>
    <m/>
    <m/>
    <m/>
  </r>
  <r>
    <x v="1"/>
    <x v="0"/>
    <x v="1"/>
    <x v="0"/>
    <x v="8"/>
    <s v="V9HostMasterSlaveO3_native256"/>
    <n v="12.754"/>
    <n v="43.018033558099425"/>
    <n v="13.013999999999999"/>
    <n v="12.833500000000001"/>
    <n v="12.860800000000001"/>
    <n v="12.754"/>
    <n v="12.760999999999999"/>
    <n v="12.785"/>
    <n v="12.826000000000001"/>
    <n v="12.833"/>
    <n v="12.834"/>
    <n v="12.904999999999999"/>
    <n v="12.946"/>
    <n v="12.95"/>
    <n v="13.013999999999999"/>
    <m/>
    <m/>
    <m/>
    <m/>
    <m/>
    <m/>
    <m/>
    <m/>
    <m/>
    <m/>
    <m/>
    <m/>
    <m/>
    <m/>
    <m/>
    <m/>
    <m/>
    <m/>
    <m/>
    <m/>
  </r>
  <r>
    <x v="1"/>
    <x v="0"/>
    <x v="1"/>
    <x v="1"/>
    <x v="0"/>
    <s v="V9HostMasterSlaveO31"/>
    <n v="564.03200000000004"/>
    <n v="1"/>
    <n v="566.88499999999999"/>
    <n v="565.56700000000001"/>
    <n v="565.47299999999984"/>
    <n v="564.03200000000004"/>
    <n v="564.12"/>
    <n v="564.20899999999995"/>
    <n v="564.27200000000005"/>
    <n v="564.33199999999999"/>
    <n v="564.37599999999998"/>
    <n v="564.48099999999999"/>
    <n v="564.71199999999999"/>
    <n v="564.88800000000003"/>
    <n v="565.15599999999995"/>
    <n v="566.88499999999999"/>
    <n v="566.255"/>
    <n v="565.91100000000006"/>
    <n v="566.15800000000002"/>
    <n v="565.56700000000001"/>
    <n v="565.87699999999995"/>
    <n v="565.36300000000006"/>
    <n v="565.42499999999995"/>
    <n v="566.01099999999997"/>
    <n v="566.35400000000004"/>
    <n v="566.88499999999999"/>
    <n v="566.255"/>
    <n v="565.91100000000006"/>
    <n v="566.15800000000002"/>
    <n v="565.56700000000001"/>
    <n v="565.87699999999995"/>
    <n v="565.36300000000006"/>
    <n v="565.42499999999995"/>
    <n v="566.01099999999997"/>
    <n v="566.35400000000004"/>
  </r>
  <r>
    <x v="1"/>
    <x v="0"/>
    <x v="1"/>
    <x v="1"/>
    <x v="1"/>
    <s v="V9HostMasterSlaveO32"/>
    <n v="288.35000000000002"/>
    <n v="1.9560672793480145"/>
    <n v="292.423"/>
    <n v="289.41899999999998"/>
    <n v="290.09770000000003"/>
    <n v="288.35000000000002"/>
    <n v="288.35199999999998"/>
    <n v="288.51299999999998"/>
    <n v="288.60399999999998"/>
    <n v="288.68099999999998"/>
    <n v="288.86"/>
    <n v="288.99599999999998"/>
    <n v="290.61599999999999"/>
    <n v="290.952"/>
    <n v="292.02499999999998"/>
    <n v="289.19799999999998"/>
    <n v="289.26499999999999"/>
    <n v="291.54300000000001"/>
    <n v="292.13799999999998"/>
    <n v="289.57299999999998"/>
    <n v="289.14999999999998"/>
    <n v="289.22300000000001"/>
    <n v="289.649"/>
    <n v="292.423"/>
    <n v="292.32900000000001"/>
    <n v="289.19799999999998"/>
    <n v="289.26499999999999"/>
    <n v="291.54300000000001"/>
    <n v="292.13799999999998"/>
    <n v="289.57299999999998"/>
    <n v="289.14999999999998"/>
    <n v="289.22300000000001"/>
    <n v="289.649"/>
    <n v="292.423"/>
    <n v="292.32900000000001"/>
  </r>
  <r>
    <x v="1"/>
    <x v="0"/>
    <x v="1"/>
    <x v="1"/>
    <x v="2"/>
    <s v="V9HostMasterSlaveO34"/>
    <n v="149.34299999999999"/>
    <n v="3.77675552252198"/>
    <n v="149.76900000000001"/>
    <n v="149.58449999999999"/>
    <n v="149.55059999999995"/>
    <n v="149.45699999999999"/>
    <n v="149.47399999999999"/>
    <n v="149.5"/>
    <n v="149.54599999999999"/>
    <n v="149.57599999999999"/>
    <n v="149.60399999999998"/>
    <n v="149.65299999999999"/>
    <n v="149.68799999999999"/>
    <n v="149.71299999999999"/>
    <n v="149.76900000000001"/>
    <n v="149.46600000000001"/>
    <n v="149.59299999999999"/>
    <n v="149.59899999999999"/>
    <n v="149.43"/>
    <n v="149.63800000000001"/>
    <n v="149.65800000000002"/>
    <n v="149.642"/>
    <n v="149.47300000000001"/>
    <n v="149.34299999999999"/>
    <n v="149.42699999999999"/>
    <n v="149.46600000000001"/>
    <n v="149.59299999999999"/>
    <n v="149.59899999999999"/>
    <n v="149.43"/>
    <n v="149.63800000000001"/>
    <n v="149.65800000000002"/>
    <n v="149.642"/>
    <n v="149.47300000000001"/>
    <n v="149.34299999999999"/>
    <n v="149.42699999999999"/>
  </r>
  <r>
    <x v="1"/>
    <x v="0"/>
    <x v="1"/>
    <x v="1"/>
    <x v="3"/>
    <s v="V9HostMasterSlaveO38"/>
    <n v="75.147999999999996"/>
    <n v="7.505615585245117"/>
    <n v="75.515000000000001"/>
    <n v="75.352999999999994"/>
    <n v="75.362966666666665"/>
    <n v="75.147999999999996"/>
    <n v="75.228999999999999"/>
    <n v="75.304000000000002"/>
    <n v="75.317000000000007"/>
    <n v="75.36"/>
    <n v="75.393000000000001"/>
    <n v="75.421999999999997"/>
    <n v="75.432000000000002"/>
    <n v="75.432000000000002"/>
    <n v="75.436000000000007"/>
    <n v="75.269000000000005"/>
    <n v="75.352999999999994"/>
    <n v="75.307000000000002"/>
    <n v="75.515000000000001"/>
    <n v="75.501999999999995"/>
    <n v="75.320999999999998"/>
    <n v="75.426999999999992"/>
    <n v="75.216999999999999"/>
    <n v="75.503"/>
    <n v="75.293999999999997"/>
    <n v="75.269000000000005"/>
    <n v="75.352999999999994"/>
    <n v="75.307000000000002"/>
    <n v="75.515000000000001"/>
    <n v="75.501999999999995"/>
    <n v="75.320999999999998"/>
    <n v="75.426999999999992"/>
    <n v="75.216999999999999"/>
    <n v="75.503"/>
    <n v="75.293999999999997"/>
  </r>
  <r>
    <x v="1"/>
    <x v="0"/>
    <x v="1"/>
    <x v="1"/>
    <x v="9"/>
    <s v="V9HostMasterSlaveO312"/>
    <n v="50.56"/>
    <n v="11.155696202531646"/>
    <n v="51.021000000000001"/>
    <n v="50.741"/>
    <n v="50.750800000000005"/>
    <n v="50.56"/>
    <n v="50.643000000000001"/>
    <n v="50.661999999999999"/>
    <n v="50.664000000000001"/>
    <n v="50.676000000000002"/>
    <n v="50.692999999999998"/>
    <n v="50.723999999999997"/>
    <n v="50.731999999999999"/>
    <n v="50.738"/>
    <n v="50.744"/>
    <n v="51.021000000000001"/>
    <n v="50.765999999999998"/>
    <n v="50.89"/>
    <n v="50.749000000000002"/>
    <n v="50.728999999999999"/>
    <n v="50.790999999999997"/>
    <n v="50.756999999999998"/>
    <n v="50.597000000000001"/>
    <n v="50.707000000000001"/>
    <n v="50.837000000000003"/>
    <n v="51.021000000000001"/>
    <n v="50.765999999999998"/>
    <n v="50.89"/>
    <n v="50.749000000000002"/>
    <n v="50.728999999999999"/>
    <n v="50.790999999999997"/>
    <n v="50.756999999999998"/>
    <n v="50.597000000000001"/>
    <n v="50.707000000000001"/>
    <n v="50.837000000000003"/>
  </r>
  <r>
    <x v="1"/>
    <x v="0"/>
    <x v="1"/>
    <x v="1"/>
    <x v="4"/>
    <s v="V9HostMasterSlaveO316"/>
    <n v="38.161000000000001"/>
    <n v="14.780325463169204"/>
    <n v="38.537999999999997"/>
    <n v="38.313000000000002"/>
    <n v="38.331466666666657"/>
    <n v="38.161000000000001"/>
    <n v="38.183999999999997"/>
    <n v="38.216999999999999"/>
    <n v="38.220999999999997"/>
    <n v="38.256999999999998"/>
    <n v="38.320999999999998"/>
    <n v="38.348999999999997"/>
    <n v="38.381"/>
    <n v="38.429000000000002"/>
    <n v="38.524000000000001"/>
    <n v="38.271000000000001"/>
    <n v="38.286000000000001"/>
    <n v="38.417999999999999"/>
    <n v="38.293999999999997"/>
    <n v="38.537999999999997"/>
    <n v="38.405000000000001"/>
    <n v="38.417999999999999"/>
    <n v="38.305"/>
    <n v="38.165999999999997"/>
    <n v="38.348999999999997"/>
    <n v="38.271000000000001"/>
    <n v="38.286000000000001"/>
    <n v="38.417999999999999"/>
    <n v="38.293999999999997"/>
    <n v="38.537999999999997"/>
    <n v="38.405000000000001"/>
    <n v="38.417999999999999"/>
    <n v="38.305"/>
    <n v="38.165999999999997"/>
    <n v="38.348999999999997"/>
  </r>
  <r>
    <x v="1"/>
    <x v="0"/>
    <x v="1"/>
    <x v="1"/>
    <x v="10"/>
    <s v="V9HostMasterSlaveO320"/>
    <n v="31.132999999999999"/>
    <n v="18.116853499502138"/>
    <n v="31.349"/>
    <n v="31.213999999999999"/>
    <n v="31.2193"/>
    <n v="31.167999999999999"/>
    <n v="31.181000000000001"/>
    <n v="31.184000000000001"/>
    <n v="31.213999999999999"/>
    <n v="31.216000000000001"/>
    <n v="31.233000000000001"/>
    <n v="31.241"/>
    <n v="31.283999999999999"/>
    <n v="31.297000000000001"/>
    <n v="31.349"/>
    <n v="31.312999999999999"/>
    <n v="31.152999999999999"/>
    <n v="31.189"/>
    <n v="31.241"/>
    <n v="31.193000000000001"/>
    <n v="31.245999999999999"/>
    <n v="31.132999999999999"/>
    <n v="31.213999999999999"/>
    <n v="31.157"/>
    <n v="31.266999999999999"/>
    <n v="31.312999999999999"/>
    <n v="31.152999999999999"/>
    <n v="31.189"/>
    <n v="31.241"/>
    <n v="31.193000000000001"/>
    <n v="31.245999999999999"/>
    <n v="31.132999999999999"/>
    <n v="31.213999999999999"/>
    <n v="31.157"/>
    <n v="31.266999999999999"/>
  </r>
  <r>
    <x v="1"/>
    <x v="0"/>
    <x v="1"/>
    <x v="1"/>
    <x v="11"/>
    <s v="V9HostMasterSlaveO324"/>
    <n v="26.117000000000001"/>
    <n v="21.596354864647548"/>
    <n v="26.369"/>
    <n v="26.201000000000001"/>
    <n v="26.2056"/>
    <n v="26.154"/>
    <n v="26.157"/>
    <n v="26.18"/>
    <n v="26.18"/>
    <n v="26.181000000000001"/>
    <n v="26.189"/>
    <n v="26.196000000000002"/>
    <n v="26.201000000000001"/>
    <n v="26.24"/>
    <n v="26.34"/>
    <n v="26.369"/>
    <n v="26.254000000000001"/>
    <n v="26.209"/>
    <n v="26.117000000000001"/>
    <n v="26.132999999999999"/>
    <n v="26.158000000000001"/>
    <n v="26.202999999999999"/>
    <n v="26.202000000000002"/>
    <n v="26.201000000000001"/>
    <n v="26.228999999999999"/>
    <n v="26.369"/>
    <n v="26.254000000000001"/>
    <n v="26.209"/>
    <n v="26.117000000000001"/>
    <n v="26.132999999999999"/>
    <n v="26.158000000000001"/>
    <n v="26.202999999999999"/>
    <n v="26.202000000000002"/>
    <n v="26.201000000000001"/>
    <n v="26.228999999999999"/>
  </r>
  <r>
    <x v="1"/>
    <x v="0"/>
    <x v="1"/>
    <x v="1"/>
    <x v="12"/>
    <s v="V9HostMasterSlaveO328"/>
    <n v="22.597999999999999"/>
    <n v="24.959376936012038"/>
    <n v="22.88"/>
    <n v="22.734999999999999"/>
    <n v="22.730900000000002"/>
    <n v="22.686"/>
    <n v="22.725999999999999"/>
    <n v="22.74"/>
    <n v="22.783000000000001"/>
    <n v="22.785"/>
    <n v="22.792999999999999"/>
    <n v="22.818000000000001"/>
    <n v="22.829000000000001"/>
    <n v="22.856999999999999"/>
    <n v="22.88"/>
    <n v="22.768999999999998"/>
    <n v="22.759"/>
    <n v="22.704999999999998"/>
    <n v="22.704999999999998"/>
    <n v="22.597999999999999"/>
    <n v="22.728999999999999"/>
    <n v="22.620999999999999"/>
    <n v="22.649000000000001"/>
    <n v="22.734999999999999"/>
    <n v="22.745000000000001"/>
    <n v="22.768999999999998"/>
    <n v="22.759"/>
    <n v="22.704999999999998"/>
    <n v="22.704999999999998"/>
    <n v="22.597999999999999"/>
    <n v="22.728999999999999"/>
    <n v="22.620999999999999"/>
    <n v="22.649000000000001"/>
    <n v="22.734999999999999"/>
    <n v="22.745000000000001"/>
  </r>
  <r>
    <x v="1"/>
    <x v="0"/>
    <x v="1"/>
    <x v="1"/>
    <x v="5"/>
    <s v="V9HostMasterSlaveO332"/>
    <n v="19.937999999999999"/>
    <n v="28.289296820142447"/>
    <n v="20.105"/>
    <n v="20.008499999999998"/>
    <n v="20.014233333333333"/>
    <n v="19.988"/>
    <n v="20.015999999999998"/>
    <n v="20.036999999999999"/>
    <n v="20.041"/>
    <n v="20.048999999999999"/>
    <n v="20.056000000000001"/>
    <n v="20.056999999999999"/>
    <n v="20.068999999999999"/>
    <n v="20.088999999999999"/>
    <n v="20.105"/>
    <n v="20.097000000000001"/>
    <n v="19.966000000000001"/>
    <n v="20.048999999999999"/>
    <n v="20.038"/>
    <n v="19.986000000000001"/>
    <n v="19.992999999999999"/>
    <n v="20.001000000000001"/>
    <n v="19.946000000000002"/>
    <n v="19.946000000000002"/>
    <n v="19.937999999999999"/>
    <n v="20.097000000000001"/>
    <n v="19.966000000000001"/>
    <n v="20.048999999999999"/>
    <n v="20.038"/>
    <n v="19.986000000000001"/>
    <n v="19.992999999999999"/>
    <n v="20.001000000000001"/>
    <n v="19.946000000000002"/>
    <n v="19.946000000000002"/>
    <n v="19.937999999999999"/>
  </r>
  <r>
    <x v="1"/>
    <x v="0"/>
    <x v="1"/>
    <x v="1"/>
    <x v="13"/>
    <s v="V9HostMasterSlaveO336"/>
    <n v="17.893000000000001"/>
    <n v="31.522494830380598"/>
    <n v="18.105"/>
    <n v="18.006"/>
    <n v="18.016933333333334"/>
    <n v="17.893000000000001"/>
    <n v="17.939"/>
    <n v="17.960999999999999"/>
    <n v="17.984999999999999"/>
    <n v="17.992999999999999"/>
    <n v="18.001000000000001"/>
    <n v="18.039000000000001"/>
    <n v="18.048999999999999"/>
    <n v="18.077000000000002"/>
    <n v="18.105"/>
    <n v="18.088999999999999"/>
    <n v="17.997"/>
    <n v="17.981999999999999"/>
    <n v="18.065000000000001"/>
    <n v="18.006"/>
    <n v="18.013999999999999"/>
    <n v="17.998000000000001"/>
    <n v="18.042000000000002"/>
    <n v="17.989999999999998"/>
    <n v="18.05"/>
    <n v="18.088999999999999"/>
    <n v="17.997"/>
    <n v="17.981999999999999"/>
    <n v="18.065000000000001"/>
    <n v="18.006"/>
    <n v="18.013999999999999"/>
    <n v="17.998000000000001"/>
    <n v="18.042000000000002"/>
    <n v="17.989999999999998"/>
    <n v="18.05"/>
  </r>
  <r>
    <x v="1"/>
    <x v="0"/>
    <x v="1"/>
    <x v="1"/>
    <x v="14"/>
    <s v="V9HostMasterSlaveO340"/>
    <n v="16.321000000000002"/>
    <n v="34.558666748361006"/>
    <n v="16.414000000000001"/>
    <n v="16.347999999999999"/>
    <n v="16.3565"/>
    <n v="16.321000000000002"/>
    <n v="16.332999999999998"/>
    <n v="16.337"/>
    <n v="16.34"/>
    <n v="16.341000000000001"/>
    <n v="16.344000000000001"/>
    <n v="16.344999999999999"/>
    <n v="16.367999999999999"/>
    <n v="16.393000000000001"/>
    <n v="16.413"/>
    <n v="16.385000000000002"/>
    <n v="16.350999999999999"/>
    <n v="16.329999999999998"/>
    <n v="16.332999999999998"/>
    <n v="16.326000000000001"/>
    <n v="16.353000000000002"/>
    <n v="16.414000000000001"/>
    <n v="16.382000000000001"/>
    <n v="16.361000000000001"/>
    <n v="16.344999999999999"/>
    <n v="16.385000000000002"/>
    <n v="16.350999999999999"/>
    <n v="16.329999999999998"/>
    <n v="16.332999999999998"/>
    <n v="16.326000000000001"/>
    <n v="16.353000000000002"/>
    <n v="16.414000000000001"/>
    <n v="16.382000000000001"/>
    <n v="16.361000000000001"/>
    <n v="16.344999999999999"/>
  </r>
  <r>
    <x v="1"/>
    <x v="0"/>
    <x v="1"/>
    <x v="1"/>
    <x v="15"/>
    <s v="V9HostMasterSlaveO344"/>
    <n v="14.893000000000001"/>
    <n v="37.872288994829788"/>
    <n v="15.292999999999999"/>
    <n v="15.041"/>
    <n v="15.0608"/>
    <n v="14.893000000000001"/>
    <n v="14.941000000000001"/>
    <n v="14.956"/>
    <n v="14.977"/>
    <n v="14.993"/>
    <n v="15.009"/>
    <n v="15.016999999999999"/>
    <n v="15.021000000000001"/>
    <n v="15.041"/>
    <n v="15.096"/>
    <n v="15.085000000000001"/>
    <n v="15.292999999999999"/>
    <n v="15.058"/>
    <n v="15.242000000000001"/>
    <n v="15.053000000000001"/>
    <n v="15.041"/>
    <n v="15.228999999999999"/>
    <n v="14.997"/>
    <n v="14.949"/>
    <n v="14.993"/>
    <n v="15.085000000000001"/>
    <n v="15.292999999999999"/>
    <n v="15.058"/>
    <n v="15.242000000000001"/>
    <n v="15.053000000000001"/>
    <n v="15.041"/>
    <n v="15.228999999999999"/>
    <n v="14.997"/>
    <n v="14.949"/>
    <n v="14.993"/>
  </r>
  <r>
    <x v="1"/>
    <x v="0"/>
    <x v="1"/>
    <x v="1"/>
    <x v="16"/>
    <s v="V9HostMasterSlaveO348"/>
    <n v="13.888"/>
    <n v="40.612903225806456"/>
    <n v="14.069000000000001"/>
    <n v="13.945"/>
    <n v="13.959799999999998"/>
    <n v="13.888"/>
    <n v="13.904999999999999"/>
    <n v="13.917"/>
    <n v="13.92"/>
    <n v="13.920999999999999"/>
    <n v="13.929"/>
    <n v="13.929"/>
    <n v="13.984"/>
    <n v="14.009"/>
    <n v="14.064"/>
    <n v="14.069000000000001"/>
    <n v="13.974"/>
    <n v="13.89"/>
    <n v="14.054"/>
    <n v="13.914"/>
    <n v="13.917999999999999"/>
    <n v="13.962"/>
    <n v="13.961"/>
    <n v="13.993"/>
    <n v="13.929"/>
    <n v="14.069000000000001"/>
    <n v="13.974"/>
    <n v="13.89"/>
    <n v="14.054"/>
    <n v="13.914"/>
    <n v="13.917999999999999"/>
    <n v="13.962"/>
    <n v="13.961"/>
    <n v="13.993"/>
    <n v="13.929"/>
  </r>
  <r>
    <x v="1"/>
    <x v="0"/>
    <x v="1"/>
    <x v="1"/>
    <x v="17"/>
    <s v="V9HostMasterSlaveO352"/>
    <n v="12.981"/>
    <n v="43.450581619289736"/>
    <n v="13.167999999999999"/>
    <n v="13.048999999999999"/>
    <n v="13.049833333333332"/>
    <n v="13.007999999999999"/>
    <n v="13.037000000000001"/>
    <n v="13.041"/>
    <n v="13.048999999999999"/>
    <n v="13.048999999999999"/>
    <n v="13.064"/>
    <n v="13.084"/>
    <n v="13.098000000000001"/>
    <n v="13.105"/>
    <n v="13.167999999999999"/>
    <n v="13.122"/>
    <n v="13.048999999999999"/>
    <n v="13.038"/>
    <n v="13.025"/>
    <n v="12.981"/>
    <n v="13.057"/>
    <n v="13.077999999999999"/>
    <n v="12.981999999999999"/>
    <n v="13.002000000000001"/>
    <n v="13.061999999999999"/>
    <n v="13.122"/>
    <n v="13.048999999999999"/>
    <n v="13.038"/>
    <n v="13.025"/>
    <n v="12.981"/>
    <n v="13.057"/>
    <n v="13.077999999999999"/>
    <n v="12.981999999999999"/>
    <n v="13.002000000000001"/>
    <n v="13.061999999999999"/>
  </r>
  <r>
    <x v="1"/>
    <x v="0"/>
    <x v="1"/>
    <x v="1"/>
    <x v="18"/>
    <s v="V9HostMasterSlaveO356"/>
    <n v="12.07"/>
    <n v="46.730074565037285"/>
    <n v="12.337"/>
    <n v="12.2545"/>
    <n v="12.237566666666668"/>
    <n v="12.189"/>
    <n v="12.221"/>
    <n v="12.253"/>
    <n v="12.256"/>
    <n v="12.257"/>
    <n v="12.265000000000001"/>
    <n v="12.269"/>
    <n v="12.273999999999999"/>
    <n v="12.294"/>
    <n v="12.337"/>
    <n v="12.285"/>
    <n v="12.23"/>
    <n v="12.298"/>
    <n v="12.202"/>
    <n v="12.180999999999999"/>
    <n v="12.269"/>
    <n v="12.29"/>
    <n v="12.228999999999999"/>
    <n v="12.202"/>
    <n v="12.07"/>
    <n v="12.285"/>
    <n v="12.23"/>
    <n v="12.298"/>
    <n v="12.202"/>
    <n v="12.180999999999999"/>
    <n v="12.269"/>
    <n v="12.29"/>
    <n v="12.228999999999999"/>
    <n v="12.202"/>
    <n v="12.07"/>
  </r>
  <r>
    <x v="1"/>
    <x v="0"/>
    <x v="1"/>
    <x v="1"/>
    <x v="19"/>
    <s v="V9HostMasterSlaveO360"/>
    <n v="11.411"/>
    <n v="49.428796775041633"/>
    <n v="11.593"/>
    <n v="11.4945"/>
    <n v="11.501366666666668"/>
    <n v="11.481999999999999"/>
    <n v="11.486000000000001"/>
    <n v="11.486000000000001"/>
    <n v="11.492000000000001"/>
    <n v="11.493"/>
    <n v="11.496"/>
    <n v="11.513"/>
    <n v="11.513"/>
    <n v="11.532999999999999"/>
    <n v="11.593"/>
    <n v="11.59"/>
    <n v="11.502000000000001"/>
    <n v="11.484999999999999"/>
    <n v="11.513999999999999"/>
    <n v="11.537000000000001"/>
    <n v="11.46"/>
    <n v="11.411"/>
    <n v="11.459"/>
    <n v="11.47"/>
    <n v="11.548999999999999"/>
    <n v="11.59"/>
    <n v="11.502000000000001"/>
    <n v="11.484999999999999"/>
    <n v="11.513999999999999"/>
    <n v="11.537000000000001"/>
    <n v="11.46"/>
    <n v="11.411"/>
    <n v="11.459"/>
    <n v="11.47"/>
    <n v="11.548999999999999"/>
  </r>
  <r>
    <x v="1"/>
    <x v="0"/>
    <x v="1"/>
    <x v="1"/>
    <x v="6"/>
    <s v="V9HostMasterSlaveO364"/>
    <n v="11.442"/>
    <n v="49.294878517741658"/>
    <n v="12.285"/>
    <n v="11.525500000000001"/>
    <n v="11.5755"/>
    <n v="11.48"/>
    <n v="11.497"/>
    <n v="11.525"/>
    <n v="11.59"/>
    <n v="11.598000000000001"/>
    <n v="11.621"/>
    <n v="11.685"/>
    <n v="11.856999999999999"/>
    <n v="12.037000000000001"/>
    <n v="12.285"/>
    <n v="11.557"/>
    <n v="11.534000000000001"/>
    <n v="11.569000000000001"/>
    <n v="11.526"/>
    <n v="11.513999999999999"/>
    <n v="11.474"/>
    <n v="11.442"/>
    <n v="11.446"/>
    <n v="11.509"/>
    <n v="11.474"/>
    <n v="11.557"/>
    <n v="11.534000000000001"/>
    <n v="11.569000000000001"/>
    <n v="11.526"/>
    <n v="11.513999999999999"/>
    <n v="11.474"/>
    <n v="11.442"/>
    <n v="11.446"/>
    <n v="11.509"/>
    <n v="11.474"/>
  </r>
  <r>
    <x v="1"/>
    <x v="0"/>
    <x v="1"/>
    <x v="1"/>
    <x v="7"/>
    <s v="V9HostMasterSlaveO3128"/>
    <n v="11.462"/>
    <n v="49.208864072587687"/>
    <n v="11.586"/>
    <n v="11.5495"/>
    <n v="11.5373"/>
    <n v="11.462"/>
    <n v="11.500999999999999"/>
    <n v="11.506"/>
    <n v="11.53"/>
    <n v="11.545"/>
    <n v="11.554"/>
    <n v="11.558"/>
    <n v="11.558"/>
    <n v="11.573"/>
    <n v="11.586"/>
    <m/>
    <m/>
    <m/>
    <m/>
    <m/>
    <m/>
    <m/>
    <m/>
    <m/>
    <m/>
    <m/>
    <m/>
    <m/>
    <m/>
    <m/>
    <m/>
    <m/>
    <m/>
    <m/>
    <m/>
  </r>
  <r>
    <x v="1"/>
    <x v="0"/>
    <x v="1"/>
    <x v="1"/>
    <x v="8"/>
    <s v="V9HostMasterSlaveO3256"/>
    <n v="12.87"/>
    <n v="43.825330225330234"/>
    <n v="13.265000000000001"/>
    <n v="13.0215"/>
    <n v="13.056900000000002"/>
    <n v="12.87"/>
    <n v="12.898"/>
    <n v="12.984999999999999"/>
    <n v="12.989000000000001"/>
    <n v="13.021000000000001"/>
    <n v="13.022"/>
    <n v="13.090999999999999"/>
    <n v="13.173999999999999"/>
    <n v="13.254"/>
    <n v="13.265000000000001"/>
    <m/>
    <m/>
    <m/>
    <m/>
    <m/>
    <m/>
    <m/>
    <m/>
    <m/>
    <m/>
    <m/>
    <m/>
    <m/>
    <m/>
    <m/>
    <m/>
    <m/>
    <m/>
    <m/>
    <m/>
  </r>
  <r>
    <x v="1"/>
    <x v="0"/>
    <x v="1"/>
    <x v="2"/>
    <x v="0"/>
    <s v="V9HostMasterSlaveO21"/>
    <n v="563.89400000000001"/>
    <n v="1"/>
    <n v="568.125"/>
    <n v="566.35799999999995"/>
    <n v="566.08893333333333"/>
    <n v="563.89400000000001"/>
    <n v="564.00900000000001"/>
    <n v="564.12199999999996"/>
    <n v="564.35900000000004"/>
    <n v="564.6"/>
    <n v="564.62"/>
    <n v="564.68100000000004"/>
    <n v="564.70500000000004"/>
    <n v="564.76099999999997"/>
    <n v="564.88499999999999"/>
    <n v="568.125"/>
    <n v="566.274"/>
    <n v="567.12099999999998"/>
    <n v="567.48299999999995"/>
    <n v="565.49400000000003"/>
    <n v="567.77"/>
    <n v="567.54499999999996"/>
    <n v="566.35799999999995"/>
    <n v="566.46500000000003"/>
    <n v="566.38099999999997"/>
    <n v="568.125"/>
    <n v="566.274"/>
    <n v="567.12099999999998"/>
    <n v="567.48299999999995"/>
    <n v="565.49400000000003"/>
    <n v="567.77"/>
    <n v="567.54499999999996"/>
    <n v="566.35799999999995"/>
    <n v="566.46500000000003"/>
    <n v="566.38099999999997"/>
  </r>
  <r>
    <x v="1"/>
    <x v="0"/>
    <x v="1"/>
    <x v="2"/>
    <x v="1"/>
    <s v="V9HostMasterSlaveO22"/>
    <n v="288.642"/>
    <n v="1.953610354695436"/>
    <n v="292.46899999999999"/>
    <n v="290.38499999999999"/>
    <n v="290.34349999999995"/>
    <n v="288.642"/>
    <n v="288.65199999999999"/>
    <n v="288.69299999999998"/>
    <n v="288.709"/>
    <n v="288.82499999999999"/>
    <n v="289.10500000000002"/>
    <n v="290.94"/>
    <n v="290.964"/>
    <n v="291.50799999999998"/>
    <n v="292.46899999999999"/>
    <n v="290.03100000000001"/>
    <n v="291.06200000000001"/>
    <n v="291.774"/>
    <n v="289.63799999999998"/>
    <n v="291.34899999999999"/>
    <n v="290.80200000000002"/>
    <n v="290.38499999999999"/>
    <n v="288.92200000000003"/>
    <n v="289.67700000000002"/>
    <n v="292.25900000000001"/>
    <n v="290.03100000000001"/>
    <n v="291.06200000000001"/>
    <n v="291.774"/>
    <n v="289.63799999999998"/>
    <n v="291.34899999999999"/>
    <n v="290.80200000000002"/>
    <n v="290.38499999999999"/>
    <n v="288.92200000000003"/>
    <n v="289.67700000000002"/>
    <n v="292.25900000000001"/>
  </r>
  <r>
    <x v="1"/>
    <x v="0"/>
    <x v="1"/>
    <x v="2"/>
    <x v="2"/>
    <s v="V9HostMasterSlaveO24"/>
    <n v="149.40899999999999"/>
    <n v="3.7741635376717602"/>
    <n v="149.834"/>
    <n v="149.553"/>
    <n v="149.58823333333333"/>
    <n v="149.40899999999999"/>
    <n v="149.43"/>
    <n v="149.43299999999999"/>
    <n v="149.51300000000001"/>
    <n v="149.58099999999999"/>
    <n v="149.69999999999999"/>
    <n v="149.708"/>
    <n v="149.76400000000001"/>
    <n v="149.76499999999999"/>
    <n v="149.834"/>
    <n v="149.553"/>
    <n v="149.54300000000001"/>
    <n v="149.55799999999999"/>
    <n v="149.773"/>
    <n v="149.494"/>
    <n v="149.542"/>
    <n v="149.441"/>
    <n v="149.62"/>
    <n v="149.75700000000001"/>
    <n v="149.47399999999999"/>
    <n v="149.553"/>
    <n v="149.54300000000001"/>
    <n v="149.55799999999999"/>
    <n v="149.773"/>
    <n v="149.494"/>
    <n v="149.542"/>
    <n v="149.441"/>
    <n v="149.62"/>
    <n v="149.75700000000001"/>
    <n v="149.47399999999999"/>
  </r>
  <r>
    <x v="1"/>
    <x v="0"/>
    <x v="1"/>
    <x v="2"/>
    <x v="3"/>
    <s v="V9HostMasterSlaveO28"/>
    <n v="75.153000000000006"/>
    <n v="7.5032799755166124"/>
    <n v="75.668999999999997"/>
    <n v="75.316000000000003"/>
    <n v="75.337366666666668"/>
    <n v="75.289000000000001"/>
    <n v="75.317999999999998"/>
    <n v="75.352999999999994"/>
    <n v="75.376999999999995"/>
    <n v="75.394999999999996"/>
    <n v="75.436999999999998"/>
    <n v="75.442000000000007"/>
    <n v="75.468999999999994"/>
    <n v="75.488"/>
    <n v="75.668999999999997"/>
    <n v="75.534000000000006"/>
    <n v="75.156999999999996"/>
    <n v="75.242999999999995"/>
    <n v="75.253"/>
    <n v="75.313999999999993"/>
    <n v="75.153000000000006"/>
    <n v="75.466999999999999"/>
    <n v="75.212999999999994"/>
    <n v="75.227000000000004"/>
    <n v="75.381"/>
    <n v="75.534000000000006"/>
    <n v="75.156999999999996"/>
    <n v="75.242999999999995"/>
    <n v="75.253"/>
    <n v="75.313999999999993"/>
    <n v="75.153000000000006"/>
    <n v="75.466999999999999"/>
    <n v="75.212999999999994"/>
    <n v="75.227000000000004"/>
    <n v="75.381"/>
  </r>
  <r>
    <x v="1"/>
    <x v="0"/>
    <x v="1"/>
    <x v="2"/>
    <x v="9"/>
    <s v="V9HostMasterSlaveO212"/>
    <n v="50.595999999999997"/>
    <n v="11.145031227765042"/>
    <n v="50.918999999999997"/>
    <n v="50.753500000000003"/>
    <n v="50.748066666666674"/>
    <n v="50.595999999999997"/>
    <n v="50.621000000000002"/>
    <n v="50.633000000000003"/>
    <n v="50.661000000000001"/>
    <n v="50.677999999999997"/>
    <n v="50.722000000000001"/>
    <n v="50.74"/>
    <n v="50.741"/>
    <n v="50.749000000000002"/>
    <n v="50.837000000000003"/>
    <n v="50.918999999999997"/>
    <n v="50.682000000000002"/>
    <n v="50.709000000000003"/>
    <n v="50.758000000000003"/>
    <n v="50.825000000000003"/>
    <n v="50.764000000000003"/>
    <n v="50.781999999999996"/>
    <n v="50.774000000000001"/>
    <n v="50.732999999999997"/>
    <n v="50.786000000000001"/>
    <n v="50.918999999999997"/>
    <n v="50.682000000000002"/>
    <n v="50.709000000000003"/>
    <n v="50.758000000000003"/>
    <n v="50.825000000000003"/>
    <n v="50.764000000000003"/>
    <n v="50.781999999999996"/>
    <n v="50.774000000000001"/>
    <n v="50.732999999999997"/>
    <n v="50.786000000000001"/>
  </r>
  <r>
    <x v="1"/>
    <x v="0"/>
    <x v="1"/>
    <x v="2"/>
    <x v="4"/>
    <s v="V9HostMasterSlaveO216"/>
    <n v="38.161000000000001"/>
    <n v="14.776709205733601"/>
    <n v="38.689"/>
    <n v="38.341000000000001"/>
    <n v="38.344500000000004"/>
    <n v="38.204999999999998"/>
    <n v="38.216999999999999"/>
    <n v="38.268999999999998"/>
    <n v="38.279000000000003"/>
    <n v="38.323999999999998"/>
    <n v="38.350999999999999"/>
    <n v="38.408000000000001"/>
    <n v="38.448999999999998"/>
    <n v="38.468000000000004"/>
    <n v="38.689"/>
    <n v="38.360999999999997"/>
    <n v="38.459000000000003"/>
    <n v="38.161000000000001"/>
    <n v="38.331000000000003"/>
    <n v="38.232999999999997"/>
    <n v="38.454000000000001"/>
    <n v="38.177999999999997"/>
    <n v="38.378"/>
    <n v="38.497999999999998"/>
    <n v="38.284999999999997"/>
    <n v="38.360999999999997"/>
    <n v="38.459000000000003"/>
    <n v="38.161000000000001"/>
    <n v="38.331000000000003"/>
    <n v="38.232999999999997"/>
    <n v="38.454000000000001"/>
    <n v="38.177999999999997"/>
    <n v="38.378"/>
    <n v="38.497999999999998"/>
    <n v="38.284999999999997"/>
  </r>
  <r>
    <x v="1"/>
    <x v="0"/>
    <x v="1"/>
    <x v="2"/>
    <x v="10"/>
    <s v="V9HostMasterSlaveO220"/>
    <n v="31.161000000000001"/>
    <n v="18.09614582330477"/>
    <n v="31.346"/>
    <n v="31.23"/>
    <n v="31.233933333333329"/>
    <n v="31.161000000000001"/>
    <n v="31.196999999999999"/>
    <n v="31.234999999999999"/>
    <n v="31.236000000000001"/>
    <n v="31.241"/>
    <n v="31.26"/>
    <n v="31.268999999999998"/>
    <n v="31.297000000000001"/>
    <n v="31.303999999999998"/>
    <n v="31.327999999999999"/>
    <n v="31.346"/>
    <n v="31.202000000000002"/>
    <n v="31.169"/>
    <n v="31.23"/>
    <n v="31.225000000000001"/>
    <n v="31.241"/>
    <n v="31.21"/>
    <n v="31.202000000000002"/>
    <n v="31.173999999999999"/>
    <n v="31.245999999999999"/>
    <n v="31.346"/>
    <n v="31.202000000000002"/>
    <n v="31.169"/>
    <n v="31.23"/>
    <n v="31.225000000000001"/>
    <n v="31.241"/>
    <n v="31.21"/>
    <n v="31.202000000000002"/>
    <n v="31.173999999999999"/>
    <n v="31.245999999999999"/>
  </r>
  <r>
    <x v="1"/>
    <x v="0"/>
    <x v="1"/>
    <x v="2"/>
    <x v="11"/>
    <s v="V9HostMasterSlaveO224"/>
    <n v="26.128"/>
    <n v="21.581981016533987"/>
    <n v="26.384"/>
    <n v="26.208500000000001"/>
    <n v="26.218066666666672"/>
    <n v="26.128"/>
    <n v="26.18"/>
    <n v="26.202000000000002"/>
    <n v="26.204999999999998"/>
    <n v="26.204999999999998"/>
    <n v="26.212"/>
    <n v="26.216999999999999"/>
    <n v="26.221"/>
    <n v="26.251999999999999"/>
    <n v="26.384"/>
    <n v="26.292999999999999"/>
    <n v="26.25"/>
    <n v="26.177"/>
    <n v="26.277999999999999"/>
    <n v="26.149000000000001"/>
    <n v="26.187000000000001"/>
    <n v="26.157"/>
    <n v="26.241"/>
    <n v="26.198"/>
    <n v="26.238"/>
    <n v="26.292999999999999"/>
    <n v="26.25"/>
    <n v="26.177"/>
    <n v="26.277999999999999"/>
    <n v="26.149000000000001"/>
    <n v="26.187000000000001"/>
    <n v="26.157"/>
    <n v="26.241"/>
    <n v="26.198"/>
    <n v="26.238"/>
  </r>
  <r>
    <x v="1"/>
    <x v="0"/>
    <x v="1"/>
    <x v="2"/>
    <x v="12"/>
    <s v="V9HostMasterSlaveO228"/>
    <n v="22.654"/>
    <n v="24.891586474794739"/>
    <n v="22.869"/>
    <n v="22.711500000000001"/>
    <n v="22.726566666666663"/>
    <n v="22.654"/>
    <n v="22.684999999999999"/>
    <n v="22.709"/>
    <n v="22.715"/>
    <n v="22.782"/>
    <n v="22.8"/>
    <n v="22.800999999999998"/>
    <n v="22.83"/>
    <n v="22.832000000000001"/>
    <n v="22.869"/>
    <n v="22.777000000000001"/>
    <n v="22.666"/>
    <n v="22.693000000000001"/>
    <n v="22.745999999999999"/>
    <n v="22.684999999999999"/>
    <n v="22.673999999999999"/>
    <n v="22.745000000000001"/>
    <n v="22.713999999999999"/>
    <n v="22.681000000000001"/>
    <n v="22.678999999999998"/>
    <n v="22.777000000000001"/>
    <n v="22.666"/>
    <n v="22.693000000000001"/>
    <n v="22.745999999999999"/>
    <n v="22.684999999999999"/>
    <n v="22.673999999999999"/>
    <n v="22.745000000000001"/>
    <n v="22.713999999999999"/>
    <n v="22.681000000000001"/>
    <n v="22.678999999999998"/>
  </r>
  <r>
    <x v="1"/>
    <x v="0"/>
    <x v="1"/>
    <x v="2"/>
    <x v="5"/>
    <s v="V9HostMasterSlaveO232"/>
    <n v="19.95"/>
    <n v="28.265363408521303"/>
    <n v="20.177"/>
    <n v="20.018999999999998"/>
    <n v="20.020666666666664"/>
    <n v="19.965"/>
    <n v="19.995999999999999"/>
    <n v="20.015999999999998"/>
    <n v="20.021999999999998"/>
    <n v="20.03"/>
    <n v="20.033000000000001"/>
    <n v="20.045000000000002"/>
    <n v="20.100999999999999"/>
    <n v="20.149000000000001"/>
    <n v="20.177"/>
    <n v="20.015000000000001"/>
    <n v="20.042000000000002"/>
    <n v="20.058"/>
    <n v="20.042000000000002"/>
    <n v="19.95"/>
    <n v="19.984999999999999"/>
    <n v="19.986000000000001"/>
    <n v="19.977"/>
    <n v="19.954000000000001"/>
    <n v="20.033999999999999"/>
    <n v="20.015000000000001"/>
    <n v="20.042000000000002"/>
    <n v="20.058"/>
    <n v="20.042000000000002"/>
    <n v="19.95"/>
    <n v="19.984999999999999"/>
    <n v="19.986000000000001"/>
    <n v="19.977"/>
    <n v="19.954000000000001"/>
    <n v="20.033999999999999"/>
  </r>
  <r>
    <x v="1"/>
    <x v="0"/>
    <x v="1"/>
    <x v="2"/>
    <x v="13"/>
    <s v="V9HostMasterSlaveO236"/>
    <n v="17.920000000000002"/>
    <n v="31.467299107142853"/>
    <n v="18.094000000000001"/>
    <n v="17.983000000000001"/>
    <n v="17.99573333333333"/>
    <n v="17.920000000000002"/>
    <n v="17.933"/>
    <n v="17.940999999999999"/>
    <n v="17.954000000000001"/>
    <n v="17.975000000000001"/>
    <n v="17.977"/>
    <n v="17.981000000000002"/>
    <n v="18.023"/>
    <n v="18.03"/>
    <n v="18.062000000000001"/>
    <n v="18.094000000000001"/>
    <n v="17.949000000000002"/>
    <n v="17.934000000000001"/>
    <n v="18.006"/>
    <n v="18.053000000000001"/>
    <n v="17.957000000000001"/>
    <n v="17.972999999999999"/>
    <n v="17.984999999999999"/>
    <n v="18.036999999999999"/>
    <n v="18.05"/>
    <n v="18.094000000000001"/>
    <n v="17.949000000000002"/>
    <n v="17.934000000000001"/>
    <n v="18.006"/>
    <n v="18.053000000000001"/>
    <n v="17.957000000000001"/>
    <n v="17.972999999999999"/>
    <n v="17.984999999999999"/>
    <n v="18.036999999999999"/>
    <n v="18.05"/>
  </r>
  <r>
    <x v="1"/>
    <x v="0"/>
    <x v="1"/>
    <x v="2"/>
    <x v="14"/>
    <s v="V9HostMasterSlaveO240"/>
    <n v="16.251000000000001"/>
    <n v="34.699033905605809"/>
    <n v="16.484999999999999"/>
    <n v="16.371000000000002"/>
    <n v="16.370133333333328"/>
    <n v="16.251000000000001"/>
    <n v="16.34"/>
    <n v="16.344000000000001"/>
    <n v="16.347999999999999"/>
    <n v="16.347999999999999"/>
    <n v="16.376000000000001"/>
    <n v="16.382999999999999"/>
    <n v="16.405000000000001"/>
    <n v="16.48"/>
    <n v="16.484999999999999"/>
    <n v="16.396999999999998"/>
    <n v="16.402000000000001"/>
    <n v="16.369"/>
    <n v="16.373000000000001"/>
    <n v="16.344999999999999"/>
    <n v="16.297999999999998"/>
    <n v="16.405000000000001"/>
    <n v="16.324999999999999"/>
    <n v="16.401"/>
    <n v="16.356999999999999"/>
    <n v="16.396999999999998"/>
    <n v="16.402000000000001"/>
    <n v="16.369"/>
    <n v="16.373000000000001"/>
    <n v="16.344999999999999"/>
    <n v="16.297999999999998"/>
    <n v="16.405000000000001"/>
    <n v="16.324999999999999"/>
    <n v="16.401"/>
    <n v="16.356999999999999"/>
  </r>
  <r>
    <x v="1"/>
    <x v="0"/>
    <x v="1"/>
    <x v="2"/>
    <x v="15"/>
    <s v="V9HostMasterSlaveO244"/>
    <n v="14.962"/>
    <n v="37.68841064028873"/>
    <n v="15.326000000000001"/>
    <n v="14.989000000000001"/>
    <n v="15.038933333333329"/>
    <n v="14.98"/>
    <n v="14.984999999999999"/>
    <n v="14.984999999999999"/>
    <n v="14.993"/>
    <n v="14.994999999999999"/>
    <n v="14.997"/>
    <n v="15.004"/>
    <n v="15.012"/>
    <n v="15.016999999999999"/>
    <n v="15.151999999999999"/>
    <n v="15.093"/>
    <n v="14.981"/>
    <n v="14.962"/>
    <n v="15.006"/>
    <n v="14.978"/>
    <n v="15.326000000000001"/>
    <n v="14.977"/>
    <n v="14.978"/>
    <n v="15.246"/>
    <n v="14.977"/>
    <n v="15.093"/>
    <n v="14.981"/>
    <n v="14.962"/>
    <n v="15.006"/>
    <n v="14.978"/>
    <n v="15.326000000000001"/>
    <n v="14.977"/>
    <n v="14.978"/>
    <n v="15.246"/>
    <n v="14.977"/>
  </r>
  <r>
    <x v="1"/>
    <x v="0"/>
    <x v="1"/>
    <x v="2"/>
    <x v="16"/>
    <s v="V9HostMasterSlaveO248"/>
    <n v="13.827999999999999"/>
    <n v="40.779143766271339"/>
    <n v="14.048"/>
    <n v="13.981999999999999"/>
    <n v="13.956833333333337"/>
    <n v="13.827999999999999"/>
    <n v="13.869"/>
    <n v="13.882"/>
    <n v="13.923999999999999"/>
    <n v="13.933"/>
    <n v="13.941000000000001"/>
    <n v="13.976000000000001"/>
    <n v="13.981"/>
    <n v="13.989000000000001"/>
    <n v="14.048"/>
    <n v="13.994"/>
    <n v="13.888999999999999"/>
    <n v="13.993"/>
    <n v="14.01"/>
    <n v="14.002000000000001"/>
    <n v="13.897"/>
    <n v="13.981999999999999"/>
    <n v="13.906000000000001"/>
    <n v="13.997"/>
    <n v="13.997"/>
    <n v="13.994"/>
    <n v="13.888999999999999"/>
    <n v="13.993"/>
    <n v="14.01"/>
    <n v="14.002000000000001"/>
    <n v="13.897"/>
    <n v="13.981999999999999"/>
    <n v="13.906000000000001"/>
    <n v="13.997"/>
    <n v="13.997"/>
  </r>
  <r>
    <x v="1"/>
    <x v="0"/>
    <x v="1"/>
    <x v="2"/>
    <x v="17"/>
    <s v="V9HostMasterSlaveO252"/>
    <n v="12.992000000000001"/>
    <n v="43.403171182266007"/>
    <n v="13.202"/>
    <n v="13.045"/>
    <n v="13.069133333333333"/>
    <n v="12.992000000000001"/>
    <n v="13.02"/>
    <n v="13.025"/>
    <n v="13.029"/>
    <n v="13.044"/>
    <n v="13.045999999999999"/>
    <n v="13.053000000000001"/>
    <n v="13.08"/>
    <n v="13.144"/>
    <n v="13.164999999999999"/>
    <n v="13.202"/>
    <n v="13.03"/>
    <n v="13.022"/>
    <n v="13.038"/>
    <n v="13.098000000000001"/>
    <n v="13.132999999999999"/>
    <n v="13.03"/>
    <n v="13.085000000000001"/>
    <n v="13.061999999999999"/>
    <n v="13.038"/>
    <n v="13.202"/>
    <n v="13.03"/>
    <n v="13.022"/>
    <n v="13.038"/>
    <n v="13.098000000000001"/>
    <n v="13.132999999999999"/>
    <n v="13.03"/>
    <n v="13.085000000000001"/>
    <n v="13.061999999999999"/>
    <n v="13.038"/>
  </r>
  <r>
    <x v="1"/>
    <x v="0"/>
    <x v="1"/>
    <x v="2"/>
    <x v="18"/>
    <s v="V9HostMasterSlaveO256"/>
    <n v="12.162000000000001"/>
    <n v="46.36523598092419"/>
    <n v="12.378"/>
    <n v="12.244999999999999"/>
    <n v="12.246266666666667"/>
    <n v="12.196999999999999"/>
    <n v="12.237"/>
    <n v="12.244999999999999"/>
    <n v="12.244999999999999"/>
    <n v="12.244999999999999"/>
    <n v="12.271000000000001"/>
    <n v="12.276"/>
    <n v="12.28"/>
    <n v="12.281000000000001"/>
    <n v="12.324999999999999"/>
    <n v="12.378"/>
    <n v="12.257"/>
    <n v="12.23"/>
    <n v="12.162000000000001"/>
    <n v="12.189"/>
    <n v="12.194000000000001"/>
    <n v="12.278"/>
    <n v="12.305999999999999"/>
    <n v="12.19"/>
    <n v="12.209"/>
    <n v="12.378"/>
    <n v="12.257"/>
    <n v="12.23"/>
    <n v="12.162000000000001"/>
    <n v="12.189"/>
    <n v="12.194000000000001"/>
    <n v="12.278"/>
    <n v="12.305999999999999"/>
    <n v="12.19"/>
    <n v="12.209"/>
  </r>
  <r>
    <x v="1"/>
    <x v="0"/>
    <x v="1"/>
    <x v="2"/>
    <x v="19"/>
    <s v="V9HostMasterSlaveO260"/>
    <n v="11.461"/>
    <n v="49.201116830992056"/>
    <n v="11.605"/>
    <n v="11.522500000000001"/>
    <n v="11.523066666666667"/>
    <n v="11.473000000000001"/>
    <n v="11.476000000000001"/>
    <n v="11.477"/>
    <n v="11.496"/>
    <n v="11.497"/>
    <n v="11.507999999999999"/>
    <n v="11.521000000000001"/>
    <n v="11.523999999999999"/>
    <n v="11.587"/>
    <n v="11.605"/>
    <n v="11.605"/>
    <n v="11.593"/>
    <n v="11.465"/>
    <n v="11.478"/>
    <n v="11.525"/>
    <n v="11.513"/>
    <n v="11.526"/>
    <n v="11.529"/>
    <n v="11.461"/>
    <n v="11.569000000000001"/>
    <n v="11.605"/>
    <n v="11.593"/>
    <n v="11.465"/>
    <n v="11.478"/>
    <n v="11.525"/>
    <n v="11.513"/>
    <n v="11.526"/>
    <n v="11.529"/>
    <n v="11.461"/>
    <n v="11.569000000000001"/>
  </r>
  <r>
    <x v="1"/>
    <x v="0"/>
    <x v="1"/>
    <x v="2"/>
    <x v="6"/>
    <s v="V9HostMasterSlaveO264"/>
    <n v="10.834"/>
    <n v="52.048550858408717"/>
    <n v="11.853999999999999"/>
    <n v="10.893000000000001"/>
    <n v="11.019533333333335"/>
    <n v="11.065"/>
    <n v="11.189"/>
    <n v="11.193"/>
    <n v="11.196999999999999"/>
    <n v="11.228999999999999"/>
    <n v="11.233000000000001"/>
    <n v="11.288"/>
    <n v="11.29"/>
    <n v="11.566000000000001"/>
    <n v="11.853999999999999"/>
    <n v="10.913"/>
    <n v="10.837999999999999"/>
    <n v="10.866"/>
    <n v="10.882"/>
    <n v="10.893000000000001"/>
    <n v="10.878"/>
    <n v="10.904999999999999"/>
    <n v="10.862"/>
    <n v="10.87"/>
    <n v="10.834"/>
    <n v="10.913"/>
    <n v="10.837999999999999"/>
    <n v="10.866"/>
    <n v="10.882"/>
    <n v="10.893000000000001"/>
    <n v="10.878"/>
    <n v="10.904999999999999"/>
    <n v="10.862"/>
    <n v="10.87"/>
    <n v="10.834"/>
  </r>
  <r>
    <x v="1"/>
    <x v="0"/>
    <x v="1"/>
    <x v="2"/>
    <x v="7"/>
    <s v="V9HostMasterSlaveO2128"/>
    <n v="11.509"/>
    <n v="48.995916239464769"/>
    <n v="11.722"/>
    <n v="11.5695"/>
    <n v="11.5776"/>
    <n v="11.509"/>
    <n v="11.513999999999999"/>
    <n v="11.537000000000001"/>
    <n v="11.542"/>
    <n v="11.558"/>
    <n v="11.581"/>
    <n v="11.59"/>
    <n v="11.606"/>
    <n v="11.617000000000001"/>
    <n v="11.722"/>
    <m/>
    <m/>
    <m/>
    <m/>
    <m/>
    <m/>
    <m/>
    <m/>
    <m/>
    <m/>
    <m/>
    <m/>
    <m/>
    <m/>
    <m/>
    <m/>
    <m/>
    <m/>
    <m/>
    <m/>
  </r>
  <r>
    <x v="1"/>
    <x v="0"/>
    <x v="1"/>
    <x v="2"/>
    <x v="8"/>
    <s v="V9HostMasterSlaveO2256"/>
    <n v="12.853"/>
    <n v="43.872558935657047"/>
    <n v="13.337999999999999"/>
    <n v="13.094000000000001"/>
    <n v="13.0916"/>
    <n v="12.853"/>
    <n v="12.906000000000001"/>
    <n v="12.978"/>
    <n v="13.048999999999999"/>
    <n v="13.05"/>
    <n v="13.138"/>
    <n v="13.161"/>
    <n v="13.21"/>
    <n v="13.233000000000001"/>
    <n v="13.337999999999999"/>
    <m/>
    <m/>
    <m/>
    <m/>
    <m/>
    <m/>
    <m/>
    <m/>
    <m/>
    <m/>
    <m/>
    <m/>
    <m/>
    <m/>
    <m/>
    <m/>
    <m/>
    <m/>
    <m/>
    <m/>
  </r>
  <r>
    <x v="1"/>
    <x v="0"/>
    <x v="1"/>
    <x v="3"/>
    <x v="0"/>
    <s v="V9HostMasterSlaveno parameter1"/>
    <n v="1384.8789999999999"/>
    <n v="1"/>
    <n v="1389.829"/>
    <n v="1387.9580000000001"/>
    <n v="1387.4640666666664"/>
    <n v="1384.8789999999999"/>
    <n v="1384.963"/>
    <n v="1385.076"/>
    <n v="1385.1849999999999"/>
    <n v="1385.627"/>
    <n v="1385.9880000000001"/>
    <n v="1386.0429999999999"/>
    <n v="1386.049"/>
    <n v="1386.116"/>
    <n v="1387.0440000000001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</r>
  <r>
    <x v="1"/>
    <x v="0"/>
    <x v="1"/>
    <x v="3"/>
    <x v="1"/>
    <s v="V9HostMasterSlaveno parameter2"/>
    <n v="707.601"/>
    <n v="1.9571467536083187"/>
    <n v="747.23"/>
    <n v="710.51099999999997"/>
    <n v="712.33816666666644"/>
    <n v="707.601"/>
    <n v="707.77800000000002"/>
    <n v="707.80700000000002"/>
    <n v="709.36"/>
    <n v="709.59500000000003"/>
    <n v="710.596"/>
    <n v="710.86"/>
    <n v="711.11599999999999"/>
    <n v="711.34400000000005"/>
    <n v="711.50800000000004"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</r>
  <r>
    <x v="1"/>
    <x v="0"/>
    <x v="1"/>
    <x v="3"/>
    <x v="2"/>
    <s v="V9HostMasterSlaveno parameter4"/>
    <n v="364.59699999999998"/>
    <n v="3.7983828720477679"/>
    <n v="395.77800000000002"/>
    <n v="364.69549999999998"/>
    <n v="366.76769999999999"/>
    <n v="364.613"/>
    <n v="364.63200000000001"/>
    <n v="364.637"/>
    <n v="364.67200000000003"/>
    <n v="364.69099999999997"/>
    <n v="364.7"/>
    <n v="364.72800000000001"/>
    <n v="364.72899999999998"/>
    <n v="364.74799999999999"/>
    <n v="364.78100000000001"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</r>
  <r>
    <x v="1"/>
    <x v="0"/>
    <x v="1"/>
    <x v="3"/>
    <x v="3"/>
    <s v="V9HostMasterSlaveno parameter8"/>
    <n v="182.738"/>
    <n v="7.5784948943295865"/>
    <n v="186.18199999999999"/>
    <n v="182.86700000000002"/>
    <n v="183.16676666666663"/>
    <n v="182.74799999999999"/>
    <n v="182.792"/>
    <n v="182.816"/>
    <n v="182.83699999999999"/>
    <n v="182.85599999999999"/>
    <n v="182.87200000000001"/>
    <n v="182.87299999999999"/>
    <n v="182.91200000000001"/>
    <n v="182.91300000000001"/>
    <n v="186.18199999999999"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</r>
  <r>
    <x v="1"/>
    <x v="0"/>
    <x v="1"/>
    <x v="3"/>
    <x v="9"/>
    <s v="V9HostMasterSlaveno parameter12"/>
    <n v="122.78100000000001"/>
    <n v="11.279261449247032"/>
    <n v="124.372"/>
    <n v="122.90049999999999"/>
    <n v="122.99953333333336"/>
    <n v="122.825"/>
    <n v="122.83799999999999"/>
    <n v="122.88800000000001"/>
    <n v="122.908"/>
    <n v="122.937"/>
    <n v="122.964"/>
    <n v="123.062"/>
    <n v="123.628"/>
    <n v="123.93600000000001"/>
    <n v="124.372"/>
    <n v="122.934"/>
    <n v="122.854"/>
    <n v="122.79300000000001"/>
    <n v="122.922"/>
    <n v="122.946"/>
    <n v="122.78100000000001"/>
    <n v="122.851"/>
    <n v="122.846"/>
    <n v="122.893"/>
    <n v="122.994"/>
    <n v="122.934"/>
    <n v="122.854"/>
    <n v="122.79300000000001"/>
    <n v="122.922"/>
    <n v="122.946"/>
    <n v="122.78100000000001"/>
    <n v="122.851"/>
    <n v="122.846"/>
    <n v="122.893"/>
    <n v="122.994"/>
  </r>
  <r>
    <x v="1"/>
    <x v="0"/>
    <x v="1"/>
    <x v="3"/>
    <x v="4"/>
    <s v="V9HostMasterSlaveno parameter16"/>
    <n v="92.102000000000004"/>
    <n v="15.036361859677312"/>
    <n v="95.867999999999995"/>
    <n v="92.47"/>
    <n v="92.907566666666682"/>
    <n v="92.24799999999999"/>
    <n v="92.268000000000001"/>
    <n v="92.283999999999992"/>
    <n v="92.347999999999999"/>
    <n v="92.484999999999999"/>
    <n v="92.52000000000001"/>
    <n v="92.656000000000006"/>
    <n v="93.015999999999991"/>
    <n v="93.852000000000004"/>
    <n v="95.867999999999995"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</r>
  <r>
    <x v="1"/>
    <x v="0"/>
    <x v="1"/>
    <x v="3"/>
    <x v="10"/>
    <s v="V9HostMasterSlaveno parameter20"/>
    <n v="74.119"/>
    <n v="18.684534329928898"/>
    <n v="75.522000000000006"/>
    <n v="74.409000000000006"/>
    <n v="74.729399999999984"/>
    <n v="74.52"/>
    <n v="74.599999999999994"/>
    <n v="75.224000000000004"/>
    <n v="75.227999999999994"/>
    <n v="75.239999999999995"/>
    <n v="75.254000000000005"/>
    <n v="75.27"/>
    <n v="75.323999999999998"/>
    <n v="75.438000000000002"/>
    <n v="75.488"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</r>
  <r>
    <x v="1"/>
    <x v="0"/>
    <x v="1"/>
    <x v="3"/>
    <x v="11"/>
    <s v="V9HostMasterSlaveno parameter24"/>
    <n v="62.881"/>
    <n v="22.023806873300359"/>
    <n v="63.26"/>
    <n v="62.985500000000002"/>
    <n v="63.002233333333344"/>
    <n v="62.9"/>
    <n v="62.927999999999997"/>
    <n v="62.951999999999998"/>
    <n v="62.96"/>
    <n v="62.984999999999999"/>
    <n v="62.996000000000002"/>
    <n v="63"/>
    <n v="63.128"/>
    <n v="63.224000000000004"/>
    <n v="63.26"/>
    <n v="63.009"/>
    <n v="62.881"/>
    <n v="62.985999999999997"/>
    <n v="62.941000000000003"/>
    <n v="62.905999999999999"/>
    <n v="62.914000000000001"/>
    <n v="63.061"/>
    <n v="62.886000000000003"/>
    <n v="63.21"/>
    <n v="63.073"/>
    <n v="63.009"/>
    <n v="62.881"/>
    <n v="62.985999999999997"/>
    <n v="62.941000000000003"/>
    <n v="62.905999999999999"/>
    <n v="62.914000000000001"/>
    <n v="63.061"/>
    <n v="62.886000000000003"/>
    <n v="63.21"/>
    <n v="63.073"/>
  </r>
  <r>
    <x v="1"/>
    <x v="0"/>
    <x v="1"/>
    <x v="3"/>
    <x v="12"/>
    <s v="V9HostMasterSlaveno parameter28"/>
    <n v="53.473999999999997"/>
    <n v="25.898174813928264"/>
    <n v="62.433"/>
    <n v="54.286500000000004"/>
    <n v="54.413500000000006"/>
    <n v="54.176000000000002"/>
    <n v="54.201000000000001"/>
    <n v="54.280999999999999"/>
    <n v="54.292000000000002"/>
    <n v="54.311999999999998"/>
    <n v="54.372"/>
    <n v="54.655999999999999"/>
    <n v="54.655999999999999"/>
    <n v="54.787999999999997"/>
    <n v="62.433"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</r>
  <r>
    <x v="1"/>
    <x v="0"/>
    <x v="1"/>
    <x v="3"/>
    <x v="5"/>
    <s v="V9HostMasterSlaveno parameter32"/>
    <n v="46.845999999999997"/>
    <n v="29.562374589079109"/>
    <n v="48.505000000000003"/>
    <n v="47.180500000000002"/>
    <n v="47.376433333333345"/>
    <n v="47.072000000000003"/>
    <n v="47.164000000000001"/>
    <n v="47.164000000000001"/>
    <n v="47.197000000000003"/>
    <n v="47.207999999999998"/>
    <n v="47.216000000000001"/>
    <n v="47.216000000000001"/>
    <n v="47.220999999999997"/>
    <n v="47.276000000000003"/>
    <n v="47.305"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</r>
  <r>
    <x v="1"/>
    <x v="0"/>
    <x v="1"/>
    <x v="3"/>
    <x v="13"/>
    <s v="V9HostMasterSlaveno parameter36"/>
    <n v="42.448999999999998"/>
    <n v="32.624537680510727"/>
    <n v="42.872"/>
    <n v="42.517499999999998"/>
    <n v="42.55230000000001"/>
    <n v="42.484999999999999"/>
    <n v="42.493000000000002"/>
    <n v="42.512999999999998"/>
    <n v="42.521999999999998"/>
    <n v="42.526000000000003"/>
    <n v="42.631999999999998"/>
    <n v="42.633000000000003"/>
    <n v="42.723999999999997"/>
    <n v="42.737000000000002"/>
    <n v="42.872"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</r>
  <r>
    <x v="1"/>
    <x v="0"/>
    <x v="1"/>
    <x v="3"/>
    <x v="14"/>
    <s v="V9HostMasterSlaveno parameter40"/>
    <n v="38.304000000000002"/>
    <n v="36.154944653299914"/>
    <n v="40.180999999999997"/>
    <n v="38.491"/>
    <n v="38.544800000000002"/>
    <n v="38.304000000000002"/>
    <n v="38.408999999999999"/>
    <n v="38.465000000000003"/>
    <n v="38.493000000000002"/>
    <n v="38.497"/>
    <n v="38.505000000000003"/>
    <n v="38.548000000000002"/>
    <n v="38.569000000000003"/>
    <n v="38.713000000000001"/>
    <n v="40.180999999999997"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</r>
  <r>
    <x v="1"/>
    <x v="0"/>
    <x v="1"/>
    <x v="3"/>
    <x v="15"/>
    <s v="V9HostMasterSlaveno parameter44"/>
    <n v="34.540999999999997"/>
    <n v="40.093772618048121"/>
    <n v="36.704999999999998"/>
    <n v="34.713000000000001"/>
    <n v="35.014799999999994"/>
    <n v="34.618000000000002"/>
    <n v="34.671999999999997"/>
    <n v="34.716999999999999"/>
    <n v="34.765000000000001"/>
    <n v="34.793999999999997"/>
    <n v="34.941000000000003"/>
    <n v="34.969000000000001"/>
    <n v="34.976999999999997"/>
    <n v="35.020000000000003"/>
    <n v="36.689"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</r>
  <r>
    <x v="1"/>
    <x v="0"/>
    <x v="1"/>
    <x v="3"/>
    <x v="16"/>
    <s v="V9HostMasterSlaveno parameter48"/>
    <n v="32.258000000000003"/>
    <n v="42.931334862669722"/>
    <n v="32.521000000000001"/>
    <n v="32.3215"/>
    <n v="32.336833333333324"/>
    <n v="32.298000000000002"/>
    <n v="32.329000000000001"/>
    <n v="32.348999999999997"/>
    <n v="32.348999999999997"/>
    <n v="32.369999999999997"/>
    <n v="32.377000000000002"/>
    <n v="32.389000000000003"/>
    <n v="32.412999999999997"/>
    <n v="32.468000000000004"/>
    <n v="32.521000000000001"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</r>
  <r>
    <x v="1"/>
    <x v="0"/>
    <x v="1"/>
    <x v="3"/>
    <x v="17"/>
    <s v="V9HostMasterSlaveno parameter52"/>
    <n v="30.158000000000001"/>
    <n v="45.920783871609515"/>
    <n v="30.617999999999999"/>
    <n v="30.234999999999999"/>
    <n v="30.284400000000002"/>
    <n v="30.209"/>
    <n v="30.228000000000002"/>
    <n v="30.233000000000001"/>
    <n v="30.236999999999998"/>
    <n v="30.244"/>
    <n v="30.280999999999999"/>
    <n v="30.288"/>
    <n v="30.32"/>
    <n v="30.335999999999999"/>
    <n v="30.576000000000001"/>
    <n v="30.225000000000001"/>
    <n v="30.617999999999999"/>
    <n v="30.158000000000001"/>
    <n v="30.198"/>
    <n v="30.222000000000001"/>
    <n v="30.177"/>
    <n v="30.294"/>
    <n v="30.238"/>
    <n v="30.17"/>
    <n v="30.49"/>
    <n v="30.225000000000001"/>
    <n v="30.617999999999999"/>
    <n v="30.158000000000001"/>
    <n v="30.198"/>
    <n v="30.222000000000001"/>
    <n v="30.177"/>
    <n v="30.294"/>
    <n v="30.238"/>
    <n v="30.17"/>
    <n v="30.49"/>
  </r>
  <r>
    <x v="1"/>
    <x v="0"/>
    <x v="1"/>
    <x v="3"/>
    <x v="18"/>
    <s v="V9HostMasterSlaveno parameter56"/>
    <n v="28.109000000000002"/>
    <n v="49.268170336902763"/>
    <n v="28.606000000000002"/>
    <n v="28.198"/>
    <n v="28.238633333333329"/>
    <n v="28.175999999999998"/>
    <n v="28.196999999999999"/>
    <n v="28.201000000000001"/>
    <n v="28.228999999999999"/>
    <n v="28.233000000000001"/>
    <n v="28.244"/>
    <n v="28.251999999999999"/>
    <n v="28.26"/>
    <n v="28.469000000000001"/>
    <n v="28.524000000000001"/>
    <n v="28.294"/>
    <n v="28.109000000000002"/>
    <n v="28.236000000000001"/>
    <n v="28.122"/>
    <n v="28.145"/>
    <n v="28.157"/>
    <n v="28.154"/>
    <n v="28.166"/>
    <n v="28.198"/>
    <n v="28.606000000000002"/>
    <n v="28.294"/>
    <n v="28.109000000000002"/>
    <n v="28.236000000000001"/>
    <n v="28.122"/>
    <n v="28.145"/>
    <n v="28.157"/>
    <n v="28.154"/>
    <n v="28.166"/>
    <n v="28.198"/>
    <n v="28.606000000000002"/>
  </r>
  <r>
    <x v="1"/>
    <x v="0"/>
    <x v="1"/>
    <x v="3"/>
    <x v="19"/>
    <s v="V9HostMasterSlaveno parameter60"/>
    <n v="26.081"/>
    <n v="53.099152639852761"/>
    <n v="26.460999999999999"/>
    <n v="26.242000000000001"/>
    <n v="26.246699999999997"/>
    <n v="26.204000000000001"/>
    <n v="26.224"/>
    <n v="26.256"/>
    <n v="26.263999999999999"/>
    <n v="26.283999999999999"/>
    <n v="26.312999999999999"/>
    <n v="26.335999999999999"/>
    <n v="26.34"/>
    <n v="26.405000000000001"/>
    <n v="26.460999999999999"/>
    <n v="26.245000000000001"/>
    <n v="26.241"/>
    <n v="26.213000000000001"/>
    <n v="26.248999999999999"/>
    <n v="26.329000000000001"/>
    <n v="26.238"/>
    <n v="26.154"/>
    <n v="26.164999999999999"/>
    <n v="26.242000000000001"/>
    <n v="26.081"/>
    <n v="26.245000000000001"/>
    <n v="26.241"/>
    <n v="26.213000000000001"/>
    <n v="26.248999999999999"/>
    <n v="26.329000000000001"/>
    <n v="26.238"/>
    <n v="26.154"/>
    <n v="26.164999999999999"/>
    <n v="26.242000000000001"/>
    <n v="26.081"/>
  </r>
  <r>
    <x v="1"/>
    <x v="0"/>
    <x v="1"/>
    <x v="3"/>
    <x v="6"/>
    <s v="V9HostMasterSlaveno parameter64"/>
    <n v="24.317"/>
    <n v="56.951063042316072"/>
    <n v="27.02"/>
    <n v="24.53"/>
    <n v="25.190166666666666"/>
    <n v="25.937000000000001"/>
    <n v="25.945"/>
    <n v="26.013999999999999"/>
    <n v="26.273"/>
    <n v="26.344999999999999"/>
    <n v="26.533999999999999"/>
    <n v="26.545000000000002"/>
    <n v="26.82"/>
    <n v="26.978000000000002"/>
    <n v="27.02"/>
    <n v="25.834"/>
    <n v="24.382000000000001"/>
    <n v="24.53"/>
    <n v="24.326000000000001"/>
    <n v="24.35"/>
    <n v="24.457999999999998"/>
    <n v="24.622"/>
    <n v="24.317"/>
    <n v="24.425999999999998"/>
    <n v="24.402000000000001"/>
    <n v="25.834"/>
    <n v="24.382000000000001"/>
    <n v="24.53"/>
    <n v="24.326000000000001"/>
    <n v="24.35"/>
    <n v="24.457999999999998"/>
    <n v="24.622"/>
    <n v="24.317"/>
    <n v="24.425999999999998"/>
    <n v="24.402000000000001"/>
  </r>
  <r>
    <x v="1"/>
    <x v="0"/>
    <x v="1"/>
    <x v="3"/>
    <x v="7"/>
    <s v="V9HostMasterSlaveno parameter128"/>
    <n v="24.367999999999999"/>
    <n v="56.831869665134604"/>
    <n v="25.314"/>
    <n v="24.496000000000002"/>
    <n v="24.632200000000001"/>
    <n v="24.367999999999999"/>
    <n v="24.43"/>
    <n v="24.431000000000001"/>
    <n v="24.445"/>
    <n v="24.481999999999999"/>
    <n v="24.51"/>
    <n v="24.513999999999999"/>
    <n v="24.887"/>
    <n v="24.940999999999999"/>
    <n v="25.314"/>
    <m/>
    <m/>
    <m/>
    <m/>
    <m/>
    <m/>
    <m/>
    <m/>
    <m/>
    <m/>
    <m/>
    <m/>
    <m/>
    <m/>
    <m/>
    <m/>
    <m/>
    <m/>
    <m/>
    <m/>
  </r>
  <r>
    <x v="1"/>
    <x v="0"/>
    <x v="1"/>
    <x v="3"/>
    <x v="8"/>
    <s v="V9HostMasterSlaveno parameter256"/>
    <n v="26.678000000000001"/>
    <n v="51.910900367343871"/>
    <n v="27.385000000000002"/>
    <n v="26.769500000000001"/>
    <n v="26.920999999999999"/>
    <n v="26.678000000000001"/>
    <n v="26.718"/>
    <n v="26.718"/>
    <n v="26.725000000000001"/>
    <n v="26.765999999999998"/>
    <n v="26.773"/>
    <n v="27.024999999999999"/>
    <n v="27.137"/>
    <n v="27.285"/>
    <n v="27.385000000000002"/>
    <m/>
    <m/>
    <m/>
    <m/>
    <m/>
    <m/>
    <m/>
    <m/>
    <m/>
    <m/>
    <m/>
    <m/>
    <m/>
    <m/>
    <m/>
    <m/>
    <m/>
    <m/>
    <m/>
    <m/>
  </r>
  <r>
    <x v="1"/>
    <x v="0"/>
    <x v="2"/>
    <x v="0"/>
    <x v="0"/>
    <s v="V9HostSPMDO3_native1"/>
    <n v="2352.64"/>
    <n v="1"/>
    <n v="2364.67"/>
    <n v="2359.62"/>
    <n v="2359.186666666667"/>
    <n v="2359.0700000000002"/>
    <n v="2357.06"/>
    <n v="2353.81"/>
    <n v="2360.2399999999998"/>
    <n v="2360.25"/>
    <n v="2359.64"/>
    <n v="2364.67"/>
    <n v="2363.4699999999998"/>
    <n v="2359.98"/>
    <n v="2359.64"/>
    <n v="2359.6"/>
    <n v="2356.9699999999998"/>
    <n v="2359.73"/>
    <n v="2358.7199999999998"/>
    <n v="2360.5"/>
    <n v="2360.25"/>
    <n v="2358.48"/>
    <n v="2358.3000000000002"/>
    <n v="2352.64"/>
    <n v="2360.7600000000002"/>
    <n v="2358.04"/>
    <n v="2360"/>
    <n v="2363.61"/>
    <n v="2359.15"/>
    <n v="2357.3200000000002"/>
    <n v="2357.38"/>
    <n v="2359.79"/>
    <n v="2357.36"/>
    <n v="2358.87"/>
    <n v="2360.3000000000002"/>
  </r>
  <r>
    <x v="1"/>
    <x v="0"/>
    <x v="2"/>
    <x v="0"/>
    <x v="1"/>
    <s v="V9HostSPMDO3_native2"/>
    <n v="1204.3"/>
    <n v="1.9535331727974756"/>
    <n v="1206.47"/>
    <n v="1205.2849999999999"/>
    <n v="1205.2913333333331"/>
    <n v="1204.7"/>
    <n v="1205.3900000000001"/>
    <n v="1204.52"/>
    <n v="1205.3800000000001"/>
    <n v="1205.3399999999999"/>
    <n v="1205.5899999999999"/>
    <n v="1206.47"/>
    <n v="1205.0899999999999"/>
    <n v="1205.22"/>
    <n v="1205.26"/>
    <n v="1204.93"/>
    <n v="1205.0999999999999"/>
    <n v="1205.6400000000001"/>
    <n v="1205.56"/>
    <n v="1205.3"/>
    <n v="1204.71"/>
    <n v="1206.3900000000001"/>
    <n v="1205.33"/>
    <n v="1204.3"/>
    <n v="1205.33"/>
    <n v="1205.45"/>
    <n v="1205.49"/>
    <n v="1206.31"/>
    <n v="1204.96"/>
    <n v="1205.1600000000001"/>
    <n v="1205.27"/>
    <n v="1204.94"/>
    <n v="1205.1300000000001"/>
    <n v="1205.02"/>
    <n v="1205.46"/>
  </r>
  <r>
    <x v="1"/>
    <x v="0"/>
    <x v="2"/>
    <x v="0"/>
    <x v="2"/>
    <s v="V9HostSPMDO3_native4"/>
    <n v="617.36"/>
    <n v="3.8108073085395877"/>
    <n v="617.86"/>
    <n v="617.58000000000004"/>
    <n v="617.57666666666671"/>
    <n v="617.70000000000005"/>
    <n v="617.58000000000004"/>
    <n v="617.46"/>
    <n v="617.6"/>
    <n v="617.76"/>
    <n v="617.66999999999996"/>
    <n v="617.39"/>
    <n v="617.45000000000005"/>
    <n v="617.58000000000004"/>
    <n v="617.58000000000004"/>
    <n v="617.44000000000005"/>
    <n v="617.44000000000005"/>
    <n v="617.62"/>
    <n v="617.63"/>
    <n v="617.61"/>
    <n v="617.36"/>
    <n v="617.54"/>
    <n v="617.55999999999995"/>
    <n v="617.54999999999995"/>
    <n v="617.55999999999995"/>
    <n v="617.63"/>
    <n v="617.66999999999996"/>
    <n v="617.80999999999995"/>
    <n v="617.41999999999996"/>
    <n v="617.66"/>
    <n v="617.52"/>
    <n v="617.45000000000005"/>
    <n v="617.54999999999995"/>
    <n v="617.65"/>
    <n v="617.86"/>
  </r>
  <r>
    <x v="1"/>
    <x v="0"/>
    <x v="2"/>
    <x v="0"/>
    <x v="3"/>
    <s v="V9HostSPMDO3_native8"/>
    <n v="317.13"/>
    <n v="7.4185349856525713"/>
    <n v="317.41700000000003"/>
    <n v="317.18549999999999"/>
    <n v="317.22340000000003"/>
    <n v="317.358"/>
    <n v="317.185"/>
    <n v="317.245"/>
    <n v="317.15899999999999"/>
    <n v="317.13"/>
    <n v="317.197"/>
    <n v="317.18299999999999"/>
    <n v="317.17399999999998"/>
    <n v="317.41700000000003"/>
    <n v="317.18599999999998"/>
    <m/>
    <m/>
    <m/>
    <m/>
    <m/>
    <m/>
    <m/>
    <m/>
    <m/>
    <m/>
    <m/>
    <m/>
    <m/>
    <m/>
    <m/>
    <m/>
    <m/>
    <m/>
    <m/>
    <m/>
  </r>
  <r>
    <x v="1"/>
    <x v="0"/>
    <x v="2"/>
    <x v="0"/>
    <x v="9"/>
    <s v="V9HostSPMDO3_native12"/>
    <n v="218.334"/>
    <n v="10.775417479641282"/>
    <n v="220.083"/>
    <n v="218.476"/>
    <n v="218.6926"/>
    <n v="219.16200000000001"/>
    <n v="218.53399999999999"/>
    <n v="218.41800000000001"/>
    <n v="218.41800000000001"/>
    <n v="218.334"/>
    <n v="218.56900000000002"/>
    <n v="220.083"/>
    <n v="218.36500000000001"/>
    <n v="218.36599999999999"/>
    <n v="218.67699999999999"/>
    <m/>
    <m/>
    <m/>
    <m/>
    <m/>
    <m/>
    <m/>
    <m/>
    <m/>
    <m/>
    <m/>
    <m/>
    <m/>
    <m/>
    <m/>
    <m/>
    <m/>
    <m/>
    <m/>
    <m/>
  </r>
  <r>
    <x v="1"/>
    <x v="0"/>
    <x v="2"/>
    <x v="0"/>
    <x v="4"/>
    <s v="V9HostSPMDO3_native16"/>
    <n v="168.61699999999999"/>
    <n v="13.952567060260828"/>
    <n v="169.25399999999999"/>
    <n v="168.80250000000001"/>
    <n v="168.8569"/>
    <n v="168.96899999999999"/>
    <n v="168.72200000000001"/>
    <n v="168.797"/>
    <n v="168.61699999999999"/>
    <n v="169.25399999999999"/>
    <n v="168.78899999999999"/>
    <n v="168.79900000000001"/>
    <n v="168.87799999999999"/>
    <n v="168.93799999999999"/>
    <n v="168.80599999999998"/>
    <m/>
    <m/>
    <m/>
    <m/>
    <m/>
    <m/>
    <m/>
    <m/>
    <m/>
    <m/>
    <m/>
    <m/>
    <m/>
    <m/>
    <m/>
    <m/>
    <m/>
    <m/>
    <m/>
    <m/>
  </r>
  <r>
    <x v="1"/>
    <x v="0"/>
    <x v="2"/>
    <x v="0"/>
    <x v="10"/>
    <s v="V9HostSPMDO3_native20"/>
    <n v="137.71699999999998"/>
    <n v="17.083148776113333"/>
    <n v="138.03800000000001"/>
    <n v="137.8135"/>
    <n v="137.82980000000003"/>
    <n v="137.881"/>
    <n v="137.79400000000001"/>
    <n v="137.71699999999998"/>
    <n v="137.85499999999999"/>
    <n v="138.03800000000001"/>
    <n v="137.77799999999999"/>
    <n v="137.79400000000001"/>
    <n v="137.833"/>
    <n v="137.84199999999998"/>
    <n v="137.76599999999999"/>
    <m/>
    <m/>
    <m/>
    <m/>
    <m/>
    <m/>
    <m/>
    <m/>
    <m/>
    <m/>
    <m/>
    <m/>
    <m/>
    <m/>
    <m/>
    <m/>
    <m/>
    <m/>
    <m/>
    <m/>
  </r>
  <r>
    <x v="1"/>
    <x v="0"/>
    <x v="2"/>
    <x v="0"/>
    <x v="11"/>
    <s v="V9HostSPMDO3_native24"/>
    <n v="114.43299999999999"/>
    <n v="20.559104454134733"/>
    <n v="115.227"/>
    <n v="114.9135"/>
    <n v="114.8623"/>
    <n v="114.977"/>
    <n v="115.06700000000001"/>
    <n v="115.00200000000001"/>
    <n v="114.71299999999999"/>
    <n v="114.43299999999999"/>
    <n v="115.227"/>
    <n v="115.02199999999999"/>
    <n v="114.59"/>
    <n v="114.74199999999999"/>
    <n v="114.85"/>
    <m/>
    <m/>
    <m/>
    <m/>
    <m/>
    <m/>
    <m/>
    <m/>
    <m/>
    <m/>
    <m/>
    <m/>
    <m/>
    <m/>
    <m/>
    <m/>
    <m/>
    <m/>
    <m/>
    <m/>
  </r>
  <r>
    <x v="1"/>
    <x v="0"/>
    <x v="2"/>
    <x v="0"/>
    <x v="12"/>
    <s v="V9HostSPMDO3_native28"/>
    <n v="102.26900000000001"/>
    <n v="23.004429494763805"/>
    <n v="102.78100000000001"/>
    <n v="102.3095"/>
    <n v="102.36279999999999"/>
    <n v="102.78100000000001"/>
    <n v="102.26900000000001"/>
    <n v="102.289"/>
    <n v="102.301"/>
    <n v="102.27000000000001"/>
    <n v="102.334"/>
    <n v="102.274"/>
    <n v="102.318"/>
    <n v="102.47399999999999"/>
    <n v="102.318"/>
    <m/>
    <m/>
    <m/>
    <m/>
    <m/>
    <m/>
    <m/>
    <m/>
    <m/>
    <m/>
    <m/>
    <m/>
    <m/>
    <m/>
    <m/>
    <m/>
    <m/>
    <m/>
    <m/>
    <m/>
  </r>
  <r>
    <x v="1"/>
    <x v="0"/>
    <x v="2"/>
    <x v="0"/>
    <x v="5"/>
    <s v="V9HostSPMDO3_native32"/>
    <n v="86.320999999999998"/>
    <n v="27.254549877781766"/>
    <n v="86.968999999999994"/>
    <n v="86.377499999999998"/>
    <n v="86.433499999999995"/>
    <n v="86.968999999999994"/>
    <n v="86.320999999999998"/>
    <n v="86.394000000000005"/>
    <n v="86.358000000000004"/>
    <n v="86.358000000000004"/>
    <n v="86.429000000000002"/>
    <n v="86.373999999999995"/>
    <n v="86.385000000000005"/>
    <n v="86.366"/>
    <n v="86.381"/>
    <m/>
    <m/>
    <m/>
    <m/>
    <m/>
    <m/>
    <m/>
    <m/>
    <m/>
    <m/>
    <m/>
    <m/>
    <m/>
    <m/>
    <m/>
    <m/>
    <m/>
    <m/>
    <m/>
    <m/>
  </r>
  <r>
    <x v="1"/>
    <x v="0"/>
    <x v="2"/>
    <x v="0"/>
    <x v="13"/>
    <s v="V9HostSPMDO3_native36"/>
    <n v="79.864999999999995"/>
    <n v="29.457709885431665"/>
    <n v="80.472999999999999"/>
    <n v="80.011499999999998"/>
    <n v="80.088799999999992"/>
    <n v="80.472999999999999"/>
    <n v="79.866"/>
    <n v="80.281999999999996"/>
    <n v="79.864999999999995"/>
    <n v="79.941000000000003"/>
    <n v="80.069999999999993"/>
    <n v="80.402000000000001"/>
    <n v="79.953000000000003"/>
    <n v="80.102000000000004"/>
    <n v="79.933999999999997"/>
    <m/>
    <m/>
    <m/>
    <m/>
    <m/>
    <m/>
    <m/>
    <m/>
    <m/>
    <m/>
    <m/>
    <m/>
    <m/>
    <m/>
    <m/>
    <m/>
    <m/>
    <m/>
    <m/>
    <m/>
  </r>
  <r>
    <x v="1"/>
    <x v="0"/>
    <x v="2"/>
    <x v="0"/>
    <x v="14"/>
    <s v="V9HostSPMDO3_native40"/>
    <n v="70.733000000000004"/>
    <n v="33.260854198181889"/>
    <n v="70.906000000000006"/>
    <n v="70.845500000000001"/>
    <n v="70.841500000000011"/>
    <n v="70.849000000000004"/>
    <n v="70.813999999999993"/>
    <n v="70.906000000000006"/>
    <n v="70.733000000000004"/>
    <n v="70.81"/>
    <n v="70.906000000000006"/>
    <n v="70.888999999999996"/>
    <n v="70.844999999999999"/>
    <n v="70.846000000000004"/>
    <n v="70.817000000000007"/>
    <m/>
    <m/>
    <m/>
    <m/>
    <m/>
    <m/>
    <m/>
    <m/>
    <m/>
    <m/>
    <m/>
    <m/>
    <m/>
    <m/>
    <m/>
    <m/>
    <m/>
    <m/>
    <m/>
    <m/>
  </r>
  <r>
    <x v="1"/>
    <x v="0"/>
    <x v="2"/>
    <x v="0"/>
    <x v="15"/>
    <s v="V9HostSPMDO3_native44"/>
    <n v="70.557999999999993"/>
    <n v="33.343348734374558"/>
    <n v="71.09"/>
    <n v="70.657499999999999"/>
    <n v="70.727800000000002"/>
    <n v="71.09"/>
    <n v="70.626000000000005"/>
    <n v="70.664999999999992"/>
    <n v="70.656999999999996"/>
    <n v="70.658000000000001"/>
    <n v="70.992999999999995"/>
    <n v="70.625"/>
    <n v="70.813000000000002"/>
    <n v="70.557999999999993"/>
    <n v="70.593000000000004"/>
    <m/>
    <m/>
    <m/>
    <m/>
    <m/>
    <m/>
    <m/>
    <m/>
    <m/>
    <m/>
    <m/>
    <m/>
    <m/>
    <m/>
    <m/>
    <m/>
    <m/>
    <m/>
    <m/>
    <m/>
  </r>
  <r>
    <x v="1"/>
    <x v="0"/>
    <x v="2"/>
    <x v="0"/>
    <x v="16"/>
    <s v="V9HostSPMDO3_native48"/>
    <n v="59.905000000000001"/>
    <n v="39.272848677072027"/>
    <n v="60.19"/>
    <n v="59.951000000000001"/>
    <n v="59.980699999999999"/>
    <n v="60.036999999999999"/>
    <n v="59.905000000000001"/>
    <n v="59.957000000000001"/>
    <n v="60.19"/>
    <n v="60.03"/>
    <n v="59.981999999999999"/>
    <n v="59.921999999999997"/>
    <n v="59.945"/>
    <n v="59.905999999999999"/>
    <n v="59.933"/>
    <m/>
    <m/>
    <m/>
    <m/>
    <m/>
    <m/>
    <m/>
    <m/>
    <m/>
    <m/>
    <m/>
    <m/>
    <m/>
    <m/>
    <m/>
    <m/>
    <m/>
    <m/>
    <m/>
    <m/>
  </r>
  <r>
    <x v="1"/>
    <x v="0"/>
    <x v="2"/>
    <x v="0"/>
    <x v="17"/>
    <s v="V9HostSPMDO3_native52"/>
    <n v="62.052999999999997"/>
    <n v="37.913396612573123"/>
    <n v="62.576999999999998"/>
    <n v="62.113500000000002"/>
    <n v="62.17349999999999"/>
    <n v="62.576999999999998"/>
    <n v="62.213000000000001"/>
    <n v="62.122"/>
    <n v="62.109000000000002"/>
    <n v="62.061999999999998"/>
    <n v="62.085999999999999"/>
    <n v="62.052999999999997"/>
    <n v="62.286000000000001"/>
    <n v="62.113999999999997"/>
    <n v="62.113"/>
    <m/>
    <m/>
    <m/>
    <m/>
    <m/>
    <m/>
    <m/>
    <m/>
    <m/>
    <m/>
    <m/>
    <m/>
    <m/>
    <m/>
    <m/>
    <m/>
    <m/>
    <m/>
    <m/>
    <m/>
  </r>
  <r>
    <x v="1"/>
    <x v="0"/>
    <x v="2"/>
    <x v="0"/>
    <x v="18"/>
    <s v="V9HostSPMDO3_native56"/>
    <n v="51.954000000000001"/>
    <n v="45.283135081033215"/>
    <n v="52.222000000000001"/>
    <n v="52.017499999999998"/>
    <n v="52.035300000000007"/>
    <n v="52.066000000000003"/>
    <n v="52.222000000000001"/>
    <n v="52.01"/>
    <n v="51.997"/>
    <n v="51.966000000000001"/>
    <n v="52.061999999999998"/>
    <n v="52.061999999999998"/>
    <n v="51.954000000000001"/>
    <n v="51.988999999999997"/>
    <n v="52.024999999999999"/>
    <m/>
    <m/>
    <m/>
    <m/>
    <m/>
    <m/>
    <m/>
    <m/>
    <m/>
    <m/>
    <m/>
    <m/>
    <m/>
    <m/>
    <m/>
    <m/>
    <m/>
    <m/>
    <m/>
    <m/>
  </r>
  <r>
    <x v="1"/>
    <x v="0"/>
    <x v="2"/>
    <x v="0"/>
    <x v="19"/>
    <s v="V9HostSPMDO3_native60"/>
    <n v="49.640999999999998"/>
    <n v="47.393082331137563"/>
    <n v="49.866"/>
    <n v="49.768000000000001"/>
    <n v="49.759700000000009"/>
    <n v="49.792999999999999"/>
    <n v="49.706000000000003"/>
    <n v="49.866"/>
    <n v="49.758000000000003"/>
    <n v="49.825000000000003"/>
    <n v="49.777999999999999"/>
    <n v="49.706000000000003"/>
    <n v="49.805999999999997"/>
    <n v="49.718000000000004"/>
    <n v="49.640999999999998"/>
    <m/>
    <m/>
    <m/>
    <m/>
    <m/>
    <m/>
    <m/>
    <m/>
    <m/>
    <m/>
    <m/>
    <m/>
    <m/>
    <m/>
    <m/>
    <m/>
    <m/>
    <m/>
    <m/>
    <m/>
  </r>
  <r>
    <x v="1"/>
    <x v="0"/>
    <x v="2"/>
    <x v="0"/>
    <x v="6"/>
    <s v="V9HostSPMDO3_native64"/>
    <n v="46.594000000000001"/>
    <n v="50.492338069279299"/>
    <n v="57.045999999999999"/>
    <n v="46.731499999999997"/>
    <n v="48.583100000000002"/>
    <n v="46.732999999999997"/>
    <n v="46.613999999999997"/>
    <n v="54.832999999999998"/>
    <n v="46.829000000000001"/>
    <n v="46.594000000000001"/>
    <n v="57.045999999999999"/>
    <n v="46.613"/>
    <n v="46.65"/>
    <n v="47.189"/>
    <n v="46.73"/>
    <m/>
    <m/>
    <m/>
    <m/>
    <m/>
    <m/>
    <m/>
    <m/>
    <m/>
    <m/>
    <m/>
    <m/>
    <m/>
    <m/>
    <m/>
    <m/>
    <m/>
    <m/>
    <m/>
    <m/>
  </r>
  <r>
    <x v="1"/>
    <x v="0"/>
    <x v="2"/>
    <x v="0"/>
    <x v="7"/>
    <s v="V9HostSPMDO3_native128"/>
    <n v="32.857999999999997"/>
    <n v="71.600219124718492"/>
    <n v="34.305999999999997"/>
    <n v="33.703499999999998"/>
    <n v="33.623900000000006"/>
    <n v="33.673999999999999"/>
    <n v="33.784999999999997"/>
    <n v="32.857999999999997"/>
    <n v="33.15"/>
    <n v="34.305999999999997"/>
    <n v="34.104999999999997"/>
    <n v="33.774000000000001"/>
    <n v="33.253"/>
    <n v="33.732999999999997"/>
    <n v="33.600999999999999"/>
    <m/>
    <m/>
    <m/>
    <m/>
    <m/>
    <m/>
    <m/>
    <m/>
    <m/>
    <m/>
    <m/>
    <m/>
    <m/>
    <m/>
    <m/>
    <m/>
    <m/>
    <m/>
    <m/>
    <m/>
  </r>
  <r>
    <x v="1"/>
    <x v="0"/>
    <x v="2"/>
    <x v="0"/>
    <x v="8"/>
    <s v="V9HostSPMDO3_native256"/>
    <n v="105.858"/>
    <n v="22.224489410342155"/>
    <n v="110.729"/>
    <n v="108.84949999999999"/>
    <n v="108.30160000000001"/>
    <n v="106.79300000000001"/>
    <n v="105.858"/>
    <n v="109.069"/>
    <n v="108.88499999999999"/>
    <n v="107.663"/>
    <n v="108.81399999999999"/>
    <n v="109.16200000000001"/>
    <n v="108.898"/>
    <n v="107.14500000000001"/>
    <n v="110.729"/>
    <m/>
    <m/>
    <m/>
    <m/>
    <m/>
    <m/>
    <m/>
    <m/>
    <m/>
    <m/>
    <m/>
    <m/>
    <m/>
    <m/>
    <m/>
    <m/>
    <m/>
    <m/>
    <m/>
    <m/>
  </r>
  <r>
    <x v="1"/>
    <x v="0"/>
    <x v="2"/>
    <x v="1"/>
    <x v="0"/>
    <s v="V9HostSPMDO31"/>
    <n v="2353.4899999999998"/>
    <n v="1"/>
    <n v="2371.0700000000002"/>
    <n v="2360.4499999999998"/>
    <n v="2360.8126666666667"/>
    <n v="2369.17"/>
    <n v="2358.92"/>
    <n v="2353.4899999999998"/>
    <n v="2363.96"/>
    <n v="2358.84"/>
    <n v="2361.13"/>
    <n v="2362.86"/>
    <n v="2360.9"/>
    <n v="2360.2199999999998"/>
    <n v="2359.41"/>
    <n v="2360.88"/>
    <n v="2359"/>
    <n v="2361.44"/>
    <n v="2360.9"/>
    <n v="2358.7199999999998"/>
    <n v="2361.58"/>
    <n v="2371.0700000000002"/>
    <n v="2360.38"/>
    <n v="2354.94"/>
    <n v="2359.65"/>
    <n v="2358.35"/>
    <n v="2359.89"/>
    <n v="2364.04"/>
    <n v="2359.9299999999998"/>
    <n v="2359.7600000000002"/>
    <n v="2360.52"/>
    <n v="2361.3000000000002"/>
    <n v="2361.2600000000002"/>
    <n v="2359.9499999999998"/>
    <n v="2361.92"/>
  </r>
  <r>
    <x v="1"/>
    <x v="0"/>
    <x v="2"/>
    <x v="1"/>
    <x v="1"/>
    <s v="V9HostSPMDO32"/>
    <n v="1204.79"/>
    <n v="1.9534441686932991"/>
    <n v="1206.78"/>
    <n v="1205.58"/>
    <n v="1205.5996666666665"/>
    <n v="1205.42"/>
    <n v="1205.7"/>
    <n v="1204.93"/>
    <n v="1205.76"/>
    <n v="1205.67"/>
    <n v="1205.9000000000001"/>
    <n v="1206.78"/>
    <n v="1205.42"/>
    <n v="1205.76"/>
    <n v="1205.5999999999999"/>
    <n v="1205.3"/>
    <n v="1205.48"/>
    <n v="1205.75"/>
    <n v="1205.8499999999999"/>
    <n v="1205.3599999999999"/>
    <n v="1205.1199999999999"/>
    <n v="1205.25"/>
    <n v="1205.77"/>
    <n v="1204.79"/>
    <n v="1205.8"/>
    <n v="1205.52"/>
    <n v="1205.79"/>
    <n v="1206.68"/>
    <n v="1205.19"/>
    <n v="1205.56"/>
    <n v="1205.56"/>
    <n v="1205.3"/>
    <n v="1205.3800000000001"/>
    <n v="1205.7"/>
    <n v="1205.9000000000001"/>
  </r>
  <r>
    <x v="1"/>
    <x v="0"/>
    <x v="2"/>
    <x v="1"/>
    <x v="2"/>
    <s v="V9HostSPMDO34"/>
    <n v="617.64"/>
    <n v="3.810455929020141"/>
    <n v="618.58000000000004"/>
    <n v="617.87"/>
    <n v="617.91133333333335"/>
    <n v="618.41999999999996"/>
    <n v="617.79"/>
    <n v="617.77"/>
    <n v="617.92999999999995"/>
    <n v="618.05999999999995"/>
    <n v="618.08000000000004"/>
    <n v="618.11"/>
    <n v="617.84"/>
    <n v="617.99"/>
    <n v="617.84"/>
    <n v="617.83000000000004"/>
    <n v="618"/>
    <n v="617.9"/>
    <n v="618.07000000000005"/>
    <n v="617.66"/>
    <n v="617.67999999999995"/>
    <n v="617.66999999999996"/>
    <n v="617.85"/>
    <n v="617.79"/>
    <n v="618.58000000000004"/>
    <n v="617.86"/>
    <n v="617.85"/>
    <n v="617.95000000000005"/>
    <n v="617.71"/>
    <n v="617.64"/>
    <n v="617.92999999999995"/>
    <n v="617.66"/>
    <n v="618.04999999999995"/>
    <n v="617.88"/>
    <n v="617.95000000000005"/>
  </r>
  <r>
    <x v="1"/>
    <x v="0"/>
    <x v="2"/>
    <x v="1"/>
    <x v="3"/>
    <s v="V9HostSPMDO38"/>
    <n v="317.23700000000002"/>
    <n v="7.4187121930922295"/>
    <n v="317.48599999999999"/>
    <n v="317.31550000000004"/>
    <n v="317.33609999999999"/>
    <n v="317.334"/>
    <n v="317.37700000000001"/>
    <n v="317.24200000000002"/>
    <n v="317.31400000000002"/>
    <n v="317.30599999999998"/>
    <n v="317.43400000000003"/>
    <n v="317.31700000000001"/>
    <n v="317.31400000000002"/>
    <n v="317.48599999999999"/>
    <n v="317.23700000000002"/>
    <m/>
    <m/>
    <m/>
    <m/>
    <m/>
    <m/>
    <m/>
    <m/>
    <m/>
    <m/>
    <m/>
    <m/>
    <m/>
    <m/>
    <m/>
    <m/>
    <m/>
    <m/>
    <m/>
    <m/>
  </r>
  <r>
    <x v="1"/>
    <x v="0"/>
    <x v="2"/>
    <x v="1"/>
    <x v="9"/>
    <s v="V9HostSPMDO312"/>
    <n v="218.35300000000001"/>
    <n v="10.77837263513668"/>
    <n v="219.45"/>
    <n v="218.6155"/>
    <n v="218.76170000000002"/>
    <n v="219.45"/>
    <n v="218.96100000000001"/>
    <n v="218.535"/>
    <n v="218.66200000000001"/>
    <n v="218.56900000000002"/>
    <n v="218.52100000000002"/>
    <n v="218.798"/>
    <n v="219.20099999999999"/>
    <n v="218.56700000000001"/>
    <n v="218.35300000000001"/>
    <m/>
    <m/>
    <m/>
    <m/>
    <m/>
    <m/>
    <m/>
    <m/>
    <m/>
    <m/>
    <m/>
    <m/>
    <m/>
    <m/>
    <m/>
    <m/>
    <m/>
    <m/>
    <m/>
    <m/>
  </r>
  <r>
    <x v="1"/>
    <x v="0"/>
    <x v="2"/>
    <x v="1"/>
    <x v="4"/>
    <s v="V9HostSPMDO316"/>
    <n v="168.423"/>
    <n v="13.973685304263668"/>
    <n v="169.27500000000001"/>
    <n v="168.9195"/>
    <n v="168.9247"/>
    <n v="169.00700000000001"/>
    <n v="169.27500000000001"/>
    <n v="169.03399999999999"/>
    <n v="168.81700000000001"/>
    <n v="168.92599999999999"/>
    <n v="168.893"/>
    <n v="168.75800000000001"/>
    <n v="168.91300000000001"/>
    <n v="168.423"/>
    <n v="169.20099999999999"/>
    <m/>
    <m/>
    <m/>
    <m/>
    <m/>
    <m/>
    <m/>
    <m/>
    <m/>
    <m/>
    <m/>
    <m/>
    <m/>
    <m/>
    <m/>
    <m/>
    <m/>
    <m/>
    <m/>
    <m/>
  </r>
  <r>
    <x v="1"/>
    <x v="0"/>
    <x v="2"/>
    <x v="1"/>
    <x v="10"/>
    <s v="V9HostSPMDO320"/>
    <n v="137.886"/>
    <n v="17.068375324543464"/>
    <n v="138.053"/>
    <n v="137.958"/>
    <n v="137.96889999999999"/>
    <n v="137.94999999999999"/>
    <n v="138.04599999999999"/>
    <n v="137.94999999999999"/>
    <n v="137.96600000000001"/>
    <n v="137.90199999999999"/>
    <n v="138.03"/>
    <n v="137.905"/>
    <n v="137.886"/>
    <n v="138.001"/>
    <n v="138.053"/>
    <m/>
    <m/>
    <m/>
    <m/>
    <m/>
    <m/>
    <m/>
    <m/>
    <m/>
    <m/>
    <m/>
    <m/>
    <m/>
    <m/>
    <m/>
    <m/>
    <m/>
    <m/>
    <m/>
    <m/>
  </r>
  <r>
    <x v="1"/>
    <x v="0"/>
    <x v="2"/>
    <x v="1"/>
    <x v="11"/>
    <s v="V9HostSPMDO324"/>
    <n v="114.429"/>
    <n v="20.56725130867175"/>
    <n v="115.789"/>
    <n v="114.9015"/>
    <n v="114.87687500000001"/>
    <n v="114.97"/>
    <n v="114.90600000000001"/>
    <n v="114.598"/>
    <n v="115.206"/>
    <n v="114.90600000000001"/>
    <n v="114.914"/>
    <n v="115.789"/>
    <n v="114.56100000000001"/>
    <n v="114.63800000000001"/>
    <n v="114.429"/>
    <n v="115.10599999999999"/>
    <n v="114.913"/>
    <n v="114.846"/>
    <n v="114.813"/>
    <n v="114.538"/>
    <n v="114.89699999999999"/>
    <m/>
    <m/>
    <m/>
    <m/>
    <m/>
    <m/>
    <m/>
    <m/>
    <m/>
    <m/>
    <m/>
    <m/>
    <m/>
    <m/>
  </r>
  <r>
    <x v="1"/>
    <x v="0"/>
    <x v="2"/>
    <x v="1"/>
    <x v="12"/>
    <s v="V9HostSPMDO328"/>
    <n v="101.741"/>
    <n v="23.132168938775909"/>
    <n v="102.497"/>
    <n v="102.375"/>
    <n v="102.2961"/>
    <n v="102.453"/>
    <n v="102.497"/>
    <n v="102.25700000000001"/>
    <n v="102.41800000000001"/>
    <n v="101.741"/>
    <n v="102.36500000000001"/>
    <n v="102.25399999999999"/>
    <n v="102.38499999999999"/>
    <n v="102.44200000000001"/>
    <n v="102.149"/>
    <m/>
    <m/>
    <m/>
    <m/>
    <m/>
    <m/>
    <m/>
    <m/>
    <m/>
    <m/>
    <m/>
    <m/>
    <m/>
    <m/>
    <m/>
    <m/>
    <m/>
    <m/>
    <m/>
    <m/>
  </r>
  <r>
    <x v="1"/>
    <x v="0"/>
    <x v="2"/>
    <x v="1"/>
    <x v="5"/>
    <s v="V9HostSPMDO332"/>
    <n v="86.313999999999993"/>
    <n v="27.266607966262715"/>
    <n v="87.143000000000001"/>
    <n v="86.399000000000001"/>
    <n v="86.539299999999997"/>
    <n v="87.143000000000001"/>
    <n v="86.966000000000008"/>
    <n v="86.396999999999991"/>
    <n v="86.521999999999991"/>
    <n v="86.400999999999996"/>
    <n v="86.381"/>
    <n v="86.353999999999999"/>
    <n v="86.557000000000002"/>
    <n v="86.358000000000004"/>
    <n v="86.313999999999993"/>
    <m/>
    <m/>
    <m/>
    <m/>
    <m/>
    <m/>
    <m/>
    <m/>
    <m/>
    <m/>
    <m/>
    <m/>
    <m/>
    <m/>
    <m/>
    <m/>
    <m/>
    <m/>
    <m/>
    <m/>
  </r>
  <r>
    <x v="1"/>
    <x v="0"/>
    <x v="2"/>
    <x v="1"/>
    <x v="13"/>
    <s v="V9HostSPMDO336"/>
    <n v="79.87"/>
    <n v="29.466508075622883"/>
    <n v="80.206000000000003"/>
    <n v="80.016999999999996"/>
    <n v="80.031599999999997"/>
    <n v="80.033000000000001"/>
    <n v="80.093999999999994"/>
    <n v="80.204999999999998"/>
    <n v="79.87"/>
    <n v="80.206000000000003"/>
    <n v="79.953000000000003"/>
    <n v="79.894000000000005"/>
    <n v="80.11"/>
    <n v="80.001000000000005"/>
    <n v="79.95"/>
    <m/>
    <m/>
    <m/>
    <m/>
    <m/>
    <m/>
    <m/>
    <m/>
    <m/>
    <m/>
    <m/>
    <m/>
    <m/>
    <m/>
    <m/>
    <m/>
    <m/>
    <m/>
    <m/>
    <m/>
  </r>
  <r>
    <x v="1"/>
    <x v="0"/>
    <x v="2"/>
    <x v="1"/>
    <x v="14"/>
    <s v="V9HostSPMDO340"/>
    <n v="70.813000000000002"/>
    <n v="33.235281657322801"/>
    <n v="71.03"/>
    <n v="70.881"/>
    <n v="70.900099999999995"/>
    <n v="70.956999999999994"/>
    <n v="70.989999999999995"/>
    <n v="70.832999999999998"/>
    <n v="70.881"/>
    <n v="70.813000000000002"/>
    <n v="70.881"/>
    <n v="71.03"/>
    <n v="70.840999999999994"/>
    <n v="70.813999999999993"/>
    <n v="70.960999999999999"/>
    <m/>
    <m/>
    <m/>
    <m/>
    <m/>
    <m/>
    <m/>
    <m/>
    <m/>
    <m/>
    <m/>
    <m/>
    <m/>
    <m/>
    <m/>
    <m/>
    <m/>
    <m/>
    <m/>
    <m/>
  </r>
  <r>
    <x v="1"/>
    <x v="0"/>
    <x v="2"/>
    <x v="1"/>
    <x v="15"/>
    <s v="V9HostSPMDO344"/>
    <n v="70.076999999999998"/>
    <n v="33.584342937054949"/>
    <n v="70.876999999999995"/>
    <n v="70.733000000000004"/>
    <n v="70.684899999999999"/>
    <n v="70.704999999999998"/>
    <n v="70.076999999999998"/>
    <n v="70.864999999999995"/>
    <n v="70.853999999999999"/>
    <n v="70.760999999999996"/>
    <n v="70.661000000000001"/>
    <n v="70.793999999999997"/>
    <n v="70.637"/>
    <n v="70.617999999999995"/>
    <n v="70.876999999999995"/>
    <m/>
    <m/>
    <m/>
    <m/>
    <m/>
    <m/>
    <m/>
    <m/>
    <m/>
    <m/>
    <m/>
    <m/>
    <m/>
    <m/>
    <m/>
    <m/>
    <m/>
    <m/>
    <m/>
    <m/>
  </r>
  <r>
    <x v="1"/>
    <x v="0"/>
    <x v="2"/>
    <x v="1"/>
    <x v="16"/>
    <s v="V9HostSPMDO348"/>
    <n v="59.872999999999998"/>
    <n v="39.308035341472781"/>
    <n v="60.746000000000002"/>
    <n v="60.012"/>
    <n v="60.0946"/>
    <n v="60.15"/>
    <n v="59.997"/>
    <n v="60.192999999999998"/>
    <n v="60.018000000000001"/>
    <n v="60.006"/>
    <n v="59.914000000000001"/>
    <n v="59.973999999999997"/>
    <n v="60.746000000000002"/>
    <n v="59.872999999999998"/>
    <n v="60.075000000000003"/>
    <m/>
    <m/>
    <m/>
    <m/>
    <m/>
    <m/>
    <m/>
    <m/>
    <m/>
    <m/>
    <m/>
    <m/>
    <m/>
    <m/>
    <m/>
    <m/>
    <m/>
    <m/>
    <m/>
    <m/>
  </r>
  <r>
    <x v="1"/>
    <x v="0"/>
    <x v="2"/>
    <x v="1"/>
    <x v="17"/>
    <s v="V9HostSPMDO352"/>
    <n v="62.085999999999999"/>
    <n v="37.906935541023742"/>
    <n v="62.457999999999998"/>
    <n v="62.234000000000002"/>
    <n v="62.26339999999999"/>
    <n v="62.457999999999998"/>
    <n v="62.27"/>
    <n v="62.161999999999999"/>
    <n v="62.085999999999999"/>
    <n v="62.396999999999998"/>
    <n v="62.346000000000004"/>
    <n v="62.360999999999997"/>
    <n v="62.161999999999999"/>
    <n v="62.194000000000003"/>
    <n v="62.198"/>
    <m/>
    <m/>
    <m/>
    <m/>
    <m/>
    <m/>
    <m/>
    <m/>
    <m/>
    <m/>
    <m/>
    <m/>
    <m/>
    <m/>
    <m/>
    <m/>
    <m/>
    <m/>
    <m/>
    <m/>
  </r>
  <r>
    <x v="1"/>
    <x v="0"/>
    <x v="2"/>
    <x v="1"/>
    <x v="18"/>
    <s v="V9HostSPMDO356"/>
    <n v="51.929000000000002"/>
    <n v="45.321304088274367"/>
    <n v="52.122"/>
    <n v="52.0015"/>
    <n v="52.0261"/>
    <n v="52.093000000000004"/>
    <n v="52.122"/>
    <n v="52.021999999999998"/>
    <n v="51.997999999999998"/>
    <n v="52.005000000000003"/>
    <n v="52.118000000000002"/>
    <n v="51.997999999999998"/>
    <n v="51.997999999999998"/>
    <n v="51.978000000000002"/>
    <n v="51.929000000000002"/>
    <m/>
    <m/>
    <m/>
    <m/>
    <m/>
    <m/>
    <m/>
    <m/>
    <m/>
    <m/>
    <m/>
    <m/>
    <m/>
    <m/>
    <m/>
    <m/>
    <m/>
    <m/>
    <m/>
    <m/>
  </r>
  <r>
    <x v="1"/>
    <x v="0"/>
    <x v="2"/>
    <x v="1"/>
    <x v="19"/>
    <s v="V9HostSPMDO360"/>
    <n v="49.697000000000003"/>
    <n v="47.356782099523102"/>
    <n v="49.93"/>
    <n v="49.790999999999997"/>
    <n v="49.789300000000004"/>
    <n v="49.808999999999997"/>
    <n v="49.93"/>
    <n v="49.792999999999999"/>
    <n v="49.857999999999997"/>
    <n v="49.713000000000001"/>
    <n v="49.737000000000002"/>
    <n v="49.789000000000001"/>
    <n v="49.838000000000001"/>
    <n v="49.728999999999999"/>
    <n v="49.697000000000003"/>
    <m/>
    <m/>
    <m/>
    <m/>
    <m/>
    <m/>
    <m/>
    <m/>
    <m/>
    <m/>
    <m/>
    <m/>
    <m/>
    <m/>
    <m/>
    <m/>
    <m/>
    <m/>
    <m/>
    <m/>
  </r>
  <r>
    <x v="1"/>
    <x v="0"/>
    <x v="2"/>
    <x v="1"/>
    <x v="6"/>
    <s v="V9HostSPMDO364"/>
    <n v="46.61"/>
    <n v="50.493241793606515"/>
    <n v="46.781999999999996"/>
    <n v="46.701999999999998"/>
    <n v="46.701000000000001"/>
    <n v="46.744999999999997"/>
    <n v="46.661999999999999"/>
    <n v="46.781999999999996"/>
    <n v="46.652999999999999"/>
    <n v="46.618000000000002"/>
    <n v="46.661999999999999"/>
    <n v="46.753999999999998"/>
    <n v="46.781999999999996"/>
    <n v="46.741999999999997"/>
    <n v="46.61"/>
    <m/>
    <m/>
    <m/>
    <m/>
    <m/>
    <m/>
    <m/>
    <m/>
    <m/>
    <m/>
    <m/>
    <m/>
    <m/>
    <m/>
    <m/>
    <m/>
    <m/>
    <m/>
    <m/>
    <m/>
  </r>
  <r>
    <x v="1"/>
    <x v="0"/>
    <x v="2"/>
    <x v="1"/>
    <x v="7"/>
    <s v="V9HostSPMDO3128"/>
    <n v="33.753999999999998"/>
    <n v="69.724773360194348"/>
    <n v="35.258000000000003"/>
    <n v="34.411500000000004"/>
    <n v="34.443300000000001"/>
    <n v="34.814"/>
    <n v="34.037999999999997"/>
    <n v="35.258000000000003"/>
    <n v="34.378"/>
    <n v="34.853999999999999"/>
    <n v="34.445"/>
    <n v="33.753999999999998"/>
    <n v="33.893000000000001"/>
    <n v="34.305"/>
    <n v="34.694000000000003"/>
    <m/>
    <m/>
    <m/>
    <m/>
    <m/>
    <m/>
    <m/>
    <m/>
    <m/>
    <m/>
    <m/>
    <m/>
    <m/>
    <m/>
    <m/>
    <m/>
    <m/>
    <m/>
    <m/>
    <m/>
  </r>
  <r>
    <x v="1"/>
    <x v="0"/>
    <x v="2"/>
    <x v="1"/>
    <x v="8"/>
    <s v="V9HostSPMDO3256"/>
    <n v="105.985"/>
    <n v="22.205878190309946"/>
    <n v="110.206"/>
    <n v="108.4055"/>
    <n v="108.4115"/>
    <n v="105.985"/>
    <n v="109.44200000000001"/>
    <n v="109.354"/>
    <n v="107.92099999999999"/>
    <n v="107.982"/>
    <n v="109.241"/>
    <n v="108.29300000000001"/>
    <n v="107.173"/>
    <n v="108.518"/>
    <n v="110.206"/>
    <m/>
    <m/>
    <m/>
    <m/>
    <m/>
    <m/>
    <m/>
    <m/>
    <m/>
    <m/>
    <m/>
    <m/>
    <m/>
    <m/>
    <m/>
    <m/>
    <m/>
    <m/>
    <m/>
    <m/>
  </r>
  <r>
    <x v="1"/>
    <x v="0"/>
    <x v="2"/>
    <x v="2"/>
    <x v="0"/>
    <s v="V9HostSPMDO21"/>
    <n v="2356.19"/>
    <n v="1"/>
    <n v="2368.29"/>
    <n v="2362.4399999999996"/>
    <n v="2362.4250000000002"/>
    <n v="2362.4299999999998"/>
    <n v="2362.8200000000002"/>
    <n v="2356.19"/>
    <n v="2362.6799999999998"/>
    <n v="2361.81"/>
    <n v="2362.83"/>
    <n v="2367.58"/>
    <n v="2362.29"/>
    <n v="2361.5700000000002"/>
    <n v="2362.65"/>
    <n v="2362.4899999999998"/>
    <n v="2361.66"/>
    <n v="2362.0300000000002"/>
    <n v="2364.2600000000002"/>
    <n v="2362.81"/>
    <n v="2362.4699999999998"/>
    <n v="2363.42"/>
    <n v="2361.62"/>
    <n v="2356.84"/>
    <n v="2362.27"/>
    <n v="2362.16"/>
    <n v="2362.4499999999998"/>
    <n v="2368.29"/>
    <n v="2361.83"/>
    <n v="2363.12"/>
    <n v="2361.0100000000002"/>
    <n v="2363.73"/>
    <n v="2361.59"/>
    <n v="2363.69"/>
    <n v="2362.16"/>
  </r>
  <r>
    <x v="1"/>
    <x v="0"/>
    <x v="2"/>
    <x v="2"/>
    <x v="1"/>
    <s v="V9HostSPMDO22"/>
    <n v="1206.22"/>
    <n v="1.9533667158561456"/>
    <n v="1211.93"/>
    <n v="1207.1350000000002"/>
    <n v="1207.2859999999998"/>
    <n v="1206.75"/>
    <n v="1207.1300000000001"/>
    <n v="1206.48"/>
    <n v="1211.93"/>
    <n v="1207.02"/>
    <n v="1207.22"/>
    <n v="1208.48"/>
    <n v="1206.51"/>
    <n v="1206.9100000000001"/>
    <n v="1208.58"/>
    <n v="1206.52"/>
    <n v="1206.8699999999999"/>
    <n v="1207.51"/>
    <n v="1207.31"/>
    <n v="1206.76"/>
    <n v="1206.25"/>
    <n v="1206.93"/>
    <n v="1207.1199999999999"/>
    <n v="1206.22"/>
    <n v="1207.3800000000001"/>
    <n v="1207.29"/>
    <n v="1207.33"/>
    <n v="1208.03"/>
    <n v="1207.18"/>
    <n v="1207.1400000000001"/>
    <n v="1207.4100000000001"/>
    <n v="1206.77"/>
    <n v="1206.71"/>
    <n v="1207.3399999999999"/>
    <n v="1207.5"/>
  </r>
  <r>
    <x v="1"/>
    <x v="0"/>
    <x v="2"/>
    <x v="2"/>
    <x v="2"/>
    <s v="V9HostSPMDO24"/>
    <n v="618.25"/>
    <n v="3.8110634856449659"/>
    <n v="622.84"/>
    <n v="618.49"/>
    <n v="618.74833333333322"/>
    <n v="622.66"/>
    <n v="618.5"/>
    <n v="618.25"/>
    <n v="618.33000000000004"/>
    <n v="618.54"/>
    <n v="618.51"/>
    <n v="618.52"/>
    <n v="618.29999999999995"/>
    <n v="618.55999999999995"/>
    <n v="618.41"/>
    <n v="618.33000000000004"/>
    <n v="618.55999999999995"/>
    <n v="618.38"/>
    <n v="618.45000000000005"/>
    <n v="618.41"/>
    <n v="618.29999999999995"/>
    <n v="618.36"/>
    <n v="618.53"/>
    <n v="618.41999999999996"/>
    <n v="618.49"/>
    <n v="618.55999999999995"/>
    <n v="618.47"/>
    <n v="618.49"/>
    <n v="618.85"/>
    <n v="622.84"/>
    <n v="618.61"/>
    <n v="618.35"/>
    <n v="618.53"/>
    <n v="618.37"/>
    <n v="618.57000000000005"/>
  </r>
  <r>
    <x v="1"/>
    <x v="0"/>
    <x v="2"/>
    <x v="2"/>
    <x v="3"/>
    <s v="V9HostSPMDO28"/>
    <n v="317.57299999999998"/>
    <n v="7.4193649963945303"/>
    <n v="319.202"/>
    <n v="317.70049999999998"/>
    <n v="317.85530000000006"/>
    <n v="317.63299999999998"/>
    <n v="317.69799999999998"/>
    <n v="319.202"/>
    <n v="317.97000000000003"/>
    <n v="317.57299999999998"/>
    <n v="317.70299999999997"/>
    <n v="317.67399999999998"/>
    <n v="317.74900000000002"/>
    <n v="317.625"/>
    <n v="317.726"/>
    <m/>
    <m/>
    <m/>
    <m/>
    <m/>
    <m/>
    <m/>
    <m/>
    <m/>
    <m/>
    <m/>
    <m/>
    <m/>
    <m/>
    <m/>
    <m/>
    <m/>
    <m/>
    <m/>
    <m/>
  </r>
  <r>
    <x v="1"/>
    <x v="0"/>
    <x v="2"/>
    <x v="2"/>
    <x v="9"/>
    <s v="V9HostSPMDO212"/>
    <n v="218.65"/>
    <n v="10.776080493940087"/>
    <n v="219.56100000000001"/>
    <n v="219"/>
    <n v="219.04830000000001"/>
    <n v="219.14099999999999"/>
    <n v="218.65"/>
    <n v="219.006"/>
    <n v="218.917"/>
    <n v="218.78300000000002"/>
    <n v="219.22200000000001"/>
    <n v="219.56100000000001"/>
    <n v="218.98699999999999"/>
    <n v="218.994"/>
    <n v="219.22200000000001"/>
    <m/>
    <m/>
    <m/>
    <m/>
    <m/>
    <m/>
    <m/>
    <m/>
    <m/>
    <m/>
    <m/>
    <m/>
    <m/>
    <m/>
    <m/>
    <m/>
    <m/>
    <m/>
    <m/>
    <m/>
  </r>
  <r>
    <x v="1"/>
    <x v="0"/>
    <x v="2"/>
    <x v="2"/>
    <x v="4"/>
    <s v="V9HostSPMDO216"/>
    <n v="168.90199999999999"/>
    <n v="13.950042036210348"/>
    <n v="169.601"/>
    <n v="169.03199999999998"/>
    <n v="169.07730000000001"/>
    <n v="169.07300000000001"/>
    <n v="168.934"/>
    <n v="168.958"/>
    <n v="168.989"/>
    <n v="169.042"/>
    <n v="169.02199999999999"/>
    <n v="169.09800000000001"/>
    <n v="169.601"/>
    <n v="168.90199999999999"/>
    <n v="169.154"/>
    <m/>
    <m/>
    <m/>
    <m/>
    <m/>
    <m/>
    <m/>
    <m/>
    <m/>
    <m/>
    <m/>
    <m/>
    <m/>
    <m/>
    <m/>
    <m/>
    <m/>
    <m/>
    <m/>
    <m/>
  </r>
  <r>
    <x v="1"/>
    <x v="0"/>
    <x v="2"/>
    <x v="2"/>
    <x v="10"/>
    <s v="V9HostSPMDO220"/>
    <n v="137.858"/>
    <n v="17.091427410814028"/>
    <n v="138.29300000000001"/>
    <n v="138.06549999999999"/>
    <n v="138.06300000000002"/>
    <n v="138.113"/>
    <n v="138.09700000000001"/>
    <n v="137.858"/>
    <n v="138.04900000000001"/>
    <n v="138.08199999999999"/>
    <n v="138.10499999999999"/>
    <n v="137.97"/>
    <n v="138.29300000000001"/>
    <n v="138.01400000000001"/>
    <n v="138.04900000000001"/>
    <m/>
    <m/>
    <m/>
    <m/>
    <m/>
    <m/>
    <m/>
    <m/>
    <m/>
    <m/>
    <m/>
    <m/>
    <m/>
    <m/>
    <m/>
    <m/>
    <m/>
    <m/>
    <m/>
    <m/>
  </r>
  <r>
    <x v="1"/>
    <x v="0"/>
    <x v="2"/>
    <x v="2"/>
    <x v="11"/>
    <s v="V9HostSPMDO224"/>
    <n v="114.61699999999999"/>
    <n v="20.557072685552757"/>
    <n v="115.598"/>
    <n v="115.00450000000001"/>
    <n v="115.02799999999998"/>
    <n v="115.598"/>
    <n v="115.333"/>
    <n v="114.994"/>
    <n v="114.61699999999999"/>
    <n v="115.015"/>
    <n v="114.749"/>
    <n v="115.066"/>
    <n v="114.87"/>
    <n v="114.79300000000001"/>
    <n v="115.245"/>
    <m/>
    <m/>
    <m/>
    <m/>
    <m/>
    <m/>
    <m/>
    <m/>
    <m/>
    <m/>
    <m/>
    <m/>
    <m/>
    <m/>
    <m/>
    <m/>
    <m/>
    <m/>
    <m/>
    <m/>
  </r>
  <r>
    <x v="1"/>
    <x v="0"/>
    <x v="2"/>
    <x v="2"/>
    <x v="12"/>
    <s v="V9HostSPMDO228"/>
    <n v="102.36199999999999"/>
    <n v="23.018209882573615"/>
    <n v="102.497"/>
    <n v="102.4165"/>
    <n v="102.42479999999998"/>
    <n v="102.497"/>
    <n v="102.41499999999999"/>
    <n v="102.378"/>
    <n v="102.45"/>
    <n v="102.41800000000001"/>
    <n v="102.47"/>
    <n v="102.458"/>
    <n v="102.39400000000001"/>
    <n v="102.36199999999999"/>
    <n v="102.40600000000001"/>
    <m/>
    <m/>
    <m/>
    <m/>
    <m/>
    <m/>
    <m/>
    <m/>
    <m/>
    <m/>
    <m/>
    <m/>
    <m/>
    <m/>
    <m/>
    <m/>
    <m/>
    <m/>
    <m/>
    <m/>
  </r>
  <r>
    <x v="1"/>
    <x v="0"/>
    <x v="2"/>
    <x v="2"/>
    <x v="5"/>
    <s v="V9HostSPMDO232"/>
    <n v="86.406000000000006"/>
    <n v="27.268823924264517"/>
    <n v="87.197000000000003"/>
    <n v="86.47"/>
    <n v="86.561700000000016"/>
    <n v="87.197000000000003"/>
    <n v="86.634"/>
    <n v="86.442000000000007"/>
    <n v="86.426000000000002"/>
    <n v="86.498000000000005"/>
    <n v="86.406000000000006"/>
    <n v="86.557000000000002"/>
    <n v="86.614000000000004"/>
    <n v="86.420999999999992"/>
    <n v="86.421999999999997"/>
    <m/>
    <m/>
    <m/>
    <m/>
    <m/>
    <m/>
    <m/>
    <m/>
    <m/>
    <m/>
    <m/>
    <m/>
    <m/>
    <m/>
    <m/>
    <m/>
    <m/>
    <m/>
    <m/>
    <m/>
  </r>
  <r>
    <x v="1"/>
    <x v="0"/>
    <x v="2"/>
    <x v="2"/>
    <x v="13"/>
    <s v="V9HostSPMDO236"/>
    <n v="79.948999999999998"/>
    <n v="29.471162866327283"/>
    <n v="82.161000000000001"/>
    <n v="80.179500000000004"/>
    <n v="80.334399999999988"/>
    <n v="80.257000000000005"/>
    <n v="80.260000000000005"/>
    <n v="80.173000000000002"/>
    <n v="80.006"/>
    <n v="80.064999999999998"/>
    <n v="80.228999999999999"/>
    <n v="80.186000000000007"/>
    <n v="80.057999999999993"/>
    <n v="82.161000000000001"/>
    <n v="79.948999999999998"/>
    <m/>
    <m/>
    <m/>
    <m/>
    <m/>
    <m/>
    <m/>
    <m/>
    <m/>
    <m/>
    <m/>
    <m/>
    <m/>
    <m/>
    <m/>
    <m/>
    <m/>
    <m/>
    <m/>
    <m/>
  </r>
  <r>
    <x v="1"/>
    <x v="0"/>
    <x v="2"/>
    <x v="2"/>
    <x v="14"/>
    <s v="V9HostSPMDO240"/>
    <n v="70.769000000000005"/>
    <n v="33.294097698144668"/>
    <n v="71.054000000000002"/>
    <n v="70.885999999999996"/>
    <n v="70.900099999999995"/>
    <n v="70.960999999999999"/>
    <n v="71.006"/>
    <n v="70.89"/>
    <n v="70.882000000000005"/>
    <n v="70.769000000000005"/>
    <n v="70.875"/>
    <n v="70.820999999999998"/>
    <n v="70.849000000000004"/>
    <n v="70.894000000000005"/>
    <n v="71.054000000000002"/>
    <m/>
    <m/>
    <m/>
    <m/>
    <m/>
    <m/>
    <m/>
    <m/>
    <m/>
    <m/>
    <m/>
    <m/>
    <m/>
    <m/>
    <m/>
    <m/>
    <m/>
    <m/>
    <m/>
    <m/>
  </r>
  <r>
    <x v="1"/>
    <x v="0"/>
    <x v="2"/>
    <x v="2"/>
    <x v="15"/>
    <s v="V9HostSPMDO244"/>
    <n v="70.537000000000006"/>
    <n v="33.403603782412063"/>
    <n v="70.989000000000004"/>
    <n v="70.740000000000009"/>
    <n v="70.757800000000003"/>
    <n v="70.840999999999994"/>
    <n v="70.617999999999995"/>
    <n v="70.936999999999998"/>
    <n v="70.900999999999996"/>
    <n v="70.668999999999997"/>
    <n v="70.713999999999999"/>
    <n v="70.605999999999995"/>
    <n v="70.989000000000004"/>
    <n v="70.766000000000005"/>
    <n v="70.537000000000006"/>
    <m/>
    <m/>
    <m/>
    <m/>
    <m/>
    <m/>
    <m/>
    <m/>
    <m/>
    <m/>
    <m/>
    <m/>
    <m/>
    <m/>
    <m/>
    <m/>
    <m/>
    <m/>
    <m/>
    <m/>
  </r>
  <r>
    <x v="1"/>
    <x v="0"/>
    <x v="2"/>
    <x v="2"/>
    <x v="16"/>
    <s v="V9HostSPMDO248"/>
    <n v="59.953000000000003"/>
    <n v="39.300618818074156"/>
    <n v="60.249000000000002"/>
    <n v="60.063500000000005"/>
    <n v="60.074299999999994"/>
    <n v="60.174999999999997"/>
    <n v="60.066000000000003"/>
    <n v="60.073999999999998"/>
    <n v="60.03"/>
    <n v="59.985999999999997"/>
    <n v="60.045999999999999"/>
    <n v="60.249000000000002"/>
    <n v="60.061"/>
    <n v="59.953000000000003"/>
    <n v="60.103000000000002"/>
    <m/>
    <m/>
    <m/>
    <m/>
    <m/>
    <m/>
    <m/>
    <m/>
    <m/>
    <m/>
    <m/>
    <m/>
    <m/>
    <m/>
    <m/>
    <m/>
    <m/>
    <m/>
    <m/>
    <m/>
  </r>
  <r>
    <x v="1"/>
    <x v="0"/>
    <x v="2"/>
    <x v="2"/>
    <x v="17"/>
    <s v="V9HostSPMDO252"/>
    <n v="62.113"/>
    <n v="37.933926875211313"/>
    <n v="63.033000000000001"/>
    <n v="62.21"/>
    <n v="62.281399999999998"/>
    <n v="62.177"/>
    <n v="62.228999999999999"/>
    <n v="62.113999999999997"/>
    <n v="62.113"/>
    <n v="62.218000000000004"/>
    <n v="62.280999999999999"/>
    <n v="62.286000000000001"/>
    <n v="62.161000000000001"/>
    <n v="62.201999999999998"/>
    <n v="63.033000000000001"/>
    <m/>
    <m/>
    <m/>
    <m/>
    <m/>
    <m/>
    <m/>
    <m/>
    <m/>
    <m/>
    <m/>
    <m/>
    <m/>
    <m/>
    <m/>
    <m/>
    <m/>
    <m/>
    <m/>
    <m/>
  </r>
  <r>
    <x v="1"/>
    <x v="0"/>
    <x v="2"/>
    <x v="2"/>
    <x v="18"/>
    <s v="V9HostSPMDO256"/>
    <n v="52.002000000000002"/>
    <n v="45.309603476789356"/>
    <n v="52.213999999999999"/>
    <n v="52.057500000000005"/>
    <n v="52.070400000000006"/>
    <n v="52.149000000000001"/>
    <n v="52.002000000000002"/>
    <n v="52.061"/>
    <n v="52.018000000000001"/>
    <n v="52.03"/>
    <n v="52.213999999999999"/>
    <n v="52.057000000000002"/>
    <n v="52.11"/>
    <n v="52.005000000000003"/>
    <n v="52.058"/>
    <m/>
    <m/>
    <m/>
    <m/>
    <m/>
    <m/>
    <m/>
    <m/>
    <m/>
    <m/>
    <m/>
    <m/>
    <m/>
    <m/>
    <m/>
    <m/>
    <m/>
    <m/>
    <m/>
    <m/>
  </r>
  <r>
    <x v="1"/>
    <x v="0"/>
    <x v="2"/>
    <x v="2"/>
    <x v="19"/>
    <s v="V9HostSPMDO260"/>
    <n v="49.694000000000003"/>
    <n v="47.413973517929726"/>
    <n v="49.965000000000003"/>
    <n v="49.841499999999996"/>
    <n v="49.837800000000001"/>
    <n v="49.941000000000003"/>
    <n v="49.758000000000003"/>
    <n v="49.965000000000003"/>
    <n v="49.841000000000001"/>
    <n v="49.709000000000003"/>
    <n v="49.942"/>
    <n v="49.841999999999999"/>
    <n v="49.848999999999997"/>
    <n v="49.837000000000003"/>
    <n v="49.694000000000003"/>
    <m/>
    <m/>
    <m/>
    <m/>
    <m/>
    <m/>
    <m/>
    <m/>
    <m/>
    <m/>
    <m/>
    <m/>
    <m/>
    <m/>
    <m/>
    <m/>
    <m/>
    <m/>
    <m/>
    <m/>
  </r>
  <r>
    <x v="1"/>
    <x v="0"/>
    <x v="2"/>
    <x v="2"/>
    <x v="6"/>
    <s v="V9HostSPMDO264"/>
    <n v="46.652999999999999"/>
    <n v="50.504576340213923"/>
    <n v="46.853000000000002"/>
    <n v="46.722499999999997"/>
    <n v="46.736099999999993"/>
    <n v="46.853000000000002"/>
    <n v="46.722999999999999"/>
    <n v="46.73"/>
    <n v="46.652999999999999"/>
    <n v="46.706000000000003"/>
    <n v="46.732999999999997"/>
    <n v="46.697000000000003"/>
    <n v="46.83"/>
    <n v="46.722000000000001"/>
    <n v="46.713999999999999"/>
    <m/>
    <m/>
    <m/>
    <m/>
    <m/>
    <m/>
    <m/>
    <m/>
    <m/>
    <m/>
    <m/>
    <m/>
    <m/>
    <m/>
    <m/>
    <m/>
    <m/>
    <m/>
    <m/>
    <m/>
  </r>
  <r>
    <x v="1"/>
    <x v="0"/>
    <x v="2"/>
    <x v="2"/>
    <x v="7"/>
    <s v="V9HostSPMDO2128"/>
    <n v="32.597000000000001"/>
    <n v="72.28241862748105"/>
    <n v="35.005000000000003"/>
    <n v="33.322000000000003"/>
    <n v="33.561700000000002"/>
    <n v="33.322000000000003"/>
    <n v="33.429000000000002"/>
    <n v="33.049999999999997"/>
    <n v="34.161999999999999"/>
    <n v="33.322000000000003"/>
    <n v="34.582000000000001"/>
    <n v="32.597000000000001"/>
    <n v="32.85"/>
    <n v="33.298000000000002"/>
    <n v="35.005000000000003"/>
    <m/>
    <m/>
    <m/>
    <m/>
    <m/>
    <m/>
    <m/>
    <m/>
    <m/>
    <m/>
    <m/>
    <m/>
    <m/>
    <m/>
    <m/>
    <m/>
    <m/>
    <m/>
    <m/>
    <m/>
  </r>
  <r>
    <x v="1"/>
    <x v="0"/>
    <x v="2"/>
    <x v="2"/>
    <x v="8"/>
    <s v="V9HostSPMDO2256"/>
    <n v="107.402"/>
    <n v="21.938045846446062"/>
    <n v="111.125"/>
    <n v="108.843"/>
    <n v="108.90329999999999"/>
    <n v="108.35300000000001"/>
    <n v="107.402"/>
    <n v="109.714"/>
    <n v="109.35300000000001"/>
    <n v="109.333"/>
    <n v="107.872"/>
    <n v="107.577"/>
    <n v="107.438"/>
    <n v="111.125"/>
    <n v="110.866"/>
    <m/>
    <m/>
    <m/>
    <m/>
    <m/>
    <m/>
    <m/>
    <m/>
    <m/>
    <m/>
    <m/>
    <m/>
    <m/>
    <m/>
    <m/>
    <m/>
    <m/>
    <m/>
    <m/>
    <m/>
  </r>
  <r>
    <x v="1"/>
    <x v="0"/>
    <x v="2"/>
    <x v="3"/>
    <x v="0"/>
    <s v="V9HostSPMDno parameter1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"/>
    <s v="V9HostSPMDno parameter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2"/>
    <s v="V9HostSPMDno parameter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3"/>
    <s v="V9HostSPMDno parameter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9"/>
    <s v="V9HostSPMDno parameter1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4"/>
    <s v="V9HostSPMDno parameter16"/>
    <n v="4861"/>
    <e v="#VALUE!"/>
    <n v="5203"/>
    <n v="5075"/>
    <n v="5046.333333333333"/>
    <n v="5075"/>
    <n v="4861"/>
    <n v="5203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0"/>
    <s v="V9HostSPMDno parameter2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1"/>
    <s v="V9HostSPMDno parameter2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2"/>
    <s v="V9HostSPMDno parameter2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5"/>
    <s v="V9HostSPMDno parameter32"/>
    <n v="2449.65"/>
    <e v="#VALUE!"/>
    <n v="2754.95"/>
    <n v="2689.05"/>
    <n v="2638.1499999999996"/>
    <n v="2695.57"/>
    <n v="2525.85"/>
    <n v="2691.22"/>
    <n v="2689.14"/>
    <n v="2462.67"/>
    <n v="2691.72"/>
    <n v="2681.91"/>
    <n v="2689.05"/>
    <n v="2687.92"/>
    <n v="2754.95"/>
    <n v="2449.65"/>
    <m/>
    <m/>
    <m/>
    <m/>
    <m/>
    <m/>
    <m/>
    <m/>
    <m/>
    <m/>
    <m/>
    <m/>
    <m/>
    <m/>
    <m/>
    <m/>
    <m/>
    <m/>
    <m/>
  </r>
  <r>
    <x v="1"/>
    <x v="0"/>
    <x v="2"/>
    <x v="3"/>
    <x v="13"/>
    <s v="V9HostSPMDno parameter3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4"/>
    <s v="V9HostSPMDno parameter4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5"/>
    <s v="V9HostSPMDno parameter44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6"/>
    <s v="V9HostSPMDno parameter48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7"/>
    <s v="V9HostSPMDno parameter52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8"/>
    <s v="V9HostSPMDno parameter56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9"/>
    <s v="V9HostSPMDno parameter60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6"/>
    <s v="V9HostSPMDno parameter64"/>
    <n v="1239.81"/>
    <e v="#VALUE!"/>
    <n v="1393.03"/>
    <n v="1355.54"/>
    <n v="1335.2744444444445"/>
    <n v="1246.78"/>
    <n v="1375.54"/>
    <n v="1239.81"/>
    <n v="1352.82"/>
    <n v="1357.03"/>
    <n v="1355.54"/>
    <n v="1361.81"/>
    <n v="1335.11"/>
    <n v="1393.03"/>
    <m/>
    <m/>
    <m/>
    <m/>
    <m/>
    <m/>
    <m/>
    <m/>
    <m/>
    <m/>
    <m/>
    <m/>
    <m/>
    <m/>
    <m/>
    <m/>
    <m/>
    <m/>
    <m/>
    <m/>
    <m/>
  </r>
  <r>
    <x v="1"/>
    <x v="0"/>
    <x v="2"/>
    <x v="3"/>
    <x v="7"/>
    <s v="V9HostSPMDno parameter128"/>
    <n v="1083.058"/>
    <e v="#VALUE!"/>
    <n v="1153.1410000000001"/>
    <n v="1123.056"/>
    <n v="1121.616"/>
    <n v="1104.893"/>
    <n v="1128.761"/>
    <n v="1125.634"/>
    <n v="1128.702"/>
    <n v="1120.4780000000001"/>
    <n v="1151.7819999999999"/>
    <n v="1083.058"/>
    <n v="1153.1410000000001"/>
    <n v="1099.366"/>
    <n v="1120.345"/>
    <m/>
    <m/>
    <m/>
    <m/>
    <m/>
    <m/>
    <m/>
    <m/>
    <m/>
    <m/>
    <m/>
    <m/>
    <m/>
    <m/>
    <m/>
    <m/>
    <m/>
    <m/>
    <m/>
    <m/>
  </r>
  <r>
    <x v="1"/>
    <x v="0"/>
    <x v="2"/>
    <x v="3"/>
    <x v="8"/>
    <s v="V9HostSPMDno parameter256"/>
    <n v="1147.049"/>
    <e v="#VALUE!"/>
    <n v="1166.0899999999999"/>
    <n v="1158.8254999999999"/>
    <n v="1156.9578000000001"/>
    <n v="1147.7249999999999"/>
    <n v="1157.5050000000001"/>
    <n v="1163.3340000000001"/>
    <n v="1147.049"/>
    <n v="1148.105"/>
    <n v="1163.7650000000001"/>
    <n v="1160.146"/>
    <n v="1162.2940000000001"/>
    <n v="1166.0899999999999"/>
    <n v="1153.5650000000001"/>
    <m/>
    <m/>
    <m/>
    <m/>
    <m/>
    <m/>
    <m/>
    <m/>
    <m/>
    <m/>
    <m/>
    <m/>
    <m/>
    <m/>
    <m/>
    <m/>
    <m/>
    <m/>
    <m/>
    <m/>
  </r>
  <r>
    <x v="1"/>
    <x v="1"/>
    <x v="0"/>
    <x v="0"/>
    <x v="0"/>
    <s v="V9DockerDACO3_native1"/>
    <n v="598.04"/>
    <n v="1"/>
    <n v="613.08000000000004"/>
    <n v="598.27"/>
    <n v="603.08000000000004"/>
    <n v="598.04"/>
    <n v="598.04999999999995"/>
    <n v="598.05999999999995"/>
    <n v="598.08000000000004"/>
    <n v="598.09"/>
    <n v="598.13"/>
    <n v="598.17999999999995"/>
    <n v="598.19000000000005"/>
    <n v="598.26"/>
    <n v="598.26"/>
    <n v="598.35"/>
    <n v="598.24"/>
    <n v="598.22"/>
    <n v="598.24"/>
    <n v="598.66999999999996"/>
    <n v="598.21"/>
    <n v="598.79999999999995"/>
    <n v="598.28"/>
    <n v="598.16"/>
    <n v="598.32000000000005"/>
    <n v="612.58000000000004"/>
    <n v="612.69000000000005"/>
    <n v="612.67999999999995"/>
    <n v="612.82000000000005"/>
    <n v="612.59"/>
    <n v="612.85"/>
    <n v="612.66"/>
    <n v="612.66999999999996"/>
    <n v="612.95000000000005"/>
    <n v="613.08000000000004"/>
  </r>
  <r>
    <x v="1"/>
    <x v="1"/>
    <x v="0"/>
    <x v="0"/>
    <x v="1"/>
    <s v="V9DockerDACO3_native2"/>
    <n v="305.66000000000003"/>
    <n v="1.9565530327815217"/>
    <n v="308.2"/>
    <n v="305.77"/>
    <n v="306.45066666666668"/>
    <n v="305.66000000000003"/>
    <n v="305.67"/>
    <n v="305.7"/>
    <n v="305.7"/>
    <n v="305.7"/>
    <n v="305.70999999999998"/>
    <n v="305.72000000000003"/>
    <n v="305.76"/>
    <n v="305.77"/>
    <n v="305.77999999999997"/>
    <n v="305.7"/>
    <n v="305.74"/>
    <n v="305.73"/>
    <n v="305.77"/>
    <n v="305.8"/>
    <n v="305.73"/>
    <n v="305.83999999999997"/>
    <n v="305.76"/>
    <n v="305.77"/>
    <n v="305.69"/>
    <n v="308.11"/>
    <n v="308.12"/>
    <n v="308.2"/>
    <n v="307.68"/>
    <n v="307.57"/>
    <n v="307.70999999999998"/>
    <n v="307.75"/>
    <n v="308.05"/>
    <n v="307.77"/>
    <n v="307.86"/>
  </r>
  <r>
    <x v="1"/>
    <x v="1"/>
    <x v="0"/>
    <x v="0"/>
    <x v="2"/>
    <s v="V9DockerDACO3_native4"/>
    <n v="156.47999999999999"/>
    <n v="3.8218302658486709"/>
    <n v="168.46"/>
    <n v="156.53"/>
    <n v="156.93033333333335"/>
    <n v="156.47999999999999"/>
    <n v="156.51"/>
    <n v="156.52000000000001"/>
    <n v="156.53"/>
    <n v="156.53"/>
    <n v="156.53"/>
    <n v="156.55000000000001"/>
    <n v="156.57"/>
    <n v="156.59"/>
    <n v="156.63"/>
    <n v="156.49"/>
    <n v="156.54"/>
    <n v="156.54"/>
    <n v="156.49"/>
    <n v="156.49"/>
    <n v="156.52000000000001"/>
    <n v="156.49"/>
    <n v="156.5"/>
    <n v="156.52000000000001"/>
    <n v="156.59"/>
    <n v="168.46"/>
    <n v="156.62"/>
    <n v="156.47999999999999"/>
    <n v="156.53"/>
    <n v="156.55000000000001"/>
    <n v="156.52000000000001"/>
    <n v="156.53"/>
    <n v="156.52000000000001"/>
    <n v="156.52000000000001"/>
    <n v="156.57"/>
  </r>
  <r>
    <x v="1"/>
    <x v="1"/>
    <x v="0"/>
    <x v="0"/>
    <x v="3"/>
    <s v="V9DockerDACO3_native8"/>
    <n v="78.84"/>
    <n v="7.5854895991882287"/>
    <n v="125.6"/>
    <n v="78.87"/>
    <n v="85.995000000000019"/>
    <n v="78.84"/>
    <n v="78.84"/>
    <n v="78.84"/>
    <n v="78.849999999999994"/>
    <n v="78.86"/>
    <n v="78.87"/>
    <n v="78.87"/>
    <n v="78.87"/>
    <n v="78.87"/>
    <n v="78.89"/>
    <n v="78.849999999999994"/>
    <n v="79.16"/>
    <n v="78.849999999999994"/>
    <n v="78.91"/>
    <n v="78.900000000000006"/>
    <n v="78.87"/>
    <n v="78.89"/>
    <n v="78.88"/>
    <n v="78.87"/>
    <n v="78.87"/>
    <n v="78.960000000000008"/>
    <n v="78.86"/>
    <n v="78.87"/>
    <n v="90.22"/>
    <n v="118.50999999999999"/>
    <n v="108.19"/>
    <n v="118.03"/>
    <n v="104.92"/>
    <n v="100.03999999999999"/>
    <n v="125.6"/>
  </r>
  <r>
    <x v="1"/>
    <x v="1"/>
    <x v="0"/>
    <x v="0"/>
    <x v="4"/>
    <s v="V9DockerDACO3_native16"/>
    <n v="39.78"/>
    <n v="15.033685268979385"/>
    <n v="63.27"/>
    <n v="39.840000000000003"/>
    <n v="44.800333333333334"/>
    <n v="39.78"/>
    <n v="39.799999999999997"/>
    <n v="39.799999999999997"/>
    <n v="39.799999999999997"/>
    <n v="39.81"/>
    <n v="39.82"/>
    <n v="39.83"/>
    <n v="39.83"/>
    <n v="39.83"/>
    <n v="39.840000000000003"/>
    <n v="39.82"/>
    <n v="39.840000000000003"/>
    <n v="39.83"/>
    <n v="39.96"/>
    <n v="39.96"/>
    <n v="39.86"/>
    <n v="39.83"/>
    <n v="39.82"/>
    <n v="39.81"/>
    <n v="39.97"/>
    <n v="50.59"/>
    <n v="54.17"/>
    <n v="55.4"/>
    <n v="54.54"/>
    <n v="54.55"/>
    <n v="52.82"/>
    <n v="54.16"/>
    <n v="53.32"/>
    <n v="54.35"/>
    <n v="63.27"/>
  </r>
  <r>
    <x v="1"/>
    <x v="1"/>
    <x v="0"/>
    <x v="0"/>
    <x v="5"/>
    <s v="V9DockerDACO3_native32"/>
    <n v="20.51"/>
    <n v="29.158459288152116"/>
    <n v="32.26"/>
    <n v="20.65"/>
    <n v="23.482000000000003"/>
    <n v="20.59"/>
    <n v="20.61"/>
    <n v="20.61"/>
    <n v="20.61"/>
    <n v="20.63"/>
    <n v="20.63"/>
    <n v="20.63"/>
    <n v="20.64"/>
    <n v="20.64"/>
    <n v="20.64"/>
    <n v="20.63"/>
    <n v="20.64"/>
    <n v="20.62"/>
    <n v="20.71"/>
    <n v="20.62"/>
    <n v="20.66"/>
    <n v="20.66"/>
    <n v="20.67"/>
    <n v="20.51"/>
    <n v="20.68"/>
    <n v="27.97"/>
    <n v="28.55"/>
    <n v="31.34"/>
    <n v="27.91"/>
    <n v="30.89"/>
    <n v="27.87"/>
    <n v="29.36"/>
    <n v="32.26"/>
    <n v="27.83"/>
    <n v="27.85"/>
  </r>
  <r>
    <x v="1"/>
    <x v="1"/>
    <x v="0"/>
    <x v="0"/>
    <x v="6"/>
    <s v="V9DockerDACO3_native64"/>
    <n v="11.42"/>
    <n v="52.3677758318739"/>
    <n v="17.309999999999999"/>
    <n v="11.48"/>
    <n v="12.929"/>
    <n v="11.42"/>
    <n v="11.43"/>
    <n v="11.44"/>
    <n v="11.44"/>
    <n v="11.45"/>
    <n v="11.45"/>
    <n v="11.46"/>
    <n v="11.47"/>
    <n v="11.47"/>
    <n v="11.49"/>
    <n v="11.47"/>
    <n v="11.48"/>
    <n v="11.61"/>
    <n v="11.52"/>
    <n v="11.48"/>
    <n v="11.46"/>
    <n v="11.47"/>
    <n v="11.48"/>
    <n v="11.51"/>
    <n v="11.48"/>
    <n v="17.309999999999999"/>
    <n v="15.49"/>
    <n v="15.13"/>
    <n v="15.12"/>
    <n v="15.17"/>
    <n v="17.190000000000001"/>
    <n v="15.2"/>
    <n v="15.25"/>
    <n v="15.22"/>
    <n v="17.309999999999999"/>
  </r>
  <r>
    <x v="1"/>
    <x v="1"/>
    <x v="0"/>
    <x v="0"/>
    <x v="7"/>
    <s v="V9DockerDACO3_native128"/>
    <n v="9.5399999999999991"/>
    <n v="62.687631027253673"/>
    <n v="9.98"/>
    <n v="9.5749999999999993"/>
    <n v="9.6290000000000013"/>
    <n v="9.5399999999999991"/>
    <n v="9.5500000000000007"/>
    <n v="9.57"/>
    <n v="9.57"/>
    <n v="9.57"/>
    <n v="9.58"/>
    <n v="9.64"/>
    <n v="9.64"/>
    <n v="9.65"/>
    <n v="9.98"/>
    <m/>
    <m/>
    <m/>
    <m/>
    <m/>
    <m/>
    <m/>
    <m/>
    <m/>
    <m/>
    <m/>
    <m/>
    <m/>
    <m/>
    <m/>
    <m/>
    <m/>
    <m/>
    <m/>
    <m/>
  </r>
  <r>
    <x v="1"/>
    <x v="1"/>
    <x v="0"/>
    <x v="0"/>
    <x v="8"/>
    <s v="V9DockerDACO3_native256"/>
    <n v="10.53"/>
    <n v="56.793922127255463"/>
    <n v="12.8"/>
    <n v="10.904999999999999"/>
    <n v="11.076000000000001"/>
    <n v="10.53"/>
    <n v="10.64"/>
    <n v="10.67"/>
    <n v="10.68"/>
    <n v="10.78"/>
    <n v="11.03"/>
    <n v="11.07"/>
    <n v="11.18"/>
    <n v="11.38"/>
    <n v="12.8"/>
    <m/>
    <m/>
    <m/>
    <m/>
    <m/>
    <m/>
    <m/>
    <m/>
    <m/>
    <m/>
    <m/>
    <m/>
    <m/>
    <m/>
    <m/>
    <m/>
    <m/>
    <m/>
    <m/>
    <m/>
  </r>
  <r>
    <x v="1"/>
    <x v="1"/>
    <x v="0"/>
    <x v="1"/>
    <x v="0"/>
    <s v="V9DockerDACO31"/>
    <n v="523.49"/>
    <n v="1"/>
    <n v="538.54"/>
    <n v="523.79999999999995"/>
    <n v="528.62466666666671"/>
    <n v="523.49"/>
    <n v="523.49"/>
    <n v="523.49"/>
    <n v="523.5"/>
    <n v="523.51"/>
    <n v="523.53"/>
    <n v="523.54"/>
    <n v="523.59"/>
    <n v="523.6"/>
    <n v="523.99"/>
    <n v="523.88"/>
    <n v="523.67999999999995"/>
    <n v="523.55999999999995"/>
    <n v="523.72"/>
    <n v="525.12"/>
    <n v="523.69000000000005"/>
    <n v="523.63"/>
    <n v="524.32000000000005"/>
    <n v="523.71"/>
    <n v="524.54999999999995"/>
    <n v="538.38"/>
    <n v="538.4"/>
    <n v="538.24"/>
    <n v="538.41999999999996"/>
    <n v="538.54"/>
    <n v="538.19000000000005"/>
    <n v="538.29999999999995"/>
    <n v="538.28"/>
    <n v="538.27"/>
    <n v="538.13"/>
  </r>
  <r>
    <x v="1"/>
    <x v="1"/>
    <x v="0"/>
    <x v="1"/>
    <x v="1"/>
    <s v="V9DockerDACO32"/>
    <n v="267.63"/>
    <n v="1.9560213727907934"/>
    <n v="270.95"/>
    <n v="267.71500000000003"/>
    <n v="268.66733333333326"/>
    <n v="267.63"/>
    <n v="267.64"/>
    <n v="267.64"/>
    <n v="267.64"/>
    <n v="267.64999999999998"/>
    <n v="267.64999999999998"/>
    <n v="267.66000000000003"/>
    <n v="267.66000000000003"/>
    <n v="267.66000000000003"/>
    <n v="267.66000000000003"/>
    <n v="267.69"/>
    <n v="267.79000000000002"/>
    <n v="267.72000000000003"/>
    <n v="267.75"/>
    <n v="267.68"/>
    <n v="267.7"/>
    <n v="267.70999999999998"/>
    <n v="267.68"/>
    <n v="267.75"/>
    <n v="267.77"/>
    <n v="270.57"/>
    <n v="270.70999999999998"/>
    <n v="270.74"/>
    <n v="270.95"/>
    <n v="270.66000000000003"/>
    <n v="270.83999999999997"/>
    <n v="270.44"/>
    <n v="270.27"/>
    <n v="270.63"/>
    <n v="270.48"/>
  </r>
  <r>
    <x v="1"/>
    <x v="1"/>
    <x v="0"/>
    <x v="1"/>
    <x v="2"/>
    <s v="V9DockerDACO34"/>
    <n v="137.01"/>
    <n v="3.8208159988322024"/>
    <n v="203.8"/>
    <n v="137.08499999999998"/>
    <n v="155.81966666666665"/>
    <n v="137.01"/>
    <n v="137.01"/>
    <n v="137.04"/>
    <n v="137.05000000000001"/>
    <n v="137.05000000000001"/>
    <n v="137.06"/>
    <n v="137.07"/>
    <n v="137.07999999999998"/>
    <n v="137.09"/>
    <n v="137.11000000000001"/>
    <n v="137.07999999999998"/>
    <n v="137.04"/>
    <n v="137.19999999999999"/>
    <n v="137.04"/>
    <n v="137.05000000000001"/>
    <n v="137.04"/>
    <n v="137.06"/>
    <n v="137.09"/>
    <n v="137.18"/>
    <n v="137.05000000000001"/>
    <n v="203.8"/>
    <n v="199.85"/>
    <n v="183.56"/>
    <n v="199.74"/>
    <n v="187.38"/>
    <n v="193.88"/>
    <n v="199.11"/>
    <n v="189.97"/>
    <n v="190.11"/>
    <n v="185.79"/>
  </r>
  <r>
    <x v="1"/>
    <x v="1"/>
    <x v="0"/>
    <x v="1"/>
    <x v="3"/>
    <s v="V9DockerDACO38"/>
    <n v="69.099999999999994"/>
    <n v="7.5758321273516653"/>
    <n v="109.91"/>
    <n v="69.150000000000006"/>
    <n v="80.012666666666675"/>
    <n v="69.099999999999994"/>
    <n v="69.12"/>
    <n v="69.12"/>
    <n v="69.12"/>
    <n v="69.13"/>
    <n v="69.13"/>
    <n v="69.14"/>
    <n v="69.14"/>
    <n v="69.150000000000006"/>
    <n v="69.180000000000007"/>
    <n v="69.13"/>
    <n v="69.17"/>
    <n v="69.13"/>
    <n v="69.14"/>
    <n v="69.17"/>
    <n v="69.14"/>
    <n v="69.150000000000006"/>
    <n v="69.13"/>
    <n v="69.180000000000007"/>
    <n v="69.14"/>
    <n v="103.07"/>
    <n v="104.35"/>
    <n v="89.99"/>
    <n v="99.35"/>
    <n v="100.52000000000001"/>
    <n v="107.22"/>
    <n v="101.68"/>
    <n v="109.91"/>
    <n v="100.74000000000001"/>
    <n v="100.74000000000001"/>
  </r>
  <r>
    <x v="1"/>
    <x v="1"/>
    <x v="0"/>
    <x v="1"/>
    <x v="4"/>
    <s v="V9DockerDACO316"/>
    <n v="34.92"/>
    <n v="14.991122565864833"/>
    <n v="63.43"/>
    <n v="34.96"/>
    <n v="41.042666666666669"/>
    <n v="34.92"/>
    <n v="34.92"/>
    <n v="34.92"/>
    <n v="34.93"/>
    <n v="34.94"/>
    <n v="34.94"/>
    <n v="34.94"/>
    <n v="34.950000000000003"/>
    <n v="34.96"/>
    <n v="34.97"/>
    <n v="34.93"/>
    <n v="34.96"/>
    <n v="34.96"/>
    <n v="34.94"/>
    <n v="34.950000000000003"/>
    <n v="34.97"/>
    <n v="34.96"/>
    <n v="35.14"/>
    <n v="34.97"/>
    <n v="34.93"/>
    <n v="46.89"/>
    <n v="50.63"/>
    <n v="58.76"/>
    <n v="50.16"/>
    <n v="48.89"/>
    <n v="61.84"/>
    <n v="63.43"/>
    <n v="50.81"/>
    <n v="50.32"/>
    <n v="50.45"/>
  </r>
  <r>
    <x v="1"/>
    <x v="1"/>
    <x v="0"/>
    <x v="1"/>
    <x v="5"/>
    <s v="V9DockerDACO332"/>
    <n v="18.100000000000001"/>
    <n v="28.922099447513812"/>
    <n v="32.270000000000003"/>
    <n v="18.225000000000001"/>
    <n v="21.318333333333335"/>
    <n v="18.170000000000002"/>
    <n v="18.18"/>
    <n v="18.18"/>
    <n v="18.18"/>
    <n v="18.18"/>
    <n v="18.190000000000001"/>
    <n v="18.2"/>
    <n v="18.22"/>
    <n v="18.239999999999998"/>
    <n v="18.27"/>
    <n v="18.2"/>
    <n v="18.239999999999998"/>
    <n v="18.260000000000002"/>
    <n v="18.190000000000001"/>
    <n v="18.21"/>
    <n v="18.18"/>
    <n v="18.100000000000001"/>
    <n v="18.23"/>
    <n v="18.2"/>
    <n v="18.21"/>
    <n v="29.52"/>
    <n v="26.37"/>
    <n v="26.49"/>
    <n v="26"/>
    <n v="26.08"/>
    <n v="26.46"/>
    <n v="32.270000000000003"/>
    <n v="25.98"/>
    <n v="26.33"/>
    <n v="30.02"/>
  </r>
  <r>
    <x v="1"/>
    <x v="1"/>
    <x v="0"/>
    <x v="1"/>
    <x v="6"/>
    <s v="V9DockerDACO364"/>
    <n v="10.08"/>
    <n v="51.933531746031747"/>
    <n v="17.43"/>
    <n v="10.26"/>
    <n v="12.190000000000001"/>
    <n v="10.08"/>
    <n v="10.19"/>
    <n v="10.210000000000001"/>
    <n v="10.220000000000001"/>
    <n v="10.220000000000001"/>
    <n v="10.23"/>
    <n v="10.24"/>
    <n v="10.26"/>
    <n v="10.26"/>
    <n v="10.28"/>
    <n v="10.26"/>
    <n v="10.26"/>
    <n v="10.27"/>
    <n v="10.28"/>
    <n v="10.24"/>
    <n v="10.26"/>
    <n v="10.3"/>
    <n v="10.25"/>
    <n v="10.24"/>
    <n v="10.26"/>
    <n v="16.37"/>
    <n v="14.95"/>
    <n v="15.35"/>
    <n v="17.43"/>
    <n v="17.36"/>
    <n v="17.36"/>
    <n v="17.38"/>
    <n v="14.26"/>
    <n v="14.27"/>
    <n v="16.16"/>
  </r>
  <r>
    <x v="1"/>
    <x v="1"/>
    <x v="0"/>
    <x v="1"/>
    <x v="7"/>
    <s v="V9DockerDACO3128"/>
    <n v="10.65"/>
    <n v="49.153990610328641"/>
    <n v="11.1"/>
    <n v="10.984999999999999"/>
    <n v="10.972999999999999"/>
    <n v="10.65"/>
    <n v="10.9"/>
    <n v="10.94"/>
    <n v="10.94"/>
    <n v="10.94"/>
    <n v="11.03"/>
    <n v="11.06"/>
    <n v="11.08"/>
    <n v="11.09"/>
    <n v="11.1"/>
    <m/>
    <m/>
    <m/>
    <m/>
    <m/>
    <m/>
    <m/>
    <m/>
    <m/>
    <m/>
    <m/>
    <m/>
    <m/>
    <m/>
    <m/>
    <m/>
    <m/>
    <m/>
    <m/>
    <m/>
  </r>
  <r>
    <x v="1"/>
    <x v="1"/>
    <x v="0"/>
    <x v="1"/>
    <x v="8"/>
    <s v="V9DockerDACO3256"/>
    <n v="10.45"/>
    <n v="50.09473684210527"/>
    <n v="11.14"/>
    <n v="10.7"/>
    <n v="10.765000000000001"/>
    <n v="10.45"/>
    <n v="10.56"/>
    <n v="10.57"/>
    <n v="10.58"/>
    <n v="10.63"/>
    <n v="10.77"/>
    <n v="10.86"/>
    <n v="10.98"/>
    <n v="11.11"/>
    <n v="11.14"/>
    <m/>
    <m/>
    <m/>
    <m/>
    <m/>
    <m/>
    <m/>
    <m/>
    <m/>
    <m/>
    <m/>
    <m/>
    <m/>
    <m/>
    <m/>
    <m/>
    <m/>
    <m/>
    <m/>
    <m/>
  </r>
  <r>
    <x v="1"/>
    <x v="1"/>
    <x v="0"/>
    <x v="2"/>
    <x v="0"/>
    <s v="V9DockerDACO21"/>
    <n v="521.89"/>
    <n v="1"/>
    <n v="538.35"/>
    <n v="523.66499999999996"/>
    <n v="528.00866666666673"/>
    <n v="521.89"/>
    <n v="521.92999999999995"/>
    <n v="521.97"/>
    <n v="521.97"/>
    <n v="521.99"/>
    <n v="522.04999999999995"/>
    <n v="522.12"/>
    <n v="522.16"/>
    <n v="522.16999999999996"/>
    <n v="522.39"/>
    <n v="523.83000000000004"/>
    <n v="523.53"/>
    <n v="523.71"/>
    <n v="524.11"/>
    <n v="524.15"/>
    <n v="523.62"/>
    <n v="523.64"/>
    <n v="523.66"/>
    <n v="523.41999999999996"/>
    <n v="523.66999999999996"/>
    <n v="538.32000000000005"/>
    <n v="538.26"/>
    <n v="538.25"/>
    <n v="538.08000000000004"/>
    <n v="538.35"/>
    <n v="538.21"/>
    <n v="538.33000000000004"/>
    <n v="538.21"/>
    <n v="538.13"/>
    <n v="538.14"/>
  </r>
  <r>
    <x v="1"/>
    <x v="1"/>
    <x v="0"/>
    <x v="2"/>
    <x v="1"/>
    <s v="V9DockerDACO22"/>
    <n v="267.29000000000002"/>
    <n v="1.9525234763739756"/>
    <n v="271.44"/>
    <n v="267.685"/>
    <n v="268.64666666666665"/>
    <n v="267.29000000000002"/>
    <n v="267.37"/>
    <n v="267.39"/>
    <n v="267.41000000000003"/>
    <n v="267.58999999999997"/>
    <n v="267.61"/>
    <n v="267.64"/>
    <n v="267.64999999999998"/>
    <n v="267.64999999999998"/>
    <n v="267.64999999999998"/>
    <n v="267.75"/>
    <n v="267.63"/>
    <n v="267.69"/>
    <n v="267.7"/>
    <n v="267.70999999999998"/>
    <n v="267.64"/>
    <n v="267.68"/>
    <n v="267.64999999999998"/>
    <n v="267.69"/>
    <n v="267.63"/>
    <n v="270.67"/>
    <n v="270.33"/>
    <n v="270.77"/>
    <n v="270.58999999999997"/>
    <n v="270.60000000000002"/>
    <n v="270.3"/>
    <n v="270.98"/>
    <n v="270.70999999999998"/>
    <n v="270.99"/>
    <n v="271.44"/>
  </r>
  <r>
    <x v="1"/>
    <x v="1"/>
    <x v="0"/>
    <x v="2"/>
    <x v="2"/>
    <s v="V9DockerDACO24"/>
    <n v="136.82999999999998"/>
    <n v="3.8141489439450416"/>
    <n v="203.3"/>
    <n v="137.06"/>
    <n v="152.53233333333338"/>
    <n v="136.82999999999998"/>
    <n v="136.88999999999999"/>
    <n v="136.97"/>
    <n v="136.99"/>
    <n v="137.01"/>
    <n v="137.01"/>
    <n v="137.03"/>
    <n v="137.05000000000001"/>
    <n v="137.05000000000001"/>
    <n v="137.06"/>
    <n v="137.02000000000001"/>
    <n v="137.02000000000001"/>
    <n v="137.04"/>
    <n v="137.07"/>
    <n v="137.07"/>
    <n v="137"/>
    <n v="137.09"/>
    <n v="137.13"/>
    <n v="137.12"/>
    <n v="137.01"/>
    <n v="200.07999999999998"/>
    <n v="203.3"/>
    <n v="188.73"/>
    <n v="186.31"/>
    <n v="200.32"/>
    <n v="200.5"/>
    <n v="200.25"/>
    <n v="181.77"/>
    <n v="137.06"/>
    <n v="137.19"/>
  </r>
  <r>
    <x v="1"/>
    <x v="1"/>
    <x v="0"/>
    <x v="2"/>
    <x v="3"/>
    <s v="V9DockerDACO28"/>
    <n v="69.09"/>
    <n v="7.5537704443479514"/>
    <n v="69.260000000000005"/>
    <n v="69.13"/>
    <n v="69.13666666666667"/>
    <n v="69.09"/>
    <n v="69.09"/>
    <n v="69.09"/>
    <n v="69.099999999999994"/>
    <n v="69.11"/>
    <n v="69.11"/>
    <n v="69.12"/>
    <n v="69.13"/>
    <n v="69.16"/>
    <n v="69.16"/>
    <n v="69.13"/>
    <n v="69.150000000000006"/>
    <n v="69.150000000000006"/>
    <n v="69.14"/>
    <n v="69.13"/>
    <n v="69.099999999999994"/>
    <n v="69.14"/>
    <n v="69.17"/>
    <n v="69.13"/>
    <n v="69.260000000000005"/>
    <n v="69.11"/>
    <n v="69.11"/>
    <n v="69.22"/>
    <n v="69.17"/>
    <n v="69.099999999999994"/>
    <n v="69.150000000000006"/>
    <n v="69.13"/>
    <n v="69.19"/>
    <n v="69.12"/>
    <n v="69.14"/>
  </r>
  <r>
    <x v="1"/>
    <x v="1"/>
    <x v="0"/>
    <x v="2"/>
    <x v="4"/>
    <s v="V9DockerDACO216"/>
    <n v="34.909999999999997"/>
    <n v="14.949584646233172"/>
    <n v="35.15"/>
    <n v="34.950000000000003"/>
    <n v="34.974333333333341"/>
    <n v="34.909999999999997"/>
    <n v="34.909999999999997"/>
    <n v="34.92"/>
    <n v="34.92"/>
    <n v="34.93"/>
    <n v="34.93"/>
    <n v="34.93"/>
    <n v="34.94"/>
    <n v="35.04"/>
    <n v="35.08"/>
    <n v="34.950000000000003"/>
    <n v="35.01"/>
    <n v="34.93"/>
    <n v="34.950000000000003"/>
    <n v="34.950000000000003"/>
    <n v="34.950000000000003"/>
    <n v="35.08"/>
    <n v="35.06"/>
    <n v="34.94"/>
    <n v="34.950000000000003"/>
    <n v="35.15"/>
    <n v="35.049999999999997"/>
    <n v="34.93"/>
    <n v="34.97"/>
    <n v="34.94"/>
    <n v="34.96"/>
    <n v="34.94"/>
    <n v="35"/>
    <n v="35.07"/>
    <n v="34.94"/>
  </r>
  <r>
    <x v="1"/>
    <x v="1"/>
    <x v="0"/>
    <x v="2"/>
    <x v="5"/>
    <s v="V9DockerDACO232"/>
    <n v="18.07"/>
    <n v="28.881571665744325"/>
    <n v="30.56"/>
    <n v="18.21"/>
    <n v="21.014333333333333"/>
    <n v="18.07"/>
    <n v="18.07"/>
    <n v="18.16"/>
    <n v="18.18"/>
    <n v="18.18"/>
    <n v="18.18"/>
    <n v="18.190000000000001"/>
    <n v="18.190000000000001"/>
    <n v="18.2"/>
    <n v="18.23"/>
    <n v="18.2"/>
    <n v="18.21"/>
    <n v="18.190000000000001"/>
    <n v="18.21"/>
    <n v="18.190000000000001"/>
    <n v="18.21"/>
    <n v="18.22"/>
    <n v="18.190000000000001"/>
    <n v="18.149999999999999"/>
    <n v="18.239999999999998"/>
    <n v="26.81"/>
    <n v="26.01"/>
    <n v="25.94"/>
    <n v="26.85"/>
    <n v="30.56"/>
    <n v="26.07"/>
    <n v="27.54"/>
    <n v="26.02"/>
    <n v="26.48"/>
    <n v="24.49"/>
  </r>
  <r>
    <x v="1"/>
    <x v="1"/>
    <x v="0"/>
    <x v="2"/>
    <x v="6"/>
    <s v="V9DockerDACO264"/>
    <n v="10.199999999999999"/>
    <n v="51.16568627450981"/>
    <n v="17.29"/>
    <n v="10.265000000000001"/>
    <n v="11.760333333333334"/>
    <n v="10.199999999999999"/>
    <n v="10.220000000000001"/>
    <n v="10.220000000000001"/>
    <n v="10.220000000000001"/>
    <n v="10.220000000000001"/>
    <n v="10.220000000000001"/>
    <n v="10.220000000000001"/>
    <n v="10.23"/>
    <n v="10.25"/>
    <n v="10.38"/>
    <n v="10.25"/>
    <n v="10.25"/>
    <n v="10.23"/>
    <n v="10.29"/>
    <n v="10.25"/>
    <n v="10.31"/>
    <n v="10.27"/>
    <n v="10.26"/>
    <n v="10.29"/>
    <n v="10.24"/>
    <n v="14.22"/>
    <n v="14.19"/>
    <n v="14.18"/>
    <n v="14.39"/>
    <n v="14.49"/>
    <n v="16.649999999999999"/>
    <n v="17.29"/>
    <n v="14"/>
    <n v="14.19"/>
    <n v="14.19"/>
  </r>
  <r>
    <x v="1"/>
    <x v="1"/>
    <x v="0"/>
    <x v="2"/>
    <x v="7"/>
    <s v="V9DockerDACO2128"/>
    <n v="10.75"/>
    <n v="48.547906976744187"/>
    <n v="11.2"/>
    <n v="10.955"/>
    <n v="10.958"/>
    <n v="10.75"/>
    <n v="10.8"/>
    <n v="10.84"/>
    <n v="10.93"/>
    <n v="10.95"/>
    <n v="10.96"/>
    <n v="11.02"/>
    <n v="11.04"/>
    <n v="11.09"/>
    <n v="11.2"/>
    <m/>
    <m/>
    <m/>
    <m/>
    <m/>
    <m/>
    <m/>
    <m/>
    <m/>
    <m/>
    <m/>
    <m/>
    <m/>
    <m/>
    <m/>
    <m/>
    <m/>
    <m/>
    <m/>
    <m/>
  </r>
  <r>
    <x v="1"/>
    <x v="1"/>
    <x v="0"/>
    <x v="2"/>
    <x v="8"/>
    <s v="V9DockerDACO2256"/>
    <n v="10.53"/>
    <n v="49.562203228869897"/>
    <n v="11.13"/>
    <n v="10.73"/>
    <n v="10.748999999999999"/>
    <n v="10.53"/>
    <n v="10.54"/>
    <n v="10.55"/>
    <n v="10.59"/>
    <n v="10.73"/>
    <n v="10.73"/>
    <n v="10.83"/>
    <n v="10.88"/>
    <n v="10.98"/>
    <n v="11.13"/>
    <m/>
    <m/>
    <m/>
    <m/>
    <m/>
    <m/>
    <m/>
    <m/>
    <m/>
    <m/>
    <m/>
    <m/>
    <m/>
    <m/>
    <m/>
    <m/>
    <m/>
    <m/>
    <m/>
    <m/>
  </r>
  <r>
    <x v="1"/>
    <x v="1"/>
    <x v="0"/>
    <x v="3"/>
    <x v="0"/>
    <s v="V9DockerDACno parameter1"/>
    <n v="1292.25"/>
    <n v="1"/>
    <n v="1578.78"/>
    <n v="1293.3150000000001"/>
    <n v="1303.6460000000004"/>
    <n v="1292.25"/>
    <n v="1292.3399999999999"/>
    <n v="1292.3900000000001"/>
    <n v="1292.43"/>
    <n v="1292.44"/>
    <n v="1292.5"/>
    <n v="1292.6199999999999"/>
    <n v="1292.6300000000001"/>
    <n v="1292.74"/>
    <n v="1578.78"/>
    <n v="1292.77"/>
    <n v="1293.68"/>
    <n v="1292.55"/>
    <n v="1292.72"/>
    <n v="1293.1400000000001"/>
    <n v="1292.8399999999999"/>
    <n v="1293.49"/>
    <n v="1292.8499999999999"/>
    <n v="1293.49"/>
    <n v="1296.05"/>
    <n v="1295.8900000000001"/>
    <n v="1297.1600000000001"/>
    <n v="1296.3399999999999"/>
    <n v="1296.4100000000001"/>
    <n v="1295.83"/>
    <n v="1296.3699999999999"/>
    <n v="1296.94"/>
    <n v="1296.23"/>
    <n v="1297.19"/>
    <n v="1296.32"/>
  </r>
  <r>
    <x v="1"/>
    <x v="1"/>
    <x v="0"/>
    <x v="3"/>
    <x v="1"/>
    <s v="V9DockerDACno parameter2"/>
    <n v="660.77"/>
    <n v="1.955672927039666"/>
    <n v="681.45"/>
    <n v="660.94499999999994"/>
    <n v="666.44833333333338"/>
    <n v="660.77"/>
    <n v="660.77"/>
    <n v="660.77"/>
    <n v="660.79"/>
    <n v="660.81"/>
    <n v="660.82"/>
    <n v="660.82"/>
    <n v="660.83"/>
    <n v="660.83"/>
    <n v="660.85"/>
    <n v="660.91"/>
    <n v="660.93"/>
    <n v="660.96"/>
    <n v="660.89"/>
    <n v="660.97"/>
    <n v="660.96"/>
    <n v="660.97"/>
    <n v="660.96"/>
    <n v="660.88"/>
    <n v="660.87"/>
    <n v="670.3"/>
    <n v="678.75"/>
    <n v="676.87"/>
    <n v="677.1"/>
    <n v="679.02"/>
    <n v="678.63"/>
    <n v="676.01"/>
    <n v="677.51"/>
    <n v="681.45"/>
    <n v="680.45"/>
  </r>
  <r>
    <x v="1"/>
    <x v="1"/>
    <x v="0"/>
    <x v="3"/>
    <x v="2"/>
    <s v="V9DockerDACno parameter4"/>
    <n v="338.19"/>
    <n v="3.8210769094296104"/>
    <n v="498.08"/>
    <n v="338.34500000000003"/>
    <n v="382.40266666666668"/>
    <n v="338.23"/>
    <n v="338.24"/>
    <n v="338.24"/>
    <n v="338.25"/>
    <n v="338.26"/>
    <n v="338.27"/>
    <n v="338.34000000000003"/>
    <n v="338.35"/>
    <n v="338.36"/>
    <n v="338.38"/>
    <n v="338.71"/>
    <n v="338.34000000000003"/>
    <n v="338.2"/>
    <n v="338.23"/>
    <n v="338.24"/>
    <n v="338.27"/>
    <n v="338.27"/>
    <n v="338.58"/>
    <n v="338.24"/>
    <n v="338.19"/>
    <n v="491.5"/>
    <n v="350.81"/>
    <n v="468.85"/>
    <n v="472.78"/>
    <n v="479.26"/>
    <n v="485.55"/>
    <n v="482.69"/>
    <n v="485.22"/>
    <n v="498.08"/>
    <n v="491.15"/>
  </r>
  <r>
    <x v="1"/>
    <x v="1"/>
    <x v="0"/>
    <x v="3"/>
    <x v="3"/>
    <s v="V9DockerDACno parameter8"/>
    <n v="169.7"/>
    <n v="7.6149086623453162"/>
    <n v="262.24"/>
    <n v="169.85000000000002"/>
    <n v="197.98233333333332"/>
    <n v="169.7"/>
    <n v="169.74"/>
    <n v="169.76"/>
    <n v="169.77"/>
    <n v="169.78"/>
    <n v="169.79"/>
    <n v="169.8"/>
    <n v="169.9"/>
    <n v="175.34"/>
    <n v="206.77"/>
    <n v="202"/>
    <n v="170.07999999999998"/>
    <n v="169.74"/>
    <n v="169.72"/>
    <n v="169.77"/>
    <n v="169.74"/>
    <n v="169.71"/>
    <n v="169.75"/>
    <n v="169.73"/>
    <n v="169.73"/>
    <n v="243.28"/>
    <n v="246.4"/>
    <n v="258.81"/>
    <n v="245.5"/>
    <n v="243.44"/>
    <n v="256.95999999999998"/>
    <n v="233.4"/>
    <n v="245.98"/>
    <n v="233.14"/>
    <n v="262.24"/>
  </r>
  <r>
    <x v="1"/>
    <x v="1"/>
    <x v="0"/>
    <x v="3"/>
    <x v="4"/>
    <s v="V9DockerDACno parameter16"/>
    <n v="85.22"/>
    <n v="15.163693968551984"/>
    <n v="158.25"/>
    <n v="85.57"/>
    <n v="97.486000000000004"/>
    <n v="85.22"/>
    <n v="85.27"/>
    <n v="85.33"/>
    <n v="85.33"/>
    <n v="85.38"/>
    <n v="85.41"/>
    <n v="85.41"/>
    <n v="85.49"/>
    <n v="85.5"/>
    <n v="85.65"/>
    <n v="85.24"/>
    <n v="85.26"/>
    <n v="85.25"/>
    <n v="85.49"/>
    <n v="85.75"/>
    <n v="85.789999999999992"/>
    <n v="85.960000000000008"/>
    <n v="85.93"/>
    <n v="86.65"/>
    <n v="104.78"/>
    <n v="128.63999999999999"/>
    <n v="127.51"/>
    <n v="128.72"/>
    <n v="127.57"/>
    <n v="157.6"/>
    <n v="158.25"/>
    <n v="109.96000000000001"/>
    <n v="85.31"/>
    <n v="85.289999999999992"/>
    <n v="85.64"/>
  </r>
  <r>
    <x v="1"/>
    <x v="1"/>
    <x v="0"/>
    <x v="3"/>
    <x v="5"/>
    <s v="V9DockerDACno parameter32"/>
    <n v="43.28"/>
    <n v="29.857902033271717"/>
    <n v="76.61"/>
    <n v="47.379999999999995"/>
    <n v="52.11366666666666"/>
    <n v="43.28"/>
    <n v="43.35"/>
    <n v="43.36"/>
    <n v="43.4"/>
    <n v="43.42"/>
    <n v="43.43"/>
    <n v="43.45"/>
    <n v="43.51"/>
    <n v="51.25"/>
    <n v="52.66"/>
    <n v="43.37"/>
    <n v="43.4"/>
    <n v="51.38"/>
    <n v="51.37"/>
    <n v="51.33"/>
    <n v="43.31"/>
    <n v="43.35"/>
    <n v="43.44"/>
    <n v="43.37"/>
    <n v="43.38"/>
    <n v="62.59"/>
    <n v="67.37"/>
    <n v="63.3"/>
    <n v="63.6"/>
    <n v="63.42"/>
    <n v="64.02"/>
    <n v="67.010000000000005"/>
    <n v="64.209999999999994"/>
    <n v="62.47"/>
    <n v="76.61"/>
  </r>
  <r>
    <x v="1"/>
    <x v="1"/>
    <x v="0"/>
    <x v="3"/>
    <x v="6"/>
    <s v="V9DockerDACno parameter64"/>
    <n v="22.77"/>
    <n v="56.752305665349148"/>
    <n v="41.57"/>
    <n v="22.875"/>
    <n v="27.91866666666666"/>
    <n v="22.77"/>
    <n v="22.78"/>
    <n v="22.79"/>
    <n v="22.8"/>
    <n v="22.81"/>
    <n v="22.81"/>
    <n v="22.84"/>
    <n v="22.85"/>
    <n v="26.74"/>
    <n v="27.45"/>
    <n v="22.83"/>
    <n v="22.82"/>
    <n v="22.86"/>
    <n v="22.81"/>
    <n v="22.89"/>
    <n v="22.84"/>
    <n v="22.84"/>
    <n v="22.81"/>
    <n v="26.86"/>
    <n v="26.8"/>
    <n v="35.21"/>
    <n v="40.04"/>
    <n v="32.799999999999997"/>
    <n v="32.869999999999997"/>
    <n v="35.93"/>
    <n v="39.04"/>
    <n v="37.380000000000003"/>
    <n v="33.700000000000003"/>
    <n v="41.57"/>
    <n v="36.020000000000003"/>
  </r>
  <r>
    <x v="1"/>
    <x v="1"/>
    <x v="0"/>
    <x v="3"/>
    <x v="7"/>
    <s v="V9DockerDACno parameter128"/>
    <n v="24"/>
    <n v="53.84375"/>
    <n v="25.88"/>
    <n v="25.34"/>
    <n v="25.276"/>
    <n v="24"/>
    <n v="24.99"/>
    <n v="25.04"/>
    <n v="25.05"/>
    <n v="25.32"/>
    <n v="25.36"/>
    <n v="25.67"/>
    <n v="25.69"/>
    <n v="25.76"/>
    <n v="25.88"/>
    <m/>
    <m/>
    <m/>
    <m/>
    <m/>
    <m/>
    <m/>
    <m/>
    <m/>
    <m/>
    <m/>
    <m/>
    <m/>
    <m/>
    <m/>
    <m/>
    <m/>
    <m/>
    <m/>
    <m/>
  </r>
  <r>
    <x v="1"/>
    <x v="1"/>
    <x v="0"/>
    <x v="3"/>
    <x v="8"/>
    <s v="V9DockerDACno parameter256"/>
    <n v="24.38"/>
    <n v="53.0045118949959"/>
    <n v="25.05"/>
    <n v="24.774999999999999"/>
    <n v="24.757999999999999"/>
    <n v="24.38"/>
    <n v="24.44"/>
    <n v="24.65"/>
    <n v="24.75"/>
    <n v="24.77"/>
    <n v="24.78"/>
    <n v="24.79"/>
    <n v="24.93"/>
    <n v="25.04"/>
    <n v="25.05"/>
    <m/>
    <m/>
    <m/>
    <m/>
    <m/>
    <m/>
    <m/>
    <m/>
    <m/>
    <m/>
    <m/>
    <m/>
    <m/>
    <m/>
    <m/>
    <m/>
    <m/>
    <m/>
    <m/>
    <m/>
  </r>
  <r>
    <x v="1"/>
    <x v="1"/>
    <x v="1"/>
    <x v="0"/>
    <x v="0"/>
    <s v="V9DockerMasterSlaveO3_native1"/>
    <n v="548.59"/>
    <n v="1"/>
    <n v="550.15"/>
    <n v="549.12"/>
    <n v="549.25733333333335"/>
    <n v="548.91"/>
    <n v="549.01"/>
    <n v="549.02"/>
    <n v="549.07000000000005"/>
    <n v="549.09"/>
    <n v="549.12"/>
    <n v="549.12"/>
    <n v="549.13"/>
    <n v="549.17999999999995"/>
    <n v="549.21"/>
    <n v="549.55999999999995"/>
    <n v="548.59"/>
    <n v="548.74"/>
    <n v="549.07000000000005"/>
    <n v="548.86"/>
    <n v="548.66999999999996"/>
    <n v="548.85"/>
    <n v="548.66999999999996"/>
    <n v="548.67999999999995"/>
    <n v="549.01"/>
    <n v="549.96"/>
    <n v="549.70000000000005"/>
    <n v="549.67999999999995"/>
    <n v="549.65"/>
    <n v="549.84"/>
    <n v="550.08000000000004"/>
    <n v="550.15"/>
    <n v="549.86"/>
    <n v="549.5"/>
    <n v="549.74"/>
  </r>
  <r>
    <x v="1"/>
    <x v="1"/>
    <x v="1"/>
    <x v="0"/>
    <x v="1"/>
    <s v="V9DockerMasterSlaveO3_native2"/>
    <n v="280.82"/>
    <n v="1.9535289509294211"/>
    <n v="282.15999999999997"/>
    <n v="280.94499999999999"/>
    <n v="281.06733333333329"/>
    <n v="280.86"/>
    <n v="280.86"/>
    <n v="280.92"/>
    <n v="280.93"/>
    <n v="280.94"/>
    <n v="280.94"/>
    <n v="280.94"/>
    <n v="280.95"/>
    <n v="280.97000000000003"/>
    <n v="280.98"/>
    <n v="280.94"/>
    <n v="280.95999999999998"/>
    <n v="280.95"/>
    <n v="280.94"/>
    <n v="280.97000000000003"/>
    <n v="280.92"/>
    <n v="280.95999999999998"/>
    <n v="280.94"/>
    <n v="280.89999999999998"/>
    <n v="280.95"/>
    <n v="280.97000000000003"/>
    <n v="280.90999999999997"/>
    <n v="280.82"/>
    <n v="280.92"/>
    <n v="281.19"/>
    <n v="281.85000000000002"/>
    <n v="281.27999999999997"/>
    <n v="282.02"/>
    <n v="281.18"/>
    <n v="282.15999999999997"/>
  </r>
  <r>
    <x v="1"/>
    <x v="1"/>
    <x v="1"/>
    <x v="0"/>
    <x v="2"/>
    <s v="V9DockerMasterSlaveO3_native4"/>
    <n v="144.16"/>
    <n v="3.805424528301887"/>
    <n v="146.63999999999999"/>
    <n v="144.21"/>
    <n v="144.63866666666667"/>
    <n v="144.16"/>
    <n v="144.16"/>
    <n v="144.18"/>
    <n v="144.18"/>
    <n v="144.18"/>
    <n v="144.18"/>
    <n v="144.19999999999999"/>
    <n v="144.19999999999999"/>
    <n v="144.21"/>
    <n v="144.21"/>
    <n v="144.19"/>
    <n v="144.32999999999998"/>
    <n v="144.26"/>
    <n v="144.28"/>
    <n v="144.22999999999999"/>
    <n v="144.19999999999999"/>
    <n v="144.24"/>
    <n v="144.22999999999999"/>
    <n v="144.21"/>
    <n v="144.21"/>
    <n v="144.92000000000002"/>
    <n v="146.07"/>
    <n v="145.37"/>
    <n v="145.74"/>
    <n v="146.63999999999999"/>
    <n v="145.38999999999999"/>
    <n v="146.30000000000001"/>
    <n v="146.09"/>
    <n v="144.21"/>
    <n v="144.19"/>
  </r>
  <r>
    <x v="1"/>
    <x v="1"/>
    <x v="1"/>
    <x v="0"/>
    <x v="3"/>
    <s v="V9DockerMasterSlaveO3_native8"/>
    <n v="72.84"/>
    <n v="7.5314387699066447"/>
    <n v="74.069999999999993"/>
    <n v="72.89"/>
    <n v="73.059333333333356"/>
    <n v="72.84"/>
    <n v="72.84"/>
    <n v="72.84"/>
    <n v="72.849999999999994"/>
    <n v="72.86"/>
    <n v="72.86"/>
    <n v="72.86"/>
    <n v="72.86"/>
    <n v="72.87"/>
    <n v="72.88"/>
    <n v="73.19"/>
    <n v="72.97"/>
    <n v="72.88"/>
    <n v="72.900000000000006"/>
    <n v="72.87"/>
    <n v="72.900000000000006"/>
    <n v="72.87"/>
    <n v="72.89"/>
    <n v="72.89"/>
    <n v="72.92"/>
    <n v="72.89"/>
    <n v="73.650000000000006"/>
    <n v="73.94"/>
    <n v="73.77"/>
    <n v="72.900000000000006"/>
    <n v="73.210000000000008"/>
    <n v="73.56"/>
    <n v="72.88"/>
    <n v="73.069999999999993"/>
    <n v="74.069999999999993"/>
  </r>
  <r>
    <x v="1"/>
    <x v="1"/>
    <x v="1"/>
    <x v="0"/>
    <x v="9"/>
    <s v="V9DockerMasterSlaveO3_native12"/>
    <n v="49.07"/>
    <n v="11.179743223965763"/>
    <n v="49.95"/>
    <n v="49.16"/>
    <n v="49.253666666666668"/>
    <n v="49.07"/>
    <n v="49.08"/>
    <n v="49.08"/>
    <n v="49.09"/>
    <n v="49.09"/>
    <n v="49.11"/>
    <n v="49.17"/>
    <n v="49.18"/>
    <n v="49.21"/>
    <n v="49.21"/>
    <n v="49.59"/>
    <n v="49.1"/>
    <n v="49.14"/>
    <n v="49.11"/>
    <n v="49.13"/>
    <n v="49.26"/>
    <n v="49.11"/>
    <n v="49.24"/>
    <n v="49.08"/>
    <n v="49.12"/>
    <n v="49.61"/>
    <n v="49.21"/>
    <n v="49.15"/>
    <n v="49.11"/>
    <n v="49.93"/>
    <n v="49.95"/>
    <n v="49.21"/>
    <n v="49.25"/>
    <n v="49.73"/>
    <n v="49.29"/>
  </r>
  <r>
    <x v="1"/>
    <x v="1"/>
    <x v="1"/>
    <x v="0"/>
    <x v="4"/>
    <s v="V9DockerMasterSlaveO3_native16"/>
    <n v="36.909999999999997"/>
    <n v="14.862909780547279"/>
    <n v="37.79"/>
    <n v="36.97"/>
    <n v="37.070000000000007"/>
    <n v="36.909999999999997"/>
    <n v="36.92"/>
    <n v="36.94"/>
    <n v="36.950000000000003"/>
    <n v="36.950000000000003"/>
    <n v="36.96"/>
    <n v="36.97"/>
    <n v="36.979999999999997"/>
    <n v="37.01"/>
    <n v="37.01"/>
    <n v="37.25"/>
    <n v="36.96"/>
    <n v="36.96"/>
    <n v="36.96"/>
    <n v="36.96"/>
    <n v="36.97"/>
    <n v="36.950000000000003"/>
    <n v="36.96"/>
    <n v="36.97"/>
    <n v="36.97"/>
    <n v="37.47"/>
    <n v="36.979999999999997"/>
    <n v="36.97"/>
    <n v="36.94"/>
    <n v="36.96"/>
    <n v="36.979999999999997"/>
    <n v="37.56"/>
    <n v="37.340000000000003"/>
    <n v="37.79"/>
    <n v="37.6"/>
  </r>
  <r>
    <x v="1"/>
    <x v="1"/>
    <x v="1"/>
    <x v="0"/>
    <x v="10"/>
    <s v="V9DockerMasterSlaveO3_native20"/>
    <n v="29.76"/>
    <n v="18.43380376344086"/>
    <n v="32.39"/>
    <n v="29.795000000000002"/>
    <n v="30.423333333333332"/>
    <n v="29.76"/>
    <n v="29.76"/>
    <n v="29.76"/>
    <n v="29.76"/>
    <n v="29.77"/>
    <n v="29.77"/>
    <n v="29.77"/>
    <n v="29.78"/>
    <n v="29.78"/>
    <n v="29.79"/>
    <n v="29.89"/>
    <n v="29.8"/>
    <n v="29.77"/>
    <n v="29.8"/>
    <n v="29.77"/>
    <n v="29.8"/>
    <n v="29.77"/>
    <n v="29.78"/>
    <n v="29.8"/>
    <n v="29.76"/>
    <n v="32.08"/>
    <n v="32.15"/>
    <n v="32.39"/>
    <n v="31.42"/>
    <n v="31.66"/>
    <n v="31.61"/>
    <n v="31.37"/>
    <n v="31.36"/>
    <n v="31.38"/>
    <n v="31.64"/>
  </r>
  <r>
    <x v="1"/>
    <x v="1"/>
    <x v="1"/>
    <x v="0"/>
    <x v="11"/>
    <s v="V9DockerMasterSlaveO3_native24"/>
    <n v="25.51"/>
    <n v="21.504900039200315"/>
    <n v="27.19"/>
    <n v="25.634999999999998"/>
    <n v="25.960333333333331"/>
    <n v="25.52"/>
    <n v="25.57"/>
    <n v="25.58"/>
    <n v="25.6"/>
    <n v="25.61"/>
    <n v="25.62"/>
    <n v="25.62"/>
    <n v="25.63"/>
    <n v="25.69"/>
    <n v="25.69"/>
    <n v="25.71"/>
    <n v="25.63"/>
    <n v="25.51"/>
    <n v="25.51"/>
    <n v="25.61"/>
    <n v="25.64"/>
    <n v="25.59"/>
    <n v="25.66"/>
    <n v="25.63"/>
    <n v="25.61"/>
    <n v="26.51"/>
    <n v="26.75"/>
    <n v="26.46"/>
    <n v="26.86"/>
    <n v="26.81"/>
    <n v="26.51"/>
    <n v="26.56"/>
    <n v="26.47"/>
    <n v="26.46"/>
    <n v="27.19"/>
  </r>
  <r>
    <x v="1"/>
    <x v="1"/>
    <x v="1"/>
    <x v="0"/>
    <x v="12"/>
    <s v="V9DockerMasterSlaveO3_native28"/>
    <n v="21.66"/>
    <n v="25.327331486611268"/>
    <n v="22.98"/>
    <n v="21.744999999999997"/>
    <n v="22.04066666666667"/>
    <n v="21.69"/>
    <n v="21.71"/>
    <n v="21.72"/>
    <n v="21.73"/>
    <n v="21.73"/>
    <n v="21.74"/>
    <n v="21.74"/>
    <n v="21.74"/>
    <n v="21.74"/>
    <n v="21.76"/>
    <n v="21.95"/>
    <n v="21.69"/>
    <n v="22"/>
    <n v="21.75"/>
    <n v="21.74"/>
    <n v="21.72"/>
    <n v="21.7"/>
    <n v="21.77"/>
    <n v="21.74"/>
    <n v="21.66"/>
    <n v="22.56"/>
    <n v="22.57"/>
    <n v="22.88"/>
    <n v="22.53"/>
    <n v="22.53"/>
    <n v="22.58"/>
    <n v="22.57"/>
    <n v="22.46"/>
    <n v="22.54"/>
    <n v="22.98"/>
  </r>
  <r>
    <x v="1"/>
    <x v="1"/>
    <x v="1"/>
    <x v="0"/>
    <x v="5"/>
    <s v="V9DockerMasterSlaveO3_native32"/>
    <n v="19.239999999999998"/>
    <n v="28.512993762993766"/>
    <n v="20.7"/>
    <n v="19.335000000000001"/>
    <n v="19.58466666666666"/>
    <n v="19.239999999999998"/>
    <n v="19.25"/>
    <n v="19.25"/>
    <n v="19.28"/>
    <n v="19.28"/>
    <n v="19.29"/>
    <n v="19.3"/>
    <n v="19.350000000000001"/>
    <n v="19.350000000000001"/>
    <n v="19.36"/>
    <n v="19.53"/>
    <n v="19.36"/>
    <n v="19.29"/>
    <n v="19.29"/>
    <n v="19.27"/>
    <n v="19.28"/>
    <n v="19.27"/>
    <n v="19.309999999999999"/>
    <n v="19.3"/>
    <n v="19.32"/>
    <n v="20.059999999999999"/>
    <n v="19.989999999999998"/>
    <n v="19.98"/>
    <n v="20.7"/>
    <n v="20.14"/>
    <n v="20.48"/>
    <n v="19.989999999999998"/>
    <n v="19.989999999999998"/>
    <n v="20.010000000000002"/>
    <n v="20.03"/>
  </r>
  <r>
    <x v="1"/>
    <x v="1"/>
    <x v="1"/>
    <x v="0"/>
    <x v="13"/>
    <s v="V9DockerMasterSlaveO3_native36"/>
    <n v="17.64"/>
    <n v="31.099206349206352"/>
    <n v="19.079999999999998"/>
    <n v="17.704999999999998"/>
    <n v="17.964000000000002"/>
    <n v="17.64"/>
    <n v="17.649999999999999"/>
    <n v="17.649999999999999"/>
    <n v="17.649999999999999"/>
    <n v="17.66"/>
    <n v="17.690000000000001"/>
    <n v="17.7"/>
    <n v="17.7"/>
    <n v="17.7"/>
    <n v="17.71"/>
    <n v="17.8"/>
    <n v="17.79"/>
    <n v="17.690000000000001"/>
    <n v="17.72"/>
    <n v="17.66"/>
    <n v="17.66"/>
    <n v="17.71"/>
    <n v="17.66"/>
    <n v="17.670000000000002"/>
    <n v="17.7"/>
    <n v="17.87"/>
    <n v="18.55"/>
    <n v="18.32"/>
    <n v="18.32"/>
    <n v="18.809999999999999"/>
    <n v="18.399999999999999"/>
    <n v="19.079999999999998"/>
    <n v="18.53"/>
    <n v="18.329999999999998"/>
    <n v="18.899999999999999"/>
  </r>
  <r>
    <x v="1"/>
    <x v="1"/>
    <x v="1"/>
    <x v="0"/>
    <x v="14"/>
    <s v="V9DockerMasterSlaveO3_native40"/>
    <n v="16.079999999999998"/>
    <n v="34.116293532338311"/>
    <n v="17.13"/>
    <n v="16.190000000000001"/>
    <n v="16.302333333333337"/>
    <n v="16.079999999999998"/>
    <n v="16.079999999999998"/>
    <n v="16.079999999999998"/>
    <n v="16.11"/>
    <n v="16.16"/>
    <n v="16.16"/>
    <n v="16.170000000000002"/>
    <n v="16.170000000000002"/>
    <n v="16.190000000000001"/>
    <n v="16.190000000000001"/>
    <n v="16.350000000000001"/>
    <n v="16.18"/>
    <n v="16.190000000000001"/>
    <n v="16.22"/>
    <n v="16.190000000000001"/>
    <n v="16.16"/>
    <n v="16.28"/>
    <n v="16.190000000000001"/>
    <n v="16.170000000000002"/>
    <n v="16.16"/>
    <n v="16.87"/>
    <n v="17.13"/>
    <n v="16.53"/>
    <n v="16.63"/>
    <n v="16.59"/>
    <n v="16.38"/>
    <n v="16.36"/>
    <n v="16.350000000000001"/>
    <n v="16.41"/>
    <n v="16.34"/>
  </r>
  <r>
    <x v="1"/>
    <x v="1"/>
    <x v="1"/>
    <x v="0"/>
    <x v="15"/>
    <s v="V9DockerMasterSlaveO3_native44"/>
    <n v="14.76"/>
    <n v="37.167344173441734"/>
    <n v="16.03"/>
    <n v="14.8"/>
    <n v="15.045333333333334"/>
    <n v="14.76"/>
    <n v="14.77"/>
    <n v="14.77"/>
    <n v="14.78"/>
    <n v="14.78"/>
    <n v="14.79"/>
    <n v="14.8"/>
    <n v="14.8"/>
    <n v="14.81"/>
    <n v="14.81"/>
    <n v="15.03"/>
    <n v="14.79"/>
    <n v="14.8"/>
    <n v="14.83"/>
    <n v="14.78"/>
    <n v="14.77"/>
    <n v="14.78"/>
    <n v="14.8"/>
    <n v="14.78"/>
    <n v="14.79"/>
    <n v="15.7"/>
    <n v="15.74"/>
    <n v="16.03"/>
    <n v="15.41"/>
    <n v="15.36"/>
    <n v="15.33"/>
    <n v="15.41"/>
    <n v="15.34"/>
    <n v="15.33"/>
    <n v="15.69"/>
  </r>
  <r>
    <x v="1"/>
    <x v="1"/>
    <x v="1"/>
    <x v="0"/>
    <x v="16"/>
    <s v="V9DockerMasterSlaveO3_native48"/>
    <n v="13.86"/>
    <n v="39.580808080808083"/>
    <n v="14.72"/>
    <n v="13.94"/>
    <n v="14.108000000000001"/>
    <n v="13.86"/>
    <n v="13.86"/>
    <n v="13.88"/>
    <n v="13.88"/>
    <n v="13.89"/>
    <n v="13.89"/>
    <n v="13.91"/>
    <n v="13.91"/>
    <n v="13.92"/>
    <n v="13.93"/>
    <n v="14.04"/>
    <n v="13.9"/>
    <n v="13.92"/>
    <n v="13.9"/>
    <n v="13.96"/>
    <n v="13.95"/>
    <n v="13.97"/>
    <n v="13.95"/>
    <n v="13.93"/>
    <n v="13.92"/>
    <n v="14.71"/>
    <n v="14.25"/>
    <n v="14.07"/>
    <n v="14.45"/>
    <n v="14.44"/>
    <n v="14.72"/>
    <n v="14.22"/>
    <n v="14.66"/>
    <n v="14.65"/>
    <n v="14.7"/>
  </r>
  <r>
    <x v="1"/>
    <x v="1"/>
    <x v="1"/>
    <x v="0"/>
    <x v="17"/>
    <s v="V9DockerMasterSlaveO3_native52"/>
    <n v="13.12"/>
    <n v="41.813262195121958"/>
    <n v="13.87"/>
    <n v="13.16"/>
    <n v="13.306333333333333"/>
    <n v="13.12"/>
    <n v="13.12"/>
    <n v="13.13"/>
    <n v="13.14"/>
    <n v="13.14"/>
    <n v="13.14"/>
    <n v="13.14"/>
    <n v="13.15"/>
    <n v="13.16"/>
    <n v="13.16"/>
    <n v="13.24"/>
    <n v="13.16"/>
    <n v="13.16"/>
    <n v="13.15"/>
    <n v="13.17"/>
    <n v="13.13"/>
    <n v="13.2"/>
    <n v="13.15"/>
    <n v="13.15"/>
    <n v="13.13"/>
    <n v="13.45"/>
    <n v="13.64"/>
    <n v="13.79"/>
    <n v="13.57"/>
    <n v="13.65"/>
    <n v="13.41"/>
    <n v="13.65"/>
    <n v="13.63"/>
    <n v="13.87"/>
    <n v="13.49"/>
  </r>
  <r>
    <x v="1"/>
    <x v="1"/>
    <x v="1"/>
    <x v="0"/>
    <x v="18"/>
    <s v="V9DockerMasterSlaveO3_native56"/>
    <n v="12.38"/>
    <n v="44.312600969305329"/>
    <n v="13.51"/>
    <n v="12.44"/>
    <n v="12.69233333333333"/>
    <n v="12.38"/>
    <n v="12.39"/>
    <n v="12.41"/>
    <n v="12.41"/>
    <n v="12.41"/>
    <n v="12.42"/>
    <n v="12.42"/>
    <n v="12.43"/>
    <n v="12.44"/>
    <n v="12.45"/>
    <n v="13.06"/>
    <n v="12.44"/>
    <n v="12.43"/>
    <n v="12.41"/>
    <n v="12.44"/>
    <n v="12.43"/>
    <n v="12.44"/>
    <n v="12.42"/>
    <n v="12.43"/>
    <n v="12.41"/>
    <n v="13.26"/>
    <n v="13.2"/>
    <n v="13.11"/>
    <n v="13.2"/>
    <n v="13.51"/>
    <n v="13.15"/>
    <n v="13.05"/>
    <n v="13.19"/>
    <n v="13.19"/>
    <n v="12.84"/>
  </r>
  <r>
    <x v="1"/>
    <x v="1"/>
    <x v="1"/>
    <x v="0"/>
    <x v="19"/>
    <s v="V9DockerMasterSlaveO3_native60"/>
    <n v="11.76"/>
    <n v="46.648809523809526"/>
    <n v="13.06"/>
    <n v="11.824999999999999"/>
    <n v="12.071666666666667"/>
    <n v="11.76"/>
    <n v="11.78"/>
    <n v="11.79"/>
    <n v="11.79"/>
    <n v="11.79"/>
    <n v="11.8"/>
    <n v="11.81"/>
    <n v="11.82"/>
    <n v="11.83"/>
    <n v="11.83"/>
    <n v="12.01"/>
    <n v="11.8"/>
    <n v="11.82"/>
    <n v="11.79"/>
    <n v="11.87"/>
    <n v="11.82"/>
    <n v="11.79"/>
    <n v="11.82"/>
    <n v="11.83"/>
    <n v="11.8"/>
    <n v="12.33"/>
    <n v="13.01"/>
    <n v="12.57"/>
    <n v="13.06"/>
    <n v="12.26"/>
    <n v="12.47"/>
    <n v="12.95"/>
    <n v="12.47"/>
    <n v="12.33"/>
    <n v="12.35"/>
  </r>
  <r>
    <x v="1"/>
    <x v="1"/>
    <x v="1"/>
    <x v="0"/>
    <x v="6"/>
    <s v="V9DockerMasterSlaveO3_native64"/>
    <n v="11.23"/>
    <n v="48.850400712377564"/>
    <n v="11.56"/>
    <n v="11.274999999999999"/>
    <n v="11.313000000000002"/>
    <n v="11.23"/>
    <n v="11.24"/>
    <n v="11.24"/>
    <n v="11.25"/>
    <n v="11.27"/>
    <n v="11.28"/>
    <n v="11.29"/>
    <n v="11.31"/>
    <n v="11.46"/>
    <n v="11.56"/>
    <m/>
    <m/>
    <m/>
    <m/>
    <m/>
    <m/>
    <m/>
    <m/>
    <m/>
    <m/>
    <m/>
    <m/>
    <m/>
    <m/>
    <m/>
    <m/>
    <m/>
    <m/>
    <m/>
    <m/>
  </r>
  <r>
    <x v="1"/>
    <x v="1"/>
    <x v="1"/>
    <x v="0"/>
    <x v="7"/>
    <s v="V9DockerMasterSlaveO3_native128"/>
    <n v="11.94"/>
    <n v="45.945561139028477"/>
    <n v="12.04"/>
    <n v="12.035"/>
    <n v="12.017999999999997"/>
    <n v="11.94"/>
    <n v="12"/>
    <n v="12"/>
    <n v="12.01"/>
    <n v="12.03"/>
    <n v="12.04"/>
    <n v="12.04"/>
    <n v="12.04"/>
    <n v="12.04"/>
    <n v="12.04"/>
    <m/>
    <m/>
    <m/>
    <m/>
    <m/>
    <m/>
    <m/>
    <m/>
    <m/>
    <m/>
    <m/>
    <m/>
    <m/>
    <m/>
    <m/>
    <m/>
    <m/>
    <m/>
    <m/>
    <m/>
  </r>
  <r>
    <x v="1"/>
    <x v="1"/>
    <x v="1"/>
    <x v="0"/>
    <x v="8"/>
    <s v="V9DockerMasterSlaveO3_native256"/>
    <n v="14.2"/>
    <n v="38.633098591549299"/>
    <n v="14.71"/>
    <n v="14.475"/>
    <n v="14.465"/>
    <n v="14.2"/>
    <n v="14.25"/>
    <n v="14.7"/>
    <n v="14.71"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1"/>
    <x v="0"/>
    <s v="V9DockerMasterSlaveO31"/>
    <n v="576.88"/>
    <n v="1"/>
    <n v="580.61"/>
    <n v="577.78"/>
    <n v="577.87900000000013"/>
    <n v="576.88"/>
    <n v="576.98"/>
    <n v="577.07000000000005"/>
    <n v="577.15"/>
    <n v="577.22"/>
    <n v="577.33000000000004"/>
    <n v="577.33000000000004"/>
    <n v="577.42999999999995"/>
    <n v="577.5"/>
    <n v="580.61"/>
    <n v="577.96"/>
    <n v="577.80999999999995"/>
    <n v="577.74"/>
    <n v="578.44000000000005"/>
    <n v="577.66999999999996"/>
    <n v="577.76"/>
    <n v="577.69000000000005"/>
    <n v="577.79999999999995"/>
    <n v="577.98"/>
    <n v="577.70000000000005"/>
    <n v="578.65"/>
    <n v="578.07000000000005"/>
    <n v="578.35"/>
    <n v="578.33000000000004"/>
    <n v="578.01"/>
    <n v="577.80999999999995"/>
    <n v="577.65"/>
    <n v="578.17999999999995"/>
    <n v="578.41"/>
    <n v="578.86"/>
  </r>
  <r>
    <x v="1"/>
    <x v="1"/>
    <x v="1"/>
    <x v="1"/>
    <x v="1"/>
    <s v="V9DockerMasterSlaveO32"/>
    <n v="295.27999999999997"/>
    <n v="1.9536710918450286"/>
    <n v="296.29000000000002"/>
    <n v="295.44"/>
    <n v="295.63300000000004"/>
    <n v="295.31"/>
    <n v="295.31"/>
    <n v="295.33"/>
    <n v="295.35000000000002"/>
    <n v="295.36"/>
    <n v="295.37"/>
    <n v="295.39"/>
    <n v="295.43"/>
    <n v="295.7"/>
    <n v="295.7"/>
    <n v="296.08"/>
    <n v="296.02"/>
    <n v="296.08"/>
    <n v="296.12"/>
    <n v="296.09000000000003"/>
    <n v="296.01"/>
    <n v="296.29000000000002"/>
    <n v="296.10000000000002"/>
    <n v="295.95999999999998"/>
    <n v="296.13"/>
    <n v="295.47000000000003"/>
    <n v="295.45999999999998"/>
    <n v="295.27999999999997"/>
    <n v="295.35000000000002"/>
    <n v="295.43"/>
    <n v="295.45"/>
    <n v="295.35000000000002"/>
    <n v="295.37"/>
    <n v="295.37"/>
    <n v="295.33"/>
  </r>
  <r>
    <x v="1"/>
    <x v="1"/>
    <x v="1"/>
    <x v="1"/>
    <x v="2"/>
    <s v="V9DockerMasterSlaveO34"/>
    <n v="151.66"/>
    <n v="3.8037715943557959"/>
    <n v="152.59"/>
    <n v="151.785"/>
    <n v="151.911"/>
    <n v="151.66"/>
    <n v="151.71"/>
    <n v="151.74"/>
    <n v="151.75"/>
    <n v="151.75"/>
    <n v="151.76"/>
    <n v="151.76"/>
    <n v="151.78"/>
    <n v="151.80000000000001"/>
    <n v="151.80000000000001"/>
    <n v="152.19999999999999"/>
    <n v="152.06"/>
    <n v="152.13"/>
    <n v="152.04"/>
    <n v="152.13999999999999"/>
    <n v="152.13"/>
    <n v="152.59"/>
    <n v="152.13"/>
    <n v="152.02000000000001"/>
    <n v="152.17000000000002"/>
    <n v="152.38999999999999"/>
    <n v="151.77000000000001"/>
    <n v="151.79"/>
    <n v="151.76"/>
    <n v="151.72999999999999"/>
    <n v="151.76"/>
    <n v="151.72"/>
    <n v="151.72999999999999"/>
    <n v="151.79"/>
    <n v="151.77000000000001"/>
  </r>
  <r>
    <x v="1"/>
    <x v="1"/>
    <x v="1"/>
    <x v="1"/>
    <x v="3"/>
    <s v="V9DockerMasterSlaveO38"/>
    <n v="76.56"/>
    <n v="7.5350052246603969"/>
    <n v="77"/>
    <n v="76.63"/>
    <n v="76.679333333333332"/>
    <n v="76.56"/>
    <n v="76.56"/>
    <n v="76.569999999999993"/>
    <n v="76.569999999999993"/>
    <n v="76.59"/>
    <n v="76.59"/>
    <n v="76.59"/>
    <n v="76.61"/>
    <n v="76.61"/>
    <n v="76.66"/>
    <n v="76.789999999999992"/>
    <n v="76.84"/>
    <n v="76.81"/>
    <n v="76.760000000000005"/>
    <n v="76.819999999999993"/>
    <n v="76.739999999999995"/>
    <n v="77"/>
    <n v="76.819999999999993"/>
    <n v="76.77"/>
    <n v="76.8"/>
    <n v="76.62"/>
    <n v="76.62"/>
    <n v="76.650000000000006"/>
    <n v="76.650000000000006"/>
    <n v="76.63"/>
    <n v="76.63"/>
    <n v="76.64"/>
    <n v="76.63"/>
    <n v="76.62"/>
    <n v="76.63"/>
  </r>
  <r>
    <x v="1"/>
    <x v="1"/>
    <x v="1"/>
    <x v="1"/>
    <x v="9"/>
    <s v="V9DockerMasterSlaveO312"/>
    <n v="51.57"/>
    <n v="11.186348652317239"/>
    <n v="51.89"/>
    <n v="51.704999999999998"/>
    <n v="51.684666666666672"/>
    <n v="51.57"/>
    <n v="51.59"/>
    <n v="51.59"/>
    <n v="51.59"/>
    <n v="51.61"/>
    <n v="51.61"/>
    <n v="51.61"/>
    <n v="51.61"/>
    <n v="51.61"/>
    <n v="51.73"/>
    <n v="51.79"/>
    <n v="51.71"/>
    <n v="51.82"/>
    <n v="51.73"/>
    <n v="51.72"/>
    <n v="51.73"/>
    <n v="51.73"/>
    <n v="51.89"/>
    <n v="51.75"/>
    <n v="51.71"/>
    <n v="51.71"/>
    <n v="51.74"/>
    <n v="51.61"/>
    <n v="51.64"/>
    <n v="51.61"/>
    <n v="51.66"/>
    <n v="51.66"/>
    <n v="51.78"/>
    <n v="51.73"/>
    <n v="51.7"/>
  </r>
  <r>
    <x v="1"/>
    <x v="1"/>
    <x v="1"/>
    <x v="1"/>
    <x v="4"/>
    <s v="V9DockerMasterSlaveO316"/>
    <n v="38.799999999999997"/>
    <n v="14.868041237113403"/>
    <n v="39.01"/>
    <n v="38.870000000000005"/>
    <n v="38.887000000000008"/>
    <n v="38.799999999999997"/>
    <n v="38.81"/>
    <n v="38.82"/>
    <n v="38.840000000000003"/>
    <n v="38.840000000000003"/>
    <n v="38.840000000000003"/>
    <n v="38.85"/>
    <n v="38.85"/>
    <n v="38.85"/>
    <n v="38.89"/>
    <n v="38.92"/>
    <n v="39.01"/>
    <n v="38.950000000000003"/>
    <n v="38.950000000000003"/>
    <n v="38.950000000000003"/>
    <n v="38.99"/>
    <n v="38.96"/>
    <n v="38.93"/>
    <n v="38.97"/>
    <n v="38.93"/>
    <n v="38.840000000000003"/>
    <n v="38.89"/>
    <n v="38.840000000000003"/>
    <n v="38.880000000000003"/>
    <n v="38.85"/>
    <n v="38.86"/>
    <n v="38.880000000000003"/>
    <n v="38.92"/>
    <n v="38.840000000000003"/>
    <n v="38.86"/>
  </r>
  <r>
    <x v="1"/>
    <x v="1"/>
    <x v="1"/>
    <x v="1"/>
    <x v="10"/>
    <s v="V9DockerMasterSlaveO320"/>
    <n v="31.27"/>
    <n v="18.448353054045413"/>
    <n v="33.68"/>
    <n v="31.369999999999997"/>
    <n v="31.982666666666667"/>
    <n v="31.27"/>
    <n v="31.28"/>
    <n v="31.29"/>
    <n v="31.31"/>
    <n v="31.33"/>
    <n v="31.36"/>
    <n v="31.36"/>
    <n v="31.44"/>
    <n v="31.46"/>
    <n v="31.68"/>
    <n v="31.34"/>
    <n v="31.34"/>
    <n v="31.38"/>
    <n v="31.32"/>
    <n v="31.33"/>
    <n v="31.34"/>
    <n v="31.36"/>
    <n v="31.35"/>
    <n v="31.35"/>
    <n v="31.52"/>
    <n v="33.03"/>
    <n v="33.31"/>
    <n v="32.979999999999997"/>
    <n v="33.17"/>
    <n v="33.68"/>
    <n v="33.130000000000003"/>
    <n v="32.97"/>
    <n v="33.200000000000003"/>
    <n v="33.24"/>
    <n v="33.36"/>
  </r>
  <r>
    <x v="1"/>
    <x v="1"/>
    <x v="1"/>
    <x v="1"/>
    <x v="11"/>
    <s v="V9DockerMasterSlaveO324"/>
    <n v="26.84"/>
    <n v="21.493293591654247"/>
    <n v="28.22"/>
    <n v="26.965"/>
    <n v="27.272333333333336"/>
    <n v="26.84"/>
    <n v="26.85"/>
    <n v="26.86"/>
    <n v="26.87"/>
    <n v="26.87"/>
    <n v="26.88"/>
    <n v="26.9"/>
    <n v="26.9"/>
    <n v="26.91"/>
    <n v="26.92"/>
    <n v="26.96"/>
    <n v="27"/>
    <n v="26.96"/>
    <n v="26.93"/>
    <n v="26.97"/>
    <n v="26.97"/>
    <n v="26.93"/>
    <n v="26.98"/>
    <n v="26.93"/>
    <n v="26.98"/>
    <n v="28.22"/>
    <n v="27.96"/>
    <n v="27.74"/>
    <n v="27.9"/>
    <n v="27.8"/>
    <n v="28.17"/>
    <n v="28.22"/>
    <n v="28.19"/>
    <n v="27.78"/>
    <n v="27.78"/>
  </r>
  <r>
    <x v="1"/>
    <x v="1"/>
    <x v="1"/>
    <x v="1"/>
    <x v="12"/>
    <s v="V9DockerMasterSlaveO328"/>
    <n v="22.76"/>
    <n v="25.346221441124779"/>
    <n v="24.45"/>
    <n v="22.884999999999998"/>
    <n v="23.182000000000002"/>
    <n v="22.76"/>
    <n v="22.77"/>
    <n v="22.77"/>
    <n v="22.79"/>
    <n v="22.8"/>
    <n v="22.82"/>
    <n v="22.83"/>
    <n v="22.83"/>
    <n v="22.83"/>
    <n v="22.88"/>
    <n v="22.9"/>
    <n v="22.84"/>
    <n v="22.87"/>
    <n v="22.89"/>
    <n v="22.84"/>
    <n v="22.94"/>
    <n v="22.91"/>
    <n v="22.89"/>
    <n v="22.84"/>
    <n v="22.79"/>
    <n v="23.73"/>
    <n v="24.45"/>
    <n v="23.68"/>
    <n v="23.85"/>
    <n v="23.7"/>
    <n v="23.87"/>
    <n v="23.77"/>
    <n v="23.65"/>
    <n v="24.27"/>
    <n v="23.7"/>
  </r>
  <r>
    <x v="1"/>
    <x v="1"/>
    <x v="1"/>
    <x v="1"/>
    <x v="5"/>
    <s v="V9DockerMasterSlaveO332"/>
    <n v="20.190000000000001"/>
    <n v="28.57256067360079"/>
    <n v="21.49"/>
    <n v="20.295000000000002"/>
    <n v="20.614666666666665"/>
    <n v="20.190000000000001"/>
    <n v="20.2"/>
    <n v="20.2"/>
    <n v="20.2"/>
    <n v="20.21"/>
    <n v="20.21"/>
    <n v="20.22"/>
    <n v="20.23"/>
    <n v="20.239999999999998"/>
    <n v="20.260000000000002"/>
    <n v="20.309999999999999"/>
    <n v="20.29"/>
    <n v="20.329999999999998"/>
    <n v="20.260000000000002"/>
    <n v="20.260000000000002"/>
    <n v="20.3"/>
    <n v="20.27"/>
    <n v="20.29"/>
    <n v="20.32"/>
    <n v="20.3"/>
    <n v="21.27"/>
    <n v="21.49"/>
    <n v="21.46"/>
    <n v="20.96"/>
    <n v="21.47"/>
    <n v="21.44"/>
    <n v="21.49"/>
    <n v="21"/>
    <n v="21.35"/>
    <n v="21.42"/>
  </r>
  <r>
    <x v="1"/>
    <x v="1"/>
    <x v="1"/>
    <x v="1"/>
    <x v="13"/>
    <s v="V9DockerMasterSlaveO336"/>
    <n v="18.48"/>
    <n v="31.216450216450216"/>
    <n v="19.12"/>
    <n v="18.574999999999999"/>
    <n v="18.643333333333331"/>
    <n v="18.48"/>
    <n v="18.489999999999998"/>
    <n v="18.5"/>
    <n v="18.5"/>
    <n v="18.510000000000002"/>
    <n v="18.510000000000002"/>
    <n v="18.510000000000002"/>
    <n v="18.53"/>
    <n v="18.53"/>
    <n v="18.53"/>
    <n v="18.600000000000001"/>
    <n v="18.59"/>
    <n v="18.57"/>
    <n v="18.57"/>
    <n v="18.559999999999999"/>
    <n v="18.579999999999998"/>
    <n v="18.559999999999999"/>
    <n v="18.579999999999998"/>
    <n v="18.55"/>
    <n v="18.649999999999999"/>
    <n v="18.87"/>
    <n v="18.690000000000001"/>
    <n v="19.12"/>
    <n v="18.96"/>
    <n v="18.73"/>
    <n v="19.079999999999998"/>
    <n v="18.75"/>
    <n v="18.68"/>
    <n v="18.77"/>
    <n v="18.75"/>
  </r>
  <r>
    <x v="1"/>
    <x v="1"/>
    <x v="1"/>
    <x v="1"/>
    <x v="14"/>
    <s v="V9DockerMasterSlaveO340"/>
    <n v="16.88"/>
    <n v="34.175355450236971"/>
    <n v="17.760000000000002"/>
    <n v="16.984999999999999"/>
    <n v="17.048333333333332"/>
    <n v="16.88"/>
    <n v="16.89"/>
    <n v="16.91"/>
    <n v="16.91"/>
    <n v="16.91"/>
    <n v="16.91"/>
    <n v="16.93"/>
    <n v="16.940000000000001"/>
    <n v="16.940000000000001"/>
    <n v="16.95"/>
    <n v="17.02"/>
    <n v="16.97"/>
    <n v="16.96"/>
    <n v="17"/>
    <n v="16.97"/>
    <n v="16.89"/>
    <n v="16.940000000000001"/>
    <n v="17"/>
    <n v="17"/>
    <n v="17.010000000000002"/>
    <n v="17.16"/>
    <n v="17.170000000000002"/>
    <n v="17.079999999999998"/>
    <n v="17.149999999999999"/>
    <n v="17.760000000000002"/>
    <n v="17.75"/>
    <n v="17.100000000000001"/>
    <n v="17.12"/>
    <n v="17.100000000000001"/>
    <n v="17.13"/>
  </r>
  <r>
    <x v="1"/>
    <x v="1"/>
    <x v="1"/>
    <x v="1"/>
    <x v="15"/>
    <s v="V9DockerMasterSlaveO344"/>
    <n v="15.43"/>
    <n v="37.38690861957226"/>
    <n v="16.71"/>
    <n v="15.535"/>
    <n v="15.827999999999998"/>
    <n v="15.43"/>
    <n v="15.44"/>
    <n v="15.45"/>
    <n v="15.46"/>
    <n v="15.46"/>
    <n v="15.47"/>
    <n v="15.47"/>
    <n v="15.48"/>
    <n v="15.48"/>
    <n v="15.48"/>
    <n v="15.52"/>
    <n v="15.49"/>
    <n v="15.5"/>
    <n v="15.51"/>
    <n v="15.55"/>
    <n v="15.58"/>
    <n v="15.55"/>
    <n v="15.5"/>
    <n v="15.57"/>
    <n v="15.57"/>
    <n v="16.690000000000001"/>
    <n v="16.690000000000001"/>
    <n v="16.079999999999998"/>
    <n v="16.21"/>
    <n v="16.68"/>
    <n v="16.68"/>
    <n v="16.079999999999998"/>
    <n v="16.38"/>
    <n v="16.71"/>
    <n v="16.68"/>
  </r>
  <r>
    <x v="1"/>
    <x v="1"/>
    <x v="1"/>
    <x v="1"/>
    <x v="16"/>
    <s v="V9DockerMasterSlaveO348"/>
    <n v="14.52"/>
    <n v="39.730027548209364"/>
    <n v="15.21"/>
    <n v="14.605"/>
    <n v="14.731666666666664"/>
    <n v="14.52"/>
    <n v="14.55"/>
    <n v="14.56"/>
    <n v="14.57"/>
    <n v="14.57"/>
    <n v="14.58"/>
    <n v="14.58"/>
    <n v="14.58"/>
    <n v="14.58"/>
    <n v="14.59"/>
    <n v="14.63"/>
    <n v="14.58"/>
    <n v="14.59"/>
    <n v="14.59"/>
    <n v="14.61"/>
    <n v="14.62"/>
    <n v="14.54"/>
    <n v="14.62"/>
    <n v="14.65"/>
    <n v="14.6"/>
    <n v="14.99"/>
    <n v="15.18"/>
    <n v="15.08"/>
    <n v="15.21"/>
    <n v="15.06"/>
    <n v="15.05"/>
    <n v="15.14"/>
    <n v="14.7"/>
    <n v="15.06"/>
    <n v="14.77"/>
  </r>
  <r>
    <x v="1"/>
    <x v="1"/>
    <x v="1"/>
    <x v="1"/>
    <x v="17"/>
    <s v="V9DockerMasterSlaveO352"/>
    <n v="13.7"/>
    <n v="42.108029197080292"/>
    <n v="15.72"/>
    <n v="13.815000000000001"/>
    <n v="14.072666666666668"/>
    <n v="13.7"/>
    <n v="13.71"/>
    <n v="13.72"/>
    <n v="13.72"/>
    <n v="13.72"/>
    <n v="13.73"/>
    <n v="13.74"/>
    <n v="13.78"/>
    <n v="15.72"/>
    <n v="15.72"/>
    <n v="13.82"/>
    <n v="13.82"/>
    <n v="13.75"/>
    <n v="13.76"/>
    <n v="13.75"/>
    <n v="13.79"/>
    <n v="13.82"/>
    <n v="13.75"/>
    <n v="13.81"/>
    <n v="13.81"/>
    <n v="14.16"/>
    <n v="14.18"/>
    <n v="14.1"/>
    <n v="14.35"/>
    <n v="13.99"/>
    <n v="14.68"/>
    <n v="14.93"/>
    <n v="14.11"/>
    <n v="14.14"/>
    <n v="14.4"/>
  </r>
  <r>
    <x v="1"/>
    <x v="1"/>
    <x v="1"/>
    <x v="1"/>
    <x v="18"/>
    <s v="V9DockerMasterSlaveO356"/>
    <n v="12.96"/>
    <n v="44.512345679012341"/>
    <n v="14.03"/>
    <n v="13.024999999999999"/>
    <n v="13.280666666666663"/>
    <n v="12.96"/>
    <n v="12.96"/>
    <n v="12.96"/>
    <n v="12.96"/>
    <n v="12.97"/>
    <n v="12.97"/>
    <n v="12.98"/>
    <n v="12.98"/>
    <n v="12.99"/>
    <n v="12.99"/>
    <n v="13.03"/>
    <n v="13.04"/>
    <n v="12.99"/>
    <n v="13.02"/>
    <n v="13.07"/>
    <n v="13"/>
    <n v="13.02"/>
    <n v="13.05"/>
    <n v="13.01"/>
    <n v="13.06"/>
    <n v="13.85"/>
    <n v="13.84"/>
    <n v="13.78"/>
    <n v="13.87"/>
    <n v="13.84"/>
    <n v="13.89"/>
    <n v="13.88"/>
    <n v="14.03"/>
    <n v="13.85"/>
    <n v="13.58"/>
  </r>
  <r>
    <x v="1"/>
    <x v="1"/>
    <x v="1"/>
    <x v="1"/>
    <x v="19"/>
    <s v="V9DockerMasterSlaveO360"/>
    <n v="12.25"/>
    <n v="47.092244897959183"/>
    <n v="13.63"/>
    <n v="12.35"/>
    <n v="12.687000000000003"/>
    <n v="12.25"/>
    <n v="12.29"/>
    <n v="12.3"/>
    <n v="12.3"/>
    <n v="12.31"/>
    <n v="12.31"/>
    <n v="12.31"/>
    <n v="12.32"/>
    <n v="12.34"/>
    <n v="12.36"/>
    <n v="12.35"/>
    <n v="12.34"/>
    <n v="12.35"/>
    <n v="12.33"/>
    <n v="12.37"/>
    <n v="12.35"/>
    <n v="12.36"/>
    <n v="12.37"/>
    <n v="12.34"/>
    <n v="12.33"/>
    <n v="13.1"/>
    <n v="13.61"/>
    <n v="13.37"/>
    <n v="13.1"/>
    <n v="13.24"/>
    <n v="13.59"/>
    <n v="13.25"/>
    <n v="13.59"/>
    <n v="13.55"/>
    <n v="13.63"/>
  </r>
  <r>
    <x v="1"/>
    <x v="1"/>
    <x v="1"/>
    <x v="1"/>
    <x v="6"/>
    <s v="V9DockerMasterSlaveO364"/>
    <n v="12.39"/>
    <n v="46.56012913640032"/>
    <n v="12.45"/>
    <n v="12.425000000000001"/>
    <n v="12.423999999999999"/>
    <n v="12.39"/>
    <n v="12.4"/>
    <n v="12.42"/>
    <n v="12.42"/>
    <n v="12.42"/>
    <n v="12.43"/>
    <n v="12.43"/>
    <n v="12.44"/>
    <n v="12.44"/>
    <n v="12.45"/>
    <m/>
    <m/>
    <m/>
    <m/>
    <m/>
    <m/>
    <m/>
    <m/>
    <m/>
    <m/>
    <m/>
    <m/>
    <m/>
    <m/>
    <m/>
    <m/>
    <m/>
    <m/>
    <m/>
    <m/>
  </r>
  <r>
    <x v="1"/>
    <x v="1"/>
    <x v="1"/>
    <x v="1"/>
    <x v="7"/>
    <s v="V9DockerMasterSlaveO3128"/>
    <n v="12.17"/>
    <n v="47.401807723911254"/>
    <n v="12.29"/>
    <n v="12.274999999999999"/>
    <n v="12.254"/>
    <n v="12.17"/>
    <n v="12.19"/>
    <n v="12.25"/>
    <n v="12.25"/>
    <n v="12.27"/>
    <n v="12.28"/>
    <n v="12.28"/>
    <n v="12.28"/>
    <n v="12.28"/>
    <n v="12.29"/>
    <m/>
    <m/>
    <m/>
    <m/>
    <m/>
    <m/>
    <m/>
    <m/>
    <m/>
    <m/>
    <m/>
    <m/>
    <m/>
    <m/>
    <m/>
    <m/>
    <m/>
    <m/>
    <m/>
    <m/>
  </r>
  <r>
    <x v="1"/>
    <x v="1"/>
    <x v="1"/>
    <x v="1"/>
    <x v="8"/>
    <s v="V9DockerMasterSlaveO3256"/>
    <n v="14.44"/>
    <n v="39.950138504155127"/>
    <n v="14.94"/>
    <n v="14.74"/>
    <n v="14.725999999999999"/>
    <n v="14.44"/>
    <n v="14.6"/>
    <n v="14.74"/>
    <n v="14.91"/>
    <n v="14.94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2"/>
    <x v="0"/>
    <s v="V9DockerMasterSlaveO21"/>
    <n v="576.78"/>
    <n v="1"/>
    <n v="578.97"/>
    <n v="577.76"/>
    <n v="577.7013333333332"/>
    <n v="576.78"/>
    <n v="577.04"/>
    <n v="577.08000000000004"/>
    <n v="577.09"/>
    <n v="577.15"/>
    <n v="577.26"/>
    <n v="577.26"/>
    <n v="577.27"/>
    <n v="577.36"/>
    <n v="577.38"/>
    <n v="577.82000000000005"/>
    <n v="577.80999999999995"/>
    <n v="577.78"/>
    <n v="578.16999999999996"/>
    <n v="578.97"/>
    <n v="578.15"/>
    <n v="577.76"/>
    <n v="577.79999999999995"/>
    <n v="577.85"/>
    <n v="577.70000000000005"/>
    <n v="578.55999999999995"/>
    <n v="577.79999999999995"/>
    <n v="577.69000000000005"/>
    <n v="577.69000000000005"/>
    <n v="577.76"/>
    <n v="577.89"/>
    <n v="578.51"/>
    <n v="578.20000000000005"/>
    <n v="577.92999999999995"/>
    <n v="577.53"/>
  </r>
  <r>
    <x v="1"/>
    <x v="1"/>
    <x v="1"/>
    <x v="2"/>
    <x v="1"/>
    <s v="V9DockerMasterSlaveO22"/>
    <n v="295.29000000000002"/>
    <n v="1.9532662806055063"/>
    <n v="296.20999999999998"/>
    <n v="295.71500000000003"/>
    <n v="295.69766666666675"/>
    <n v="295.37"/>
    <n v="295.52999999999997"/>
    <n v="295.52999999999997"/>
    <n v="295.64"/>
    <n v="295.70999999999998"/>
    <n v="295.72000000000003"/>
    <n v="295.74"/>
    <n v="295.75"/>
    <n v="295.77"/>
    <n v="295.88"/>
    <n v="295.97000000000003"/>
    <n v="296.11"/>
    <n v="296.04000000000002"/>
    <n v="295.97000000000003"/>
    <n v="296.20999999999998"/>
    <n v="296.13"/>
    <n v="296.05"/>
    <n v="296.08"/>
    <n v="296.05"/>
    <n v="296.14"/>
    <n v="295.36"/>
    <n v="295.29000000000002"/>
    <n v="295.29000000000002"/>
    <n v="295.42"/>
    <n v="295.32"/>
    <n v="295.39"/>
    <n v="295.35000000000002"/>
    <n v="295.40999999999997"/>
    <n v="295.42"/>
    <n v="295.29000000000002"/>
  </r>
  <r>
    <x v="1"/>
    <x v="1"/>
    <x v="1"/>
    <x v="2"/>
    <x v="2"/>
    <s v="V9DockerMasterSlaveO24"/>
    <n v="151.69999999999999"/>
    <n v="3.8021094264996704"/>
    <n v="152.24"/>
    <n v="151.77500000000001"/>
    <n v="151.87633333333329"/>
    <n v="151.69999999999999"/>
    <n v="151.71"/>
    <n v="151.72999999999999"/>
    <n v="151.75"/>
    <n v="151.75"/>
    <n v="151.76"/>
    <n v="151.76"/>
    <n v="151.79"/>
    <n v="151.79"/>
    <n v="151.82"/>
    <n v="152.05000000000001"/>
    <n v="152.05000000000001"/>
    <n v="152.07"/>
    <n v="152.11000000000001"/>
    <n v="152.15"/>
    <n v="152.24"/>
    <n v="152.11000000000001"/>
    <n v="152.09"/>
    <n v="152.15"/>
    <n v="152.12"/>
    <n v="151.75"/>
    <n v="151.72"/>
    <n v="151.77000000000001"/>
    <n v="151.74"/>
    <n v="151.85"/>
    <n v="151.77000000000001"/>
    <n v="151.77000000000001"/>
    <n v="151.78"/>
    <n v="151.74"/>
    <n v="151.69999999999999"/>
  </r>
  <r>
    <x v="1"/>
    <x v="1"/>
    <x v="1"/>
    <x v="2"/>
    <x v="3"/>
    <s v="V9DockerMasterSlaveO28"/>
    <n v="76.56"/>
    <n v="7.533699059561128"/>
    <n v="76.989999999999995"/>
    <n v="76.64"/>
    <n v="76.694999999999979"/>
    <n v="76.56"/>
    <n v="76.569999999999993"/>
    <n v="76.58"/>
    <n v="76.59"/>
    <n v="76.59"/>
    <n v="76.59"/>
    <n v="76.59"/>
    <n v="76.62"/>
    <n v="76.62"/>
    <n v="76.77"/>
    <n v="76.789999999999992"/>
    <n v="76.789999999999992"/>
    <n v="76.989999999999995"/>
    <n v="76.91"/>
    <n v="76.739999999999995"/>
    <n v="76.84"/>
    <n v="76.849999999999994"/>
    <n v="76.81"/>
    <n v="76.81"/>
    <n v="76.81"/>
    <n v="76.7"/>
    <n v="76.67"/>
    <n v="76.64"/>
    <n v="76.63"/>
    <n v="76.61"/>
    <n v="76.63"/>
    <n v="76.62"/>
    <n v="76.64"/>
    <n v="76.66"/>
    <n v="76.63"/>
  </r>
  <r>
    <x v="1"/>
    <x v="1"/>
    <x v="1"/>
    <x v="2"/>
    <x v="9"/>
    <s v="V9DockerMasterSlaveO212"/>
    <n v="51.58"/>
    <n v="11.182241178751454"/>
    <n v="51.84"/>
    <n v="51.65"/>
    <n v="51.674333333333351"/>
    <n v="51.58"/>
    <n v="51.59"/>
    <n v="51.59"/>
    <n v="51.6"/>
    <n v="51.61"/>
    <n v="51.61"/>
    <n v="51.64"/>
    <n v="51.65"/>
    <n v="51.66"/>
    <n v="51.68"/>
    <n v="51.78"/>
    <n v="51.82"/>
    <n v="51.71"/>
    <n v="51.74"/>
    <n v="51.72"/>
    <n v="51.72"/>
    <n v="51.75"/>
    <n v="51.84"/>
    <n v="51.73"/>
    <n v="51.75"/>
    <n v="51.62"/>
    <n v="51.73"/>
    <n v="51.64"/>
    <n v="51.65"/>
    <n v="51.64"/>
    <n v="51.64"/>
    <n v="51.64"/>
    <n v="51.61"/>
    <n v="51.63"/>
    <n v="51.66"/>
  </r>
  <r>
    <x v="1"/>
    <x v="1"/>
    <x v="1"/>
    <x v="2"/>
    <x v="4"/>
    <s v="V9DockerMasterSlaveO216"/>
    <n v="38.799999999999997"/>
    <n v="14.865463917525773"/>
    <n v="39.03"/>
    <n v="38.86"/>
    <n v="38.880666666666663"/>
    <n v="38.799999999999997"/>
    <n v="38.81"/>
    <n v="38.81"/>
    <n v="38.82"/>
    <n v="38.82"/>
    <n v="38.83"/>
    <n v="38.840000000000003"/>
    <n v="38.85"/>
    <n v="38.85"/>
    <n v="38.85"/>
    <n v="38.97"/>
    <n v="38.869999999999997"/>
    <n v="38.96"/>
    <n v="38.94"/>
    <n v="38.97"/>
    <n v="38.93"/>
    <n v="38.94"/>
    <n v="39.03"/>
    <n v="38.97"/>
    <n v="38.93"/>
    <n v="38.86"/>
    <n v="38.82"/>
    <n v="38.89"/>
    <n v="38.840000000000003"/>
    <n v="38.880000000000003"/>
    <n v="38.92"/>
    <n v="38.85"/>
    <n v="38.85"/>
    <n v="38.86"/>
    <n v="38.86"/>
  </r>
  <r>
    <x v="1"/>
    <x v="1"/>
    <x v="1"/>
    <x v="2"/>
    <x v="10"/>
    <s v="V9DockerMasterSlaveO220"/>
    <n v="31.22"/>
    <n v="18.474695707879565"/>
    <n v="31.42"/>
    <n v="31.305"/>
    <n v="31.309666666666661"/>
    <n v="31.22"/>
    <n v="31.25"/>
    <n v="31.25"/>
    <n v="31.25"/>
    <n v="31.25"/>
    <n v="31.25"/>
    <n v="31.26"/>
    <n v="31.29"/>
    <n v="31.3"/>
    <n v="31.32"/>
    <n v="31.36"/>
    <n v="31.35"/>
    <n v="31.34"/>
    <n v="31.29"/>
    <n v="31.35"/>
    <n v="31.34"/>
    <n v="31.35"/>
    <n v="31.37"/>
    <n v="31.35"/>
    <n v="31.42"/>
    <n v="31.35"/>
    <n v="31.33"/>
    <n v="31.4"/>
    <n v="31.26"/>
    <n v="31.27"/>
    <n v="31.31"/>
    <n v="31.27"/>
    <n v="31.28"/>
    <n v="31.29"/>
    <n v="31.37"/>
  </r>
  <r>
    <x v="1"/>
    <x v="1"/>
    <x v="1"/>
    <x v="2"/>
    <x v="11"/>
    <s v="V9DockerMasterSlaveO224"/>
    <n v="26.83"/>
    <n v="21.49757733879985"/>
    <n v="27"/>
    <n v="26.91"/>
    <n v="26.910999999999994"/>
    <n v="26.84"/>
    <n v="26.87"/>
    <n v="26.87"/>
    <n v="26.88"/>
    <n v="26.88"/>
    <n v="26.88"/>
    <n v="26.89"/>
    <n v="26.89"/>
    <n v="26.91"/>
    <n v="26.91"/>
    <n v="26.96"/>
    <n v="26.94"/>
    <n v="26.96"/>
    <n v="26.97"/>
    <n v="26.94"/>
    <n v="26.97"/>
    <n v="26.94"/>
    <n v="26.95"/>
    <n v="27"/>
    <n v="26.94"/>
    <n v="26.83"/>
    <n v="26.93"/>
    <n v="26.89"/>
    <n v="26.91"/>
    <n v="26.89"/>
    <n v="26.87"/>
    <n v="26.93"/>
    <n v="26.9"/>
    <n v="26.88"/>
    <n v="26.91"/>
  </r>
  <r>
    <x v="1"/>
    <x v="1"/>
    <x v="1"/>
    <x v="2"/>
    <x v="12"/>
    <s v="V9DockerMasterSlaveO228"/>
    <n v="22.77"/>
    <n v="25.330698287220027"/>
    <n v="22.91"/>
    <n v="22.844999999999999"/>
    <n v="22.844000000000005"/>
    <n v="22.77"/>
    <n v="22.8"/>
    <n v="22.81"/>
    <n v="22.83"/>
    <n v="22.83"/>
    <n v="22.83"/>
    <n v="22.83"/>
    <n v="22.84"/>
    <n v="22.85"/>
    <n v="22.89"/>
    <n v="22.85"/>
    <n v="22.9"/>
    <n v="22.91"/>
    <n v="22.84"/>
    <n v="22.86"/>
    <n v="22.87"/>
    <n v="22.91"/>
    <n v="22.86"/>
    <n v="22.86"/>
    <n v="22.87"/>
    <n v="22.81"/>
    <n v="22.82"/>
    <n v="22.8"/>
    <n v="22.83"/>
    <n v="22.87"/>
    <n v="22.85"/>
    <n v="22.85"/>
    <n v="22.86"/>
    <n v="22.83"/>
    <n v="22.79"/>
  </r>
  <r>
    <x v="1"/>
    <x v="1"/>
    <x v="1"/>
    <x v="2"/>
    <x v="5"/>
    <s v="V9DockerMasterSlaveO232"/>
    <n v="20.190000000000001"/>
    <n v="28.567607726597323"/>
    <n v="20.36"/>
    <n v="20.239999999999998"/>
    <n v="20.250333333333334"/>
    <n v="20.190000000000001"/>
    <n v="20.190000000000001"/>
    <n v="20.190000000000001"/>
    <n v="20.21"/>
    <n v="20.21"/>
    <n v="20.22"/>
    <n v="20.23"/>
    <n v="20.239999999999998"/>
    <n v="20.239999999999998"/>
    <n v="20.239999999999998"/>
    <n v="20.22"/>
    <n v="20.27"/>
    <n v="20.23"/>
    <n v="20.36"/>
    <n v="20.260000000000002"/>
    <n v="20.23"/>
    <n v="20.239999999999998"/>
    <n v="20.260000000000002"/>
    <n v="20.329999999999998"/>
    <n v="20.350000000000001"/>
    <n v="20.260000000000002"/>
    <n v="20.25"/>
    <n v="20.239999999999998"/>
    <n v="20.3"/>
    <n v="20.22"/>
    <n v="20.28"/>
    <n v="20.260000000000002"/>
    <n v="20.260000000000002"/>
    <n v="20.260000000000002"/>
    <n v="20.27"/>
  </r>
  <r>
    <x v="1"/>
    <x v="1"/>
    <x v="1"/>
    <x v="2"/>
    <x v="13"/>
    <s v="V9DockerMasterSlaveO236"/>
    <n v="18.47"/>
    <n v="31.227937195452085"/>
    <n v="18.64"/>
    <n v="18.54"/>
    <n v="18.548333333333332"/>
    <n v="18.47"/>
    <n v="18.47"/>
    <n v="18.48"/>
    <n v="18.510000000000002"/>
    <n v="18.52"/>
    <n v="18.52"/>
    <n v="18.52"/>
    <n v="18.54"/>
    <n v="18.54"/>
    <n v="18.59"/>
    <n v="18.57"/>
    <n v="18.54"/>
    <n v="18.600000000000001"/>
    <n v="18.57"/>
    <n v="18.579999999999998"/>
    <n v="18.61"/>
    <n v="18.61"/>
    <n v="18.579999999999998"/>
    <n v="18.53"/>
    <n v="18.61"/>
    <n v="18.57"/>
    <n v="18.57"/>
    <n v="18.5"/>
    <n v="18.559999999999999"/>
    <n v="18.54"/>
    <n v="18.59"/>
    <n v="18.510000000000002"/>
    <n v="18.489999999999998"/>
    <n v="18.64"/>
    <n v="18.52"/>
  </r>
  <r>
    <x v="1"/>
    <x v="1"/>
    <x v="1"/>
    <x v="2"/>
    <x v="14"/>
    <s v="V9DockerMasterSlaveO240"/>
    <n v="16.88"/>
    <n v="34.169431279620852"/>
    <n v="17.02"/>
    <n v="16.945"/>
    <n v="16.948666666666668"/>
    <n v="16.88"/>
    <n v="16.89"/>
    <n v="16.89"/>
    <n v="16.920000000000002"/>
    <n v="16.93"/>
    <n v="16.93"/>
    <n v="16.940000000000001"/>
    <n v="16.940000000000001"/>
    <n v="16.96"/>
    <n v="16.98"/>
    <n v="16.98"/>
    <n v="16.98"/>
    <n v="16.98"/>
    <n v="17.02"/>
    <n v="17.010000000000002"/>
    <n v="16.940000000000001"/>
    <n v="16.95"/>
    <n v="16.920000000000002"/>
    <n v="17"/>
    <n v="16.93"/>
    <n v="16.93"/>
    <n v="16.989999999999998"/>
    <n v="16.97"/>
    <n v="16.95"/>
    <n v="16.95"/>
    <n v="16.98"/>
    <n v="16.989999999999998"/>
    <n v="16.89"/>
    <n v="16.93"/>
    <n v="16.91"/>
  </r>
  <r>
    <x v="1"/>
    <x v="1"/>
    <x v="1"/>
    <x v="2"/>
    <x v="15"/>
    <s v="V9DockerMasterSlaveO244"/>
    <n v="15.43"/>
    <n v="37.380427738172394"/>
    <n v="15.57"/>
    <n v="15.5"/>
    <n v="15.497000000000002"/>
    <n v="15.43"/>
    <n v="15.43"/>
    <n v="15.45"/>
    <n v="15.46"/>
    <n v="15.46"/>
    <n v="15.47"/>
    <n v="15.47"/>
    <n v="15.48"/>
    <n v="15.49"/>
    <n v="15.5"/>
    <n v="15.52"/>
    <n v="15.52"/>
    <n v="15.52"/>
    <n v="15.51"/>
    <n v="15.48"/>
    <n v="15.51"/>
    <n v="15.52"/>
    <n v="15.5"/>
    <n v="15.49"/>
    <n v="15.55"/>
    <n v="15.5"/>
    <n v="15.49"/>
    <n v="15.5"/>
    <n v="15.53"/>
    <n v="15.55"/>
    <n v="15.52"/>
    <n v="15.48"/>
    <n v="15.57"/>
    <n v="15.49"/>
    <n v="15.52"/>
  </r>
  <r>
    <x v="1"/>
    <x v="1"/>
    <x v="1"/>
    <x v="2"/>
    <x v="16"/>
    <s v="V9DockerMasterSlaveO248"/>
    <n v="14.44"/>
    <n v="39.943213296398895"/>
    <n v="14.67"/>
    <n v="14.574999999999999"/>
    <n v="14.574999999999999"/>
    <n v="14.44"/>
    <n v="14.51"/>
    <n v="14.51"/>
    <n v="14.52"/>
    <n v="14.52"/>
    <n v="14.55"/>
    <n v="14.55"/>
    <n v="14.56"/>
    <n v="14.58"/>
    <n v="14.6"/>
    <n v="14.62"/>
    <n v="14.61"/>
    <n v="14.61"/>
    <n v="14.67"/>
    <n v="14.62"/>
    <n v="14.59"/>
    <n v="14.61"/>
    <n v="14.6"/>
    <n v="14.61"/>
    <n v="14.59"/>
    <n v="14.57"/>
    <n v="14.63"/>
    <n v="14.62"/>
    <n v="14.56"/>
    <n v="14.56"/>
    <n v="14.56"/>
    <n v="14.59"/>
    <n v="14.57"/>
    <n v="14.57"/>
    <n v="14.55"/>
  </r>
  <r>
    <x v="1"/>
    <x v="1"/>
    <x v="1"/>
    <x v="2"/>
    <x v="17"/>
    <s v="V9DockerMasterSlaveO252"/>
    <n v="13.69"/>
    <n v="42.131482834185533"/>
    <n v="13.88"/>
    <n v="13.77"/>
    <n v="13.762666666666663"/>
    <n v="13.69"/>
    <n v="13.69"/>
    <n v="13.69"/>
    <n v="13.7"/>
    <n v="13.71"/>
    <n v="13.72"/>
    <n v="13.73"/>
    <n v="13.74"/>
    <n v="13.75"/>
    <n v="13.78"/>
    <n v="13.79"/>
    <n v="13.75"/>
    <n v="13.79"/>
    <n v="13.74"/>
    <n v="13.82"/>
    <n v="13.88"/>
    <n v="13.79"/>
    <n v="13.77"/>
    <n v="13.75"/>
    <n v="13.84"/>
    <n v="13.78"/>
    <n v="13.79"/>
    <n v="13.83"/>
    <n v="13.79"/>
    <n v="13.78"/>
    <n v="13.77"/>
    <n v="13.77"/>
    <n v="13.75"/>
    <n v="13.78"/>
    <n v="13.72"/>
  </r>
  <r>
    <x v="1"/>
    <x v="1"/>
    <x v="1"/>
    <x v="2"/>
    <x v="18"/>
    <s v="V9DockerMasterSlaveO256"/>
    <n v="12.93"/>
    <n v="44.607888631090489"/>
    <n v="13.06"/>
    <n v="13"/>
    <n v="12.998000000000001"/>
    <n v="12.93"/>
    <n v="12.94"/>
    <n v="12.95"/>
    <n v="12.97"/>
    <n v="12.97"/>
    <n v="12.98"/>
    <n v="12.98"/>
    <n v="12.98"/>
    <n v="12.99"/>
    <n v="13"/>
    <n v="13.03"/>
    <n v="13.05"/>
    <n v="13.02"/>
    <n v="13.01"/>
    <n v="13.06"/>
    <n v="12.98"/>
    <n v="13.02"/>
    <n v="13"/>
    <n v="13.05"/>
    <n v="13.04"/>
    <n v="13"/>
    <n v="12.97"/>
    <n v="12.99"/>
    <n v="13.02"/>
    <n v="12.99"/>
    <n v="12.97"/>
    <n v="13.02"/>
    <n v="13.01"/>
    <n v="13.02"/>
    <n v="13"/>
  </r>
  <r>
    <x v="1"/>
    <x v="1"/>
    <x v="1"/>
    <x v="2"/>
    <x v="19"/>
    <s v="V9DockerMasterSlaveO260"/>
    <n v="12.28"/>
    <n v="46.969055374592834"/>
    <n v="12.46"/>
    <n v="12.335000000000001"/>
    <n v="12.335999999999997"/>
    <n v="12.29"/>
    <n v="12.29"/>
    <n v="12.3"/>
    <n v="12.3"/>
    <n v="12.32"/>
    <n v="12.32"/>
    <n v="12.32"/>
    <n v="12.33"/>
    <n v="12.34"/>
    <n v="12.35"/>
    <n v="12.36"/>
    <n v="12.31"/>
    <n v="12.33"/>
    <n v="12.35"/>
    <n v="12.35"/>
    <n v="12.37"/>
    <n v="12.46"/>
    <n v="12.35"/>
    <n v="12.35"/>
    <n v="12.33"/>
    <n v="12.36"/>
    <n v="12.31"/>
    <n v="12.35"/>
    <n v="12.34"/>
    <n v="12.36"/>
    <n v="12.34"/>
    <n v="12.3"/>
    <n v="12.39"/>
    <n v="12.33"/>
    <n v="12.28"/>
  </r>
  <r>
    <x v="1"/>
    <x v="1"/>
    <x v="1"/>
    <x v="2"/>
    <x v="6"/>
    <s v="V9DockerMasterSlaveO264"/>
    <n v="11.76"/>
    <n v="49.045918367346935"/>
    <n v="11.82"/>
    <n v="11.78"/>
    <n v="11.783000000000001"/>
    <n v="11.76"/>
    <n v="11.77"/>
    <n v="11.77"/>
    <n v="11.78"/>
    <n v="11.78"/>
    <n v="11.78"/>
    <n v="11.78"/>
    <n v="11.79"/>
    <n v="11.8"/>
    <n v="11.82"/>
    <m/>
    <m/>
    <m/>
    <m/>
    <m/>
    <m/>
    <m/>
    <m/>
    <m/>
    <m/>
    <m/>
    <m/>
    <m/>
    <m/>
    <m/>
    <m/>
    <m/>
    <m/>
    <m/>
    <m/>
  </r>
  <r>
    <x v="1"/>
    <x v="1"/>
    <x v="1"/>
    <x v="2"/>
    <x v="7"/>
    <s v="V9DockerMasterSlaveO2128"/>
    <n v="12.26"/>
    <n v="47.045676998368677"/>
    <n v="12.32"/>
    <n v="12.295"/>
    <n v="12.296000000000001"/>
    <n v="12.26"/>
    <n v="12.28"/>
    <n v="12.29"/>
    <n v="12.29"/>
    <n v="12.29"/>
    <n v="12.3"/>
    <n v="12.31"/>
    <n v="12.31"/>
    <n v="12.31"/>
    <n v="12.32"/>
    <m/>
    <m/>
    <m/>
    <m/>
    <m/>
    <m/>
    <m/>
    <m/>
    <m/>
    <m/>
    <m/>
    <m/>
    <m/>
    <m/>
    <m/>
    <m/>
    <m/>
    <m/>
    <m/>
    <m/>
  </r>
  <r>
    <x v="1"/>
    <x v="1"/>
    <x v="1"/>
    <x v="2"/>
    <x v="8"/>
    <s v="V9DockerMasterSlaveO2256"/>
    <n v="14.61"/>
    <n v="39.478439425051334"/>
    <n v="14.63"/>
    <n v="14.620000000000001"/>
    <n v="14.620000000000001"/>
    <n v="14.61"/>
    <n v="14.6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3"/>
    <x v="0"/>
    <s v="V9DockerMasterSlaveno parameter1"/>
    <n v="1387.8530000000001"/>
    <n v="1"/>
    <n v="1441.08"/>
    <n v="1439.7950000000001"/>
    <n v="1422.9475333333332"/>
    <n v="1440.25"/>
    <n v="1440.58"/>
    <n v="1440.59"/>
    <n v="1440.59"/>
    <n v="1440.64"/>
    <n v="1440.64"/>
    <n v="1440.73"/>
    <n v="1440.94"/>
    <n v="1441.01"/>
    <n v="1441.08"/>
    <n v="1439.6"/>
    <n v="1439.83"/>
    <n v="1439.96"/>
    <n v="1440"/>
    <n v="1439.44"/>
    <n v="1440.3"/>
    <n v="1439.22"/>
    <n v="1439.49"/>
    <n v="1440.3"/>
    <n v="1439.76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</r>
  <r>
    <x v="1"/>
    <x v="1"/>
    <x v="1"/>
    <x v="3"/>
    <x v="1"/>
    <s v="V9DockerMasterSlaveno parameter2"/>
    <n v="707.64200000000005"/>
    <n v="1.9612360487365079"/>
    <n v="772.35"/>
    <n v="736.52"/>
    <n v="728.19782608695652"/>
    <n v="736.45"/>
    <n v="736.58"/>
    <n v="736.61"/>
    <n v="736.62"/>
    <n v="736.63"/>
    <n v="736.66"/>
    <n v="736.71"/>
    <n v="736.97"/>
    <n v="736.97"/>
    <n v="772.35"/>
    <n v="736.52"/>
    <n v="736.73"/>
    <n v="736.46"/>
    <m/>
    <m/>
    <m/>
    <m/>
    <m/>
    <m/>
    <m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</r>
  <r>
    <x v="1"/>
    <x v="1"/>
    <x v="1"/>
    <x v="3"/>
    <x v="2"/>
    <s v="V9DockerMasterSlaveno parameter4"/>
    <n v="364.59699999999998"/>
    <n v="3.8065398234214767"/>
    <n v="395.77800000000002"/>
    <n v="377.51499999999999"/>
    <n v="372.69399999999996"/>
    <n v="377.51"/>
    <n v="377.52"/>
    <n v="377.54"/>
    <n v="377.55"/>
    <n v="377.56"/>
    <n v="377.56"/>
    <n v="377.6"/>
    <n v="377.61"/>
    <n v="377.61"/>
    <n v="377.77"/>
    <m/>
    <m/>
    <m/>
    <m/>
    <m/>
    <m/>
    <m/>
    <m/>
    <m/>
    <m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</r>
  <r>
    <x v="1"/>
    <x v="1"/>
    <x v="1"/>
    <x v="3"/>
    <x v="3"/>
    <s v="V9DockerMasterSlaveno parameter8"/>
    <n v="182.738"/>
    <n v="7.5947695607919536"/>
    <n v="194.54"/>
    <n v="187.85500000000002"/>
    <n v="186.90805"/>
    <n v="190.18"/>
    <n v="190.19"/>
    <n v="190.19"/>
    <n v="190.19"/>
    <n v="190.2"/>
    <n v="190.2"/>
    <n v="190.21"/>
    <n v="190.24"/>
    <n v="190.42"/>
    <n v="194.54"/>
    <m/>
    <m/>
    <m/>
    <m/>
    <m/>
    <m/>
    <m/>
    <m/>
    <m/>
    <m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</r>
  <r>
    <x v="1"/>
    <x v="1"/>
    <x v="1"/>
    <x v="3"/>
    <x v="9"/>
    <s v="V9DockerMasterSlaveno parameter12"/>
    <n v="122.78100000000001"/>
    <n v="11.30348343799122"/>
    <n v="128.32"/>
    <n v="125.36199999999999"/>
    <n v="125.35420000000002"/>
    <n v="127.73"/>
    <n v="127.74"/>
    <n v="127.74"/>
    <n v="127.74"/>
    <n v="127.76"/>
    <n v="127.77"/>
    <n v="127.78"/>
    <n v="127.79"/>
    <n v="127.9"/>
    <n v="128.32"/>
    <m/>
    <m/>
    <m/>
    <m/>
    <m/>
    <m/>
    <m/>
    <m/>
    <m/>
    <m/>
    <n v="122.934"/>
    <n v="122.854"/>
    <n v="122.79300000000001"/>
    <n v="122.922"/>
    <n v="122.946"/>
    <n v="122.78100000000001"/>
    <n v="122.851"/>
    <n v="122.846"/>
    <n v="122.893"/>
    <n v="122.994"/>
  </r>
  <r>
    <x v="1"/>
    <x v="1"/>
    <x v="1"/>
    <x v="3"/>
    <x v="4"/>
    <s v="V9DockerMasterSlaveno parameter16"/>
    <n v="92.102000000000004"/>
    <n v="15.068652146533191"/>
    <n v="98.08"/>
    <n v="95.015999999999991"/>
    <n v="94.619550000000018"/>
    <n v="95.63"/>
    <n v="95.65"/>
    <n v="95.67"/>
    <n v="95.67"/>
    <n v="95.68"/>
    <n v="95.68"/>
    <n v="95.72999999999999"/>
    <n v="97.740000000000009"/>
    <n v="98.02000000000001"/>
    <n v="98.08"/>
    <m/>
    <m/>
    <m/>
    <m/>
    <m/>
    <m/>
    <m/>
    <m/>
    <m/>
    <m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</r>
  <r>
    <x v="1"/>
    <x v="1"/>
    <x v="1"/>
    <x v="3"/>
    <x v="10"/>
    <s v="V9DockerMasterSlaveno parameter20"/>
    <n v="74.119"/>
    <n v="18.724658994319945"/>
    <n v="78.5"/>
    <n v="76.006"/>
    <n v="75.954899999999995"/>
    <n v="76.489999999999995"/>
    <n v="76.510000000000005"/>
    <n v="76.52"/>
    <n v="76.56"/>
    <n v="76.78"/>
    <n v="78.039999999999992"/>
    <n v="78.06"/>
    <n v="78.08"/>
    <n v="78.41"/>
    <n v="78.5"/>
    <m/>
    <m/>
    <m/>
    <m/>
    <m/>
    <m/>
    <m/>
    <m/>
    <m/>
    <m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</r>
  <r>
    <x v="1"/>
    <x v="1"/>
    <x v="1"/>
    <x v="3"/>
    <x v="11"/>
    <s v="V9DockerMasterSlaveno parameter24"/>
    <n v="62.881"/>
    <n v="22.071102558801545"/>
    <n v="67.83"/>
    <n v="64.405000000000001"/>
    <n v="64.422850000000011"/>
    <n v="65.599999999999994"/>
    <n v="65.61"/>
    <n v="65.62"/>
    <n v="65.62"/>
    <n v="65.63"/>
    <n v="65.64"/>
    <n v="65.650000000000006"/>
    <n v="65.66"/>
    <n v="65.73"/>
    <n v="67.83"/>
    <m/>
    <m/>
    <m/>
    <m/>
    <m/>
    <m/>
    <m/>
    <m/>
    <m/>
    <m/>
    <n v="63.009"/>
    <n v="62.881"/>
    <n v="62.985999999999997"/>
    <n v="62.941000000000003"/>
    <n v="62.905999999999999"/>
    <n v="62.914000000000001"/>
    <n v="63.061"/>
    <n v="62.886000000000003"/>
    <n v="63.21"/>
    <n v="63.073"/>
  </r>
  <r>
    <x v="1"/>
    <x v="1"/>
    <x v="1"/>
    <x v="3"/>
    <x v="12"/>
    <s v="V9DockerMasterSlaveno parameter28"/>
    <n v="53.473999999999997"/>
    <n v="25.953790627220709"/>
    <n v="57.09"/>
    <n v="54.951999999999998"/>
    <n v="54.744949999999996"/>
    <n v="55.05"/>
    <n v="55.05"/>
    <n v="55.05"/>
    <n v="55.06"/>
    <n v="55.08"/>
    <n v="55.08"/>
    <n v="55.13"/>
    <n v="55.14"/>
    <n v="57.05"/>
    <n v="57.09"/>
    <m/>
    <m/>
    <m/>
    <m/>
    <m/>
    <m/>
    <m/>
    <m/>
    <m/>
    <m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</r>
  <r>
    <x v="1"/>
    <x v="1"/>
    <x v="1"/>
    <x v="3"/>
    <x v="5"/>
    <s v="V9DockerMasterSlaveno parameter32"/>
    <n v="46.845999999999997"/>
    <n v="29.625859198223971"/>
    <n v="50.6"/>
    <n v="48.547499999999999"/>
    <n v="48.14235"/>
    <n v="48.59"/>
    <n v="48.59"/>
    <n v="48.6"/>
    <n v="48.6"/>
    <n v="48.61"/>
    <n v="48.63"/>
    <n v="48.65"/>
    <n v="48.66"/>
    <n v="48.69"/>
    <n v="50.6"/>
    <m/>
    <m/>
    <m/>
    <m/>
    <m/>
    <m/>
    <m/>
    <m/>
    <m/>
    <m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</r>
  <r>
    <x v="1"/>
    <x v="1"/>
    <x v="1"/>
    <x v="3"/>
    <x v="13"/>
    <s v="V9DockerMasterSlaveno parameter36"/>
    <n v="42.448999999999998"/>
    <n v="32.694598223750859"/>
    <n v="44.98"/>
    <n v="43.486499999999999"/>
    <n v="43.465299999999999"/>
    <n v="44.32"/>
    <n v="44.32"/>
    <n v="44.34"/>
    <n v="44.34"/>
    <n v="44.35"/>
    <n v="44.35"/>
    <n v="44.35"/>
    <n v="44.37"/>
    <n v="44.37"/>
    <n v="44.98"/>
    <m/>
    <m/>
    <m/>
    <m/>
    <m/>
    <m/>
    <m/>
    <m/>
    <m/>
    <m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</r>
  <r>
    <x v="1"/>
    <x v="1"/>
    <x v="1"/>
    <x v="3"/>
    <x v="14"/>
    <s v="V9DockerMasterSlaveno parameter40"/>
    <n v="38.35"/>
    <n v="36.189126466753585"/>
    <n v="40.35"/>
    <n v="39.385000000000005"/>
    <n v="39.341999999999999"/>
    <n v="40.14"/>
    <n v="40.15"/>
    <n v="40.15"/>
    <n v="40.17"/>
    <n v="40.17"/>
    <n v="40.19"/>
    <n v="40.21"/>
    <n v="40.22"/>
    <n v="40.26"/>
    <n v="40.35"/>
    <m/>
    <m/>
    <m/>
    <m/>
    <m/>
    <m/>
    <m/>
    <m/>
    <m/>
    <m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</r>
  <r>
    <x v="1"/>
    <x v="1"/>
    <x v="1"/>
    <x v="3"/>
    <x v="15"/>
    <s v="V9DockerMasterSlaveno parameter44"/>
    <n v="34.540999999999997"/>
    <n v="40.179873194175045"/>
    <n v="37.75"/>
    <n v="36.11"/>
    <n v="35.773550000000007"/>
    <n v="36.11"/>
    <n v="36.11"/>
    <n v="36.11"/>
    <n v="36.130000000000003"/>
    <n v="36.14"/>
    <n v="36.15"/>
    <n v="36.19"/>
    <n v="36.950000000000003"/>
    <n v="37.69"/>
    <n v="37.75"/>
    <m/>
    <m/>
    <m/>
    <m/>
    <m/>
    <m/>
    <m/>
    <m/>
    <m/>
    <m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</r>
  <r>
    <x v="1"/>
    <x v="1"/>
    <x v="1"/>
    <x v="3"/>
    <x v="16"/>
    <s v="V9DockerMasterSlaveno parameter48"/>
    <n v="32.258000000000003"/>
    <n v="43.023529047058091"/>
    <n v="34.29"/>
    <n v="33.143000000000001"/>
    <n v="33.14705"/>
    <n v="33.9"/>
    <n v="33.92"/>
    <n v="33.93"/>
    <n v="33.950000000000003"/>
    <n v="33.950000000000003"/>
    <n v="33.950000000000003"/>
    <n v="33.96"/>
    <n v="33.97"/>
    <n v="34"/>
    <n v="34.29"/>
    <m/>
    <m/>
    <m/>
    <m/>
    <m/>
    <m/>
    <m/>
    <m/>
    <m/>
    <m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</r>
  <r>
    <x v="1"/>
    <x v="1"/>
    <x v="1"/>
    <x v="3"/>
    <x v="17"/>
    <s v="V9DockerMasterSlaveno parameter52"/>
    <n v="30.158000000000001"/>
    <n v="46.019397838052924"/>
    <n v="31.9"/>
    <n v="31.198999999999998"/>
    <n v="31.055"/>
    <n v="31.78"/>
    <n v="31.81"/>
    <n v="31.82"/>
    <n v="31.82"/>
    <n v="31.82"/>
    <n v="31.83"/>
    <n v="31.83"/>
    <n v="31.84"/>
    <n v="31.86"/>
    <n v="31.9"/>
    <m/>
    <m/>
    <m/>
    <m/>
    <m/>
    <m/>
    <m/>
    <m/>
    <m/>
    <m/>
    <n v="30.225000000000001"/>
    <n v="30.617999999999999"/>
    <n v="30.158000000000001"/>
    <n v="30.198"/>
    <n v="30.222000000000001"/>
    <n v="30.177"/>
    <n v="30.294"/>
    <n v="30.238"/>
    <n v="30.17"/>
    <n v="30.49"/>
  </r>
  <r>
    <x v="1"/>
    <x v="1"/>
    <x v="1"/>
    <x v="3"/>
    <x v="18"/>
    <s v="V9DockerMasterSlaveno parameter56"/>
    <n v="28.109000000000002"/>
    <n v="49.373972748941618"/>
    <n v="29.82"/>
    <n v="29.167999999999999"/>
    <n v="28.996349999999996"/>
    <n v="29.73"/>
    <n v="29.75"/>
    <n v="29.76"/>
    <n v="29.76"/>
    <n v="29.76"/>
    <n v="29.77"/>
    <n v="29.78"/>
    <n v="29.79"/>
    <n v="29.82"/>
    <n v="29.82"/>
    <m/>
    <m/>
    <m/>
    <m/>
    <m/>
    <m/>
    <m/>
    <m/>
    <m/>
    <m/>
    <n v="28.294"/>
    <n v="28.109000000000002"/>
    <n v="28.236000000000001"/>
    <n v="28.122"/>
    <n v="28.145"/>
    <n v="28.157"/>
    <n v="28.154"/>
    <n v="28.166"/>
    <n v="28.198"/>
    <n v="28.606000000000002"/>
  </r>
  <r>
    <x v="1"/>
    <x v="1"/>
    <x v="1"/>
    <x v="3"/>
    <x v="19"/>
    <s v="V9DockerMasterSlaveno parameter60"/>
    <n v="26.081"/>
    <n v="53.213182009892265"/>
    <n v="28.06"/>
    <n v="27.0595"/>
    <n v="27.035350000000001"/>
    <n v="27.79"/>
    <n v="27.79"/>
    <n v="27.82"/>
    <n v="27.82"/>
    <n v="27.82"/>
    <n v="27.83"/>
    <n v="27.85"/>
    <n v="27.86"/>
    <n v="27.91"/>
    <n v="28.06"/>
    <m/>
    <m/>
    <m/>
    <m/>
    <m/>
    <m/>
    <m/>
    <m/>
    <m/>
    <m/>
    <n v="26.245000000000001"/>
    <n v="26.241"/>
    <n v="26.213000000000001"/>
    <n v="26.248999999999999"/>
    <n v="26.329000000000001"/>
    <n v="26.238"/>
    <n v="26.154"/>
    <n v="26.164999999999999"/>
    <n v="26.242000000000001"/>
    <n v="26.081"/>
  </r>
  <r>
    <x v="1"/>
    <x v="1"/>
    <x v="1"/>
    <x v="3"/>
    <x v="6"/>
    <s v="V9DockerMasterSlaveno parameter64"/>
    <n v="25.93"/>
    <n v="53.523062090242966"/>
    <n v="27.63"/>
    <n v="26.14"/>
    <n v="26.426000000000005"/>
    <n v="25.93"/>
    <n v="25.93"/>
    <n v="25.95"/>
    <n v="25.97"/>
    <n v="25.99"/>
    <n v="26.29"/>
    <n v="26.43"/>
    <n v="26.55"/>
    <n v="27.59"/>
    <n v="27.63"/>
    <m/>
    <m/>
    <m/>
    <m/>
    <m/>
    <m/>
    <m/>
    <m/>
    <m/>
    <m/>
    <m/>
    <m/>
    <m/>
    <m/>
    <m/>
    <m/>
    <m/>
    <m/>
    <m/>
    <m/>
  </r>
  <r>
    <x v="1"/>
    <x v="1"/>
    <x v="1"/>
    <x v="3"/>
    <x v="7"/>
    <s v="V9DockerMasterSlaveno parameter128"/>
    <n v="24.56"/>
    <n v="56.508672638436487"/>
    <n v="25.14"/>
    <n v="25.1"/>
    <n v="24.99"/>
    <n v="24.56"/>
    <n v="24.58"/>
    <n v="24.95"/>
    <n v="25.08"/>
    <n v="25.09"/>
    <n v="25.11"/>
    <n v="25.12"/>
    <n v="25.13"/>
    <n v="25.14"/>
    <n v="25.14"/>
    <m/>
    <m/>
    <m/>
    <m/>
    <m/>
    <m/>
    <m/>
    <m/>
    <m/>
    <m/>
    <m/>
    <m/>
    <m/>
    <m/>
    <m/>
    <m/>
    <m/>
    <m/>
    <m/>
    <m/>
  </r>
  <r>
    <x v="1"/>
    <x v="1"/>
    <x v="1"/>
    <x v="3"/>
    <x v="8"/>
    <s v="V9DockerMasterSlaveno parameter256"/>
    <n v="28.04"/>
    <n v="49.495470756062772"/>
    <n v="30.04"/>
    <n v="28.64"/>
    <n v="28.795555555555559"/>
    <n v="28.04"/>
    <n v="28.1"/>
    <n v="28.34"/>
    <n v="28.5"/>
    <n v="28.64"/>
    <n v="28.64"/>
    <n v="29.21"/>
    <n v="29.65"/>
    <n v="30.04"/>
    <m/>
    <m/>
    <m/>
    <m/>
    <m/>
    <m/>
    <m/>
    <m/>
    <m/>
    <m/>
    <m/>
    <m/>
    <m/>
    <m/>
    <m/>
    <m/>
    <m/>
    <m/>
    <m/>
    <m/>
    <m/>
  </r>
  <r>
    <x v="1"/>
    <x v="1"/>
    <x v="2"/>
    <x v="0"/>
    <x v="0"/>
    <s v="V9DockerSPMDO3_native1"/>
    <n v="2366.25"/>
    <n v="1"/>
    <n v="2382.7199999999998"/>
    <n v="2367.0500000000002"/>
    <n v="2368.69"/>
    <n v="2367.48"/>
    <n v="2366.94"/>
    <n v="2366.25"/>
    <n v="2382.7199999999998"/>
    <n v="2366.88"/>
    <n v="2367.16"/>
    <n v="2367.89"/>
    <n v="2368.0100000000002"/>
    <n v="2366.63"/>
    <n v="2366.94"/>
    <m/>
    <m/>
    <m/>
    <m/>
    <m/>
    <m/>
    <m/>
    <m/>
    <m/>
    <m/>
    <m/>
    <m/>
    <m/>
    <m/>
    <m/>
    <m/>
    <m/>
    <m/>
    <m/>
    <m/>
  </r>
  <r>
    <x v="1"/>
    <x v="1"/>
    <x v="2"/>
    <x v="0"/>
    <x v="1"/>
    <s v="V9DockerSPMDO3_native2"/>
    <n v="1206.56"/>
    <n v="1.9611540246651638"/>
    <n v="1209.5"/>
    <n v="1206.6750000000002"/>
    <n v="1206.9959999999999"/>
    <n v="1206.6400000000001"/>
    <n v="1206.95"/>
    <n v="1206.5899999999999"/>
    <n v="1206.56"/>
    <n v="1206.79"/>
    <n v="1206.6099999999999"/>
    <n v="1209.5"/>
    <n v="1206.97"/>
    <n v="1206.6500000000001"/>
    <n v="1206.7"/>
    <m/>
    <m/>
    <m/>
    <m/>
    <m/>
    <m/>
    <m/>
    <m/>
    <m/>
    <m/>
    <m/>
    <m/>
    <m/>
    <m/>
    <m/>
    <m/>
    <m/>
    <m/>
    <m/>
    <m/>
  </r>
  <r>
    <x v="1"/>
    <x v="1"/>
    <x v="2"/>
    <x v="0"/>
    <x v="2"/>
    <s v="V9DockerSPMDO3_native4"/>
    <n v="617.41"/>
    <n v="3.8325423948429731"/>
    <n v="617.84"/>
    <n v="617.45500000000004"/>
    <n v="617.49199999999996"/>
    <n v="617.41999999999996"/>
    <n v="617.46"/>
    <n v="617.45000000000005"/>
    <n v="617.45000000000005"/>
    <n v="617.45000000000005"/>
    <n v="617.41"/>
    <n v="617.84"/>
    <n v="617.46"/>
    <n v="617.46"/>
    <n v="617.52"/>
    <m/>
    <m/>
    <m/>
    <m/>
    <m/>
    <m/>
    <m/>
    <m/>
    <m/>
    <m/>
    <m/>
    <m/>
    <m/>
    <m/>
    <m/>
    <m/>
    <m/>
    <m/>
    <m/>
    <m/>
  </r>
  <r>
    <x v="1"/>
    <x v="1"/>
    <x v="2"/>
    <x v="0"/>
    <x v="3"/>
    <s v="V9DockerSPMDO3_native8"/>
    <n v="315.98"/>
    <n v="7.4886068738527749"/>
    <n v="316.67"/>
    <n v="316.03999999999996"/>
    <n v="316.15100000000001"/>
    <n v="316.58999999999997"/>
    <n v="315.98"/>
    <n v="316.02999999999997"/>
    <n v="316.05"/>
    <n v="316.67"/>
    <n v="316.08"/>
    <n v="316.02999999999997"/>
    <n v="315.99"/>
    <n v="316.08"/>
    <n v="316.01"/>
    <m/>
    <m/>
    <m/>
    <m/>
    <m/>
    <m/>
    <m/>
    <m/>
    <m/>
    <m/>
    <m/>
    <m/>
    <m/>
    <m/>
    <m/>
    <m/>
    <m/>
    <m/>
    <m/>
    <m/>
  </r>
  <r>
    <x v="1"/>
    <x v="1"/>
    <x v="2"/>
    <x v="0"/>
    <x v="9"/>
    <s v="V9DockerSPMDO3_native12"/>
    <n v="216.97"/>
    <n v="10.90588560630502"/>
    <n v="218.37"/>
    <n v="217.61"/>
    <n v="217.63900000000004"/>
    <n v="218.24"/>
    <n v="217.42000000000002"/>
    <n v="217.45"/>
    <n v="216.97"/>
    <n v="217.59"/>
    <n v="217.29"/>
    <n v="217.78"/>
    <n v="218.37"/>
    <n v="217.63"/>
    <n v="217.65"/>
    <m/>
    <m/>
    <m/>
    <m/>
    <m/>
    <m/>
    <m/>
    <m/>
    <m/>
    <m/>
    <m/>
    <m/>
    <m/>
    <m/>
    <m/>
    <m/>
    <m/>
    <m/>
    <m/>
    <m/>
  </r>
  <r>
    <x v="1"/>
    <x v="1"/>
    <x v="2"/>
    <x v="0"/>
    <x v="4"/>
    <s v="V9DockerSPMDO3_native16"/>
    <n v="167.52"/>
    <n v="14.125179083094554"/>
    <n v="168.57999999999998"/>
    <n v="167.77500000000001"/>
    <n v="167.82"/>
    <n v="168.57999999999998"/>
    <n v="167.8"/>
    <n v="167.75"/>
    <n v="167.52"/>
    <n v="167.85"/>
    <n v="167.81"/>
    <n v="167.66"/>
    <n v="167.86"/>
    <n v="167.72"/>
    <n v="167.65"/>
    <m/>
    <m/>
    <m/>
    <m/>
    <m/>
    <m/>
    <m/>
    <m/>
    <m/>
    <m/>
    <m/>
    <m/>
    <m/>
    <m/>
    <m/>
    <m/>
    <m/>
    <m/>
    <m/>
    <m/>
  </r>
  <r>
    <x v="1"/>
    <x v="1"/>
    <x v="2"/>
    <x v="0"/>
    <x v="10"/>
    <s v="V9DockerSPMDO3_native20"/>
    <n v="136.80000000000001"/>
    <n v="17.297149122807017"/>
    <n v="137.81"/>
    <n v="136.905"/>
    <n v="136.99299999999999"/>
    <n v="136.92000000000002"/>
    <n v="136.81"/>
    <n v="136.96"/>
    <n v="137.03"/>
    <n v="136.99"/>
    <n v="136.86000000000001"/>
    <n v="137.81"/>
    <n v="136.86000000000001"/>
    <n v="136.88999999999999"/>
    <n v="136.80000000000001"/>
    <m/>
    <m/>
    <m/>
    <m/>
    <m/>
    <m/>
    <m/>
    <m/>
    <m/>
    <m/>
    <m/>
    <m/>
    <m/>
    <m/>
    <m/>
    <m/>
    <m/>
    <m/>
    <m/>
    <m/>
  </r>
  <r>
    <x v="1"/>
    <x v="1"/>
    <x v="2"/>
    <x v="0"/>
    <x v="11"/>
    <s v="V9DockerSPMDO3_native24"/>
    <n v="114.53"/>
    <n v="20.660525626473412"/>
    <n v="115.64"/>
    <n v="114.93"/>
    <n v="114.98099999999999"/>
    <n v="115.14"/>
    <n v="115.64"/>
    <n v="114.78"/>
    <n v="114.56"/>
    <n v="114.53"/>
    <n v="115.31"/>
    <n v="115.17"/>
    <n v="114.99000000000001"/>
    <n v="114.87"/>
    <n v="114.82"/>
    <m/>
    <m/>
    <m/>
    <m/>
    <m/>
    <m/>
    <m/>
    <m/>
    <m/>
    <m/>
    <m/>
    <m/>
    <m/>
    <m/>
    <m/>
    <m/>
    <m/>
    <m/>
    <m/>
    <m/>
  </r>
  <r>
    <x v="1"/>
    <x v="1"/>
    <x v="2"/>
    <x v="0"/>
    <x v="12"/>
    <s v="V9DockerSPMDO3_native28"/>
    <n v="100.8"/>
    <n v="23.474702380952383"/>
    <n v="101.89"/>
    <n v="101.10499999999999"/>
    <n v="101.15700000000001"/>
    <n v="100.8"/>
    <n v="101.18"/>
    <n v="101.39"/>
    <n v="101.02000000000001"/>
    <n v="100.91"/>
    <n v="101.22999999999999"/>
    <n v="101.08"/>
    <n v="101.13"/>
    <n v="100.94"/>
    <n v="101.89"/>
    <m/>
    <m/>
    <m/>
    <m/>
    <m/>
    <m/>
    <m/>
    <m/>
    <m/>
    <m/>
    <m/>
    <m/>
    <m/>
    <m/>
    <m/>
    <m/>
    <m/>
    <m/>
    <m/>
    <m/>
  </r>
  <r>
    <x v="1"/>
    <x v="1"/>
    <x v="2"/>
    <x v="0"/>
    <x v="5"/>
    <s v="V9DockerSPMDO3_native32"/>
    <n v="85.94"/>
    <n v="27.533744472888063"/>
    <n v="86.83"/>
    <n v="86.034999999999997"/>
    <n v="86.130000000000024"/>
    <n v="86.14"/>
    <n v="86.09"/>
    <n v="85.98"/>
    <n v="85.94"/>
    <n v="86.83"/>
    <n v="85.98"/>
    <n v="85.94"/>
    <n v="86.2"/>
    <n v="86.24"/>
    <n v="85.960000000000008"/>
    <m/>
    <m/>
    <m/>
    <m/>
    <m/>
    <m/>
    <m/>
    <m/>
    <m/>
    <m/>
    <m/>
    <m/>
    <m/>
    <m/>
    <m/>
    <m/>
    <m/>
    <m/>
    <m/>
    <m/>
  </r>
  <r>
    <x v="1"/>
    <x v="1"/>
    <x v="2"/>
    <x v="0"/>
    <x v="13"/>
    <s v="V9DockerSPMDO3_native36"/>
    <n v="80.23"/>
    <n v="29.493331671444594"/>
    <n v="81.400000000000006"/>
    <n v="80.84"/>
    <n v="80.770999999999987"/>
    <n v="81.400000000000006"/>
    <n v="81.05"/>
    <n v="80.960000000000008"/>
    <n v="80.36"/>
    <n v="81.02"/>
    <n v="80.289999999999992"/>
    <n v="80.23"/>
    <n v="80.89"/>
    <n v="80.789999999999992"/>
    <n v="80.72"/>
    <m/>
    <m/>
    <m/>
    <m/>
    <m/>
    <m/>
    <m/>
    <m/>
    <m/>
    <m/>
    <m/>
    <m/>
    <m/>
    <m/>
    <m/>
    <m/>
    <m/>
    <m/>
    <m/>
    <m/>
  </r>
  <r>
    <x v="1"/>
    <x v="1"/>
    <x v="2"/>
    <x v="0"/>
    <x v="14"/>
    <s v="V9DockerSPMDO3_native40"/>
    <n v="70.36"/>
    <n v="33.630613985218872"/>
    <n v="70.650000000000006"/>
    <n v="70.41"/>
    <n v="70.448000000000008"/>
    <n v="70.650000000000006"/>
    <n v="70.37"/>
    <n v="70.5"/>
    <n v="70.400000000000006"/>
    <n v="70.36"/>
    <n v="70.39"/>
    <n v="70.55"/>
    <n v="70.39"/>
    <n v="70.42"/>
    <n v="70.45"/>
    <m/>
    <m/>
    <m/>
    <m/>
    <m/>
    <m/>
    <m/>
    <m/>
    <m/>
    <m/>
    <m/>
    <m/>
    <m/>
    <m/>
    <m/>
    <m/>
    <m/>
    <m/>
    <m/>
    <m/>
  </r>
  <r>
    <x v="1"/>
    <x v="1"/>
    <x v="2"/>
    <x v="0"/>
    <x v="15"/>
    <s v="V9DockerSPMDO3_native44"/>
    <n v="70.349999999999994"/>
    <n v="33.63539445628998"/>
    <n v="72.59"/>
    <n v="70.900000000000006"/>
    <n v="71.086999999999989"/>
    <n v="71.650000000000006"/>
    <n v="70.36"/>
    <n v="72.59"/>
    <n v="71.680000000000007"/>
    <n v="70.98"/>
    <n v="70.819999999999993"/>
    <n v="70.349999999999994"/>
    <n v="70.78"/>
    <n v="71.27"/>
    <n v="70.39"/>
    <m/>
    <m/>
    <m/>
    <m/>
    <m/>
    <m/>
    <m/>
    <m/>
    <m/>
    <m/>
    <m/>
    <m/>
    <m/>
    <m/>
    <m/>
    <m/>
    <m/>
    <m/>
    <m/>
    <m/>
  </r>
  <r>
    <x v="1"/>
    <x v="1"/>
    <x v="2"/>
    <x v="0"/>
    <x v="16"/>
    <s v="V9DockerSPMDO3_native48"/>
    <n v="59.65"/>
    <n v="39.668901927912827"/>
    <n v="60.25"/>
    <n v="59.825000000000003"/>
    <n v="59.862999999999985"/>
    <n v="60.25"/>
    <n v="59.75"/>
    <n v="59.99"/>
    <n v="59.87"/>
    <n v="59.84"/>
    <n v="59.65"/>
    <n v="59.76"/>
    <n v="59.71"/>
    <n v="60"/>
    <n v="59.81"/>
    <m/>
    <m/>
    <m/>
    <m/>
    <m/>
    <m/>
    <m/>
    <m/>
    <m/>
    <m/>
    <m/>
    <m/>
    <m/>
    <m/>
    <m/>
    <m/>
    <m/>
    <m/>
    <m/>
    <m/>
  </r>
  <r>
    <x v="1"/>
    <x v="1"/>
    <x v="2"/>
    <x v="0"/>
    <x v="17"/>
    <s v="V9DockerSPMDO3_native52"/>
    <n v="62.58"/>
    <n v="37.811601150527324"/>
    <n v="64.739999999999995"/>
    <n v="64.165000000000006"/>
    <n v="63.989999999999995"/>
    <n v="64.489999999999995"/>
    <n v="63.13"/>
    <n v="64.5"/>
    <n v="64.739999999999995"/>
    <n v="64.040000000000006"/>
    <n v="64.56"/>
    <n v="64.290000000000006"/>
    <n v="62.58"/>
    <n v="64.02"/>
    <n v="63.55"/>
    <m/>
    <m/>
    <m/>
    <m/>
    <m/>
    <m/>
    <m/>
    <m/>
    <m/>
    <m/>
    <m/>
    <m/>
    <m/>
    <m/>
    <m/>
    <m/>
    <m/>
    <m/>
    <m/>
    <m/>
  </r>
  <r>
    <x v="1"/>
    <x v="1"/>
    <x v="2"/>
    <x v="0"/>
    <x v="18"/>
    <s v="V9DockerSPMDO3_native56"/>
    <n v="51.91"/>
    <n v="45.58370256212676"/>
    <n v="52.1"/>
    <n v="51.935000000000002"/>
    <n v="51.957999999999991"/>
    <n v="52.1"/>
    <n v="52"/>
    <n v="51.95"/>
    <n v="51.91"/>
    <n v="51.93"/>
    <n v="51.93"/>
    <n v="51.94"/>
    <n v="51.93"/>
    <n v="51.96"/>
    <n v="51.93"/>
    <m/>
    <m/>
    <m/>
    <m/>
    <m/>
    <m/>
    <m/>
    <m/>
    <m/>
    <m/>
    <m/>
    <m/>
    <m/>
    <m/>
    <m/>
    <m/>
    <m/>
    <m/>
    <m/>
    <m/>
  </r>
  <r>
    <x v="1"/>
    <x v="1"/>
    <x v="2"/>
    <x v="0"/>
    <x v="19"/>
    <s v="V9DockerSPMDO3_native60"/>
    <n v="49.95"/>
    <n v="47.372372372372368"/>
    <n v="51.87"/>
    <n v="50.79"/>
    <n v="50.933999999999997"/>
    <n v="51.61"/>
    <n v="50.51"/>
    <n v="49.95"/>
    <n v="51.54"/>
    <n v="50.4"/>
    <n v="50.65"/>
    <n v="50.93"/>
    <n v="50.3"/>
    <n v="51.58"/>
    <n v="51.87"/>
    <m/>
    <m/>
    <m/>
    <m/>
    <m/>
    <m/>
    <m/>
    <m/>
    <m/>
    <m/>
    <m/>
    <m/>
    <m/>
    <m/>
    <m/>
    <m/>
    <m/>
    <m/>
    <m/>
    <m/>
  </r>
  <r>
    <x v="1"/>
    <x v="1"/>
    <x v="2"/>
    <x v="0"/>
    <x v="6"/>
    <s v="V9DockerSPMDO3_native64"/>
    <n v="46.79"/>
    <n v="50.571703355417824"/>
    <n v="46.91"/>
    <n v="46.87"/>
    <n v="46.86"/>
    <n v="46.91"/>
    <n v="46.87"/>
    <n v="46.9"/>
    <n v="46.79"/>
    <n v="46.87"/>
    <n v="46.81"/>
    <n v="46.87"/>
    <n v="46.86"/>
    <n v="46.85"/>
    <n v="46.87"/>
    <m/>
    <m/>
    <m/>
    <m/>
    <m/>
    <m/>
    <m/>
    <m/>
    <m/>
    <m/>
    <m/>
    <m/>
    <m/>
    <m/>
    <m/>
    <m/>
    <m/>
    <m/>
    <m/>
    <m/>
  </r>
  <r>
    <x v="1"/>
    <x v="1"/>
    <x v="2"/>
    <x v="0"/>
    <x v="7"/>
    <s v="V9DockerSPMDO3_native128"/>
    <n v="36.799999999999997"/>
    <n v="64.300271739130437"/>
    <n v="48.3"/>
    <n v="39.92"/>
    <n v="41.591904761904765"/>
    <n v="38.65"/>
    <n v="37.619999999999997"/>
    <n v="39.54"/>
    <n v="39.299999999999997"/>
    <n v="36.799999999999997"/>
    <n v="48.3"/>
    <n v="47.04"/>
    <n v="47.34"/>
    <n v="47.37"/>
    <n v="47.81"/>
    <n v="47.8"/>
    <n v="40.36"/>
    <n v="39.53"/>
    <n v="40.590000000000003"/>
    <n v="40.26"/>
    <n v="37.729999999999997"/>
    <n v="40.4"/>
    <n v="38.729999999999997"/>
    <n v="39.92"/>
    <n v="38.99"/>
    <n v="39.35"/>
    <m/>
    <m/>
    <m/>
    <m/>
    <m/>
    <m/>
    <m/>
    <m/>
    <m/>
  </r>
  <r>
    <x v="1"/>
    <x v="1"/>
    <x v="2"/>
    <x v="0"/>
    <x v="8"/>
    <s v="V9DockerSPMDO3_native256"/>
    <n v="89.48"/>
    <n v="26.444456861868574"/>
    <n v="109.89"/>
    <n v="108.095"/>
    <n v="101.23749999999997"/>
    <n v="108.36"/>
    <n v="107.83"/>
    <n v="108.58"/>
    <n v="109.34"/>
    <n v="89.539999999999992"/>
    <n v="90.18"/>
    <n v="89.48"/>
    <n v="91.289999999999992"/>
    <n v="92.03"/>
    <n v="109.89"/>
    <n v="109.25999999999999"/>
    <n v="109.07"/>
    <m/>
    <m/>
    <m/>
    <m/>
    <m/>
    <m/>
    <m/>
    <m/>
    <m/>
    <m/>
    <m/>
    <m/>
    <m/>
    <m/>
    <m/>
    <m/>
    <m/>
    <m/>
  </r>
  <r>
    <x v="1"/>
    <x v="1"/>
    <x v="2"/>
    <x v="1"/>
    <x v="0"/>
    <s v="V9DockerSPMDO31"/>
    <n v="2367.86"/>
    <n v="1"/>
    <n v="2370.8000000000002"/>
    <n v="2369.0299999999997"/>
    <n v="2369.2490000000003"/>
    <n v="2370.1"/>
    <n v="2370.13"/>
    <n v="2368.4299999999998"/>
    <n v="2368.67"/>
    <n v="2367.86"/>
    <n v="2368.33"/>
    <n v="2369.29"/>
    <n v="2370.8000000000002"/>
    <n v="2368.77"/>
    <n v="2370.11"/>
    <m/>
    <m/>
    <m/>
    <m/>
    <m/>
    <m/>
    <m/>
    <m/>
    <m/>
    <m/>
    <m/>
    <m/>
    <m/>
    <m/>
    <m/>
    <m/>
    <m/>
    <m/>
    <m/>
    <m/>
  </r>
  <r>
    <x v="1"/>
    <x v="1"/>
    <x v="2"/>
    <x v="1"/>
    <x v="1"/>
    <s v="V9DockerSPMDO32"/>
    <n v="1207.24"/>
    <n v="1.9613829892979027"/>
    <n v="1217.8499999999999"/>
    <n v="1207.75"/>
    <n v="1209.0609999999999"/>
    <n v="1207.5899999999999"/>
    <n v="1207.6099999999999"/>
    <n v="1207.79"/>
    <n v="1211.57"/>
    <n v="1217.8499999999999"/>
    <n v="1207.92"/>
    <n v="1207.24"/>
    <n v="1207.71"/>
    <n v="1207.8499999999999"/>
    <n v="1207.48"/>
    <m/>
    <m/>
    <m/>
    <m/>
    <m/>
    <m/>
    <m/>
    <m/>
    <m/>
    <m/>
    <m/>
    <m/>
    <m/>
    <m/>
    <m/>
    <m/>
    <m/>
    <m/>
    <m/>
    <m/>
  </r>
  <r>
    <x v="1"/>
    <x v="1"/>
    <x v="2"/>
    <x v="1"/>
    <x v="2"/>
    <s v="V9DockerSPMDO34"/>
    <n v="618.04"/>
    <n v="3.8312406963950556"/>
    <n v="621.79"/>
    <n v="618.20500000000004"/>
    <n v="618.76599999999996"/>
    <n v="618.30999999999995"/>
    <n v="618.16"/>
    <n v="618.63"/>
    <n v="618.19000000000005"/>
    <n v="618.04"/>
    <n v="620.07000000000005"/>
    <n v="618.13"/>
    <n v="621.79"/>
    <n v="618.22"/>
    <n v="618.12"/>
    <m/>
    <m/>
    <m/>
    <m/>
    <m/>
    <m/>
    <m/>
    <m/>
    <m/>
    <m/>
    <m/>
    <m/>
    <m/>
    <m/>
    <m/>
    <m/>
    <m/>
    <m/>
    <m/>
    <m/>
  </r>
  <r>
    <x v="1"/>
    <x v="1"/>
    <x v="2"/>
    <x v="1"/>
    <x v="3"/>
    <s v="V9DockerSPMDO38"/>
    <n v="316.36"/>
    <n v="7.4847009735744088"/>
    <n v="316.85000000000002"/>
    <n v="316.41500000000002"/>
    <n v="316.45099999999996"/>
    <n v="316.37"/>
    <n v="316.36"/>
    <n v="316.42"/>
    <n v="316.47000000000003"/>
    <n v="316.38"/>
    <n v="316.43"/>
    <n v="316.85000000000002"/>
    <n v="316.43"/>
    <n v="316.41000000000003"/>
    <n v="316.39"/>
    <m/>
    <m/>
    <m/>
    <m/>
    <m/>
    <m/>
    <m/>
    <m/>
    <m/>
    <m/>
    <m/>
    <m/>
    <m/>
    <m/>
    <m/>
    <m/>
    <m/>
    <m/>
    <m/>
    <m/>
  </r>
  <r>
    <x v="1"/>
    <x v="1"/>
    <x v="2"/>
    <x v="1"/>
    <x v="9"/>
    <s v="V9DockerSPMDO312"/>
    <n v="217.72"/>
    <n v="10.87571192357156"/>
    <n v="218.61"/>
    <n v="218.2"/>
    <n v="218.15700000000001"/>
    <n v="217.97"/>
    <n v="218.26"/>
    <n v="218.61"/>
    <n v="218.14"/>
    <n v="218.26"/>
    <n v="218.3"/>
    <n v="217.94"/>
    <n v="217.98"/>
    <n v="217.72"/>
    <n v="218.39"/>
    <m/>
    <m/>
    <m/>
    <m/>
    <m/>
    <m/>
    <m/>
    <m/>
    <m/>
    <m/>
    <m/>
    <m/>
    <m/>
    <m/>
    <m/>
    <m/>
    <m/>
    <m/>
    <m/>
    <m/>
  </r>
  <r>
    <x v="1"/>
    <x v="1"/>
    <x v="2"/>
    <x v="1"/>
    <x v="4"/>
    <s v="V9DockerSPMDO316"/>
    <n v="168.09"/>
    <n v="14.086858230709739"/>
    <n v="171.01"/>
    <n v="168.23000000000002"/>
    <n v="168.57099999999997"/>
    <n v="168.97"/>
    <n v="168.19"/>
    <n v="168.24"/>
    <n v="168.41"/>
    <n v="168.22"/>
    <n v="168.09"/>
    <n v="168.16"/>
    <n v="168.32"/>
    <n v="171.01"/>
    <n v="168.1"/>
    <m/>
    <m/>
    <m/>
    <m/>
    <m/>
    <m/>
    <m/>
    <m/>
    <m/>
    <m/>
    <m/>
    <m/>
    <m/>
    <m/>
    <m/>
    <m/>
    <m/>
    <m/>
    <m/>
    <m/>
  </r>
  <r>
    <x v="1"/>
    <x v="1"/>
    <x v="2"/>
    <x v="1"/>
    <x v="10"/>
    <s v="V9DockerSPMDO320"/>
    <n v="136.84"/>
    <n v="17.303858520900324"/>
    <n v="137.97999999999999"/>
    <n v="137.32"/>
    <n v="137.37"/>
    <n v="137.28"/>
    <n v="136.84"/>
    <n v="137.27000000000001"/>
    <n v="137.13"/>
    <n v="137.97999999999999"/>
    <n v="137.17000000000002"/>
    <n v="137.72"/>
    <n v="137.36000000000001"/>
    <n v="137.47999999999999"/>
    <n v="137.47"/>
    <m/>
    <m/>
    <m/>
    <m/>
    <m/>
    <m/>
    <m/>
    <m/>
    <m/>
    <m/>
    <m/>
    <m/>
    <m/>
    <m/>
    <m/>
    <m/>
    <m/>
    <m/>
    <m/>
    <m/>
  </r>
  <r>
    <x v="1"/>
    <x v="1"/>
    <x v="2"/>
    <x v="1"/>
    <x v="11"/>
    <s v="V9DockerSPMDO324"/>
    <n v="115.02000000000001"/>
    <n v="20.586506694487916"/>
    <n v="116.37"/>
    <n v="115.315"/>
    <n v="115.43499999999999"/>
    <n v="115.8"/>
    <n v="115.49000000000001"/>
    <n v="115.19"/>
    <n v="115.35"/>
    <n v="116.37"/>
    <n v="115.28"/>
    <n v="115.53999999999999"/>
    <n v="115.18"/>
    <n v="115.13"/>
    <n v="115.02000000000001"/>
    <m/>
    <m/>
    <m/>
    <m/>
    <m/>
    <m/>
    <m/>
    <m/>
    <m/>
    <m/>
    <m/>
    <m/>
    <m/>
    <m/>
    <m/>
    <m/>
    <m/>
    <m/>
    <m/>
    <m/>
  </r>
  <r>
    <x v="1"/>
    <x v="1"/>
    <x v="2"/>
    <x v="1"/>
    <x v="12"/>
    <s v="V9DockerSPMDO328"/>
    <n v="101.11"/>
    <n v="23.418652952230246"/>
    <n v="102.38"/>
    <n v="101.375"/>
    <n v="101.47500000000001"/>
    <n v="101.45"/>
    <n v="101.43"/>
    <n v="101.9"/>
    <n v="101.22"/>
    <n v="101.11"/>
    <n v="101.32"/>
    <n v="101.46000000000001"/>
    <n v="101.25"/>
    <n v="102.38"/>
    <n v="101.22999999999999"/>
    <m/>
    <m/>
    <m/>
    <m/>
    <m/>
    <m/>
    <m/>
    <m/>
    <m/>
    <m/>
    <m/>
    <m/>
    <m/>
    <m/>
    <m/>
    <m/>
    <m/>
    <m/>
    <m/>
    <m/>
  </r>
  <r>
    <x v="1"/>
    <x v="1"/>
    <x v="2"/>
    <x v="1"/>
    <x v="5"/>
    <s v="V9DockerSPMDO332"/>
    <n v="86.13"/>
    <n v="27.491698595146875"/>
    <n v="103.34"/>
    <n v="86.344999999999999"/>
    <n v="88.013000000000005"/>
    <n v="86.51"/>
    <n v="86.36"/>
    <n v="103.34"/>
    <n v="86.36"/>
    <n v="86.22"/>
    <n v="86.41"/>
    <n v="86.210000000000008"/>
    <n v="86.13"/>
    <n v="86.26"/>
    <n v="86.33"/>
    <m/>
    <m/>
    <m/>
    <m/>
    <m/>
    <m/>
    <m/>
    <m/>
    <m/>
    <m/>
    <m/>
    <m/>
    <m/>
    <m/>
    <m/>
    <m/>
    <m/>
    <m/>
    <m/>
    <m/>
  </r>
  <r>
    <x v="1"/>
    <x v="1"/>
    <x v="2"/>
    <x v="1"/>
    <x v="13"/>
    <s v="V9DockerSPMDO336"/>
    <n v="80.23"/>
    <n v="29.513398977938426"/>
    <n v="82.65"/>
    <n v="80.615000000000009"/>
    <n v="80.803000000000011"/>
    <n v="80.75"/>
    <n v="80.349999999999994"/>
    <n v="80.510000000000005"/>
    <n v="80.72"/>
    <n v="81.37"/>
    <n v="82.65"/>
    <n v="80.84"/>
    <n v="80.349999999999994"/>
    <n v="80.23"/>
    <n v="80.260000000000005"/>
    <m/>
    <m/>
    <m/>
    <m/>
    <m/>
    <m/>
    <m/>
    <m/>
    <m/>
    <m/>
    <m/>
    <m/>
    <m/>
    <m/>
    <m/>
    <m/>
    <m/>
    <m/>
    <m/>
    <m/>
  </r>
  <r>
    <x v="1"/>
    <x v="1"/>
    <x v="2"/>
    <x v="1"/>
    <x v="14"/>
    <s v="V9DockerSPMDO340"/>
    <n v="70.539999999999992"/>
    <n v="33.567621207825354"/>
    <n v="70.75"/>
    <n v="70.61"/>
    <n v="70.634"/>
    <n v="70.75"/>
    <n v="70.680000000000007"/>
    <n v="70.710000000000008"/>
    <n v="70.59"/>
    <n v="70.58"/>
    <n v="70.58"/>
    <n v="70.55"/>
    <n v="70.539999999999992"/>
    <n v="70.73"/>
    <n v="70.63"/>
    <m/>
    <m/>
    <m/>
    <m/>
    <m/>
    <m/>
    <m/>
    <m/>
    <m/>
    <m/>
    <m/>
    <m/>
    <m/>
    <m/>
    <m/>
    <m/>
    <m/>
    <m/>
    <m/>
    <m/>
  </r>
  <r>
    <x v="1"/>
    <x v="1"/>
    <x v="2"/>
    <x v="1"/>
    <x v="15"/>
    <s v="V9DockerSPMDO344"/>
    <n v="70.47"/>
    <n v="33.600964949623958"/>
    <n v="72.210000000000008"/>
    <n v="71.240000000000009"/>
    <n v="71.25500000000001"/>
    <n v="72.210000000000008"/>
    <n v="71.83"/>
    <n v="71.23"/>
    <n v="71.12"/>
    <n v="70.91"/>
    <n v="71.48"/>
    <n v="70.650000000000006"/>
    <n v="71.400000000000006"/>
    <n v="70.47"/>
    <n v="71.25"/>
    <m/>
    <m/>
    <m/>
    <m/>
    <m/>
    <m/>
    <m/>
    <m/>
    <m/>
    <m/>
    <m/>
    <m/>
    <m/>
    <m/>
    <m/>
    <m/>
    <m/>
    <m/>
    <m/>
    <m/>
  </r>
  <r>
    <x v="1"/>
    <x v="1"/>
    <x v="2"/>
    <x v="1"/>
    <x v="16"/>
    <s v="V9DockerSPMDO348"/>
    <n v="59.84"/>
    <n v="39.569852941176471"/>
    <n v="60.32"/>
    <n v="59.935000000000002"/>
    <n v="60.016999999999982"/>
    <n v="60.2"/>
    <n v="60.21"/>
    <n v="59.91"/>
    <n v="60"/>
    <n v="60.32"/>
    <n v="59.95"/>
    <n v="59.84"/>
    <n v="59.91"/>
    <n v="59.92"/>
    <n v="59.91"/>
    <m/>
    <m/>
    <m/>
    <m/>
    <m/>
    <m/>
    <m/>
    <m/>
    <m/>
    <m/>
    <m/>
    <m/>
    <m/>
    <m/>
    <m/>
    <m/>
    <m/>
    <m/>
    <m/>
    <m/>
  </r>
  <r>
    <x v="1"/>
    <x v="1"/>
    <x v="2"/>
    <x v="1"/>
    <x v="17"/>
    <s v="V9DockerSPMDO352"/>
    <n v="62.4"/>
    <n v="37.946474358974363"/>
    <n v="65.67"/>
    <n v="63.805"/>
    <n v="63.830999999999996"/>
    <n v="64.22"/>
    <n v="64.349999999999994"/>
    <n v="63.2"/>
    <n v="63.24"/>
    <n v="63.13"/>
    <n v="62.4"/>
    <n v="65.67"/>
    <n v="64.11"/>
    <n v="63.5"/>
    <n v="64.489999999999995"/>
    <m/>
    <m/>
    <m/>
    <m/>
    <m/>
    <m/>
    <m/>
    <m/>
    <m/>
    <m/>
    <m/>
    <m/>
    <m/>
    <m/>
    <m/>
    <m/>
    <m/>
    <m/>
    <m/>
    <m/>
  </r>
  <r>
    <x v="1"/>
    <x v="1"/>
    <x v="2"/>
    <x v="1"/>
    <x v="18"/>
    <s v="V9DockerSPMDO356"/>
    <n v="52.05"/>
    <n v="45.492026897214224"/>
    <n v="52.31"/>
    <n v="52.085000000000001"/>
    <n v="52.133000000000003"/>
    <n v="52.31"/>
    <n v="52.09"/>
    <n v="52.06"/>
    <n v="52.2"/>
    <n v="52.08"/>
    <n v="52.11"/>
    <n v="52.06"/>
    <n v="52.05"/>
    <n v="52.29"/>
    <n v="52.08"/>
    <m/>
    <m/>
    <m/>
    <m/>
    <m/>
    <m/>
    <m/>
    <m/>
    <m/>
    <m/>
    <m/>
    <m/>
    <m/>
    <m/>
    <m/>
    <m/>
    <m/>
    <m/>
    <m/>
    <m/>
  </r>
  <r>
    <x v="1"/>
    <x v="1"/>
    <x v="2"/>
    <x v="1"/>
    <x v="19"/>
    <s v="V9DockerSPMDO360"/>
    <n v="50.59"/>
    <n v="46.804902154576006"/>
    <n v="52.08"/>
    <n v="51.104999999999997"/>
    <n v="51.198"/>
    <n v="51.42"/>
    <n v="51.86"/>
    <n v="52.08"/>
    <n v="51.16"/>
    <n v="51.05"/>
    <n v="51.41"/>
    <n v="50.7"/>
    <n v="51.03"/>
    <n v="50.68"/>
    <n v="50.59"/>
    <m/>
    <m/>
    <m/>
    <m/>
    <m/>
    <m/>
    <m/>
    <m/>
    <m/>
    <m/>
    <m/>
    <m/>
    <m/>
    <m/>
    <m/>
    <m/>
    <m/>
    <m/>
    <m/>
    <m/>
  </r>
  <r>
    <x v="1"/>
    <x v="1"/>
    <x v="2"/>
    <x v="1"/>
    <x v="6"/>
    <s v="V9DockerSPMDO364"/>
    <n v="46.95"/>
    <n v="50.433652822151224"/>
    <n v="47.84"/>
    <n v="46.995000000000005"/>
    <n v="47.137000000000008"/>
    <n v="47.84"/>
    <n v="46.95"/>
    <n v="47"/>
    <n v="46.99"/>
    <n v="46.96"/>
    <n v="47.59"/>
    <n v="46.98"/>
    <n v="46.97"/>
    <n v="47.02"/>
    <n v="47.07"/>
    <m/>
    <m/>
    <m/>
    <m/>
    <m/>
    <m/>
    <m/>
    <m/>
    <m/>
    <m/>
    <m/>
    <m/>
    <m/>
    <m/>
    <m/>
    <m/>
    <m/>
    <m/>
    <m/>
    <m/>
  </r>
  <r>
    <x v="1"/>
    <x v="1"/>
    <x v="2"/>
    <x v="1"/>
    <x v="7"/>
    <s v="V9DockerSPMDO3128"/>
    <n v="36.44"/>
    <n v="64.979692645444572"/>
    <n v="39.770000000000003"/>
    <n v="37.379999999999995"/>
    <n v="37.833999999999996"/>
    <n v="39.31"/>
    <n v="38.549999999999997"/>
    <n v="39.090000000000003"/>
    <n v="36.49"/>
    <n v="37.57"/>
    <n v="39.770000000000003"/>
    <n v="36.78"/>
    <n v="36.44"/>
    <n v="37.19"/>
    <n v="37.15"/>
    <m/>
    <m/>
    <m/>
    <m/>
    <m/>
    <m/>
    <m/>
    <m/>
    <m/>
    <m/>
    <m/>
    <m/>
    <m/>
    <m/>
    <m/>
    <m/>
    <m/>
    <m/>
    <m/>
    <m/>
  </r>
  <r>
    <x v="1"/>
    <x v="1"/>
    <x v="2"/>
    <x v="1"/>
    <x v="8"/>
    <s v="V9DockerSPMDO3256"/>
    <n v="106.46000000000001"/>
    <n v="22.241780950591771"/>
    <n v="110.39"/>
    <n v="109.9"/>
    <n v="109.12272727272729"/>
    <n v="110.16"/>
    <n v="110.06"/>
    <n v="108.74000000000001"/>
    <n v="110.39"/>
    <n v="110.07"/>
    <n v="109.9"/>
    <n v="108.12"/>
    <n v="107.4"/>
    <n v="109.02000000000001"/>
    <n v="110.03"/>
    <n v="106.46000000000001"/>
    <m/>
    <m/>
    <m/>
    <m/>
    <m/>
    <m/>
    <m/>
    <m/>
    <m/>
    <m/>
    <m/>
    <m/>
    <m/>
    <m/>
    <m/>
    <m/>
    <m/>
    <m/>
    <m/>
  </r>
  <r>
    <x v="1"/>
    <x v="1"/>
    <x v="2"/>
    <x v="2"/>
    <x v="0"/>
    <s v="V9DockerSPMDO21"/>
    <n v="2380.1999999999998"/>
    <n v="1"/>
    <n v="2381.3000000000002"/>
    <n v="2380.5249999999996"/>
    <n v="2380.683"/>
    <n v="2380.4299999999998"/>
    <n v="2380.1999999999998"/>
    <n v="2380.21"/>
    <n v="2381.08"/>
    <n v="2380.92"/>
    <n v="2380.36"/>
    <n v="2380.6"/>
    <n v="2381.3000000000002"/>
    <n v="2381.2800000000002"/>
    <n v="2380.4499999999998"/>
    <m/>
    <m/>
    <m/>
    <m/>
    <m/>
    <m/>
    <m/>
    <m/>
    <m/>
    <m/>
    <m/>
    <m/>
    <m/>
    <m/>
    <m/>
    <m/>
    <m/>
    <m/>
    <m/>
    <m/>
  </r>
  <r>
    <x v="1"/>
    <x v="1"/>
    <x v="2"/>
    <x v="2"/>
    <x v="1"/>
    <s v="V9DockerSPMDO22"/>
    <n v="1215.1500000000001"/>
    <n v="1.958770522157758"/>
    <n v="1215.8900000000001"/>
    <n v="1215.24"/>
    <n v="1215.3229999999999"/>
    <n v="1215.8900000000001"/>
    <n v="1215.43"/>
    <n v="1215.1500000000001"/>
    <n v="1215.24"/>
    <n v="1215.18"/>
    <n v="1215.25"/>
    <n v="1215.24"/>
    <n v="1215.21"/>
    <n v="1215.23"/>
    <n v="1215.4100000000001"/>
    <m/>
    <m/>
    <m/>
    <m/>
    <m/>
    <m/>
    <m/>
    <m/>
    <m/>
    <m/>
    <m/>
    <m/>
    <m/>
    <m/>
    <m/>
    <m/>
    <m/>
    <m/>
    <m/>
    <m/>
  </r>
  <r>
    <x v="1"/>
    <x v="1"/>
    <x v="2"/>
    <x v="2"/>
    <x v="2"/>
    <s v="V9DockerSPMDO24"/>
    <n v="621.5"/>
    <n v="3.8297666934835073"/>
    <n v="621.78"/>
    <n v="621.55999999999995"/>
    <n v="621.58900000000006"/>
    <n v="621.55999999999995"/>
    <n v="621.54"/>
    <n v="621.78"/>
    <n v="621.52"/>
    <n v="621.53"/>
    <n v="621.59"/>
    <n v="621.55999999999995"/>
    <n v="621.5"/>
    <n v="621.71"/>
    <n v="621.6"/>
    <m/>
    <m/>
    <m/>
    <m/>
    <m/>
    <m/>
    <m/>
    <m/>
    <m/>
    <m/>
    <m/>
    <m/>
    <m/>
    <m/>
    <m/>
    <m/>
    <m/>
    <m/>
    <m/>
    <m/>
  </r>
  <r>
    <x v="1"/>
    <x v="1"/>
    <x v="2"/>
    <x v="2"/>
    <x v="3"/>
    <s v="V9DockerSPMDO28"/>
    <n v="318.12"/>
    <n v="7.4820822331195771"/>
    <n v="320.67"/>
    <n v="318.21500000000003"/>
    <n v="318.61500000000007"/>
    <n v="318.8"/>
    <n v="318.12"/>
    <n v="319.32"/>
    <n v="318.13"/>
    <n v="318.20999999999998"/>
    <n v="318.39999999999998"/>
    <n v="318.13"/>
    <n v="320.67"/>
    <n v="318.14999999999998"/>
    <n v="318.22000000000003"/>
    <m/>
    <m/>
    <m/>
    <m/>
    <m/>
    <m/>
    <m/>
    <m/>
    <m/>
    <m/>
    <m/>
    <m/>
    <m/>
    <m/>
    <m/>
    <m/>
    <m/>
    <m/>
    <m/>
    <m/>
  </r>
  <r>
    <x v="1"/>
    <x v="1"/>
    <x v="2"/>
    <x v="2"/>
    <x v="9"/>
    <s v="V9DockerSPMDO212"/>
    <n v="218.81"/>
    <n v="10.877930624742927"/>
    <n v="219.68"/>
    <n v="219.285"/>
    <n v="219.26500000000001"/>
    <n v="219.07"/>
    <n v="219.54"/>
    <n v="219.68"/>
    <n v="219.03"/>
    <n v="219.52"/>
    <n v="218.81"/>
    <n v="219.39"/>
    <n v="219.18"/>
    <n v="218.95"/>
    <n v="219.48"/>
    <m/>
    <m/>
    <m/>
    <m/>
    <m/>
    <m/>
    <m/>
    <m/>
    <m/>
    <m/>
    <m/>
    <m/>
    <m/>
    <m/>
    <m/>
    <m/>
    <m/>
    <m/>
    <m/>
    <m/>
  </r>
  <r>
    <x v="1"/>
    <x v="1"/>
    <x v="2"/>
    <x v="2"/>
    <x v="4"/>
    <s v="V9DockerSPMDO216"/>
    <n v="168.34"/>
    <n v="14.139242010217416"/>
    <n v="169.93"/>
    <n v="168.875"/>
    <n v="168.97499999999997"/>
    <n v="168.76"/>
    <n v="168.9"/>
    <n v="169.93"/>
    <n v="169.01"/>
    <n v="168.8"/>
    <n v="168.93"/>
    <n v="168.34"/>
    <n v="168.85"/>
    <n v="168.72"/>
    <n v="169.51"/>
    <m/>
    <m/>
    <m/>
    <m/>
    <m/>
    <m/>
    <m/>
    <m/>
    <m/>
    <m/>
    <m/>
    <m/>
    <m/>
    <m/>
    <m/>
    <m/>
    <m/>
    <m/>
    <m/>
    <m/>
  </r>
  <r>
    <x v="1"/>
    <x v="1"/>
    <x v="2"/>
    <x v="2"/>
    <x v="10"/>
    <s v="V9DockerSPMDO220"/>
    <n v="137.79"/>
    <n v="17.274112780317875"/>
    <n v="138.44"/>
    <n v="137.86500000000001"/>
    <n v="137.964"/>
    <n v="138.36000000000001"/>
    <n v="137.87"/>
    <n v="137.88999999999999"/>
    <n v="137.86000000000001"/>
    <n v="137.79"/>
    <n v="138.44"/>
    <n v="137.93"/>
    <n v="137.82999999999998"/>
    <n v="137.84"/>
    <n v="137.82999999999998"/>
    <m/>
    <m/>
    <m/>
    <m/>
    <m/>
    <m/>
    <m/>
    <m/>
    <m/>
    <m/>
    <m/>
    <m/>
    <m/>
    <m/>
    <m/>
    <m/>
    <m/>
    <m/>
    <m/>
    <m/>
  </r>
  <r>
    <x v="1"/>
    <x v="1"/>
    <x v="2"/>
    <x v="2"/>
    <x v="11"/>
    <s v="V9DockerSPMDO224"/>
    <n v="115.49000000000001"/>
    <n v="20.609576586717463"/>
    <n v="117.11"/>
    <n v="115.84"/>
    <n v="115.97499999999999"/>
    <n v="115.49000000000001"/>
    <n v="116.68"/>
    <n v="115.66"/>
    <n v="115.83"/>
    <n v="117.11"/>
    <n v="115.57"/>
    <n v="115.9"/>
    <n v="115.85"/>
    <n v="116.14"/>
    <n v="115.52000000000001"/>
    <m/>
    <m/>
    <m/>
    <m/>
    <m/>
    <m/>
    <m/>
    <m/>
    <m/>
    <m/>
    <m/>
    <m/>
    <m/>
    <m/>
    <m/>
    <m/>
    <m/>
    <m/>
    <m/>
    <m/>
  </r>
  <r>
    <x v="1"/>
    <x v="1"/>
    <x v="2"/>
    <x v="2"/>
    <x v="12"/>
    <s v="V9DockerSPMDO228"/>
    <n v="101.61"/>
    <n v="23.424859757897842"/>
    <n v="103.00999999999999"/>
    <n v="102.01"/>
    <n v="102.146"/>
    <n v="102.43"/>
    <n v="103.00999999999999"/>
    <n v="101.82"/>
    <n v="102.09"/>
    <n v="101.93"/>
    <n v="102.18"/>
    <n v="101.78999999999999"/>
    <n v="101.61"/>
    <n v="102.72"/>
    <n v="101.88"/>
    <m/>
    <m/>
    <m/>
    <m/>
    <m/>
    <m/>
    <m/>
    <m/>
    <m/>
    <m/>
    <m/>
    <m/>
    <m/>
    <m/>
    <m/>
    <m/>
    <m/>
    <m/>
    <m/>
    <m/>
  </r>
  <r>
    <x v="1"/>
    <x v="1"/>
    <x v="2"/>
    <x v="2"/>
    <x v="5"/>
    <s v="V9DockerSPMDO232"/>
    <n v="86.45"/>
    <n v="27.532677848467319"/>
    <n v="86.82"/>
    <n v="86.555000000000007"/>
    <n v="86.575999999999993"/>
    <n v="86.68"/>
    <n v="86.45"/>
    <n v="86.460000000000008"/>
    <n v="86.53"/>
    <n v="86.82"/>
    <n v="86.55"/>
    <n v="86.56"/>
    <n v="86.64"/>
    <n v="86.48"/>
    <n v="86.59"/>
    <m/>
    <m/>
    <m/>
    <m/>
    <m/>
    <m/>
    <m/>
    <m/>
    <m/>
    <m/>
    <m/>
    <m/>
    <m/>
    <m/>
    <m/>
    <m/>
    <m/>
    <m/>
    <m/>
    <m/>
  </r>
  <r>
    <x v="1"/>
    <x v="1"/>
    <x v="2"/>
    <x v="2"/>
    <x v="13"/>
    <s v="V9DockerSPMDO236"/>
    <n v="80.59"/>
    <n v="29.53468172229805"/>
    <n v="81.69"/>
    <n v="80.88"/>
    <n v="81.001000000000005"/>
    <n v="80.59"/>
    <n v="80.88"/>
    <n v="80.86"/>
    <n v="81.06"/>
    <n v="80.88"/>
    <n v="81.349999999999994"/>
    <n v="81.289999999999992"/>
    <n v="80.819999999999993"/>
    <n v="80.59"/>
    <n v="81.69"/>
    <m/>
    <m/>
    <m/>
    <m/>
    <m/>
    <m/>
    <m/>
    <m/>
    <m/>
    <m/>
    <m/>
    <m/>
    <m/>
    <m/>
    <m/>
    <m/>
    <m/>
    <m/>
    <m/>
    <m/>
  </r>
  <r>
    <x v="1"/>
    <x v="1"/>
    <x v="2"/>
    <x v="2"/>
    <x v="14"/>
    <s v="V9DockerSPMDO240"/>
    <n v="70.8"/>
    <n v="33.618644067796609"/>
    <n v="71.02"/>
    <n v="70.849999999999994"/>
    <n v="70.873999999999995"/>
    <n v="70.98"/>
    <n v="70.95"/>
    <n v="70.849999999999994"/>
    <n v="70.8"/>
    <n v="70.81"/>
    <n v="70.8"/>
    <n v="70.86"/>
    <n v="71.02"/>
    <n v="70.849999999999994"/>
    <n v="70.819999999999993"/>
    <m/>
    <m/>
    <m/>
    <m/>
    <m/>
    <m/>
    <m/>
    <m/>
    <m/>
    <m/>
    <m/>
    <m/>
    <m/>
    <m/>
    <m/>
    <m/>
    <m/>
    <m/>
    <m/>
    <m/>
  </r>
  <r>
    <x v="1"/>
    <x v="1"/>
    <x v="2"/>
    <x v="2"/>
    <x v="15"/>
    <s v="V9DockerSPMDO244"/>
    <n v="70.539999999999992"/>
    <n v="33.742557414233062"/>
    <n v="71.86"/>
    <n v="71.319999999999993"/>
    <n v="71.25800000000001"/>
    <n v="71.819999999999993"/>
    <n v="71.45"/>
    <n v="71.2"/>
    <n v="70.650000000000006"/>
    <n v="71.86"/>
    <n v="71.42"/>
    <n v="71.430000000000007"/>
    <n v="70.989999999999995"/>
    <n v="71.22"/>
    <n v="70.539999999999992"/>
    <m/>
    <m/>
    <m/>
    <m/>
    <m/>
    <m/>
    <m/>
    <m/>
    <m/>
    <m/>
    <m/>
    <m/>
    <m/>
    <m/>
    <m/>
    <m/>
    <m/>
    <m/>
    <m/>
    <m/>
  </r>
  <r>
    <x v="1"/>
    <x v="1"/>
    <x v="2"/>
    <x v="2"/>
    <x v="16"/>
    <s v="V9DockerSPMDO248"/>
    <n v="60"/>
    <n v="39.669999999999995"/>
    <n v="62.16"/>
    <n v="60.125"/>
    <n v="60.364999999999995"/>
    <n v="60.03"/>
    <n v="62.16"/>
    <n v="60.39"/>
    <n v="60"/>
    <n v="60.29"/>
    <n v="60.12"/>
    <n v="60.13"/>
    <n v="60.33"/>
    <n v="60.11"/>
    <n v="60.09"/>
    <m/>
    <m/>
    <m/>
    <m/>
    <m/>
    <m/>
    <m/>
    <m/>
    <m/>
    <m/>
    <m/>
    <m/>
    <m/>
    <m/>
    <m/>
    <m/>
    <m/>
    <m/>
    <m/>
    <m/>
  </r>
  <r>
    <x v="1"/>
    <x v="1"/>
    <x v="2"/>
    <x v="2"/>
    <x v="17"/>
    <s v="V9DockerSPMDO252"/>
    <n v="62.88"/>
    <n v="37.853053435114496"/>
    <n v="66.36"/>
    <n v="64.209999999999994"/>
    <n v="64.313000000000002"/>
    <n v="64.099999999999994"/>
    <n v="65.69"/>
    <n v="63.62"/>
    <n v="64.86"/>
    <n v="63.68"/>
    <n v="64.319999999999993"/>
    <n v="66.36"/>
    <n v="64.569999999999993"/>
    <n v="63.05"/>
    <n v="62.88"/>
    <m/>
    <m/>
    <m/>
    <m/>
    <m/>
    <m/>
    <m/>
    <m/>
    <m/>
    <m/>
    <m/>
    <m/>
    <m/>
    <m/>
    <m/>
    <m/>
    <m/>
    <m/>
    <m/>
    <m/>
  </r>
  <r>
    <x v="1"/>
    <x v="1"/>
    <x v="2"/>
    <x v="2"/>
    <x v="18"/>
    <s v="V9DockerSPMDO256"/>
    <n v="52.22"/>
    <n v="45.580237456913061"/>
    <n v="52.33"/>
    <n v="52.269999999999996"/>
    <n v="52.273000000000003"/>
    <n v="52.3"/>
    <n v="52.3"/>
    <n v="52.22"/>
    <n v="52.31"/>
    <n v="52.24"/>
    <n v="52.28"/>
    <n v="52.33"/>
    <n v="52.24"/>
    <n v="52.26"/>
    <n v="52.25"/>
    <m/>
    <m/>
    <m/>
    <m/>
    <m/>
    <m/>
    <m/>
    <m/>
    <m/>
    <m/>
    <m/>
    <m/>
    <m/>
    <m/>
    <m/>
    <m/>
    <m/>
    <m/>
    <m/>
    <m/>
  </r>
  <r>
    <x v="1"/>
    <x v="1"/>
    <x v="2"/>
    <x v="2"/>
    <x v="19"/>
    <s v="V9DockerSPMDO260"/>
    <n v="50.75"/>
    <n v="46.900492610837432"/>
    <n v="51.87"/>
    <n v="51.22"/>
    <n v="51.275999999999996"/>
    <n v="51.87"/>
    <n v="50.99"/>
    <n v="51.21"/>
    <n v="51.59"/>
    <n v="50.81"/>
    <n v="50.75"/>
    <n v="51.23"/>
    <n v="51.14"/>
    <n v="51.4"/>
    <n v="51.77"/>
    <m/>
    <m/>
    <m/>
    <m/>
    <m/>
    <m/>
    <m/>
    <m/>
    <m/>
    <m/>
    <m/>
    <m/>
    <m/>
    <m/>
    <m/>
    <m/>
    <m/>
    <m/>
    <m/>
    <m/>
  </r>
  <r>
    <x v="1"/>
    <x v="1"/>
    <x v="2"/>
    <x v="2"/>
    <x v="6"/>
    <s v="V9DockerSPMDO264"/>
    <n v="47.09"/>
    <n v="50.545763431726471"/>
    <n v="48.72"/>
    <n v="47.155000000000001"/>
    <n v="47.362000000000002"/>
    <n v="47.15"/>
    <n v="47.11"/>
    <n v="47.09"/>
    <n v="47.68"/>
    <n v="48.72"/>
    <n v="47.33"/>
    <n v="47.17"/>
    <n v="47.16"/>
    <n v="47.1"/>
    <n v="47.11"/>
    <m/>
    <m/>
    <m/>
    <m/>
    <m/>
    <m/>
    <m/>
    <m/>
    <m/>
    <m/>
    <m/>
    <m/>
    <m/>
    <m/>
    <m/>
    <m/>
    <m/>
    <m/>
    <m/>
    <m/>
  </r>
  <r>
    <x v="1"/>
    <x v="1"/>
    <x v="2"/>
    <x v="2"/>
    <x v="7"/>
    <s v="V9DockerSPMDO2128"/>
    <n v="37.79"/>
    <n v="62.984916644614977"/>
    <n v="39.97"/>
    <n v="38.93"/>
    <n v="38.899090909090908"/>
    <n v="39.299999999999997"/>
    <n v="38.4"/>
    <n v="39.97"/>
    <n v="38.659999999999997"/>
    <n v="39.36"/>
    <n v="38.93"/>
    <n v="37.79"/>
    <n v="38.049999999999997"/>
    <n v="39.83"/>
    <n v="38.47"/>
    <n v="39.130000000000003"/>
    <m/>
    <m/>
    <m/>
    <m/>
    <m/>
    <m/>
    <m/>
    <m/>
    <m/>
    <m/>
    <m/>
    <m/>
    <m/>
    <m/>
    <m/>
    <m/>
    <m/>
    <m/>
    <m/>
  </r>
  <r>
    <x v="1"/>
    <x v="1"/>
    <x v="2"/>
    <x v="2"/>
    <x v="8"/>
    <s v="V9DockerSPMDO2256"/>
    <n v="107.06"/>
    <n v="22.232393050625816"/>
    <n v="112.27000000000001"/>
    <n v="108.19"/>
    <n v="108.86363636363636"/>
    <n v="108.07"/>
    <n v="109.78"/>
    <n v="107.06"/>
    <n v="109.2"/>
    <n v="107.96000000000001"/>
    <n v="112.27000000000001"/>
    <n v="109.69"/>
    <n v="107.49000000000001"/>
    <n v="108"/>
    <n v="108.19"/>
    <n v="109.78999999999999"/>
    <m/>
    <m/>
    <m/>
    <m/>
    <m/>
    <m/>
    <m/>
    <m/>
    <m/>
    <m/>
    <m/>
    <m/>
    <m/>
    <m/>
    <m/>
    <m/>
    <m/>
    <m/>
    <m/>
  </r>
  <r>
    <x v="1"/>
    <x v="1"/>
    <x v="2"/>
    <x v="3"/>
    <x v="0"/>
    <s v="V9DockerSPMDno parameter1"/>
    <n v="73466"/>
    <n v="1"/>
    <n v="73939"/>
    <n v="73487"/>
    <n v="73534.352941176476"/>
    <n v="73631"/>
    <n v="73489"/>
    <n v="73466"/>
    <n v="73485"/>
    <n v="73483"/>
    <n v="73476"/>
    <n v="73506"/>
    <n v="73707"/>
    <n v="73487"/>
    <n v="73492"/>
    <n v="73475"/>
    <n v="73939"/>
    <n v="73495"/>
    <n v="73487"/>
    <n v="73480"/>
    <n v="73505"/>
    <n v="73481"/>
    <m/>
    <m/>
    <m/>
    <m/>
    <m/>
    <m/>
    <m/>
    <m/>
    <m/>
    <m/>
    <m/>
    <m/>
    <m/>
  </r>
  <r>
    <x v="1"/>
    <x v="1"/>
    <x v="2"/>
    <x v="3"/>
    <x v="1"/>
    <s v="V9DockerSPMDno parameter2"/>
    <n v="37501"/>
    <n v="1.9590410922375403"/>
    <n v="41273"/>
    <n v="37524.5"/>
    <n v="37920.800000000003"/>
    <n v="37574"/>
    <n v="37524"/>
    <n v="37519"/>
    <n v="37525"/>
    <n v="37741"/>
    <n v="37537"/>
    <n v="37508"/>
    <n v="37501"/>
    <n v="37506"/>
    <n v="41273"/>
    <m/>
    <m/>
    <m/>
    <m/>
    <m/>
    <m/>
    <m/>
    <m/>
    <m/>
    <m/>
    <m/>
    <m/>
    <m/>
    <m/>
    <m/>
    <m/>
    <m/>
    <m/>
    <m/>
    <m/>
  </r>
  <r>
    <x v="1"/>
    <x v="1"/>
    <x v="2"/>
    <x v="3"/>
    <x v="2"/>
    <s v="V9DockerSPMDno parameter4"/>
    <n v="19214"/>
    <n v="3.8235661496825233"/>
    <n v="31634"/>
    <n v="19218"/>
    <n v="19750.533333333333"/>
    <n v="19217"/>
    <n v="19217"/>
    <n v="19218"/>
    <n v="19214"/>
    <n v="19242"/>
    <n v="31634"/>
    <n v="19329"/>
    <n v="19216"/>
    <n v="19218"/>
    <n v="19215"/>
    <n v="19216"/>
    <n v="19217"/>
    <n v="19215"/>
    <n v="19219"/>
    <n v="19218"/>
    <n v="19256"/>
    <n v="19215"/>
    <n v="19325"/>
    <n v="19215"/>
    <n v="20436"/>
    <n v="19214"/>
    <n v="19215"/>
    <n v="20969"/>
    <n v="19263"/>
    <n v="19299"/>
    <n v="19222"/>
    <n v="19214"/>
    <n v="19327"/>
    <n v="19327"/>
    <n v="19214"/>
  </r>
  <r>
    <x v="1"/>
    <x v="1"/>
    <x v="2"/>
    <x v="3"/>
    <x v="3"/>
    <s v="V9DockerSPMDno parameter8"/>
    <n v="9615"/>
    <n v="7.6407696307852317"/>
    <n v="17064"/>
    <n v="16035"/>
    <n v="15093.5"/>
    <n v="9615"/>
    <n v="12041"/>
    <n v="15291"/>
    <n v="17023"/>
    <n v="15568"/>
    <n v="16021"/>
    <n v="17064"/>
    <n v="16192"/>
    <n v="16049"/>
    <n v="16071"/>
    <m/>
    <m/>
    <m/>
    <m/>
    <m/>
    <m/>
    <m/>
    <m/>
    <m/>
    <m/>
    <m/>
    <m/>
    <m/>
    <m/>
    <m/>
    <m/>
    <m/>
    <m/>
    <m/>
    <m/>
  </r>
  <r>
    <x v="1"/>
    <x v="1"/>
    <x v="2"/>
    <x v="3"/>
    <x v="9"/>
    <s v="V9DockerSPMDno parameter12"/>
    <n v="6400"/>
    <n v="11.4790625"/>
    <n v="7924"/>
    <n v="6463"/>
    <n v="6749.8"/>
    <n v="6400"/>
    <n v="6980"/>
    <n v="6436"/>
    <n v="7924"/>
    <n v="6403"/>
    <n v="6403"/>
    <n v="6490"/>
    <n v="7018"/>
    <n v="7041"/>
    <n v="6403"/>
    <m/>
    <m/>
    <m/>
    <m/>
    <m/>
    <m/>
    <m/>
    <m/>
    <m/>
    <m/>
    <m/>
    <m/>
    <m/>
    <m/>
    <m/>
    <m/>
    <m/>
    <m/>
    <m/>
    <m/>
  </r>
  <r>
    <x v="1"/>
    <x v="1"/>
    <x v="2"/>
    <x v="3"/>
    <x v="4"/>
    <s v="V9DockerSPMDno parameter16"/>
    <n v="4818"/>
    <n v="15.248235782482357"/>
    <n v="5958"/>
    <n v="4818.5"/>
    <n v="5163.6000000000004"/>
    <n v="5956"/>
    <n v="5958"/>
    <n v="4818"/>
    <n v="5255"/>
    <n v="4818"/>
    <n v="4818"/>
    <n v="5558"/>
    <n v="4818"/>
    <n v="4819"/>
    <n v="4818"/>
    <m/>
    <m/>
    <m/>
    <m/>
    <m/>
    <m/>
    <m/>
    <m/>
    <m/>
    <m/>
    <m/>
    <m/>
    <m/>
    <m/>
    <m/>
    <m/>
    <m/>
    <m/>
    <m/>
    <m/>
  </r>
  <r>
    <x v="1"/>
    <x v="1"/>
    <x v="2"/>
    <x v="3"/>
    <x v="10"/>
    <s v="V9DockerSPMDno parameter20"/>
    <n v="3857"/>
    <n v="19.047446201711175"/>
    <n v="8828"/>
    <n v="3872"/>
    <n v="4454.8"/>
    <n v="3872"/>
    <n v="3857"/>
    <n v="3868"/>
    <n v="4444"/>
    <n v="3873"/>
    <n v="4206"/>
    <n v="3870"/>
    <n v="3858"/>
    <n v="8828"/>
    <n v="3872"/>
    <m/>
    <m/>
    <m/>
    <m/>
    <m/>
    <m/>
    <m/>
    <m/>
    <m/>
    <m/>
    <m/>
    <m/>
    <m/>
    <m/>
    <m/>
    <m/>
    <m/>
    <m/>
    <m/>
    <m/>
  </r>
  <r>
    <x v="1"/>
    <x v="1"/>
    <x v="2"/>
    <x v="3"/>
    <x v="11"/>
    <s v="V9DockerSPMDno parameter24"/>
    <n v="3207.58"/>
    <n v="22.903871454492172"/>
    <n v="10573"/>
    <n v="3218.9349999999999"/>
    <n v="4052.5860000000002"/>
    <n v="3208.88"/>
    <n v="3496.16"/>
    <n v="3207.75"/>
    <n v="3219.16"/>
    <n v="3209.34"/>
    <n v="3207.58"/>
    <n v="3962"/>
    <n v="3218.71"/>
    <n v="3223.28"/>
    <n v="10573"/>
    <m/>
    <m/>
    <m/>
    <m/>
    <m/>
    <m/>
    <m/>
    <m/>
    <m/>
    <m/>
    <m/>
    <m/>
    <m/>
    <m/>
    <m/>
    <m/>
    <m/>
    <m/>
    <m/>
    <m/>
  </r>
  <r>
    <x v="1"/>
    <x v="1"/>
    <x v="2"/>
    <x v="3"/>
    <x v="12"/>
    <s v="V9DockerSPMDno parameter28"/>
    <n v="2736.69"/>
    <n v="26.844838107348657"/>
    <n v="3385.4"/>
    <n v="2750.21"/>
    <n v="2873.2349999999997"/>
    <n v="2736.69"/>
    <n v="3385.4"/>
    <n v="3154.84"/>
    <n v="2737.72"/>
    <n v="2978.16"/>
    <n v="2750.15"/>
    <n v="2750.27"/>
    <n v="2764.14"/>
    <n v="2737.48"/>
    <n v="2737.5"/>
    <m/>
    <m/>
    <m/>
    <m/>
    <m/>
    <m/>
    <m/>
    <m/>
    <m/>
    <m/>
    <m/>
    <m/>
    <m/>
    <m/>
    <m/>
    <m/>
    <m/>
    <m/>
    <m/>
    <m/>
  </r>
  <r>
    <x v="1"/>
    <x v="1"/>
    <x v="2"/>
    <x v="3"/>
    <x v="5"/>
    <s v="V9DockerSPMDno parameter32"/>
    <n v="2411.79"/>
    <n v="30.461192724076309"/>
    <n v="5613"/>
    <n v="2496.0100000000002"/>
    <n v="2830.8829999999994"/>
    <n v="2413.08"/>
    <n v="2628.32"/>
    <n v="2557.92"/>
    <n v="2434.1"/>
    <n v="2757.64"/>
    <n v="2650.64"/>
    <n v="5613"/>
    <n v="2411.79"/>
    <n v="2422.6"/>
    <n v="2419.7399999999998"/>
    <m/>
    <m/>
    <m/>
    <m/>
    <m/>
    <m/>
    <m/>
    <m/>
    <m/>
    <m/>
    <m/>
    <m/>
    <m/>
    <m/>
    <m/>
    <m/>
    <m/>
    <m/>
    <m/>
    <m/>
  </r>
  <r>
    <x v="1"/>
    <x v="1"/>
    <x v="2"/>
    <x v="3"/>
    <x v="13"/>
    <s v="V9DockerSPMDno parameter36"/>
    <n v="2143.88"/>
    <n v="34.267776181502697"/>
    <n v="2649.28"/>
    <n v="2313.41"/>
    <n v="2362.7169999999996"/>
    <n v="2646.28"/>
    <n v="2466.92"/>
    <n v="2468.15"/>
    <n v="2649.28"/>
    <n v="2151"/>
    <n v="2159.9"/>
    <n v="2143.88"/>
    <n v="2148.94"/>
    <n v="2645.46"/>
    <n v="2147.36"/>
    <m/>
    <m/>
    <m/>
    <m/>
    <m/>
    <m/>
    <m/>
    <m/>
    <m/>
    <m/>
    <m/>
    <m/>
    <m/>
    <m/>
    <m/>
    <m/>
    <m/>
    <m/>
    <m/>
    <m/>
  </r>
  <r>
    <x v="1"/>
    <x v="1"/>
    <x v="2"/>
    <x v="3"/>
    <x v="14"/>
    <s v="V9DockerSPMDno parameter40"/>
    <n v="1934.68"/>
    <n v="37.973204871089791"/>
    <n v="2226.65"/>
    <n v="2103.9449999999997"/>
    <n v="2100.116"/>
    <n v="2102.83"/>
    <n v="2104.39"/>
    <n v="2226.65"/>
    <n v="1934.68"/>
    <n v="2120.4499999999998"/>
    <n v="2207.4299999999998"/>
    <n v="2209.31"/>
    <n v="2051.3000000000002"/>
    <n v="1940.62"/>
    <n v="2103.5"/>
    <m/>
    <m/>
    <m/>
    <m/>
    <m/>
    <m/>
    <m/>
    <m/>
    <m/>
    <m/>
    <m/>
    <m/>
    <m/>
    <m/>
    <m/>
    <m/>
    <m/>
    <m/>
    <m/>
    <m/>
  </r>
  <r>
    <x v="1"/>
    <x v="1"/>
    <x v="2"/>
    <x v="3"/>
    <x v="15"/>
    <s v="V9DockerSPMDno parameter44"/>
    <n v="1744.32"/>
    <n v="42.117272060172446"/>
    <n v="1997.41"/>
    <n v="1827.3249999999998"/>
    <n v="1840.943"/>
    <n v="1956.61"/>
    <n v="1997.41"/>
    <n v="1915.01"/>
    <n v="1749.47"/>
    <n v="1755.57"/>
    <n v="1744.32"/>
    <n v="1900.84"/>
    <n v="1899.08"/>
    <n v="1746.39"/>
    <n v="1744.73"/>
    <m/>
    <m/>
    <m/>
    <m/>
    <m/>
    <m/>
    <m/>
    <m/>
    <m/>
    <m/>
    <m/>
    <m/>
    <m/>
    <m/>
    <m/>
    <m/>
    <m/>
    <m/>
    <m/>
    <m/>
  </r>
  <r>
    <x v="1"/>
    <x v="1"/>
    <x v="2"/>
    <x v="3"/>
    <x v="16"/>
    <s v="V9DockerSPMDno parameter48"/>
    <n v="1663.04"/>
    <n v="44.175726380604196"/>
    <n v="1987.33"/>
    <n v="1754.1550000000002"/>
    <n v="1765.6169999999997"/>
    <n v="1754.18"/>
    <n v="1754.13"/>
    <n v="1768.1"/>
    <n v="1842.16"/>
    <n v="1987.33"/>
    <n v="1755.23"/>
    <n v="1663.04"/>
    <n v="1668.08"/>
    <n v="1709.95"/>
    <n v="1753.97"/>
    <m/>
    <m/>
    <m/>
    <m/>
    <m/>
    <m/>
    <m/>
    <m/>
    <m/>
    <m/>
    <m/>
    <m/>
    <m/>
    <m/>
    <m/>
    <m/>
    <m/>
    <m/>
    <m/>
    <m/>
  </r>
  <r>
    <x v="1"/>
    <x v="1"/>
    <x v="2"/>
    <x v="3"/>
    <x v="17"/>
    <s v="V9DockerSPMDno parameter52"/>
    <n v="1535.12"/>
    <n v="47.856845067486582"/>
    <n v="1837.9"/>
    <n v="1688.46"/>
    <n v="1670.55"/>
    <n v="1837.9"/>
    <n v="1713.94"/>
    <n v="1633.69"/>
    <n v="1535.12"/>
    <n v="1714.89"/>
    <n v="1663.36"/>
    <n v="1642.85"/>
    <n v="1713.56"/>
    <n v="1715"/>
    <n v="1535.19"/>
    <m/>
    <m/>
    <m/>
    <m/>
    <m/>
    <m/>
    <m/>
    <m/>
    <m/>
    <m/>
    <m/>
    <m/>
    <m/>
    <m/>
    <m/>
    <m/>
    <m/>
    <m/>
    <m/>
    <m/>
  </r>
  <r>
    <x v="1"/>
    <x v="1"/>
    <x v="2"/>
    <x v="3"/>
    <x v="18"/>
    <s v="V9DockerSPMDno parameter56"/>
    <n v="1381.87"/>
    <n v="53.164190553380571"/>
    <n v="1694.58"/>
    <n v="1492.2649999999999"/>
    <n v="1501.556"/>
    <n v="1384.3"/>
    <n v="1694.58"/>
    <n v="1381.87"/>
    <n v="1453.28"/>
    <n v="1565.03"/>
    <n v="1417.68"/>
    <n v="1490.77"/>
    <n v="1567.21"/>
    <n v="1567.08"/>
    <n v="1493.76"/>
    <m/>
    <m/>
    <m/>
    <m/>
    <m/>
    <m/>
    <m/>
    <m/>
    <m/>
    <m/>
    <m/>
    <m/>
    <m/>
    <m/>
    <m/>
    <m/>
    <m/>
    <m/>
    <m/>
    <m/>
  </r>
  <r>
    <x v="1"/>
    <x v="1"/>
    <x v="2"/>
    <x v="3"/>
    <x v="19"/>
    <s v="V9DockerSPMDno parameter60"/>
    <n v="1291.95"/>
    <n v="56.864429737992957"/>
    <n v="1592.9"/>
    <n v="1358.6799999999998"/>
    <n v="1393.079"/>
    <n v="1485.61"/>
    <n v="1418.11"/>
    <n v="1296.42"/>
    <n v="1291.95"/>
    <n v="1592.9"/>
    <n v="1293.3599999999999"/>
    <n v="1484.31"/>
    <n v="1295.32"/>
    <n v="1473.56"/>
    <n v="1299.25"/>
    <m/>
    <m/>
    <m/>
    <m/>
    <m/>
    <m/>
    <m/>
    <m/>
    <m/>
    <m/>
    <m/>
    <m/>
    <m/>
    <m/>
    <m/>
    <m/>
    <m/>
    <m/>
    <m/>
    <m/>
  </r>
  <r>
    <x v="1"/>
    <x v="1"/>
    <x v="2"/>
    <x v="3"/>
    <x v="6"/>
    <s v="V9DockerSPMDno parameter64"/>
    <n v="1318.71"/>
    <n v="55.710504963183716"/>
    <n v="1534.58"/>
    <n v="1357.5549999999998"/>
    <n v="1382.9219999999998"/>
    <n v="1329.76"/>
    <n v="1324.51"/>
    <n v="1392.85"/>
    <n v="1534.58"/>
    <n v="1392.07"/>
    <n v="1493.46"/>
    <n v="1385.35"/>
    <n v="1328.54"/>
    <n v="1318.71"/>
    <n v="1329.39"/>
    <m/>
    <m/>
    <m/>
    <m/>
    <m/>
    <m/>
    <m/>
    <m/>
    <m/>
    <m/>
    <m/>
    <m/>
    <m/>
    <m/>
    <m/>
    <m/>
    <m/>
    <m/>
    <m/>
    <m/>
  </r>
  <r>
    <x v="1"/>
    <x v="1"/>
    <x v="2"/>
    <x v="3"/>
    <x v="7"/>
    <s v="V9DockerSPMDno parameter128"/>
    <n v="1091.43"/>
    <n v="67.311692000403141"/>
    <n v="1164.58"/>
    <n v="1142.635"/>
    <n v="1135.624"/>
    <n v="1139.76"/>
    <n v="1142.05"/>
    <n v="1091.8900000000001"/>
    <n v="1145.25"/>
    <n v="1129.1300000000001"/>
    <n v="1160.3499999999999"/>
    <n v="1148.58"/>
    <n v="1091.43"/>
    <n v="1164.58"/>
    <n v="1143.22"/>
    <m/>
    <m/>
    <m/>
    <m/>
    <m/>
    <m/>
    <m/>
    <m/>
    <m/>
    <m/>
    <m/>
    <m/>
    <m/>
    <m/>
    <m/>
    <m/>
    <m/>
    <m/>
    <m/>
    <m/>
  </r>
  <r>
    <x v="1"/>
    <x v="1"/>
    <x v="2"/>
    <x v="3"/>
    <x v="8"/>
    <s v="V9DockerSPMDno parameter256"/>
    <n v="1229.8699999999999"/>
    <n v="59.73476871539269"/>
    <n v="1367.65"/>
    <n v="1251.26"/>
    <n v="1257.2179999999998"/>
    <n v="1250.01"/>
    <n v="1255.75"/>
    <n v="1260.79"/>
    <n v="1232.07"/>
    <n v="1367.65"/>
    <n v="1262.82"/>
    <n v="1236.3699999999999"/>
    <n v="1229.8699999999999"/>
    <n v="1243.95"/>
    <n v="1271.2"/>
    <n v="1242.8900000000001"/>
    <n v="1267.1400000000001"/>
    <n v="1233.21"/>
    <n v="1253.29"/>
    <n v="1251.26"/>
    <m/>
    <m/>
    <m/>
    <m/>
    <m/>
    <m/>
    <m/>
    <m/>
    <m/>
    <m/>
    <m/>
    <m/>
    <m/>
    <m/>
    <m/>
  </r>
  <r>
    <x v="2"/>
    <x v="2"/>
    <x v="3"/>
    <x v="4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926C2-1048-4E70-9D2A-7E8B65010E40}" name="PivotTable3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26:R35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2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1425C-0FAB-4D1D-B4CA-8C344C2D714B}" name="PivotTable2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B5:D14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1" hier="-1"/>
  </pageFields>
  <dataFields count="1">
    <dataField name="Min of MIN" fld="6" subtotal="min" baseField="0" baseItem="199829062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B28D1-C95F-4C75-8119-64E0EDA1A50A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M8" firstHeaderRow="0" firstDataRow="1" firstDataCol="1" rowPageCount="1" colPageCount="1"/>
  <pivotFields count="6">
    <pivotField axis="axisPage" compact="0" outline="0" multipleItemSelectionAllowed="1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no parameter" fld="5" baseField="0" baseItem="0"/>
    <dataField name="Sum of O2" fld="2" baseField="0" baseItem="0"/>
    <dataField name="Sum of O3" fld="3" baseField="0" baseItem="0"/>
    <dataField name="Sum of O3_nativ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2E7AC-02B4-459C-B86C-08609854240F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B4:G32" firstHeaderRow="1" firstDataRow="2" firstDataCol="2" rowPageCount="2" colPageCount="1"/>
  <pivotFields count="41">
    <pivotField axis="axisPage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3"/>
        <item x="2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1">
        <item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2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5"/>
      <x/>
    </i>
    <i r="1">
      <x v="1"/>
    </i>
    <i r="1">
      <x v="2"/>
    </i>
    <i>
      <x v="9"/>
      <x/>
    </i>
    <i r="1"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  <i>
      <x v="1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1" hier="-1"/>
    <pageField fld="0" item="1" hier="-1"/>
  </pageFields>
  <dataFields count="1">
    <dataField name="Min of MIN" fld="6" subtotal="min" baseField="2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E7DB0-035C-4687-8DEF-611847A9C856}" name="PivotTable3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60:C81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3" hier="-1"/>
  </pageFields>
  <dataFields count="1">
    <dataField name="Min of SPEEDUP(MIN)" fld="7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53F32-1DBE-4F22-A294-F2A8F6A5273E}" name="PivotTable37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0:C51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3" hier="-1"/>
  </pageFields>
  <dataFields count="1">
    <dataField name="Min of SPEEDUP(MIN)" fld="7" subtotal="min" baseField="4" baseItem="13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8CB0E-50B6-4958-BA45-5155C3389D7B}" name="PivotTable3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5:C15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1" hier="-1"/>
  </pageFields>
  <dataFields count="1">
    <dataField name="Min of SPEEDUP(MIN)" fld="7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41DC8-A433-4AC3-A271-D2DEBADE74C4}" name="PivotTable4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60:E82" firstHeaderRow="1" firstDataRow="3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2" item="2" hier="-1"/>
    <pageField fld="3" item="3" hier="-1"/>
  </pageFields>
  <dataFields count="2">
    <dataField name="Min of MIN" fld="6" subtotal="min" baseField="4" baseItem="0"/>
    <dataField name="Min of SPEEDUP(MIN)" fld="7" subtotal="min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97B88-37AA-4961-BBDA-AAF6E9EA026F}" name="PivotTable4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1:E53" firstHeaderRow="1" firstDataRow="3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2" item="1" hier="-1"/>
    <pageField fld="3" item="3" hier="-1"/>
  </pageFields>
  <dataFields count="2">
    <dataField name="Min of MIN" fld="6" subtotal="min" baseField="4" baseItem="13"/>
    <dataField name="Min of SPEEDUP(MIN)" fld="7" subtotal="min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DD2C8-B718-4550-810F-2CEBC88D0566}" name="PivotTable3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5:E16" firstHeaderRow="1" firstDataRow="3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3" item="1" hier="-1"/>
    <pageField fld="2" item="0" hier="-1"/>
  </pageFields>
  <dataFields count="2">
    <dataField name="Min of MIN" fld="6" subtotal="min" baseField="4" baseItem="9"/>
    <dataField name="Min of SPEEDUP(MIN)" fld="7" subtotal="min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03436-6B69-4D67-BBB3-42F1E84BAD37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5:C15" firstHeaderRow="1" firstDataRow="2" firstDataCol="1" rowPageCount="3" colPageCount="1"/>
  <pivotFields count="41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0" hier="-1"/>
    <pageField fld="3" item="1" hier="-1"/>
  </pageFields>
  <dataFields count="1">
    <dataField name="Min of MIN" fld="6" subtotal="min" baseField="4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185E4-D35B-4BB8-9736-48BDCFD3C293}" name="PivotTable3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47:R56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2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75226-6A4F-4698-9581-366994E6F70C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61:C82" firstHeaderRow="1" firstDataRow="2" firstDataCol="1" rowPageCount="3" colPageCount="1"/>
  <pivotFields count="41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2" hier="-1"/>
    <pageField fld="3" item="3" hier="-1"/>
  </pageFields>
  <dataFields count="1">
    <dataField name="Min of MIN" fld="6" subtotal="min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C217B-8856-4BC5-94F6-95DF3833DAC6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1:C52" firstHeaderRow="1" firstDataRow="2" firstDataCol="1" rowPageCount="3" colPageCount="1"/>
  <pivotFields count="41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1" hier="-1"/>
    <pageField fld="3" item="3" hier="-1"/>
  </pageFields>
  <dataFields count="1">
    <dataField name="Min of MIN" fld="6" subtotal="min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FAC30-81BD-4DC2-B0C2-7061464235BE}" name="PivotTable2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B47:D56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1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E3317-5C13-4D64-842A-DC048089E0E6}" name="PivotTable3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D5:AF14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00DF2-E6F7-4F3B-8EEC-43DC8D64C89F}" name="PivotTable2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B26:D35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1" hier="-1"/>
  </pageFields>
  <dataFields count="1">
    <dataField name="Min of MIN" fld="6" subtotal="min" baseField="4" baseItem="5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E60DA-06CC-4CF7-8877-FAEFEB4BB0D0}" name="PivotTable3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B72:D393" firstHeaderRow="1" firstDataRow="2" firstDataCol="1"/>
  <pivotFields count="41">
    <pivotField axis="axisRow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6">
        <item h="1" x="3"/>
        <item x="2"/>
        <item x="1"/>
        <item x="0"/>
        <item h="1"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2"/>
    <field x="3"/>
    <field x="4"/>
  </rowFields>
  <rowItems count="320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1">
      <x v="2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>
      <x v="1"/>
    </i>
    <i r="1">
      <x/>
    </i>
    <i r="2">
      <x v="1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1">
      <x v="2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</rowItems>
  <colFields count="1">
    <field x="1"/>
  </colFields>
  <colItems count="2">
    <i>
      <x/>
    </i>
    <i>
      <x v="1"/>
    </i>
  </colItems>
  <dataFields count="1">
    <dataField name="Min of MIN" fld="6" subtotal="min" baseField="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BC922-E8BB-45D5-84E9-D3A4862ACA76}" name="PivotTable3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D47:AF56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56500-0BD8-417A-9248-29A0ABCD04E4}" name="PivotTable3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D26:AF35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C10E9-BA31-40FE-B879-99CA889F2D15}" name="PivotTable2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P5:R14" firstHeaderRow="1" firstDataRow="2" firstDataCol="1" rowPageCount="3" colPageCount="1"/>
  <pivotFields count="41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2" hier="-1"/>
  </pageFields>
  <dataFields count="1">
    <dataField name="Min of MIN" fld="6" subtotal="min" baseField="4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DF0-5EF7-47F2-B6C4-0B92DE7D86EC}">
  <sheetPr codeName="Sheet2"/>
  <dimension ref="A1:AO785"/>
  <sheetViews>
    <sheetView topLeftCell="A182" zoomScale="70" zoomScaleNormal="70" workbookViewId="0">
      <selection activeCell="H215" sqref="H215"/>
    </sheetView>
  </sheetViews>
  <sheetFormatPr defaultRowHeight="15" x14ac:dyDescent="0.25"/>
  <cols>
    <col min="1" max="1" width="9.140625" style="25" customWidth="1"/>
    <col min="2" max="5" width="9.140625" style="20" customWidth="1"/>
    <col min="6" max="6" width="34.42578125" style="26" customWidth="1"/>
    <col min="7" max="7" width="9.140625" style="20" customWidth="1"/>
    <col min="8" max="8" width="14.42578125" style="20" bestFit="1" customWidth="1"/>
    <col min="9" max="10" width="9.140625" style="20" customWidth="1"/>
    <col min="11" max="11" width="9.140625" style="27" customWidth="1"/>
    <col min="12" max="41" width="9.140625" customWidth="1"/>
  </cols>
  <sheetData>
    <row r="1" spans="1:41" s="34" customFormat="1" ht="15.75" thickBot="1" x14ac:dyDescent="0.3">
      <c r="A1" s="29" t="s">
        <v>21</v>
      </c>
      <c r="B1" s="30" t="s">
        <v>18</v>
      </c>
      <c r="C1" s="30" t="s">
        <v>0</v>
      </c>
      <c r="D1" s="30" t="s">
        <v>15</v>
      </c>
      <c r="E1" s="30" t="s">
        <v>22</v>
      </c>
      <c r="F1" s="31" t="s">
        <v>19</v>
      </c>
      <c r="G1" s="32" t="s">
        <v>11</v>
      </c>
      <c r="H1" s="32" t="s">
        <v>30</v>
      </c>
      <c r="I1" s="32" t="s">
        <v>12</v>
      </c>
      <c r="J1" s="32" t="s">
        <v>14</v>
      </c>
      <c r="K1" s="33" t="s">
        <v>13</v>
      </c>
      <c r="L1" s="30">
        <v>1</v>
      </c>
      <c r="M1" s="30">
        <v>2</v>
      </c>
      <c r="N1" s="30">
        <v>3</v>
      </c>
      <c r="O1" s="30">
        <v>4</v>
      </c>
      <c r="P1" s="30">
        <v>5</v>
      </c>
      <c r="Q1" s="30">
        <v>6</v>
      </c>
      <c r="R1" s="30">
        <v>7</v>
      </c>
      <c r="S1" s="30">
        <v>8</v>
      </c>
      <c r="T1" s="30">
        <v>9</v>
      </c>
      <c r="U1" s="30">
        <v>10</v>
      </c>
      <c r="V1" s="30">
        <v>11</v>
      </c>
      <c r="W1" s="30">
        <v>12</v>
      </c>
      <c r="X1" s="30">
        <v>13</v>
      </c>
      <c r="Y1" s="30">
        <v>14</v>
      </c>
      <c r="Z1" s="30">
        <v>15</v>
      </c>
      <c r="AA1" s="30">
        <v>16</v>
      </c>
      <c r="AB1" s="30">
        <v>17</v>
      </c>
      <c r="AC1" s="30">
        <v>18</v>
      </c>
      <c r="AD1" s="30">
        <v>19</v>
      </c>
      <c r="AE1" s="30">
        <v>20</v>
      </c>
      <c r="AF1" s="30">
        <v>21</v>
      </c>
      <c r="AG1" s="30">
        <v>22</v>
      </c>
      <c r="AH1" s="30">
        <v>23</v>
      </c>
      <c r="AI1" s="30">
        <v>24</v>
      </c>
      <c r="AJ1" s="30">
        <v>25</v>
      </c>
      <c r="AK1" s="30">
        <v>26</v>
      </c>
      <c r="AL1" s="30">
        <v>27</v>
      </c>
      <c r="AM1" s="30">
        <v>28</v>
      </c>
      <c r="AN1" s="30">
        <v>29</v>
      </c>
      <c r="AO1" s="30">
        <v>30</v>
      </c>
    </row>
    <row r="2" spans="1:41" x14ac:dyDescent="0.25">
      <c r="A2" s="25" t="s">
        <v>5</v>
      </c>
      <c r="B2" s="20" t="s">
        <v>6</v>
      </c>
      <c r="C2" s="20" t="s">
        <v>7</v>
      </c>
      <c r="D2" s="20" t="s">
        <v>2</v>
      </c>
      <c r="E2" s="20">
        <v>1</v>
      </c>
      <c r="F2" s="26" t="str">
        <f t="shared" ref="F2:F49" si="0">A2 &amp; B2 &amp; C2 &amp; D2 &amp; E2</f>
        <v>V7HostDACO3_native1</v>
      </c>
      <c r="G2" s="20">
        <f>IF(ISBLANK(L2),"",MIN(L2:AO2))</f>
        <v>598.09</v>
      </c>
      <c r="H2" s="20">
        <f>IF(ISNUMBER(G2),VLOOKUP(A2 &amp; B2 &amp; C2 &amp; D2 &amp; "1",F:G,2,FALSE)/G2,"")</f>
        <v>1</v>
      </c>
      <c r="I2" s="20">
        <f>IF(ISBLANK(L2),"",MAX(L2:AO2))</f>
        <v>598.33000000000004</v>
      </c>
      <c r="J2" s="20">
        <f>IF(ISBLANK(L2),"",MEDIAN(L2:AO2))</f>
        <v>598.15</v>
      </c>
      <c r="K2" s="27">
        <f>IF(ISBLANK(L2),"",AVERAGE(L2:AO2))</f>
        <v>598.16599999999994</v>
      </c>
      <c r="L2">
        <v>598.09</v>
      </c>
      <c r="M2">
        <v>598.11</v>
      </c>
      <c r="N2">
        <v>598.12</v>
      </c>
      <c r="O2">
        <v>598.12</v>
      </c>
      <c r="P2">
        <v>598.15</v>
      </c>
      <c r="Q2">
        <v>598.15</v>
      </c>
      <c r="R2">
        <v>598.16999999999996</v>
      </c>
      <c r="S2">
        <v>598.19000000000005</v>
      </c>
      <c r="T2">
        <v>598.23</v>
      </c>
      <c r="U2">
        <v>598.33000000000004</v>
      </c>
    </row>
    <row r="3" spans="1:41" x14ac:dyDescent="0.25">
      <c r="A3" s="25" t="s">
        <v>5</v>
      </c>
      <c r="B3" s="20" t="s">
        <v>6</v>
      </c>
      <c r="C3" s="20" t="s">
        <v>7</v>
      </c>
      <c r="D3" s="20" t="s">
        <v>2</v>
      </c>
      <c r="E3" s="20">
        <v>2</v>
      </c>
      <c r="F3" s="26" t="str">
        <f t="shared" si="0"/>
        <v>V7HostDACO3_native2</v>
      </c>
      <c r="G3" s="20">
        <f t="shared" ref="G3:G66" si="1">IF(ISBLANK(L3),"",MIN(L3:AO3))</f>
        <v>305.79000000000002</v>
      </c>
      <c r="H3" s="20">
        <f t="shared" ref="H3:H66" si="2">IF(ISNUMBER(G3),VLOOKUP(A3 &amp; B3 &amp; C3 &amp; D3 &amp; "1",F:G,2,FALSE)/G3,"")</f>
        <v>1.955884757513326</v>
      </c>
      <c r="I3" s="20">
        <f t="shared" ref="I3:I66" si="3">IF(ISBLANK(L3),"",MAX(L3:AO3))</f>
        <v>305.88</v>
      </c>
      <c r="J3" s="20">
        <f t="shared" ref="J3:J66" si="4">IF(ISBLANK(L3),"",MEDIAN(L3:AO3))</f>
        <v>305.84500000000003</v>
      </c>
      <c r="K3" s="27">
        <f t="shared" ref="K3:K66" si="5">IF(ISBLANK(L3),"",AVERAGE(L3:AO3))</f>
        <v>305.84300000000002</v>
      </c>
      <c r="L3">
        <v>305.79000000000002</v>
      </c>
      <c r="M3">
        <v>305.81</v>
      </c>
      <c r="N3">
        <v>305.82</v>
      </c>
      <c r="O3">
        <v>305.83999999999997</v>
      </c>
      <c r="P3">
        <v>305.83999999999997</v>
      </c>
      <c r="Q3">
        <v>305.85000000000002</v>
      </c>
      <c r="R3">
        <v>305.86</v>
      </c>
      <c r="S3">
        <v>305.86</v>
      </c>
      <c r="T3">
        <v>305.88</v>
      </c>
      <c r="U3">
        <v>305.88</v>
      </c>
    </row>
    <row r="4" spans="1:41" x14ac:dyDescent="0.25">
      <c r="A4" s="25" t="s">
        <v>5</v>
      </c>
      <c r="B4" s="20" t="s">
        <v>6</v>
      </c>
      <c r="C4" s="20" t="s">
        <v>7</v>
      </c>
      <c r="D4" s="20" t="s">
        <v>2</v>
      </c>
      <c r="E4" s="20">
        <v>4</v>
      </c>
      <c r="F4" s="26" t="str">
        <f t="shared" si="0"/>
        <v>V7HostDACO3_native4</v>
      </c>
      <c r="G4" s="20">
        <f t="shared" si="1"/>
        <v>156.63999999999999</v>
      </c>
      <c r="H4" s="20">
        <f t="shared" si="2"/>
        <v>3.8182456588355471</v>
      </c>
      <c r="I4" s="20">
        <f t="shared" si="3"/>
        <v>156.74</v>
      </c>
      <c r="J4" s="20">
        <f t="shared" si="4"/>
        <v>156.67500000000001</v>
      </c>
      <c r="K4" s="27">
        <f t="shared" si="5"/>
        <v>156.68300000000002</v>
      </c>
      <c r="L4">
        <v>156.63999999999999</v>
      </c>
      <c r="M4">
        <v>156.66</v>
      </c>
      <c r="N4">
        <v>156.66</v>
      </c>
      <c r="O4">
        <v>156.67000000000002</v>
      </c>
      <c r="P4">
        <v>156.67000000000002</v>
      </c>
      <c r="Q4">
        <v>156.68</v>
      </c>
      <c r="R4">
        <v>156.68</v>
      </c>
      <c r="S4">
        <v>156.69</v>
      </c>
      <c r="T4">
        <v>156.74</v>
      </c>
      <c r="U4">
        <v>156.74</v>
      </c>
    </row>
    <row r="5" spans="1:41" x14ac:dyDescent="0.25">
      <c r="A5" s="25" t="s">
        <v>5</v>
      </c>
      <c r="B5" s="20" t="s">
        <v>6</v>
      </c>
      <c r="C5" s="20" t="s">
        <v>7</v>
      </c>
      <c r="D5" s="20" t="s">
        <v>2</v>
      </c>
      <c r="E5" s="20">
        <v>8</v>
      </c>
      <c r="F5" s="26" t="str">
        <f t="shared" si="0"/>
        <v>V7HostDACO3_native8</v>
      </c>
      <c r="G5" s="20">
        <f t="shared" si="1"/>
        <v>78.739999999999995</v>
      </c>
      <c r="H5" s="20">
        <f t="shared" si="2"/>
        <v>7.5957581915163841</v>
      </c>
      <c r="I5" s="20">
        <f t="shared" si="3"/>
        <v>78.89</v>
      </c>
      <c r="J5" s="20">
        <f t="shared" si="4"/>
        <v>78.819999999999993</v>
      </c>
      <c r="K5" s="27">
        <f t="shared" si="5"/>
        <v>78.819000000000003</v>
      </c>
      <c r="L5">
        <v>78.739999999999995</v>
      </c>
      <c r="M5">
        <v>78.760000000000005</v>
      </c>
      <c r="N5">
        <v>78.78</v>
      </c>
      <c r="O5">
        <v>78.81</v>
      </c>
      <c r="P5">
        <v>78.81</v>
      </c>
      <c r="Q5">
        <v>78.83</v>
      </c>
      <c r="R5">
        <v>78.849999999999994</v>
      </c>
      <c r="S5">
        <v>78.849999999999994</v>
      </c>
      <c r="T5">
        <v>78.87</v>
      </c>
      <c r="U5">
        <v>78.89</v>
      </c>
    </row>
    <row r="6" spans="1:41" x14ac:dyDescent="0.25">
      <c r="A6" s="25" t="s">
        <v>5</v>
      </c>
      <c r="B6" s="20" t="s">
        <v>6</v>
      </c>
      <c r="C6" s="20" t="s">
        <v>7</v>
      </c>
      <c r="D6" s="20" t="s">
        <v>2</v>
      </c>
      <c r="E6" s="20">
        <v>16</v>
      </c>
      <c r="F6" s="26" t="str">
        <f t="shared" si="0"/>
        <v>V7HostDACO3_native16</v>
      </c>
      <c r="G6" s="20">
        <f t="shared" si="1"/>
        <v>39.799999999999997</v>
      </c>
      <c r="H6" s="20">
        <f t="shared" si="2"/>
        <v>15.027386934673368</v>
      </c>
      <c r="I6" s="20">
        <f t="shared" si="3"/>
        <v>39.89</v>
      </c>
      <c r="J6" s="20">
        <f t="shared" si="4"/>
        <v>39.840000000000003</v>
      </c>
      <c r="K6" s="27">
        <f t="shared" si="5"/>
        <v>39.840999999999994</v>
      </c>
      <c r="L6">
        <v>39.799999999999997</v>
      </c>
      <c r="M6">
        <v>39.799999999999997</v>
      </c>
      <c r="N6">
        <v>39.81</v>
      </c>
      <c r="O6">
        <v>39.82</v>
      </c>
      <c r="P6">
        <v>39.83</v>
      </c>
      <c r="Q6">
        <v>39.85</v>
      </c>
      <c r="R6">
        <v>39.86</v>
      </c>
      <c r="S6">
        <v>39.869999999999997</v>
      </c>
      <c r="T6">
        <v>39.880000000000003</v>
      </c>
      <c r="U6">
        <v>39.89</v>
      </c>
    </row>
    <row r="7" spans="1:41" x14ac:dyDescent="0.25">
      <c r="A7" s="25" t="s">
        <v>5</v>
      </c>
      <c r="B7" s="20" t="s">
        <v>6</v>
      </c>
      <c r="C7" s="20" t="s">
        <v>7</v>
      </c>
      <c r="D7" s="20" t="s">
        <v>2</v>
      </c>
      <c r="E7" s="20">
        <v>32</v>
      </c>
      <c r="F7" s="26" t="str">
        <f t="shared" si="0"/>
        <v>V7HostDACO3_native32</v>
      </c>
      <c r="G7" s="20">
        <f t="shared" si="1"/>
        <v>20.34</v>
      </c>
      <c r="H7" s="20">
        <f t="shared" si="2"/>
        <v>29.404621435594887</v>
      </c>
      <c r="I7" s="20">
        <f t="shared" si="3"/>
        <v>21</v>
      </c>
      <c r="J7" s="20">
        <f t="shared" si="4"/>
        <v>20.37</v>
      </c>
      <c r="K7" s="27">
        <f t="shared" si="5"/>
        <v>20.436</v>
      </c>
      <c r="L7">
        <v>20.34</v>
      </c>
      <c r="M7">
        <v>20.34</v>
      </c>
      <c r="N7">
        <v>20.350000000000001</v>
      </c>
      <c r="O7">
        <v>20.350000000000001</v>
      </c>
      <c r="P7">
        <v>20.37</v>
      </c>
      <c r="Q7">
        <v>20.37</v>
      </c>
      <c r="R7">
        <v>20.39</v>
      </c>
      <c r="S7">
        <v>20.41</v>
      </c>
      <c r="T7">
        <v>20.440000000000001</v>
      </c>
      <c r="U7">
        <v>21</v>
      </c>
    </row>
    <row r="8" spans="1:41" x14ac:dyDescent="0.25">
      <c r="A8" s="25" t="s">
        <v>5</v>
      </c>
      <c r="B8" s="20" t="s">
        <v>6</v>
      </c>
      <c r="C8" s="20" t="s">
        <v>7</v>
      </c>
      <c r="D8" s="20" t="s">
        <v>2</v>
      </c>
      <c r="E8" s="20">
        <v>64</v>
      </c>
      <c r="F8" s="26" t="str">
        <f t="shared" si="0"/>
        <v>V7HostDACO3_native64</v>
      </c>
      <c r="G8" s="20">
        <f t="shared" si="1"/>
        <v>10.61</v>
      </c>
      <c r="H8" s="20">
        <f t="shared" si="2"/>
        <v>56.370405278039591</v>
      </c>
      <c r="I8" s="20">
        <f t="shared" si="3"/>
        <v>10.71</v>
      </c>
      <c r="J8" s="20">
        <f t="shared" si="4"/>
        <v>10.664999999999999</v>
      </c>
      <c r="K8" s="27">
        <f t="shared" si="5"/>
        <v>10.662000000000001</v>
      </c>
      <c r="L8">
        <v>10.61</v>
      </c>
      <c r="M8">
        <v>10.62</v>
      </c>
      <c r="N8">
        <v>10.64</v>
      </c>
      <c r="O8">
        <v>10.65</v>
      </c>
      <c r="P8">
        <v>10.66</v>
      </c>
      <c r="Q8">
        <v>10.67</v>
      </c>
      <c r="R8">
        <v>10.67</v>
      </c>
      <c r="S8">
        <v>10.69</v>
      </c>
      <c r="T8">
        <v>10.7</v>
      </c>
      <c r="U8">
        <v>10.71</v>
      </c>
    </row>
    <row r="9" spans="1:41" s="10" customFormat="1" x14ac:dyDescent="0.25">
      <c r="A9" s="25" t="s">
        <v>5</v>
      </c>
      <c r="B9" s="20" t="s">
        <v>6</v>
      </c>
      <c r="C9" s="20" t="s">
        <v>7</v>
      </c>
      <c r="D9" s="20" t="s">
        <v>2</v>
      </c>
      <c r="E9" s="20">
        <v>128</v>
      </c>
      <c r="F9" s="26" t="str">
        <f t="shared" si="0"/>
        <v>V7HostDACO3_native128</v>
      </c>
      <c r="G9" s="20" t="str">
        <f t="shared" si="1"/>
        <v/>
      </c>
      <c r="H9" s="20" t="str">
        <f t="shared" si="2"/>
        <v/>
      </c>
      <c r="I9" s="20" t="str">
        <f t="shared" si="3"/>
        <v/>
      </c>
      <c r="J9" s="20" t="str">
        <f t="shared" si="4"/>
        <v/>
      </c>
      <c r="K9" s="27" t="str">
        <f t="shared" si="5"/>
        <v/>
      </c>
    </row>
    <row r="10" spans="1:41" s="10" customFormat="1" x14ac:dyDescent="0.25">
      <c r="A10" s="25" t="s">
        <v>5</v>
      </c>
      <c r="B10" s="20" t="s">
        <v>6</v>
      </c>
      <c r="C10" s="20" t="s">
        <v>7</v>
      </c>
      <c r="D10" s="20" t="s">
        <v>2</v>
      </c>
      <c r="E10" s="20">
        <v>256</v>
      </c>
      <c r="F10" s="26" t="str">
        <f t="shared" si="0"/>
        <v>V7HostDACO3_native256</v>
      </c>
      <c r="G10" s="20" t="str">
        <f t="shared" si="1"/>
        <v/>
      </c>
      <c r="H10" s="20" t="str">
        <f t="shared" si="2"/>
        <v/>
      </c>
      <c r="I10" s="20" t="str">
        <f t="shared" si="3"/>
        <v/>
      </c>
      <c r="J10" s="20" t="str">
        <f t="shared" si="4"/>
        <v/>
      </c>
      <c r="K10" s="27" t="str">
        <f t="shared" si="5"/>
        <v/>
      </c>
    </row>
    <row r="11" spans="1:41" x14ac:dyDescent="0.25">
      <c r="A11" s="25" t="s">
        <v>5</v>
      </c>
      <c r="B11" s="20" t="s">
        <v>6</v>
      </c>
      <c r="C11" s="20" t="s">
        <v>7</v>
      </c>
      <c r="D11" s="20" t="s">
        <v>3</v>
      </c>
      <c r="E11" s="20">
        <v>1</v>
      </c>
      <c r="F11" s="26" t="str">
        <f t="shared" si="0"/>
        <v>V7HostDACO31</v>
      </c>
      <c r="G11" s="20">
        <f t="shared" si="1"/>
        <v>523.58000000000004</v>
      </c>
      <c r="H11" s="20">
        <f>IF(ISNUMBER(G11),VLOOKUP(A11 &amp; B11 &amp; C11 &amp; D11 &amp; "1",F:G,2,FALSE)/G11,"")</f>
        <v>1</v>
      </c>
      <c r="I11" s="20">
        <f t="shared" si="3"/>
        <v>523.77</v>
      </c>
      <c r="J11" s="20">
        <f t="shared" si="4"/>
        <v>523.68000000000006</v>
      </c>
      <c r="K11" s="27">
        <f t="shared" si="5"/>
        <v>523.67499999999995</v>
      </c>
      <c r="L11">
        <v>523.58000000000004</v>
      </c>
      <c r="M11">
        <v>523.61</v>
      </c>
      <c r="N11">
        <v>523.62</v>
      </c>
      <c r="O11">
        <v>523.66</v>
      </c>
      <c r="P11">
        <v>523.66</v>
      </c>
      <c r="Q11">
        <v>523.70000000000005</v>
      </c>
      <c r="R11">
        <v>523.71</v>
      </c>
      <c r="S11">
        <v>523.72</v>
      </c>
      <c r="T11">
        <v>523.72</v>
      </c>
      <c r="U11">
        <v>523.77</v>
      </c>
    </row>
    <row r="12" spans="1:41" x14ac:dyDescent="0.25">
      <c r="A12" s="25" t="s">
        <v>5</v>
      </c>
      <c r="B12" s="20" t="s">
        <v>6</v>
      </c>
      <c r="C12" s="20" t="s">
        <v>7</v>
      </c>
      <c r="D12" s="20" t="s">
        <v>3</v>
      </c>
      <c r="E12" s="20">
        <v>2</v>
      </c>
      <c r="F12" s="26" t="str">
        <f t="shared" si="0"/>
        <v>V7HostDACO32</v>
      </c>
      <c r="G12" s="20">
        <f t="shared" si="1"/>
        <v>267.72000000000003</v>
      </c>
      <c r="H12" s="20">
        <f t="shared" si="2"/>
        <v>1.9556999850590169</v>
      </c>
      <c r="I12" s="20">
        <f t="shared" si="3"/>
        <v>267.82</v>
      </c>
      <c r="J12" s="20">
        <f t="shared" si="4"/>
        <v>267.79500000000002</v>
      </c>
      <c r="K12" s="27">
        <f t="shared" si="5"/>
        <v>267.77900000000005</v>
      </c>
      <c r="L12">
        <v>267.72000000000003</v>
      </c>
      <c r="M12">
        <v>267.72000000000003</v>
      </c>
      <c r="N12">
        <v>267.75</v>
      </c>
      <c r="O12">
        <v>267.79000000000002</v>
      </c>
      <c r="P12">
        <v>267.79000000000002</v>
      </c>
      <c r="Q12">
        <v>267.8</v>
      </c>
      <c r="R12">
        <v>267.8</v>
      </c>
      <c r="S12">
        <v>267.8</v>
      </c>
      <c r="T12">
        <v>267.8</v>
      </c>
      <c r="U12">
        <v>267.82</v>
      </c>
    </row>
    <row r="13" spans="1:41" x14ac:dyDescent="0.25">
      <c r="A13" s="25" t="s">
        <v>5</v>
      </c>
      <c r="B13" s="20" t="s">
        <v>6</v>
      </c>
      <c r="C13" s="20" t="s">
        <v>7</v>
      </c>
      <c r="D13" s="20" t="s">
        <v>3</v>
      </c>
      <c r="E13" s="20">
        <v>4</v>
      </c>
      <c r="F13" s="26" t="str">
        <f t="shared" si="0"/>
        <v>V7HostDACO34</v>
      </c>
      <c r="G13" s="20">
        <f t="shared" si="1"/>
        <v>137.19999999999999</v>
      </c>
      <c r="H13" s="20">
        <f t="shared" si="2"/>
        <v>3.8161807580174933</v>
      </c>
      <c r="I13" s="20">
        <f t="shared" si="3"/>
        <v>137.37</v>
      </c>
      <c r="J13" s="20">
        <f t="shared" si="4"/>
        <v>137.26</v>
      </c>
      <c r="K13" s="27">
        <f t="shared" si="5"/>
        <v>137.26300000000001</v>
      </c>
      <c r="L13">
        <v>137.19999999999999</v>
      </c>
      <c r="M13">
        <v>137.22</v>
      </c>
      <c r="N13">
        <v>137.22999999999999</v>
      </c>
      <c r="O13">
        <v>137.22999999999999</v>
      </c>
      <c r="P13">
        <v>137.26</v>
      </c>
      <c r="Q13">
        <v>137.26</v>
      </c>
      <c r="R13">
        <v>137.28</v>
      </c>
      <c r="S13">
        <v>137.28</v>
      </c>
      <c r="T13">
        <v>137.30000000000001</v>
      </c>
      <c r="U13">
        <v>137.37</v>
      </c>
    </row>
    <row r="14" spans="1:41" x14ac:dyDescent="0.25">
      <c r="A14" s="25" t="s">
        <v>5</v>
      </c>
      <c r="B14" s="20" t="s">
        <v>6</v>
      </c>
      <c r="C14" s="20" t="s">
        <v>7</v>
      </c>
      <c r="D14" s="20" t="s">
        <v>3</v>
      </c>
      <c r="E14" s="20">
        <v>8</v>
      </c>
      <c r="F14" s="26" t="str">
        <f t="shared" si="0"/>
        <v>V7HostDACO38</v>
      </c>
      <c r="G14" s="20">
        <f t="shared" si="1"/>
        <v>69.069999999999993</v>
      </c>
      <c r="H14" s="20">
        <f t="shared" si="2"/>
        <v>7.5804256551324753</v>
      </c>
      <c r="I14" s="20">
        <f t="shared" si="3"/>
        <v>69.210000000000008</v>
      </c>
      <c r="J14" s="20">
        <f t="shared" si="4"/>
        <v>69.12</v>
      </c>
      <c r="K14" s="27">
        <f t="shared" si="5"/>
        <v>69.132000000000005</v>
      </c>
      <c r="L14">
        <v>69.069999999999993</v>
      </c>
      <c r="M14">
        <v>69.099999999999994</v>
      </c>
      <c r="N14">
        <v>69.099999999999994</v>
      </c>
      <c r="O14">
        <v>69.099999999999994</v>
      </c>
      <c r="P14">
        <v>69.12</v>
      </c>
      <c r="Q14">
        <v>69.12</v>
      </c>
      <c r="R14">
        <v>69.14</v>
      </c>
      <c r="S14">
        <v>69.16</v>
      </c>
      <c r="T14">
        <v>69.2</v>
      </c>
      <c r="U14">
        <v>69.210000000000008</v>
      </c>
    </row>
    <row r="15" spans="1:41" x14ac:dyDescent="0.25">
      <c r="A15" s="25" t="s">
        <v>5</v>
      </c>
      <c r="B15" s="20" t="s">
        <v>6</v>
      </c>
      <c r="C15" s="20" t="s">
        <v>7</v>
      </c>
      <c r="D15" s="20" t="s">
        <v>3</v>
      </c>
      <c r="E15" s="20">
        <v>16</v>
      </c>
      <c r="F15" s="26" t="str">
        <f t="shared" si="0"/>
        <v>V7HostDACO316</v>
      </c>
      <c r="G15" s="20">
        <f t="shared" si="1"/>
        <v>34.92</v>
      </c>
      <c r="H15" s="20">
        <f t="shared" si="2"/>
        <v>14.993699885452463</v>
      </c>
      <c r="I15" s="20">
        <f t="shared" si="3"/>
        <v>35</v>
      </c>
      <c r="J15" s="20">
        <f t="shared" si="4"/>
        <v>34.96</v>
      </c>
      <c r="K15" s="27">
        <f t="shared" si="5"/>
        <v>34.958000000000006</v>
      </c>
      <c r="L15">
        <v>34.92</v>
      </c>
      <c r="M15">
        <v>34.92</v>
      </c>
      <c r="N15">
        <v>34.92</v>
      </c>
      <c r="O15">
        <v>34.950000000000003</v>
      </c>
      <c r="P15">
        <v>34.950000000000003</v>
      </c>
      <c r="Q15">
        <v>34.97</v>
      </c>
      <c r="R15">
        <v>34.979999999999997</v>
      </c>
      <c r="S15">
        <v>34.979999999999997</v>
      </c>
      <c r="T15">
        <v>34.99</v>
      </c>
      <c r="U15">
        <v>35</v>
      </c>
    </row>
    <row r="16" spans="1:41" x14ac:dyDescent="0.25">
      <c r="A16" s="25" t="s">
        <v>5</v>
      </c>
      <c r="B16" s="20" t="s">
        <v>6</v>
      </c>
      <c r="C16" s="20" t="s">
        <v>7</v>
      </c>
      <c r="D16" s="20" t="s">
        <v>3</v>
      </c>
      <c r="E16" s="20">
        <v>32</v>
      </c>
      <c r="F16" s="26" t="str">
        <f t="shared" si="0"/>
        <v>V7HostDACO332</v>
      </c>
      <c r="G16" s="20">
        <f t="shared" si="1"/>
        <v>17.84</v>
      </c>
      <c r="H16" s="20">
        <f t="shared" si="2"/>
        <v>29.348654708520183</v>
      </c>
      <c r="I16" s="20">
        <f t="shared" si="3"/>
        <v>17.989999999999998</v>
      </c>
      <c r="J16" s="20">
        <f t="shared" si="4"/>
        <v>17.89</v>
      </c>
      <c r="K16" s="27">
        <f t="shared" si="5"/>
        <v>17.899000000000001</v>
      </c>
      <c r="L16">
        <v>17.84</v>
      </c>
      <c r="M16">
        <v>17.850000000000001</v>
      </c>
      <c r="N16">
        <v>17.87</v>
      </c>
      <c r="O16">
        <v>17.87</v>
      </c>
      <c r="P16">
        <v>17.89</v>
      </c>
      <c r="Q16">
        <v>17.89</v>
      </c>
      <c r="R16">
        <v>17.91</v>
      </c>
      <c r="S16">
        <v>17.93</v>
      </c>
      <c r="T16">
        <v>17.95</v>
      </c>
      <c r="U16">
        <v>17.989999999999998</v>
      </c>
    </row>
    <row r="17" spans="1:21" x14ac:dyDescent="0.25">
      <c r="A17" s="25" t="s">
        <v>5</v>
      </c>
      <c r="B17" s="20" t="s">
        <v>6</v>
      </c>
      <c r="C17" s="20" t="s">
        <v>7</v>
      </c>
      <c r="D17" s="20" t="s">
        <v>3</v>
      </c>
      <c r="E17" s="20">
        <v>64</v>
      </c>
      <c r="F17" s="26" t="str">
        <f t="shared" si="0"/>
        <v>V7HostDACO364</v>
      </c>
      <c r="G17" s="20">
        <f t="shared" si="1"/>
        <v>9.39</v>
      </c>
      <c r="H17" s="20">
        <f t="shared" si="2"/>
        <v>55.759318423855163</v>
      </c>
      <c r="I17" s="20">
        <f t="shared" si="3"/>
        <v>9.51</v>
      </c>
      <c r="J17" s="20">
        <f t="shared" si="4"/>
        <v>9.4649999999999999</v>
      </c>
      <c r="K17" s="27">
        <f t="shared" si="5"/>
        <v>9.4600000000000009</v>
      </c>
      <c r="L17">
        <v>9.39</v>
      </c>
      <c r="M17">
        <v>9.42</v>
      </c>
      <c r="N17">
        <v>9.43</v>
      </c>
      <c r="O17">
        <v>9.4499999999999993</v>
      </c>
      <c r="P17">
        <v>9.4600000000000009</v>
      </c>
      <c r="Q17">
        <v>9.4700000000000006</v>
      </c>
      <c r="R17">
        <v>9.48</v>
      </c>
      <c r="S17">
        <v>9.48</v>
      </c>
      <c r="T17">
        <v>9.51</v>
      </c>
      <c r="U17">
        <v>9.51</v>
      </c>
    </row>
    <row r="18" spans="1:21" s="10" customFormat="1" x14ac:dyDescent="0.25">
      <c r="A18" s="25" t="s">
        <v>5</v>
      </c>
      <c r="B18" s="20" t="s">
        <v>6</v>
      </c>
      <c r="C18" s="20" t="s">
        <v>7</v>
      </c>
      <c r="D18" s="20" t="s">
        <v>3</v>
      </c>
      <c r="E18" s="20">
        <v>128</v>
      </c>
      <c r="F18" s="26" t="str">
        <f t="shared" si="0"/>
        <v>V7HostDACO3128</v>
      </c>
      <c r="G18" s="20" t="str">
        <f t="shared" si="1"/>
        <v/>
      </c>
      <c r="H18" s="20" t="str">
        <f t="shared" si="2"/>
        <v/>
      </c>
      <c r="I18" s="20" t="str">
        <f t="shared" si="3"/>
        <v/>
      </c>
      <c r="J18" s="20" t="str">
        <f t="shared" si="4"/>
        <v/>
      </c>
      <c r="K18" s="27" t="str">
        <f t="shared" si="5"/>
        <v/>
      </c>
    </row>
    <row r="19" spans="1:21" s="10" customFormat="1" x14ac:dyDescent="0.25">
      <c r="A19" s="25" t="s">
        <v>5</v>
      </c>
      <c r="B19" s="20" t="s">
        <v>6</v>
      </c>
      <c r="C19" s="20" t="s">
        <v>7</v>
      </c>
      <c r="D19" s="20" t="s">
        <v>3</v>
      </c>
      <c r="E19" s="20">
        <v>256</v>
      </c>
      <c r="F19" s="26" t="str">
        <f t="shared" si="0"/>
        <v>V7HostDACO3256</v>
      </c>
      <c r="G19" s="20" t="str">
        <f t="shared" si="1"/>
        <v/>
      </c>
      <c r="H19" s="20" t="str">
        <f>IF(ISNUMBER(G19),VLOOKUP(A19 &amp; B19 &amp; C19 &amp; D19 &amp; "1",F:G,2,FALSE)/G19,"")</f>
        <v/>
      </c>
      <c r="I19" s="20" t="str">
        <f t="shared" si="3"/>
        <v/>
      </c>
      <c r="J19" s="20" t="str">
        <f t="shared" si="4"/>
        <v/>
      </c>
      <c r="K19" s="27" t="str">
        <f t="shared" si="5"/>
        <v/>
      </c>
    </row>
    <row r="20" spans="1:21" x14ac:dyDescent="0.25">
      <c r="A20" s="25" t="s">
        <v>5</v>
      </c>
      <c r="B20" s="20" t="s">
        <v>6</v>
      </c>
      <c r="C20" s="20" t="s">
        <v>7</v>
      </c>
      <c r="D20" s="20" t="s">
        <v>4</v>
      </c>
      <c r="E20" s="20">
        <v>1</v>
      </c>
      <c r="F20" s="26" t="str">
        <f t="shared" si="0"/>
        <v>V7HostDACO21</v>
      </c>
      <c r="G20" s="20">
        <f t="shared" si="1"/>
        <v>630.80999999999995</v>
      </c>
      <c r="H20" s="20">
        <f t="shared" si="2"/>
        <v>1</v>
      </c>
      <c r="I20" s="20">
        <f t="shared" si="3"/>
        <v>631.16999999999996</v>
      </c>
      <c r="J20" s="20">
        <f t="shared" si="4"/>
        <v>630.97</v>
      </c>
      <c r="K20" s="27">
        <f t="shared" si="5"/>
        <v>630.97199999999998</v>
      </c>
      <c r="L20">
        <v>630.80999999999995</v>
      </c>
      <c r="M20">
        <v>630.87</v>
      </c>
      <c r="N20">
        <v>630.87</v>
      </c>
      <c r="O20">
        <v>630.96</v>
      </c>
      <c r="P20">
        <v>630.96</v>
      </c>
      <c r="Q20">
        <v>630.98</v>
      </c>
      <c r="R20">
        <v>631</v>
      </c>
      <c r="S20">
        <v>631.01</v>
      </c>
      <c r="T20">
        <v>631.09</v>
      </c>
      <c r="U20">
        <v>631.16999999999996</v>
      </c>
    </row>
    <row r="21" spans="1:21" x14ac:dyDescent="0.25">
      <c r="A21" s="25" t="s">
        <v>5</v>
      </c>
      <c r="B21" s="20" t="s">
        <v>6</v>
      </c>
      <c r="C21" s="20" t="s">
        <v>7</v>
      </c>
      <c r="D21" s="20" t="s">
        <v>4</v>
      </c>
      <c r="E21" s="20">
        <v>2</v>
      </c>
      <c r="F21" s="26" t="str">
        <f t="shared" si="0"/>
        <v>V7HostDACO22</v>
      </c>
      <c r="G21" s="20">
        <f t="shared" si="1"/>
        <v>322.47000000000003</v>
      </c>
      <c r="H21" s="20">
        <f t="shared" si="2"/>
        <v>1.9561819704158523</v>
      </c>
      <c r="I21" s="20">
        <f t="shared" si="3"/>
        <v>322.67</v>
      </c>
      <c r="J21" s="20">
        <f t="shared" si="4"/>
        <v>322.55</v>
      </c>
      <c r="K21" s="27">
        <f t="shared" si="5"/>
        <v>322.55</v>
      </c>
      <c r="L21">
        <v>322.47000000000003</v>
      </c>
      <c r="M21">
        <v>322.51</v>
      </c>
      <c r="N21">
        <v>322.52</v>
      </c>
      <c r="O21">
        <v>322.52</v>
      </c>
      <c r="P21">
        <v>322.55</v>
      </c>
      <c r="Q21">
        <v>322.55</v>
      </c>
      <c r="R21">
        <v>322.56</v>
      </c>
      <c r="S21">
        <v>322.57</v>
      </c>
      <c r="T21">
        <v>322.58</v>
      </c>
      <c r="U21">
        <v>322.67</v>
      </c>
    </row>
    <row r="22" spans="1:21" x14ac:dyDescent="0.25">
      <c r="A22" s="25" t="s">
        <v>5</v>
      </c>
      <c r="B22" s="20" t="s">
        <v>6</v>
      </c>
      <c r="C22" s="20" t="s">
        <v>7</v>
      </c>
      <c r="D22" s="20" t="s">
        <v>4</v>
      </c>
      <c r="E22" s="20">
        <v>4</v>
      </c>
      <c r="F22" s="26" t="str">
        <f t="shared" si="0"/>
        <v>V7HostDACO24</v>
      </c>
      <c r="G22" s="20">
        <f t="shared" si="1"/>
        <v>165.2</v>
      </c>
      <c r="H22" s="20">
        <f t="shared" si="2"/>
        <v>3.8184624697336562</v>
      </c>
      <c r="I22" s="20">
        <f t="shared" si="3"/>
        <v>165.28</v>
      </c>
      <c r="J22" s="20">
        <f t="shared" si="4"/>
        <v>165.23500000000001</v>
      </c>
      <c r="K22" s="27">
        <f t="shared" si="5"/>
        <v>165.23999999999998</v>
      </c>
      <c r="L22">
        <v>165.2</v>
      </c>
      <c r="M22">
        <v>165.22</v>
      </c>
      <c r="N22">
        <v>165.22</v>
      </c>
      <c r="O22">
        <v>165.22</v>
      </c>
      <c r="P22">
        <v>165.23</v>
      </c>
      <c r="Q22">
        <v>165.24</v>
      </c>
      <c r="R22">
        <v>165.25</v>
      </c>
      <c r="S22">
        <v>165.26</v>
      </c>
      <c r="T22">
        <v>165.28</v>
      </c>
      <c r="U22">
        <v>165.28</v>
      </c>
    </row>
    <row r="23" spans="1:21" x14ac:dyDescent="0.25">
      <c r="A23" s="25" t="s">
        <v>5</v>
      </c>
      <c r="B23" s="20" t="s">
        <v>6</v>
      </c>
      <c r="C23" s="20" t="s">
        <v>7</v>
      </c>
      <c r="D23" s="20" t="s">
        <v>4</v>
      </c>
      <c r="E23" s="20">
        <v>8</v>
      </c>
      <c r="F23" s="26" t="str">
        <f t="shared" si="0"/>
        <v>V7HostDACO28</v>
      </c>
      <c r="G23" s="20">
        <f t="shared" si="1"/>
        <v>83.09</v>
      </c>
      <c r="H23" s="20">
        <f t="shared" si="2"/>
        <v>7.5918883138765185</v>
      </c>
      <c r="I23" s="20">
        <f t="shared" si="3"/>
        <v>83.25</v>
      </c>
      <c r="J23" s="20">
        <f t="shared" si="4"/>
        <v>83.17</v>
      </c>
      <c r="K23" s="27">
        <f t="shared" si="5"/>
        <v>83.165000000000006</v>
      </c>
      <c r="L23">
        <v>83.09</v>
      </c>
      <c r="M23">
        <v>83.1</v>
      </c>
      <c r="N23">
        <v>83.15</v>
      </c>
      <c r="O23">
        <v>83.16</v>
      </c>
      <c r="P23">
        <v>83.17</v>
      </c>
      <c r="Q23">
        <v>83.17</v>
      </c>
      <c r="R23">
        <v>83.18</v>
      </c>
      <c r="S23">
        <v>83.18</v>
      </c>
      <c r="T23">
        <v>83.2</v>
      </c>
      <c r="U23">
        <v>83.25</v>
      </c>
    </row>
    <row r="24" spans="1:21" x14ac:dyDescent="0.25">
      <c r="A24" s="25" t="s">
        <v>5</v>
      </c>
      <c r="B24" s="20" t="s">
        <v>6</v>
      </c>
      <c r="C24" s="20" t="s">
        <v>7</v>
      </c>
      <c r="D24" s="20" t="s">
        <v>4</v>
      </c>
      <c r="E24" s="20">
        <v>16</v>
      </c>
      <c r="F24" s="26" t="str">
        <f t="shared" si="0"/>
        <v>V7HostDACO216</v>
      </c>
      <c r="G24" s="20">
        <f t="shared" si="1"/>
        <v>41.93</v>
      </c>
      <c r="H24" s="20">
        <f t="shared" si="2"/>
        <v>15.044359647030765</v>
      </c>
      <c r="I24" s="20">
        <f t="shared" si="3"/>
        <v>41.98</v>
      </c>
      <c r="J24" s="20">
        <f t="shared" si="4"/>
        <v>41.95</v>
      </c>
      <c r="K24" s="27">
        <f t="shared" si="5"/>
        <v>41.954000000000008</v>
      </c>
      <c r="L24">
        <v>41.93</v>
      </c>
      <c r="M24">
        <v>41.93</v>
      </c>
      <c r="N24">
        <v>41.93</v>
      </c>
      <c r="O24">
        <v>41.94</v>
      </c>
      <c r="P24">
        <v>41.95</v>
      </c>
      <c r="Q24">
        <v>41.95</v>
      </c>
      <c r="R24">
        <v>41.97</v>
      </c>
      <c r="S24">
        <v>41.98</v>
      </c>
      <c r="T24">
        <v>41.98</v>
      </c>
      <c r="U24">
        <v>41.98</v>
      </c>
    </row>
    <row r="25" spans="1:21" x14ac:dyDescent="0.25">
      <c r="A25" s="25" t="s">
        <v>5</v>
      </c>
      <c r="B25" s="20" t="s">
        <v>6</v>
      </c>
      <c r="C25" s="20" t="s">
        <v>7</v>
      </c>
      <c r="D25" s="20" t="s">
        <v>4</v>
      </c>
      <c r="E25" s="20">
        <v>32</v>
      </c>
      <c r="F25" s="26" t="str">
        <f t="shared" si="0"/>
        <v>V7HostDACO232</v>
      </c>
      <c r="G25" s="20">
        <f t="shared" si="1"/>
        <v>21.35</v>
      </c>
      <c r="H25" s="20">
        <f t="shared" si="2"/>
        <v>29.546135831381729</v>
      </c>
      <c r="I25" s="20">
        <f t="shared" si="3"/>
        <v>21.49</v>
      </c>
      <c r="J25" s="20">
        <f t="shared" si="4"/>
        <v>21.39</v>
      </c>
      <c r="K25" s="27">
        <f t="shared" si="5"/>
        <v>21.406000000000002</v>
      </c>
      <c r="L25">
        <v>21.35</v>
      </c>
      <c r="M25">
        <v>21.36</v>
      </c>
      <c r="N25">
        <v>21.37</v>
      </c>
      <c r="O25">
        <v>21.39</v>
      </c>
      <c r="P25">
        <v>21.39</v>
      </c>
      <c r="Q25">
        <v>21.39</v>
      </c>
      <c r="R25">
        <v>21.43</v>
      </c>
      <c r="S25">
        <v>21.43</v>
      </c>
      <c r="T25">
        <v>21.46</v>
      </c>
      <c r="U25">
        <v>21.49</v>
      </c>
    </row>
    <row r="26" spans="1:21" x14ac:dyDescent="0.25">
      <c r="A26" s="25" t="s">
        <v>5</v>
      </c>
      <c r="B26" s="20" t="s">
        <v>6</v>
      </c>
      <c r="C26" s="20" t="s">
        <v>7</v>
      </c>
      <c r="D26" s="20" t="s">
        <v>4</v>
      </c>
      <c r="E26" s="20">
        <v>64</v>
      </c>
      <c r="F26" s="26" t="str">
        <f t="shared" si="0"/>
        <v>V7HostDACO264</v>
      </c>
      <c r="G26" s="20">
        <f t="shared" si="1"/>
        <v>11.09</v>
      </c>
      <c r="H26" s="20">
        <f t="shared" si="2"/>
        <v>56.880973850315598</v>
      </c>
      <c r="I26" s="20">
        <f t="shared" si="3"/>
        <v>11.26</v>
      </c>
      <c r="J26" s="20">
        <f t="shared" si="4"/>
        <v>11.225000000000001</v>
      </c>
      <c r="K26" s="27">
        <f t="shared" si="5"/>
        <v>11.216000000000003</v>
      </c>
      <c r="L26">
        <v>11.09</v>
      </c>
      <c r="M26">
        <v>11.19</v>
      </c>
      <c r="N26">
        <v>11.2</v>
      </c>
      <c r="O26">
        <v>11.2</v>
      </c>
      <c r="P26">
        <v>11.22</v>
      </c>
      <c r="Q26">
        <v>11.23</v>
      </c>
      <c r="R26">
        <v>11.25</v>
      </c>
      <c r="S26">
        <v>11.26</v>
      </c>
      <c r="T26">
        <v>11.26</v>
      </c>
      <c r="U26">
        <v>11.26</v>
      </c>
    </row>
    <row r="27" spans="1:21" s="10" customFormat="1" x14ac:dyDescent="0.25">
      <c r="A27" s="25" t="s">
        <v>5</v>
      </c>
      <c r="B27" s="20" t="s">
        <v>6</v>
      </c>
      <c r="C27" s="20" t="s">
        <v>7</v>
      </c>
      <c r="D27" s="20" t="s">
        <v>4</v>
      </c>
      <c r="E27" s="20">
        <v>128</v>
      </c>
      <c r="F27" s="26" t="str">
        <f t="shared" si="0"/>
        <v>V7HostDACO2128</v>
      </c>
      <c r="G27" s="20" t="str">
        <f t="shared" si="1"/>
        <v/>
      </c>
      <c r="H27" s="20" t="str">
        <f t="shared" si="2"/>
        <v/>
      </c>
      <c r="I27" s="20" t="str">
        <f t="shared" si="3"/>
        <v/>
      </c>
      <c r="J27" s="20" t="str">
        <f t="shared" si="4"/>
        <v/>
      </c>
      <c r="K27" s="27" t="str">
        <f t="shared" si="5"/>
        <v/>
      </c>
    </row>
    <row r="28" spans="1:21" s="10" customFormat="1" x14ac:dyDescent="0.25">
      <c r="A28" s="25" t="s">
        <v>5</v>
      </c>
      <c r="B28" s="20" t="s">
        <v>6</v>
      </c>
      <c r="C28" s="20" t="s">
        <v>7</v>
      </c>
      <c r="D28" s="20" t="s">
        <v>4</v>
      </c>
      <c r="E28" s="20">
        <v>256</v>
      </c>
      <c r="F28" s="26" t="str">
        <f t="shared" si="0"/>
        <v>V7HostDACO2256</v>
      </c>
      <c r="G28" s="20" t="str">
        <f t="shared" si="1"/>
        <v/>
      </c>
      <c r="H28" s="20" t="str">
        <f>IF(ISNUMBER(G28),VLOOKUP(A28 &amp; B28 &amp; C28 &amp; D28 &amp; "1",F:G,2,FALSE)/G28,"")</f>
        <v/>
      </c>
      <c r="I28" s="20" t="str">
        <f t="shared" si="3"/>
        <v/>
      </c>
      <c r="J28" s="20" t="str">
        <f t="shared" si="4"/>
        <v/>
      </c>
      <c r="K28" s="27" t="str">
        <f t="shared" si="5"/>
        <v/>
      </c>
    </row>
    <row r="29" spans="1:21" x14ac:dyDescent="0.25">
      <c r="A29" s="25" t="s">
        <v>5</v>
      </c>
      <c r="B29" s="20" t="s">
        <v>6</v>
      </c>
      <c r="C29" s="20" t="s">
        <v>7</v>
      </c>
      <c r="D29" s="20" t="s">
        <v>24</v>
      </c>
      <c r="E29" s="20">
        <v>1</v>
      </c>
      <c r="F29" s="26" t="str">
        <f t="shared" si="0"/>
        <v>V7HostDACno parameter1</v>
      </c>
      <c r="G29" s="20">
        <f t="shared" si="1"/>
        <v>1489.88</v>
      </c>
      <c r="H29" s="20">
        <f t="shared" si="2"/>
        <v>1</v>
      </c>
      <c r="I29" s="20">
        <f t="shared" si="3"/>
        <v>1491.68</v>
      </c>
      <c r="J29" s="20">
        <f t="shared" si="4"/>
        <v>1490.13</v>
      </c>
      <c r="K29" s="27">
        <f t="shared" si="5"/>
        <v>1490.277</v>
      </c>
      <c r="L29">
        <v>1489.88</v>
      </c>
      <c r="M29">
        <v>1489.93</v>
      </c>
      <c r="N29">
        <v>1490.09</v>
      </c>
      <c r="O29">
        <v>1490.12</v>
      </c>
      <c r="P29">
        <v>1490.13</v>
      </c>
      <c r="Q29">
        <v>1490.13</v>
      </c>
      <c r="R29">
        <v>1490.13</v>
      </c>
      <c r="S29">
        <v>1490.13</v>
      </c>
      <c r="T29">
        <v>1490.55</v>
      </c>
      <c r="U29">
        <v>1491.68</v>
      </c>
    </row>
    <row r="30" spans="1:21" x14ac:dyDescent="0.25">
      <c r="A30" s="25" t="s">
        <v>5</v>
      </c>
      <c r="B30" s="20" t="s">
        <v>6</v>
      </c>
      <c r="C30" s="20" t="s">
        <v>7</v>
      </c>
      <c r="D30" s="20" t="s">
        <v>24</v>
      </c>
      <c r="E30" s="20">
        <v>2</v>
      </c>
      <c r="F30" s="26" t="str">
        <f t="shared" si="0"/>
        <v>V7HostDACno parameter2</v>
      </c>
      <c r="G30" s="20">
        <f t="shared" si="1"/>
        <v>761.72</v>
      </c>
      <c r="H30" s="20">
        <f t="shared" si="2"/>
        <v>1.9559418158903534</v>
      </c>
      <c r="I30" s="20">
        <f t="shared" si="3"/>
        <v>762.42</v>
      </c>
      <c r="J30" s="20">
        <f t="shared" si="4"/>
        <v>762.06999999999994</v>
      </c>
      <c r="K30" s="27">
        <f t="shared" si="5"/>
        <v>762.06400000000008</v>
      </c>
      <c r="L30">
        <v>761.72</v>
      </c>
      <c r="M30">
        <v>761.77</v>
      </c>
      <c r="N30">
        <v>761.94</v>
      </c>
      <c r="O30">
        <v>761.97</v>
      </c>
      <c r="P30">
        <v>762.06</v>
      </c>
      <c r="Q30">
        <v>762.08</v>
      </c>
      <c r="R30">
        <v>762.18</v>
      </c>
      <c r="S30">
        <v>762.24</v>
      </c>
      <c r="T30">
        <v>762.26</v>
      </c>
      <c r="U30">
        <v>762.42</v>
      </c>
    </row>
    <row r="31" spans="1:21" x14ac:dyDescent="0.25">
      <c r="A31" s="25" t="s">
        <v>5</v>
      </c>
      <c r="B31" s="20" t="s">
        <v>6</v>
      </c>
      <c r="C31" s="20" t="s">
        <v>7</v>
      </c>
      <c r="D31" s="20" t="s">
        <v>24</v>
      </c>
      <c r="E31" s="20">
        <v>4</v>
      </c>
      <c r="F31" s="26" t="str">
        <f t="shared" si="0"/>
        <v>V7HostDACno parameter4</v>
      </c>
      <c r="G31" s="20">
        <f t="shared" si="1"/>
        <v>390.24</v>
      </c>
      <c r="H31" s="20">
        <f t="shared" si="2"/>
        <v>3.8178556785567856</v>
      </c>
      <c r="I31" s="20">
        <f t="shared" si="3"/>
        <v>461.45</v>
      </c>
      <c r="J31" s="20">
        <f t="shared" si="4"/>
        <v>390.30500000000001</v>
      </c>
      <c r="K31" s="27">
        <f t="shared" si="5"/>
        <v>403.69699999999995</v>
      </c>
      <c r="L31">
        <v>390.24</v>
      </c>
      <c r="M31">
        <v>390.26</v>
      </c>
      <c r="N31">
        <v>390.26</v>
      </c>
      <c r="O31">
        <v>390.27</v>
      </c>
      <c r="P31">
        <v>390.3</v>
      </c>
      <c r="Q31">
        <v>390.31</v>
      </c>
      <c r="R31">
        <v>390.42</v>
      </c>
      <c r="S31">
        <v>390.51</v>
      </c>
      <c r="T31">
        <v>452.95</v>
      </c>
      <c r="U31">
        <v>461.45</v>
      </c>
    </row>
    <row r="32" spans="1:21" x14ac:dyDescent="0.25">
      <c r="A32" s="25" t="s">
        <v>5</v>
      </c>
      <c r="B32" s="20" t="s">
        <v>6</v>
      </c>
      <c r="C32" s="20" t="s">
        <v>7</v>
      </c>
      <c r="D32" s="20" t="s">
        <v>24</v>
      </c>
      <c r="E32" s="20">
        <v>8</v>
      </c>
      <c r="F32" s="26" t="str">
        <f t="shared" si="0"/>
        <v>V7HostDACno parameter8</v>
      </c>
      <c r="G32" s="20">
        <f t="shared" si="1"/>
        <v>195.68</v>
      </c>
      <c r="H32" s="20">
        <f t="shared" si="2"/>
        <v>7.6138593622240398</v>
      </c>
      <c r="I32" s="20">
        <f t="shared" si="3"/>
        <v>225.34</v>
      </c>
      <c r="J32" s="20">
        <f t="shared" si="4"/>
        <v>195.72499999999999</v>
      </c>
      <c r="K32" s="27">
        <f t="shared" si="5"/>
        <v>198.82599999999999</v>
      </c>
      <c r="L32">
        <v>195.68</v>
      </c>
      <c r="M32">
        <v>195.7</v>
      </c>
      <c r="N32">
        <v>195.7</v>
      </c>
      <c r="O32">
        <v>195.71</v>
      </c>
      <c r="P32">
        <v>195.72</v>
      </c>
      <c r="Q32">
        <v>195.73</v>
      </c>
      <c r="R32">
        <v>195.74</v>
      </c>
      <c r="S32">
        <v>195.77</v>
      </c>
      <c r="T32">
        <v>197.17000000000002</v>
      </c>
      <c r="U32">
        <v>225.34</v>
      </c>
    </row>
    <row r="33" spans="1:21" x14ac:dyDescent="0.25">
      <c r="A33" s="25" t="s">
        <v>5</v>
      </c>
      <c r="B33" s="20" t="s">
        <v>6</v>
      </c>
      <c r="C33" s="20" t="s">
        <v>7</v>
      </c>
      <c r="D33" s="20" t="s">
        <v>24</v>
      </c>
      <c r="E33" s="20">
        <v>16</v>
      </c>
      <c r="F33" s="26" t="str">
        <f t="shared" si="0"/>
        <v>V7HostDACno parameter16</v>
      </c>
      <c r="G33" s="20">
        <f t="shared" si="1"/>
        <v>98.16</v>
      </c>
      <c r="H33" s="20">
        <f t="shared" si="2"/>
        <v>15.178076609616953</v>
      </c>
      <c r="I33" s="20">
        <f t="shared" si="3"/>
        <v>112.99000000000001</v>
      </c>
      <c r="J33" s="20">
        <f t="shared" si="4"/>
        <v>98.289999999999992</v>
      </c>
      <c r="K33" s="27">
        <f t="shared" si="5"/>
        <v>99.742999999999995</v>
      </c>
      <c r="L33">
        <v>98.16</v>
      </c>
      <c r="M33">
        <v>98.210000000000008</v>
      </c>
      <c r="N33">
        <v>98.25</v>
      </c>
      <c r="O33">
        <v>98.259999999999991</v>
      </c>
      <c r="P33">
        <v>98.289999999999992</v>
      </c>
      <c r="Q33">
        <v>98.289999999999992</v>
      </c>
      <c r="R33">
        <v>98.3</v>
      </c>
      <c r="S33">
        <v>98.33</v>
      </c>
      <c r="T33">
        <v>98.35</v>
      </c>
      <c r="U33">
        <v>112.99000000000001</v>
      </c>
    </row>
    <row r="34" spans="1:21" x14ac:dyDescent="0.25">
      <c r="A34" s="25" t="s">
        <v>5</v>
      </c>
      <c r="B34" s="20" t="s">
        <v>6</v>
      </c>
      <c r="C34" s="20" t="s">
        <v>7</v>
      </c>
      <c r="D34" s="20" t="s">
        <v>24</v>
      </c>
      <c r="E34" s="20">
        <v>32</v>
      </c>
      <c r="F34" s="26" t="str">
        <f t="shared" si="0"/>
        <v>V7HostDACno parameter32</v>
      </c>
      <c r="G34" s="20">
        <f t="shared" si="1"/>
        <v>49.5</v>
      </c>
      <c r="H34" s="20">
        <f t="shared" si="2"/>
        <v>30.09858585858586</v>
      </c>
      <c r="I34" s="20">
        <f t="shared" si="3"/>
        <v>56.8</v>
      </c>
      <c r="J34" s="20">
        <f t="shared" si="4"/>
        <v>49.585000000000001</v>
      </c>
      <c r="K34" s="27">
        <f t="shared" si="5"/>
        <v>50.445000000000007</v>
      </c>
      <c r="L34">
        <v>49.5</v>
      </c>
      <c r="M34">
        <v>49.53</v>
      </c>
      <c r="N34">
        <v>49.54</v>
      </c>
      <c r="O34">
        <v>49.55</v>
      </c>
      <c r="P34">
        <v>49.57</v>
      </c>
      <c r="Q34">
        <v>49.6</v>
      </c>
      <c r="R34">
        <v>49.61</v>
      </c>
      <c r="S34">
        <v>49.64</v>
      </c>
      <c r="T34">
        <v>51.11</v>
      </c>
      <c r="U34">
        <v>56.8</v>
      </c>
    </row>
    <row r="35" spans="1:21" x14ac:dyDescent="0.25">
      <c r="A35" s="25" t="s">
        <v>5</v>
      </c>
      <c r="B35" s="20" t="s">
        <v>6</v>
      </c>
      <c r="C35" s="20" t="s">
        <v>7</v>
      </c>
      <c r="D35" s="20" t="s">
        <v>24</v>
      </c>
      <c r="E35" s="20">
        <v>64</v>
      </c>
      <c r="F35" s="26" t="str">
        <f t="shared" si="0"/>
        <v>V7HostDACno parameter64</v>
      </c>
      <c r="G35" s="20">
        <f t="shared" si="1"/>
        <v>25.2</v>
      </c>
      <c r="H35" s="20">
        <f t="shared" si="2"/>
        <v>59.122222222222227</v>
      </c>
      <c r="I35" s="20">
        <f t="shared" si="3"/>
        <v>29.22</v>
      </c>
      <c r="J35" s="20">
        <f t="shared" si="4"/>
        <v>27.16</v>
      </c>
      <c r="K35" s="27">
        <f t="shared" si="5"/>
        <v>27.169000000000004</v>
      </c>
      <c r="L35">
        <v>25.2</v>
      </c>
      <c r="M35">
        <v>25.24</v>
      </c>
      <c r="N35">
        <v>25.26</v>
      </c>
      <c r="O35">
        <v>25.29</v>
      </c>
      <c r="P35">
        <v>25.43</v>
      </c>
      <c r="Q35">
        <v>28.89</v>
      </c>
      <c r="R35">
        <v>29</v>
      </c>
      <c r="S35">
        <v>29.05</v>
      </c>
      <c r="T35">
        <v>29.11</v>
      </c>
      <c r="U35">
        <v>29.22</v>
      </c>
    </row>
    <row r="36" spans="1:21" s="10" customFormat="1" x14ac:dyDescent="0.25">
      <c r="A36" s="25" t="s">
        <v>5</v>
      </c>
      <c r="B36" s="20" t="s">
        <v>6</v>
      </c>
      <c r="C36" s="20" t="s">
        <v>7</v>
      </c>
      <c r="D36" s="20" t="s">
        <v>24</v>
      </c>
      <c r="E36" s="20">
        <v>128</v>
      </c>
      <c r="F36" s="26" t="str">
        <f t="shared" si="0"/>
        <v>V7HostDACno parameter128</v>
      </c>
      <c r="G36" s="20" t="str">
        <f t="shared" si="1"/>
        <v/>
      </c>
      <c r="H36" s="20" t="str">
        <f t="shared" si="2"/>
        <v/>
      </c>
      <c r="I36" s="20" t="str">
        <f t="shared" si="3"/>
        <v/>
      </c>
      <c r="J36" s="20" t="str">
        <f t="shared" si="4"/>
        <v/>
      </c>
      <c r="K36" s="27" t="str">
        <f t="shared" si="5"/>
        <v/>
      </c>
    </row>
    <row r="37" spans="1:21" s="10" customFormat="1" x14ac:dyDescent="0.25">
      <c r="A37" s="25" t="s">
        <v>5</v>
      </c>
      <c r="B37" s="20" t="s">
        <v>6</v>
      </c>
      <c r="C37" s="20" t="s">
        <v>7</v>
      </c>
      <c r="D37" s="20" t="s">
        <v>24</v>
      </c>
      <c r="E37" s="20">
        <v>256</v>
      </c>
      <c r="F37" s="26" t="str">
        <f t="shared" si="0"/>
        <v>V7HostDACno parameter256</v>
      </c>
      <c r="G37" s="20" t="str">
        <f t="shared" si="1"/>
        <v/>
      </c>
      <c r="H37" s="20" t="str">
        <f t="shared" si="2"/>
        <v/>
      </c>
      <c r="I37" s="20" t="str">
        <f t="shared" si="3"/>
        <v/>
      </c>
      <c r="J37" s="20" t="str">
        <f t="shared" si="4"/>
        <v/>
      </c>
      <c r="K37" s="27" t="str">
        <f t="shared" si="5"/>
        <v/>
      </c>
    </row>
    <row r="38" spans="1:21" x14ac:dyDescent="0.25">
      <c r="A38" s="25" t="s">
        <v>5</v>
      </c>
      <c r="B38" s="20" t="s">
        <v>6</v>
      </c>
      <c r="C38" s="20" t="s">
        <v>8</v>
      </c>
      <c r="D38" s="20" t="s">
        <v>2</v>
      </c>
      <c r="E38" s="20">
        <v>1</v>
      </c>
      <c r="F38" s="26" t="str">
        <f t="shared" si="0"/>
        <v>V7HostMasterSlaveO3_native1</v>
      </c>
      <c r="G38" s="20">
        <f t="shared" si="1"/>
        <v>549.32000000000005</v>
      </c>
      <c r="H38" s="20">
        <f t="shared" si="2"/>
        <v>1</v>
      </c>
      <c r="I38" s="20">
        <f t="shared" si="3"/>
        <v>549.69000000000005</v>
      </c>
      <c r="J38" s="20">
        <f t="shared" si="4"/>
        <v>549.38499999999999</v>
      </c>
      <c r="K38" s="27">
        <f t="shared" si="5"/>
        <v>549.43200000000002</v>
      </c>
      <c r="L38">
        <v>549.32000000000005</v>
      </c>
      <c r="M38">
        <v>549.33000000000004</v>
      </c>
      <c r="N38">
        <v>549.33000000000004</v>
      </c>
      <c r="O38">
        <v>549.34</v>
      </c>
      <c r="P38">
        <v>549.38</v>
      </c>
      <c r="Q38">
        <v>549.39</v>
      </c>
      <c r="R38">
        <v>549.41999999999996</v>
      </c>
      <c r="S38">
        <v>549.5</v>
      </c>
      <c r="T38">
        <v>549.62</v>
      </c>
      <c r="U38">
        <v>549.69000000000005</v>
      </c>
    </row>
    <row r="39" spans="1:21" x14ac:dyDescent="0.25">
      <c r="A39" s="25" t="s">
        <v>5</v>
      </c>
      <c r="B39" s="20" t="s">
        <v>6</v>
      </c>
      <c r="C39" s="20" t="s">
        <v>8</v>
      </c>
      <c r="D39" s="20" t="s">
        <v>2</v>
      </c>
      <c r="E39" s="20">
        <v>2</v>
      </c>
      <c r="F39" s="26" t="str">
        <f t="shared" si="0"/>
        <v>V7HostMasterSlaveO3_native2</v>
      </c>
      <c r="G39" s="20">
        <f t="shared" si="1"/>
        <v>281.17</v>
      </c>
      <c r="H39" s="20">
        <f t="shared" si="2"/>
        <v>1.9536934950385889</v>
      </c>
      <c r="I39" s="20">
        <f t="shared" si="3"/>
        <v>281.37</v>
      </c>
      <c r="J39" s="20">
        <f t="shared" si="4"/>
        <v>281.29999999999995</v>
      </c>
      <c r="K39" s="27">
        <f t="shared" si="5"/>
        <v>281.28499999999997</v>
      </c>
      <c r="L39">
        <v>281.17</v>
      </c>
      <c r="M39">
        <v>281.19</v>
      </c>
      <c r="N39">
        <v>281.23</v>
      </c>
      <c r="O39">
        <v>281.26</v>
      </c>
      <c r="P39">
        <v>281.27</v>
      </c>
      <c r="Q39">
        <v>281.33</v>
      </c>
      <c r="R39">
        <v>281.33</v>
      </c>
      <c r="S39">
        <v>281.34000000000003</v>
      </c>
      <c r="T39">
        <v>281.36</v>
      </c>
      <c r="U39">
        <v>281.37</v>
      </c>
    </row>
    <row r="40" spans="1:21" x14ac:dyDescent="0.25">
      <c r="A40" s="25" t="s">
        <v>5</v>
      </c>
      <c r="B40" s="20" t="s">
        <v>6</v>
      </c>
      <c r="C40" s="20" t="s">
        <v>8</v>
      </c>
      <c r="D40" s="20" t="s">
        <v>2</v>
      </c>
      <c r="E40" s="20">
        <v>4</v>
      </c>
      <c r="F40" s="26" t="str">
        <f t="shared" si="0"/>
        <v>V7HostMasterSlaveO3_native4</v>
      </c>
      <c r="G40" s="20">
        <f t="shared" si="1"/>
        <v>144.27000000000001</v>
      </c>
      <c r="H40" s="20">
        <f t="shared" si="2"/>
        <v>3.8075830040895542</v>
      </c>
      <c r="I40" s="20">
        <f t="shared" si="3"/>
        <v>144.4</v>
      </c>
      <c r="J40" s="20">
        <f t="shared" si="4"/>
        <v>144.36000000000001</v>
      </c>
      <c r="K40" s="27">
        <f t="shared" si="5"/>
        <v>144.352</v>
      </c>
      <c r="L40">
        <v>144.27000000000001</v>
      </c>
      <c r="M40">
        <v>144.29</v>
      </c>
      <c r="N40">
        <v>144.35</v>
      </c>
      <c r="O40">
        <v>144.35</v>
      </c>
      <c r="P40">
        <v>144.36000000000001</v>
      </c>
      <c r="Q40">
        <v>144.36000000000001</v>
      </c>
      <c r="R40">
        <v>144.37</v>
      </c>
      <c r="S40">
        <v>144.38</v>
      </c>
      <c r="T40">
        <v>144.38999999999999</v>
      </c>
      <c r="U40">
        <v>144.4</v>
      </c>
    </row>
    <row r="41" spans="1:21" x14ac:dyDescent="0.25">
      <c r="A41" s="25" t="s">
        <v>5</v>
      </c>
      <c r="B41" s="20" t="s">
        <v>6</v>
      </c>
      <c r="C41" s="20" t="s">
        <v>8</v>
      </c>
      <c r="D41" s="20" t="s">
        <v>2</v>
      </c>
      <c r="E41" s="20">
        <v>8</v>
      </c>
      <c r="F41" s="26" t="str">
        <f t="shared" si="0"/>
        <v>V7HostMasterSlaveO3_native8</v>
      </c>
      <c r="G41" s="20">
        <f t="shared" si="1"/>
        <v>72.88</v>
      </c>
      <c r="H41" s="20">
        <f t="shared" si="2"/>
        <v>7.5373216245883654</v>
      </c>
      <c r="I41" s="20">
        <f t="shared" si="3"/>
        <v>72.98</v>
      </c>
      <c r="J41" s="20">
        <f t="shared" si="4"/>
        <v>72.925000000000011</v>
      </c>
      <c r="K41" s="27">
        <f t="shared" si="5"/>
        <v>72.931000000000012</v>
      </c>
      <c r="L41">
        <v>72.88</v>
      </c>
      <c r="M41">
        <v>72.92</v>
      </c>
      <c r="N41">
        <v>72.92</v>
      </c>
      <c r="O41">
        <v>72.92</v>
      </c>
      <c r="P41">
        <v>72.92</v>
      </c>
      <c r="Q41">
        <v>72.930000000000007</v>
      </c>
      <c r="R41">
        <v>72.94</v>
      </c>
      <c r="S41">
        <v>72.95</v>
      </c>
      <c r="T41">
        <v>72.95</v>
      </c>
      <c r="U41">
        <v>72.98</v>
      </c>
    </row>
    <row r="42" spans="1:21" x14ac:dyDescent="0.25">
      <c r="A42" s="25" t="s">
        <v>5</v>
      </c>
      <c r="B42" s="20" t="s">
        <v>6</v>
      </c>
      <c r="C42" s="20" t="s">
        <v>8</v>
      </c>
      <c r="D42" s="20" t="s">
        <v>2</v>
      </c>
      <c r="E42" s="20">
        <v>12</v>
      </c>
      <c r="F42" s="26" t="str">
        <f t="shared" si="0"/>
        <v>V7HostMasterSlaveO3_native12</v>
      </c>
      <c r="G42" s="20">
        <f t="shared" si="1"/>
        <v>49.13</v>
      </c>
      <c r="H42" s="20">
        <f t="shared" si="2"/>
        <v>11.180948503969063</v>
      </c>
      <c r="I42" s="20">
        <f t="shared" si="3"/>
        <v>49.26</v>
      </c>
      <c r="J42" s="20">
        <f t="shared" si="4"/>
        <v>49.155000000000001</v>
      </c>
      <c r="K42" s="27">
        <f t="shared" si="5"/>
        <v>49.166000000000004</v>
      </c>
      <c r="L42">
        <v>49.13</v>
      </c>
      <c r="M42">
        <v>49.13</v>
      </c>
      <c r="N42">
        <v>49.14</v>
      </c>
      <c r="O42">
        <v>49.14</v>
      </c>
      <c r="P42">
        <v>49.15</v>
      </c>
      <c r="Q42">
        <v>49.16</v>
      </c>
      <c r="R42">
        <v>49.17</v>
      </c>
      <c r="S42">
        <v>49.18</v>
      </c>
      <c r="T42">
        <v>49.2</v>
      </c>
      <c r="U42">
        <v>49.26</v>
      </c>
    </row>
    <row r="43" spans="1:21" x14ac:dyDescent="0.25">
      <c r="A43" s="25" t="s">
        <v>5</v>
      </c>
      <c r="B43" s="20" t="s">
        <v>6</v>
      </c>
      <c r="C43" s="20" t="s">
        <v>8</v>
      </c>
      <c r="D43" s="20" t="s">
        <v>2</v>
      </c>
      <c r="E43" s="20">
        <v>16</v>
      </c>
      <c r="F43" s="26" t="str">
        <f t="shared" si="0"/>
        <v>V7HostMasterSlaveO3_native16</v>
      </c>
      <c r="G43" s="20">
        <f t="shared" si="1"/>
        <v>36.840000000000003</v>
      </c>
      <c r="H43" s="20">
        <f t="shared" si="2"/>
        <v>14.910966340933768</v>
      </c>
      <c r="I43" s="20">
        <f t="shared" si="3"/>
        <v>36.96</v>
      </c>
      <c r="J43" s="20">
        <f t="shared" si="4"/>
        <v>36.864999999999995</v>
      </c>
      <c r="K43" s="27">
        <f t="shared" si="5"/>
        <v>36.878</v>
      </c>
      <c r="L43">
        <v>36.840000000000003</v>
      </c>
      <c r="M43">
        <v>36.840000000000003</v>
      </c>
      <c r="N43">
        <v>36.85</v>
      </c>
      <c r="O43">
        <v>36.86</v>
      </c>
      <c r="P43">
        <v>36.86</v>
      </c>
      <c r="Q43">
        <v>36.869999999999997</v>
      </c>
      <c r="R43">
        <v>36.880000000000003</v>
      </c>
      <c r="S43">
        <v>36.89</v>
      </c>
      <c r="T43">
        <v>36.93</v>
      </c>
      <c r="U43">
        <v>36.96</v>
      </c>
    </row>
    <row r="44" spans="1:21" x14ac:dyDescent="0.25">
      <c r="A44" s="25" t="s">
        <v>5</v>
      </c>
      <c r="B44" s="20" t="s">
        <v>6</v>
      </c>
      <c r="C44" s="20" t="s">
        <v>8</v>
      </c>
      <c r="D44" s="20" t="s">
        <v>2</v>
      </c>
      <c r="E44" s="20">
        <v>20</v>
      </c>
      <c r="F44" s="26" t="str">
        <f t="shared" si="0"/>
        <v>V7HostMasterSlaveO3_native20</v>
      </c>
      <c r="G44" s="20">
        <f t="shared" si="1"/>
        <v>29.5</v>
      </c>
      <c r="H44" s="20">
        <f t="shared" si="2"/>
        <v>18.621016949152544</v>
      </c>
      <c r="I44" s="20">
        <f t="shared" si="3"/>
        <v>29.6</v>
      </c>
      <c r="J44" s="20">
        <f t="shared" si="4"/>
        <v>29.545000000000002</v>
      </c>
      <c r="K44" s="27">
        <f t="shared" si="5"/>
        <v>29.544000000000004</v>
      </c>
      <c r="L44">
        <v>29.5</v>
      </c>
      <c r="M44">
        <v>29.51</v>
      </c>
      <c r="N44">
        <v>29.52</v>
      </c>
      <c r="O44">
        <v>29.52</v>
      </c>
      <c r="P44">
        <v>29.54</v>
      </c>
      <c r="Q44">
        <v>29.55</v>
      </c>
      <c r="R44">
        <v>29.55</v>
      </c>
      <c r="S44">
        <v>29.56</v>
      </c>
      <c r="T44">
        <v>29.59</v>
      </c>
      <c r="U44">
        <v>29.6</v>
      </c>
    </row>
    <row r="45" spans="1:21" x14ac:dyDescent="0.25">
      <c r="A45" s="25" t="s">
        <v>5</v>
      </c>
      <c r="B45" s="20" t="s">
        <v>6</v>
      </c>
      <c r="C45" s="20" t="s">
        <v>8</v>
      </c>
      <c r="D45" s="20" t="s">
        <v>2</v>
      </c>
      <c r="E45" s="20">
        <v>24</v>
      </c>
      <c r="F45" s="26" t="str">
        <f t="shared" si="0"/>
        <v>V7HostMasterSlaveO3_native24</v>
      </c>
      <c r="G45" s="20">
        <f t="shared" si="1"/>
        <v>25.34</v>
      </c>
      <c r="H45" s="20">
        <f t="shared" si="2"/>
        <v>21.677979479084453</v>
      </c>
      <c r="I45" s="20">
        <f t="shared" si="3"/>
        <v>25.43</v>
      </c>
      <c r="J45" s="20">
        <f t="shared" si="4"/>
        <v>25.39</v>
      </c>
      <c r="K45" s="27">
        <f t="shared" si="5"/>
        <v>25.391000000000002</v>
      </c>
      <c r="L45">
        <v>25.34</v>
      </c>
      <c r="M45">
        <v>25.36</v>
      </c>
      <c r="N45">
        <v>25.36</v>
      </c>
      <c r="O45">
        <v>25.37</v>
      </c>
      <c r="P45">
        <v>25.38</v>
      </c>
      <c r="Q45">
        <v>25.4</v>
      </c>
      <c r="R45">
        <v>25.42</v>
      </c>
      <c r="S45">
        <v>25.42</v>
      </c>
      <c r="T45">
        <v>25.43</v>
      </c>
      <c r="U45">
        <v>25.43</v>
      </c>
    </row>
    <row r="46" spans="1:21" x14ac:dyDescent="0.25">
      <c r="A46" s="25" t="s">
        <v>5</v>
      </c>
      <c r="B46" s="20" t="s">
        <v>6</v>
      </c>
      <c r="C46" s="20" t="s">
        <v>8</v>
      </c>
      <c r="D46" s="20" t="s">
        <v>2</v>
      </c>
      <c r="E46" s="20">
        <v>28</v>
      </c>
      <c r="F46" s="26" t="str">
        <f t="shared" si="0"/>
        <v>V7HostMasterSlaveO3_native28</v>
      </c>
      <c r="G46" s="20">
        <f t="shared" si="1"/>
        <v>21.34</v>
      </c>
      <c r="H46" s="20">
        <f t="shared" si="2"/>
        <v>25.741330834114343</v>
      </c>
      <c r="I46" s="20">
        <f t="shared" si="3"/>
        <v>21.42</v>
      </c>
      <c r="J46" s="20">
        <f t="shared" si="4"/>
        <v>21.369999999999997</v>
      </c>
      <c r="K46" s="27">
        <f t="shared" si="5"/>
        <v>21.374000000000002</v>
      </c>
      <c r="L46">
        <v>21.34</v>
      </c>
      <c r="M46">
        <v>21.34</v>
      </c>
      <c r="N46">
        <v>21.35</v>
      </c>
      <c r="O46">
        <v>21.35</v>
      </c>
      <c r="P46">
        <v>21.36</v>
      </c>
      <c r="Q46">
        <v>21.38</v>
      </c>
      <c r="R46">
        <v>21.38</v>
      </c>
      <c r="S46">
        <v>21.41</v>
      </c>
      <c r="T46">
        <v>21.41</v>
      </c>
      <c r="U46">
        <v>21.42</v>
      </c>
    </row>
    <row r="47" spans="1:21" x14ac:dyDescent="0.25">
      <c r="A47" s="25" t="s">
        <v>5</v>
      </c>
      <c r="B47" s="20" t="s">
        <v>6</v>
      </c>
      <c r="C47" s="20" t="s">
        <v>8</v>
      </c>
      <c r="D47" s="20" t="s">
        <v>2</v>
      </c>
      <c r="E47" s="20">
        <v>32</v>
      </c>
      <c r="F47" s="26" t="str">
        <f t="shared" si="0"/>
        <v>V7HostMasterSlaveO3_native32</v>
      </c>
      <c r="G47" s="20">
        <f t="shared" si="1"/>
        <v>18.88</v>
      </c>
      <c r="H47" s="20">
        <f t="shared" si="2"/>
        <v>29.095338983050851</v>
      </c>
      <c r="I47" s="20">
        <f t="shared" si="3"/>
        <v>18.97</v>
      </c>
      <c r="J47" s="20">
        <f t="shared" si="4"/>
        <v>18.920000000000002</v>
      </c>
      <c r="K47" s="27">
        <f t="shared" si="5"/>
        <v>18.920999999999999</v>
      </c>
      <c r="L47">
        <v>18.88</v>
      </c>
      <c r="M47">
        <v>18.89</v>
      </c>
      <c r="N47">
        <v>18.899999999999999</v>
      </c>
      <c r="O47">
        <v>18.899999999999999</v>
      </c>
      <c r="P47">
        <v>18.920000000000002</v>
      </c>
      <c r="Q47">
        <v>18.920000000000002</v>
      </c>
      <c r="R47">
        <v>18.920000000000002</v>
      </c>
      <c r="S47">
        <v>18.95</v>
      </c>
      <c r="T47">
        <v>18.96</v>
      </c>
      <c r="U47">
        <v>18.97</v>
      </c>
    </row>
    <row r="48" spans="1:21" x14ac:dyDescent="0.25">
      <c r="A48" s="25" t="s">
        <v>5</v>
      </c>
      <c r="B48" s="20" t="s">
        <v>6</v>
      </c>
      <c r="C48" s="20" t="s">
        <v>8</v>
      </c>
      <c r="D48" s="20" t="s">
        <v>2</v>
      </c>
      <c r="E48" s="20">
        <v>36</v>
      </c>
      <c r="F48" s="26" t="str">
        <f t="shared" si="0"/>
        <v>V7HostMasterSlaveO3_native36</v>
      </c>
      <c r="G48" s="20">
        <f t="shared" si="1"/>
        <v>17.21</v>
      </c>
      <c r="H48" s="20">
        <f t="shared" si="2"/>
        <v>31.91865194654271</v>
      </c>
      <c r="I48" s="20">
        <f t="shared" si="3"/>
        <v>17.32</v>
      </c>
      <c r="J48" s="20">
        <f t="shared" si="4"/>
        <v>17.28</v>
      </c>
      <c r="K48" s="27">
        <f t="shared" si="5"/>
        <v>17.264999999999997</v>
      </c>
      <c r="L48">
        <v>17.21</v>
      </c>
      <c r="M48">
        <v>17.22</v>
      </c>
      <c r="N48">
        <v>17.23</v>
      </c>
      <c r="O48">
        <v>17.25</v>
      </c>
      <c r="P48">
        <v>17.28</v>
      </c>
      <c r="Q48">
        <v>17.28</v>
      </c>
      <c r="R48">
        <v>17.28</v>
      </c>
      <c r="S48">
        <v>17.29</v>
      </c>
      <c r="T48">
        <v>17.29</v>
      </c>
      <c r="U48">
        <v>17.32</v>
      </c>
    </row>
    <row r="49" spans="1:21" x14ac:dyDescent="0.25">
      <c r="A49" s="25" t="s">
        <v>5</v>
      </c>
      <c r="B49" s="20" t="s">
        <v>6</v>
      </c>
      <c r="C49" s="20" t="s">
        <v>8</v>
      </c>
      <c r="D49" s="20" t="s">
        <v>2</v>
      </c>
      <c r="E49" s="20">
        <v>40</v>
      </c>
      <c r="F49" s="26" t="str">
        <f t="shared" si="0"/>
        <v>V7HostMasterSlaveO3_native40</v>
      </c>
      <c r="G49" s="20">
        <f t="shared" si="1"/>
        <v>15.59</v>
      </c>
      <c r="H49" s="20">
        <f t="shared" si="2"/>
        <v>35.235407312379735</v>
      </c>
      <c r="I49" s="20">
        <f t="shared" si="3"/>
        <v>15.74</v>
      </c>
      <c r="J49" s="20">
        <f t="shared" si="4"/>
        <v>15.675000000000001</v>
      </c>
      <c r="K49" s="27">
        <f t="shared" si="5"/>
        <v>15.663999999999998</v>
      </c>
      <c r="L49">
        <v>15.59</v>
      </c>
      <c r="M49">
        <v>15.62</v>
      </c>
      <c r="N49">
        <v>15.62</v>
      </c>
      <c r="O49">
        <v>15.65</v>
      </c>
      <c r="P49">
        <v>15.67</v>
      </c>
      <c r="Q49">
        <v>15.68</v>
      </c>
      <c r="R49">
        <v>15.68</v>
      </c>
      <c r="S49">
        <v>15.69</v>
      </c>
      <c r="T49">
        <v>15.7</v>
      </c>
      <c r="U49">
        <v>15.74</v>
      </c>
    </row>
    <row r="50" spans="1:21" x14ac:dyDescent="0.25">
      <c r="A50" s="25" t="s">
        <v>5</v>
      </c>
      <c r="B50" s="20" t="s">
        <v>6</v>
      </c>
      <c r="C50" s="20" t="s">
        <v>8</v>
      </c>
      <c r="D50" s="20" t="s">
        <v>2</v>
      </c>
      <c r="E50" s="20">
        <v>44</v>
      </c>
      <c r="F50" s="26" t="str">
        <f t="shared" ref="F50:F113" si="6">A50 &amp; B50 &amp; C50 &amp; D50 &amp; E50</f>
        <v>V7HostMasterSlaveO3_native44</v>
      </c>
      <c r="G50" s="20">
        <f t="shared" si="1"/>
        <v>14</v>
      </c>
      <c r="H50" s="20">
        <f t="shared" si="2"/>
        <v>39.237142857142864</v>
      </c>
      <c r="I50" s="20">
        <f t="shared" si="3"/>
        <v>14.18</v>
      </c>
      <c r="J50" s="20">
        <f t="shared" si="4"/>
        <v>14.094999999999999</v>
      </c>
      <c r="K50" s="27">
        <f t="shared" si="5"/>
        <v>14.082999999999998</v>
      </c>
      <c r="L50">
        <v>14</v>
      </c>
      <c r="M50">
        <v>14.01</v>
      </c>
      <c r="N50">
        <v>14.01</v>
      </c>
      <c r="O50">
        <v>14.07</v>
      </c>
      <c r="P50">
        <v>14.09</v>
      </c>
      <c r="Q50">
        <v>14.1</v>
      </c>
      <c r="R50">
        <v>14.11</v>
      </c>
      <c r="S50">
        <v>14.11</v>
      </c>
      <c r="T50">
        <v>14.15</v>
      </c>
      <c r="U50">
        <v>14.18</v>
      </c>
    </row>
    <row r="51" spans="1:21" x14ac:dyDescent="0.25">
      <c r="A51" s="25" t="s">
        <v>5</v>
      </c>
      <c r="B51" s="20" t="s">
        <v>6</v>
      </c>
      <c r="C51" s="20" t="s">
        <v>8</v>
      </c>
      <c r="D51" s="20" t="s">
        <v>2</v>
      </c>
      <c r="E51" s="20">
        <v>48</v>
      </c>
      <c r="F51" s="26" t="str">
        <f t="shared" si="6"/>
        <v>V7HostMasterSlaveO3_native48</v>
      </c>
      <c r="G51" s="20">
        <f t="shared" si="1"/>
        <v>13.14</v>
      </c>
      <c r="H51" s="20">
        <f t="shared" si="2"/>
        <v>41.80517503805175</v>
      </c>
      <c r="I51" s="20">
        <f t="shared" si="3"/>
        <v>13.25</v>
      </c>
      <c r="J51" s="20">
        <f t="shared" si="4"/>
        <v>13.17</v>
      </c>
      <c r="K51" s="27">
        <f t="shared" si="5"/>
        <v>13.180000000000001</v>
      </c>
      <c r="L51">
        <v>13.14</v>
      </c>
      <c r="M51">
        <v>13.15</v>
      </c>
      <c r="N51">
        <v>13.15</v>
      </c>
      <c r="O51">
        <v>13.16</v>
      </c>
      <c r="P51">
        <v>13.16</v>
      </c>
      <c r="Q51">
        <v>13.18</v>
      </c>
      <c r="R51">
        <v>13.18</v>
      </c>
      <c r="S51">
        <v>13.19</v>
      </c>
      <c r="T51">
        <v>13.24</v>
      </c>
      <c r="U51">
        <v>13.25</v>
      </c>
    </row>
    <row r="52" spans="1:21" x14ac:dyDescent="0.25">
      <c r="A52" s="25" t="s">
        <v>5</v>
      </c>
      <c r="B52" s="20" t="s">
        <v>6</v>
      </c>
      <c r="C52" s="20" t="s">
        <v>8</v>
      </c>
      <c r="D52" s="20" t="s">
        <v>2</v>
      </c>
      <c r="E52" s="20">
        <v>52</v>
      </c>
      <c r="F52" s="26" t="str">
        <f t="shared" si="6"/>
        <v>V7HostMasterSlaveO3_native52</v>
      </c>
      <c r="G52" s="20">
        <f t="shared" si="1"/>
        <v>12.28</v>
      </c>
      <c r="H52" s="20">
        <f t="shared" si="2"/>
        <v>44.732899022801313</v>
      </c>
      <c r="I52" s="20">
        <f t="shared" si="3"/>
        <v>12.47</v>
      </c>
      <c r="J52" s="20">
        <f t="shared" si="4"/>
        <v>12.39</v>
      </c>
      <c r="K52" s="27">
        <f t="shared" si="5"/>
        <v>12.369</v>
      </c>
      <c r="L52">
        <v>12.28</v>
      </c>
      <c r="M52">
        <v>12.3</v>
      </c>
      <c r="N52">
        <v>12.3</v>
      </c>
      <c r="O52">
        <v>12.33</v>
      </c>
      <c r="P52">
        <v>12.39</v>
      </c>
      <c r="Q52">
        <v>12.39</v>
      </c>
      <c r="R52">
        <v>12.4</v>
      </c>
      <c r="S52">
        <v>12.41</v>
      </c>
      <c r="T52">
        <v>12.42</v>
      </c>
      <c r="U52">
        <v>12.47</v>
      </c>
    </row>
    <row r="53" spans="1:21" x14ac:dyDescent="0.25">
      <c r="A53" s="25" t="s">
        <v>5</v>
      </c>
      <c r="B53" s="20" t="s">
        <v>6</v>
      </c>
      <c r="C53" s="20" t="s">
        <v>8</v>
      </c>
      <c r="D53" s="20" t="s">
        <v>2</v>
      </c>
      <c r="E53" s="20">
        <v>56</v>
      </c>
      <c r="F53" s="26" t="str">
        <f t="shared" si="6"/>
        <v>V7HostMasterSlaveO3_native56</v>
      </c>
      <c r="G53" s="20">
        <f t="shared" si="1"/>
        <v>11.54</v>
      </c>
      <c r="H53" s="20">
        <f t="shared" si="2"/>
        <v>47.601386481802436</v>
      </c>
      <c r="I53" s="20">
        <f t="shared" si="3"/>
        <v>11.65</v>
      </c>
      <c r="J53" s="20">
        <f t="shared" si="4"/>
        <v>11.585000000000001</v>
      </c>
      <c r="K53" s="27">
        <f t="shared" si="5"/>
        <v>11.586000000000002</v>
      </c>
      <c r="L53">
        <v>11.54</v>
      </c>
      <c r="M53">
        <v>11.54</v>
      </c>
      <c r="N53">
        <v>11.55</v>
      </c>
      <c r="O53">
        <v>11.56</v>
      </c>
      <c r="P53">
        <v>11.58</v>
      </c>
      <c r="Q53">
        <v>11.59</v>
      </c>
      <c r="R53">
        <v>11.61</v>
      </c>
      <c r="S53">
        <v>11.62</v>
      </c>
      <c r="T53">
        <v>11.62</v>
      </c>
      <c r="U53">
        <v>11.65</v>
      </c>
    </row>
    <row r="54" spans="1:21" x14ac:dyDescent="0.25">
      <c r="A54" s="25" t="s">
        <v>5</v>
      </c>
      <c r="B54" s="20" t="s">
        <v>6</v>
      </c>
      <c r="C54" s="20" t="s">
        <v>8</v>
      </c>
      <c r="D54" s="20" t="s">
        <v>2</v>
      </c>
      <c r="E54" s="20">
        <v>60</v>
      </c>
      <c r="F54" s="26" t="str">
        <f t="shared" si="6"/>
        <v>V7HostMasterSlaveO3_native60</v>
      </c>
      <c r="G54" s="20">
        <f t="shared" si="1"/>
        <v>10.73</v>
      </c>
      <c r="H54" s="20">
        <f t="shared" si="2"/>
        <v>51.194780987884435</v>
      </c>
      <c r="I54" s="20">
        <f t="shared" si="3"/>
        <v>10.85</v>
      </c>
      <c r="J54" s="20">
        <f t="shared" si="4"/>
        <v>10.805</v>
      </c>
      <c r="K54" s="27">
        <f t="shared" si="5"/>
        <v>10.803000000000001</v>
      </c>
      <c r="L54">
        <v>10.73</v>
      </c>
      <c r="M54">
        <v>10.76</v>
      </c>
      <c r="N54">
        <v>10.76</v>
      </c>
      <c r="O54">
        <v>10.79</v>
      </c>
      <c r="P54">
        <v>10.8</v>
      </c>
      <c r="Q54">
        <v>10.81</v>
      </c>
      <c r="R54">
        <v>10.84</v>
      </c>
      <c r="S54">
        <v>10.84</v>
      </c>
      <c r="T54">
        <v>10.85</v>
      </c>
      <c r="U54">
        <v>10.85</v>
      </c>
    </row>
    <row r="55" spans="1:21" x14ac:dyDescent="0.25">
      <c r="A55" s="25" t="s">
        <v>5</v>
      </c>
      <c r="B55" s="20" t="s">
        <v>6</v>
      </c>
      <c r="C55" s="20" t="s">
        <v>8</v>
      </c>
      <c r="D55" s="20" t="s">
        <v>2</v>
      </c>
      <c r="E55" s="20">
        <v>64</v>
      </c>
      <c r="F55" s="26" t="str">
        <f t="shared" si="6"/>
        <v>V7HostMasterSlaveO3_native64</v>
      </c>
      <c r="G55" s="20">
        <f t="shared" si="1"/>
        <v>10.01</v>
      </c>
      <c r="H55" s="20">
        <f t="shared" si="2"/>
        <v>54.877122877122886</v>
      </c>
      <c r="I55" s="20">
        <f t="shared" si="3"/>
        <v>10.15</v>
      </c>
      <c r="J55" s="20">
        <f t="shared" si="4"/>
        <v>10.055</v>
      </c>
      <c r="K55" s="27">
        <f t="shared" si="5"/>
        <v>10.06</v>
      </c>
      <c r="L55">
        <v>10.01</v>
      </c>
      <c r="M55">
        <v>10.01</v>
      </c>
      <c r="N55">
        <v>10.029999999999999</v>
      </c>
      <c r="O55">
        <v>10.039999999999999</v>
      </c>
      <c r="P55">
        <v>10.039999999999999</v>
      </c>
      <c r="Q55">
        <v>10.07</v>
      </c>
      <c r="R55">
        <v>10.08</v>
      </c>
      <c r="S55">
        <v>10.08</v>
      </c>
      <c r="T55">
        <v>10.09</v>
      </c>
      <c r="U55">
        <v>10.15</v>
      </c>
    </row>
    <row r="56" spans="1:21" s="10" customFormat="1" x14ac:dyDescent="0.25">
      <c r="A56" s="25" t="s">
        <v>5</v>
      </c>
      <c r="B56" s="20" t="s">
        <v>6</v>
      </c>
      <c r="C56" s="20" t="s">
        <v>8</v>
      </c>
      <c r="D56" s="20" t="s">
        <v>2</v>
      </c>
      <c r="E56" s="20">
        <v>128</v>
      </c>
      <c r="F56" s="26" t="str">
        <f t="shared" si="6"/>
        <v>V7HostMasterSlaveO3_native128</v>
      </c>
      <c r="G56" s="20" t="str">
        <f t="shared" si="1"/>
        <v/>
      </c>
      <c r="H56" s="20" t="str">
        <f t="shared" si="2"/>
        <v/>
      </c>
      <c r="I56" s="20" t="str">
        <f t="shared" si="3"/>
        <v/>
      </c>
      <c r="J56" s="20" t="str">
        <f t="shared" si="4"/>
        <v/>
      </c>
      <c r="K56" s="27" t="str">
        <f t="shared" si="5"/>
        <v/>
      </c>
    </row>
    <row r="57" spans="1:21" s="10" customFormat="1" x14ac:dyDescent="0.25">
      <c r="A57" s="25" t="s">
        <v>5</v>
      </c>
      <c r="B57" s="20" t="s">
        <v>6</v>
      </c>
      <c r="C57" s="20" t="s">
        <v>8</v>
      </c>
      <c r="D57" s="20" t="s">
        <v>2</v>
      </c>
      <c r="E57" s="20">
        <v>256</v>
      </c>
      <c r="F57" s="26" t="str">
        <f t="shared" si="6"/>
        <v>V7HostMasterSlaveO3_native256</v>
      </c>
      <c r="G57" s="20" t="str">
        <f t="shared" si="1"/>
        <v/>
      </c>
      <c r="H57" s="20" t="str">
        <f t="shared" si="2"/>
        <v/>
      </c>
      <c r="I57" s="20" t="str">
        <f t="shared" si="3"/>
        <v/>
      </c>
      <c r="J57" s="20" t="str">
        <f t="shared" si="4"/>
        <v/>
      </c>
      <c r="K57" s="27" t="str">
        <f t="shared" si="5"/>
        <v/>
      </c>
    </row>
    <row r="58" spans="1:21" x14ac:dyDescent="0.25">
      <c r="A58" s="25" t="s">
        <v>5</v>
      </c>
      <c r="B58" s="20" t="s">
        <v>6</v>
      </c>
      <c r="C58" s="20" t="s">
        <v>8</v>
      </c>
      <c r="D58" s="20" t="s">
        <v>3</v>
      </c>
      <c r="E58" s="20">
        <v>1</v>
      </c>
      <c r="F58" s="26" t="str">
        <f t="shared" si="6"/>
        <v>V7HostMasterSlaveO31</v>
      </c>
      <c r="G58" s="20">
        <f t="shared" si="1"/>
        <v>555.99</v>
      </c>
      <c r="H58" s="20">
        <f t="shared" si="2"/>
        <v>1</v>
      </c>
      <c r="I58" s="20">
        <f t="shared" si="3"/>
        <v>556.47</v>
      </c>
      <c r="J58" s="20">
        <f t="shared" si="4"/>
        <v>556.26</v>
      </c>
      <c r="K58" s="27">
        <f t="shared" si="5"/>
        <v>556.26400000000001</v>
      </c>
      <c r="L58">
        <v>555.99</v>
      </c>
      <c r="M58">
        <v>556.20000000000005</v>
      </c>
      <c r="N58">
        <v>556.21</v>
      </c>
      <c r="O58">
        <v>556.22</v>
      </c>
      <c r="P58">
        <v>556.25</v>
      </c>
      <c r="Q58">
        <v>556.27</v>
      </c>
      <c r="R58">
        <v>556.28</v>
      </c>
      <c r="S58">
        <v>556.36</v>
      </c>
      <c r="T58">
        <v>556.39</v>
      </c>
      <c r="U58">
        <v>556.47</v>
      </c>
    </row>
    <row r="59" spans="1:21" x14ac:dyDescent="0.25">
      <c r="A59" s="25" t="s">
        <v>5</v>
      </c>
      <c r="B59" s="20" t="s">
        <v>6</v>
      </c>
      <c r="C59" s="20" t="s">
        <v>8</v>
      </c>
      <c r="D59" s="20" t="s">
        <v>3</v>
      </c>
      <c r="E59" s="20">
        <v>2</v>
      </c>
      <c r="F59" s="26" t="str">
        <f t="shared" si="6"/>
        <v>V7HostMasterSlaveO32</v>
      </c>
      <c r="G59" s="20">
        <f t="shared" si="1"/>
        <v>284.64</v>
      </c>
      <c r="H59" s="20">
        <f t="shared" si="2"/>
        <v>1.9533094435075886</v>
      </c>
      <c r="I59" s="20">
        <f t="shared" si="3"/>
        <v>284.81</v>
      </c>
      <c r="J59" s="20">
        <f t="shared" si="4"/>
        <v>284.71000000000004</v>
      </c>
      <c r="K59" s="27">
        <f t="shared" si="5"/>
        <v>284.71899999999999</v>
      </c>
      <c r="L59">
        <v>284.64</v>
      </c>
      <c r="M59">
        <v>284.64999999999998</v>
      </c>
      <c r="N59">
        <v>284.68</v>
      </c>
      <c r="O59">
        <v>284.7</v>
      </c>
      <c r="P59">
        <v>284.7</v>
      </c>
      <c r="Q59">
        <v>284.72000000000003</v>
      </c>
      <c r="R59">
        <v>284.74</v>
      </c>
      <c r="S59">
        <v>284.75</v>
      </c>
      <c r="T59">
        <v>284.8</v>
      </c>
      <c r="U59">
        <v>284.81</v>
      </c>
    </row>
    <row r="60" spans="1:21" x14ac:dyDescent="0.25">
      <c r="A60" s="25" t="s">
        <v>5</v>
      </c>
      <c r="B60" s="20" t="s">
        <v>6</v>
      </c>
      <c r="C60" s="20" t="s">
        <v>8</v>
      </c>
      <c r="D60" s="20" t="s">
        <v>3</v>
      </c>
      <c r="E60" s="20">
        <v>4</v>
      </c>
      <c r="F60" s="26" t="str">
        <f t="shared" si="6"/>
        <v>V7HostMasterSlaveO34</v>
      </c>
      <c r="G60" s="20">
        <f t="shared" si="1"/>
        <v>146.12</v>
      </c>
      <c r="H60" s="20">
        <f t="shared" si="2"/>
        <v>3.8050232685464001</v>
      </c>
      <c r="I60" s="20">
        <f t="shared" si="3"/>
        <v>146.24</v>
      </c>
      <c r="J60" s="20">
        <f t="shared" si="4"/>
        <v>146.15</v>
      </c>
      <c r="K60" s="27">
        <f t="shared" si="5"/>
        <v>146.16399999999999</v>
      </c>
      <c r="L60">
        <v>146.12</v>
      </c>
      <c r="M60">
        <v>146.13999999999999</v>
      </c>
      <c r="N60">
        <v>146.13999999999999</v>
      </c>
      <c r="O60">
        <v>146.13999999999999</v>
      </c>
      <c r="P60">
        <v>146.15</v>
      </c>
      <c r="Q60">
        <v>146.15</v>
      </c>
      <c r="R60">
        <v>146.15</v>
      </c>
      <c r="S60">
        <v>146.19999999999999</v>
      </c>
      <c r="T60">
        <v>146.21</v>
      </c>
      <c r="U60">
        <v>146.24</v>
      </c>
    </row>
    <row r="61" spans="1:21" x14ac:dyDescent="0.25">
      <c r="A61" s="25" t="s">
        <v>5</v>
      </c>
      <c r="B61" s="20" t="s">
        <v>6</v>
      </c>
      <c r="C61" s="20" t="s">
        <v>8</v>
      </c>
      <c r="D61" s="20" t="s">
        <v>3</v>
      </c>
      <c r="E61" s="20">
        <v>8</v>
      </c>
      <c r="F61" s="26" t="str">
        <f t="shared" si="6"/>
        <v>V7HostMasterSlaveO38</v>
      </c>
      <c r="G61" s="20">
        <f t="shared" si="1"/>
        <v>73.819999999999993</v>
      </c>
      <c r="H61" s="20">
        <f t="shared" si="2"/>
        <v>7.5316987266323494</v>
      </c>
      <c r="I61" s="20">
        <f t="shared" si="3"/>
        <v>73.89</v>
      </c>
      <c r="J61" s="20">
        <f t="shared" si="4"/>
        <v>73.84</v>
      </c>
      <c r="K61" s="27">
        <f t="shared" si="5"/>
        <v>73.842000000000013</v>
      </c>
      <c r="L61">
        <v>73.819999999999993</v>
      </c>
      <c r="M61">
        <v>73.819999999999993</v>
      </c>
      <c r="N61">
        <v>73.83</v>
      </c>
      <c r="O61">
        <v>73.83</v>
      </c>
      <c r="P61">
        <v>73.84</v>
      </c>
      <c r="Q61">
        <v>73.84</v>
      </c>
      <c r="R61">
        <v>73.849999999999994</v>
      </c>
      <c r="S61">
        <v>73.849999999999994</v>
      </c>
      <c r="T61">
        <v>73.849999999999994</v>
      </c>
      <c r="U61">
        <v>73.89</v>
      </c>
    </row>
    <row r="62" spans="1:21" x14ac:dyDescent="0.25">
      <c r="A62" s="25" t="s">
        <v>5</v>
      </c>
      <c r="B62" s="20" t="s">
        <v>6</v>
      </c>
      <c r="C62" s="20" t="s">
        <v>8</v>
      </c>
      <c r="D62" s="20" t="s">
        <v>3</v>
      </c>
      <c r="E62" s="20">
        <v>12</v>
      </c>
      <c r="F62" s="26" t="str">
        <f t="shared" si="6"/>
        <v>V7HostMasterSlaveO312</v>
      </c>
      <c r="G62" s="20">
        <f t="shared" si="1"/>
        <v>49.7</v>
      </c>
      <c r="H62" s="20">
        <f t="shared" si="2"/>
        <v>11.18692152917505</v>
      </c>
      <c r="I62" s="20">
        <f t="shared" si="3"/>
        <v>49.78</v>
      </c>
      <c r="J62" s="20">
        <f t="shared" si="4"/>
        <v>49.745000000000005</v>
      </c>
      <c r="K62" s="27">
        <f t="shared" si="5"/>
        <v>49.746999999999993</v>
      </c>
      <c r="L62">
        <v>49.7</v>
      </c>
      <c r="M62">
        <v>49.72</v>
      </c>
      <c r="N62">
        <v>49.74</v>
      </c>
      <c r="O62">
        <v>49.74</v>
      </c>
      <c r="P62">
        <v>49.74</v>
      </c>
      <c r="Q62">
        <v>49.75</v>
      </c>
      <c r="R62">
        <v>49.75</v>
      </c>
      <c r="S62">
        <v>49.77</v>
      </c>
      <c r="T62">
        <v>49.78</v>
      </c>
      <c r="U62">
        <v>49.78</v>
      </c>
    </row>
    <row r="63" spans="1:21" x14ac:dyDescent="0.25">
      <c r="A63" s="25" t="s">
        <v>5</v>
      </c>
      <c r="B63" s="20" t="s">
        <v>6</v>
      </c>
      <c r="C63" s="20" t="s">
        <v>8</v>
      </c>
      <c r="D63" s="20" t="s">
        <v>3</v>
      </c>
      <c r="E63" s="20">
        <v>16</v>
      </c>
      <c r="F63" s="26" t="str">
        <f t="shared" si="6"/>
        <v>V7HostMasterSlaveO316</v>
      </c>
      <c r="G63" s="20">
        <f t="shared" si="1"/>
        <v>37.29</v>
      </c>
      <c r="H63" s="20">
        <f t="shared" si="2"/>
        <v>14.909895414320193</v>
      </c>
      <c r="I63" s="20">
        <f t="shared" si="3"/>
        <v>37.409999999999997</v>
      </c>
      <c r="J63" s="20">
        <f t="shared" si="4"/>
        <v>37.32</v>
      </c>
      <c r="K63" s="27">
        <f t="shared" si="5"/>
        <v>37.335999999999999</v>
      </c>
      <c r="L63">
        <v>37.29</v>
      </c>
      <c r="M63">
        <v>37.299999999999997</v>
      </c>
      <c r="N63">
        <v>37.31</v>
      </c>
      <c r="O63">
        <v>37.32</v>
      </c>
      <c r="P63">
        <v>37.32</v>
      </c>
      <c r="Q63">
        <v>37.32</v>
      </c>
      <c r="R63">
        <v>37.35</v>
      </c>
      <c r="S63">
        <v>37.35</v>
      </c>
      <c r="T63">
        <v>37.39</v>
      </c>
      <c r="U63">
        <v>37.409999999999997</v>
      </c>
    </row>
    <row r="64" spans="1:21" x14ac:dyDescent="0.25">
      <c r="A64" s="25" t="s">
        <v>5</v>
      </c>
      <c r="B64" s="20" t="s">
        <v>6</v>
      </c>
      <c r="C64" s="20" t="s">
        <v>8</v>
      </c>
      <c r="D64" s="20" t="s">
        <v>3</v>
      </c>
      <c r="E64" s="20">
        <v>20</v>
      </c>
      <c r="F64" s="26" t="str">
        <f t="shared" si="6"/>
        <v>V7HostMasterSlaveO320</v>
      </c>
      <c r="G64" s="20">
        <f t="shared" si="1"/>
        <v>29.83</v>
      </c>
      <c r="H64" s="20">
        <f t="shared" si="2"/>
        <v>18.638618840093866</v>
      </c>
      <c r="I64" s="20">
        <f t="shared" si="3"/>
        <v>29.94</v>
      </c>
      <c r="J64" s="20">
        <f t="shared" si="4"/>
        <v>29.9</v>
      </c>
      <c r="K64" s="27">
        <f t="shared" si="5"/>
        <v>29.892000000000003</v>
      </c>
      <c r="L64">
        <v>29.83</v>
      </c>
      <c r="M64">
        <v>29.86</v>
      </c>
      <c r="N64">
        <v>29.89</v>
      </c>
      <c r="O64">
        <v>29.89</v>
      </c>
      <c r="P64">
        <v>29.9</v>
      </c>
      <c r="Q64">
        <v>29.9</v>
      </c>
      <c r="R64">
        <v>29.9</v>
      </c>
      <c r="S64">
        <v>29.9</v>
      </c>
      <c r="T64">
        <v>29.91</v>
      </c>
      <c r="U64">
        <v>29.94</v>
      </c>
    </row>
    <row r="65" spans="1:21" x14ac:dyDescent="0.25">
      <c r="A65" s="25" t="s">
        <v>5</v>
      </c>
      <c r="B65" s="20" t="s">
        <v>6</v>
      </c>
      <c r="C65" s="20" t="s">
        <v>8</v>
      </c>
      <c r="D65" s="20" t="s">
        <v>3</v>
      </c>
      <c r="E65" s="20">
        <v>24</v>
      </c>
      <c r="F65" s="26" t="str">
        <f t="shared" si="6"/>
        <v>V7HostMasterSlaveO324</v>
      </c>
      <c r="G65" s="20">
        <f t="shared" si="1"/>
        <v>25.62</v>
      </c>
      <c r="H65" s="20">
        <f t="shared" si="2"/>
        <v>21.701405152224822</v>
      </c>
      <c r="I65" s="20">
        <f t="shared" si="3"/>
        <v>25.77</v>
      </c>
      <c r="J65" s="20">
        <f t="shared" si="4"/>
        <v>25.695</v>
      </c>
      <c r="K65" s="27">
        <f t="shared" si="5"/>
        <v>25.693999999999999</v>
      </c>
      <c r="L65">
        <v>25.62</v>
      </c>
      <c r="M65">
        <v>25.62</v>
      </c>
      <c r="N65">
        <v>25.66</v>
      </c>
      <c r="O65">
        <v>25.68</v>
      </c>
      <c r="P65">
        <v>25.68</v>
      </c>
      <c r="Q65">
        <v>25.71</v>
      </c>
      <c r="R65">
        <v>25.73</v>
      </c>
      <c r="S65">
        <v>25.73</v>
      </c>
      <c r="T65">
        <v>25.74</v>
      </c>
      <c r="U65">
        <v>25.77</v>
      </c>
    </row>
    <row r="66" spans="1:21" x14ac:dyDescent="0.25">
      <c r="A66" s="25" t="s">
        <v>5</v>
      </c>
      <c r="B66" s="20" t="s">
        <v>6</v>
      </c>
      <c r="C66" s="20" t="s">
        <v>8</v>
      </c>
      <c r="D66" s="20" t="s">
        <v>3</v>
      </c>
      <c r="E66" s="20">
        <v>28</v>
      </c>
      <c r="F66" s="26" t="str">
        <f t="shared" si="6"/>
        <v>V7HostMasterSlaveO328</v>
      </c>
      <c r="G66" s="20">
        <f t="shared" si="1"/>
        <v>21.63</v>
      </c>
      <c r="H66" s="20">
        <f t="shared" si="2"/>
        <v>25.704576976421638</v>
      </c>
      <c r="I66" s="20">
        <f t="shared" si="3"/>
        <v>21.72</v>
      </c>
      <c r="J66" s="20">
        <f t="shared" si="4"/>
        <v>21.67</v>
      </c>
      <c r="K66" s="27">
        <f t="shared" si="5"/>
        <v>21.672000000000001</v>
      </c>
      <c r="L66">
        <v>21.63</v>
      </c>
      <c r="M66">
        <v>21.64</v>
      </c>
      <c r="N66">
        <v>21.65</v>
      </c>
      <c r="O66">
        <v>21.66</v>
      </c>
      <c r="P66">
        <v>21.67</v>
      </c>
      <c r="Q66">
        <v>21.67</v>
      </c>
      <c r="R66">
        <v>21.68</v>
      </c>
      <c r="S66">
        <v>21.69</v>
      </c>
      <c r="T66">
        <v>21.71</v>
      </c>
      <c r="U66">
        <v>21.72</v>
      </c>
    </row>
    <row r="67" spans="1:21" x14ac:dyDescent="0.25">
      <c r="A67" s="25" t="s">
        <v>5</v>
      </c>
      <c r="B67" s="20" t="s">
        <v>6</v>
      </c>
      <c r="C67" s="20" t="s">
        <v>8</v>
      </c>
      <c r="D67" s="20" t="s">
        <v>3</v>
      </c>
      <c r="E67" s="20">
        <v>32</v>
      </c>
      <c r="F67" s="26" t="str">
        <f t="shared" si="6"/>
        <v>V7HostMasterSlaveO332</v>
      </c>
      <c r="G67" s="20">
        <f t="shared" ref="G67:G130" si="7">IF(ISBLANK(L67),"",MIN(L67:AO67))</f>
        <v>19.09</v>
      </c>
      <c r="H67" s="20">
        <f t="shared" ref="H67:H130" si="8">IF(ISNUMBER(G67),VLOOKUP(A67 &amp; B67 &amp; C67 &amp; D67 &amp; "1",F:G,2,FALSE)/G67,"")</f>
        <v>29.124672603457309</v>
      </c>
      <c r="I67" s="20">
        <f t="shared" ref="I67:I130" si="9">IF(ISBLANK(L67),"",MAX(L67:AO67))</f>
        <v>19.27</v>
      </c>
      <c r="J67" s="20">
        <f t="shared" ref="J67:J130" si="10">IF(ISBLANK(L67),"",MEDIAN(L67:AO67))</f>
        <v>19.164999999999999</v>
      </c>
      <c r="K67" s="27">
        <f t="shared" ref="K67:K130" si="11">IF(ISBLANK(L67),"",AVERAGE(L67:AO67))</f>
        <v>19.167000000000002</v>
      </c>
      <c r="L67">
        <v>19.09</v>
      </c>
      <c r="M67">
        <v>19.12</v>
      </c>
      <c r="N67">
        <v>19.12</v>
      </c>
      <c r="O67">
        <v>19.16</v>
      </c>
      <c r="P67">
        <v>19.16</v>
      </c>
      <c r="Q67">
        <v>19.170000000000002</v>
      </c>
      <c r="R67">
        <v>19.18</v>
      </c>
      <c r="S67">
        <v>19.190000000000001</v>
      </c>
      <c r="T67">
        <v>19.21</v>
      </c>
      <c r="U67">
        <v>19.27</v>
      </c>
    </row>
    <row r="68" spans="1:21" x14ac:dyDescent="0.25">
      <c r="A68" s="25" t="s">
        <v>5</v>
      </c>
      <c r="B68" s="20" t="s">
        <v>6</v>
      </c>
      <c r="C68" s="20" t="s">
        <v>8</v>
      </c>
      <c r="D68" s="20" t="s">
        <v>3</v>
      </c>
      <c r="E68" s="20">
        <v>36</v>
      </c>
      <c r="F68" s="26" t="str">
        <f t="shared" si="6"/>
        <v>V7HostMasterSlaveO336</v>
      </c>
      <c r="G68" s="20">
        <f t="shared" si="7"/>
        <v>17.39</v>
      </c>
      <c r="H68" s="20">
        <f t="shared" si="8"/>
        <v>31.971822886716502</v>
      </c>
      <c r="I68" s="20">
        <f t="shared" si="9"/>
        <v>17.55</v>
      </c>
      <c r="J68" s="20">
        <f t="shared" si="10"/>
        <v>17.48</v>
      </c>
      <c r="K68" s="27">
        <f t="shared" si="11"/>
        <v>17.467000000000002</v>
      </c>
      <c r="L68">
        <v>17.39</v>
      </c>
      <c r="M68">
        <v>17.399999999999999</v>
      </c>
      <c r="N68">
        <v>17.43</v>
      </c>
      <c r="O68">
        <v>17.440000000000001</v>
      </c>
      <c r="P68">
        <v>17.48</v>
      </c>
      <c r="Q68">
        <v>17.48</v>
      </c>
      <c r="R68">
        <v>17.5</v>
      </c>
      <c r="S68">
        <v>17.5</v>
      </c>
      <c r="T68">
        <v>17.5</v>
      </c>
      <c r="U68">
        <v>17.55</v>
      </c>
    </row>
    <row r="69" spans="1:21" x14ac:dyDescent="0.25">
      <c r="A69" s="25" t="s">
        <v>5</v>
      </c>
      <c r="B69" s="20" t="s">
        <v>6</v>
      </c>
      <c r="C69" s="20" t="s">
        <v>8</v>
      </c>
      <c r="D69" s="20" t="s">
        <v>3</v>
      </c>
      <c r="E69" s="20">
        <v>40</v>
      </c>
      <c r="F69" s="26" t="str">
        <f t="shared" si="6"/>
        <v>V7HostMasterSlaveO340</v>
      </c>
      <c r="G69" s="20">
        <f t="shared" si="7"/>
        <v>15.75</v>
      </c>
      <c r="H69" s="20">
        <f t="shared" si="8"/>
        <v>35.300952380952381</v>
      </c>
      <c r="I69" s="20">
        <f t="shared" si="9"/>
        <v>15.87</v>
      </c>
      <c r="J69" s="20">
        <f t="shared" si="10"/>
        <v>15.815000000000001</v>
      </c>
      <c r="K69" s="27">
        <f t="shared" si="11"/>
        <v>15.811999999999998</v>
      </c>
      <c r="L69">
        <v>15.75</v>
      </c>
      <c r="M69">
        <v>15.76</v>
      </c>
      <c r="N69">
        <v>15.76</v>
      </c>
      <c r="O69">
        <v>15.8</v>
      </c>
      <c r="P69">
        <v>15.81</v>
      </c>
      <c r="Q69">
        <v>15.82</v>
      </c>
      <c r="R69">
        <v>15.83</v>
      </c>
      <c r="S69">
        <v>15.85</v>
      </c>
      <c r="T69">
        <v>15.87</v>
      </c>
      <c r="U69">
        <v>15.87</v>
      </c>
    </row>
    <row r="70" spans="1:21" x14ac:dyDescent="0.25">
      <c r="A70" s="25" t="s">
        <v>5</v>
      </c>
      <c r="B70" s="20" t="s">
        <v>6</v>
      </c>
      <c r="C70" s="20" t="s">
        <v>8</v>
      </c>
      <c r="D70" s="20" t="s">
        <v>3</v>
      </c>
      <c r="E70" s="20">
        <v>44</v>
      </c>
      <c r="F70" s="26" t="str">
        <f t="shared" si="6"/>
        <v>V7HostMasterSlaveO344</v>
      </c>
      <c r="G70" s="20">
        <f t="shared" si="7"/>
        <v>14.15</v>
      </c>
      <c r="H70" s="20">
        <f t="shared" si="8"/>
        <v>39.292579505300353</v>
      </c>
      <c r="I70" s="20">
        <f t="shared" si="9"/>
        <v>14.29</v>
      </c>
      <c r="J70" s="20">
        <f t="shared" si="10"/>
        <v>14.22</v>
      </c>
      <c r="K70" s="27">
        <f t="shared" si="11"/>
        <v>14.224</v>
      </c>
      <c r="L70">
        <v>14.15</v>
      </c>
      <c r="M70">
        <v>14.17</v>
      </c>
      <c r="N70">
        <v>14.2</v>
      </c>
      <c r="O70">
        <v>14.2</v>
      </c>
      <c r="P70">
        <v>14.21</v>
      </c>
      <c r="Q70">
        <v>14.23</v>
      </c>
      <c r="R70">
        <v>14.25</v>
      </c>
      <c r="S70">
        <v>14.26</v>
      </c>
      <c r="T70">
        <v>14.28</v>
      </c>
      <c r="U70">
        <v>14.29</v>
      </c>
    </row>
    <row r="71" spans="1:21" x14ac:dyDescent="0.25">
      <c r="A71" s="25" t="s">
        <v>5</v>
      </c>
      <c r="B71" s="20" t="s">
        <v>6</v>
      </c>
      <c r="C71" s="20" t="s">
        <v>8</v>
      </c>
      <c r="D71" s="20" t="s">
        <v>3</v>
      </c>
      <c r="E71" s="20">
        <v>48</v>
      </c>
      <c r="F71" s="26" t="str">
        <f t="shared" si="6"/>
        <v>V7HostMasterSlaveO348</v>
      </c>
      <c r="G71" s="20">
        <f t="shared" si="7"/>
        <v>13.28</v>
      </c>
      <c r="H71" s="20">
        <f t="shared" si="8"/>
        <v>41.866716867469883</v>
      </c>
      <c r="I71" s="20">
        <f t="shared" si="9"/>
        <v>13.45</v>
      </c>
      <c r="J71" s="20">
        <f t="shared" si="10"/>
        <v>13.395</v>
      </c>
      <c r="K71" s="27">
        <f t="shared" si="11"/>
        <v>13.382</v>
      </c>
      <c r="L71">
        <v>13.28</v>
      </c>
      <c r="M71">
        <v>13.32</v>
      </c>
      <c r="N71">
        <v>13.35</v>
      </c>
      <c r="O71">
        <v>13.38</v>
      </c>
      <c r="P71">
        <v>13.39</v>
      </c>
      <c r="Q71">
        <v>13.4</v>
      </c>
      <c r="R71">
        <v>13.41</v>
      </c>
      <c r="S71">
        <v>13.41</v>
      </c>
      <c r="T71">
        <v>13.43</v>
      </c>
      <c r="U71">
        <v>13.45</v>
      </c>
    </row>
    <row r="72" spans="1:21" x14ac:dyDescent="0.25">
      <c r="A72" s="25" t="s">
        <v>5</v>
      </c>
      <c r="B72" s="20" t="s">
        <v>6</v>
      </c>
      <c r="C72" s="20" t="s">
        <v>8</v>
      </c>
      <c r="D72" s="20" t="s">
        <v>3</v>
      </c>
      <c r="E72" s="20">
        <v>52</v>
      </c>
      <c r="F72" s="26" t="str">
        <f t="shared" si="6"/>
        <v>V7HostMasterSlaveO352</v>
      </c>
      <c r="G72" s="20">
        <f t="shared" si="7"/>
        <v>12.44</v>
      </c>
      <c r="H72" s="20">
        <f t="shared" si="8"/>
        <v>44.693729903536983</v>
      </c>
      <c r="I72" s="20">
        <f t="shared" si="9"/>
        <v>12.66</v>
      </c>
      <c r="J72" s="20">
        <f t="shared" si="10"/>
        <v>12.51</v>
      </c>
      <c r="K72" s="27">
        <f t="shared" si="11"/>
        <v>12.525</v>
      </c>
      <c r="L72">
        <v>12.44</v>
      </c>
      <c r="M72">
        <v>12.47</v>
      </c>
      <c r="N72">
        <v>12.48</v>
      </c>
      <c r="O72">
        <v>12.49</v>
      </c>
      <c r="P72">
        <v>12.51</v>
      </c>
      <c r="Q72">
        <v>12.51</v>
      </c>
      <c r="R72">
        <v>12.56</v>
      </c>
      <c r="S72">
        <v>12.56</v>
      </c>
      <c r="T72">
        <v>12.57</v>
      </c>
      <c r="U72">
        <v>12.66</v>
      </c>
    </row>
    <row r="73" spans="1:21" x14ac:dyDescent="0.25">
      <c r="A73" s="25" t="s">
        <v>5</v>
      </c>
      <c r="B73" s="20" t="s">
        <v>6</v>
      </c>
      <c r="C73" s="20" t="s">
        <v>8</v>
      </c>
      <c r="D73" s="20" t="s">
        <v>3</v>
      </c>
      <c r="E73" s="20">
        <v>56</v>
      </c>
      <c r="F73" s="26" t="str">
        <f t="shared" si="6"/>
        <v>V7HostMasterSlaveO356</v>
      </c>
      <c r="G73" s="20">
        <f t="shared" si="7"/>
        <v>11.62</v>
      </c>
      <c r="H73" s="20">
        <f t="shared" si="8"/>
        <v>47.84767641996558</v>
      </c>
      <c r="I73" s="20">
        <f t="shared" si="9"/>
        <v>11.75</v>
      </c>
      <c r="J73" s="20">
        <f t="shared" si="10"/>
        <v>11.715</v>
      </c>
      <c r="K73" s="27">
        <f t="shared" si="11"/>
        <v>11.692999999999998</v>
      </c>
      <c r="L73">
        <v>11.62</v>
      </c>
      <c r="M73">
        <v>11.62</v>
      </c>
      <c r="N73">
        <v>11.64</v>
      </c>
      <c r="O73">
        <v>11.65</v>
      </c>
      <c r="P73">
        <v>11.7</v>
      </c>
      <c r="Q73">
        <v>11.73</v>
      </c>
      <c r="R73">
        <v>11.74</v>
      </c>
      <c r="S73">
        <v>11.74</v>
      </c>
      <c r="T73">
        <v>11.74</v>
      </c>
      <c r="U73">
        <v>11.75</v>
      </c>
    </row>
    <row r="74" spans="1:21" x14ac:dyDescent="0.25">
      <c r="A74" s="25" t="s">
        <v>5</v>
      </c>
      <c r="B74" s="20" t="s">
        <v>6</v>
      </c>
      <c r="C74" s="20" t="s">
        <v>8</v>
      </c>
      <c r="D74" s="20" t="s">
        <v>3</v>
      </c>
      <c r="E74" s="20">
        <v>60</v>
      </c>
      <c r="F74" s="26" t="str">
        <f t="shared" si="6"/>
        <v>V7HostMasterSlaveO360</v>
      </c>
      <c r="G74" s="20">
        <f t="shared" si="7"/>
        <v>10.84</v>
      </c>
      <c r="H74" s="20">
        <f t="shared" si="8"/>
        <v>51.290590405904062</v>
      </c>
      <c r="I74" s="20">
        <f t="shared" si="9"/>
        <v>10.94</v>
      </c>
      <c r="J74" s="20">
        <f t="shared" si="10"/>
        <v>10.9</v>
      </c>
      <c r="K74" s="27">
        <f t="shared" si="11"/>
        <v>10.897</v>
      </c>
      <c r="L74">
        <v>10.84</v>
      </c>
      <c r="M74">
        <v>10.85</v>
      </c>
      <c r="N74">
        <v>10.87</v>
      </c>
      <c r="O74">
        <v>10.88</v>
      </c>
      <c r="P74">
        <v>10.9</v>
      </c>
      <c r="Q74">
        <v>10.9</v>
      </c>
      <c r="R74">
        <v>10.92</v>
      </c>
      <c r="S74">
        <v>10.93</v>
      </c>
      <c r="T74">
        <v>10.94</v>
      </c>
      <c r="U74">
        <v>10.94</v>
      </c>
    </row>
    <row r="75" spans="1:21" x14ac:dyDescent="0.25">
      <c r="A75" s="25" t="s">
        <v>5</v>
      </c>
      <c r="B75" s="20" t="s">
        <v>6</v>
      </c>
      <c r="C75" s="20" t="s">
        <v>8</v>
      </c>
      <c r="D75" s="20" t="s">
        <v>3</v>
      </c>
      <c r="E75" s="20">
        <v>64</v>
      </c>
      <c r="F75" s="26" t="str">
        <f t="shared" si="6"/>
        <v>V7HostMasterSlaveO364</v>
      </c>
      <c r="G75" s="20">
        <f t="shared" si="7"/>
        <v>10.87</v>
      </c>
      <c r="H75" s="20">
        <f t="shared" si="8"/>
        <v>51.149034038638462</v>
      </c>
      <c r="I75" s="20">
        <f t="shared" si="9"/>
        <v>10.95</v>
      </c>
      <c r="J75" s="20">
        <f t="shared" si="10"/>
        <v>10.925000000000001</v>
      </c>
      <c r="K75" s="27">
        <f t="shared" si="11"/>
        <v>10.922000000000001</v>
      </c>
      <c r="L75">
        <v>10.87</v>
      </c>
      <c r="M75">
        <v>10.9</v>
      </c>
      <c r="N75">
        <v>10.9</v>
      </c>
      <c r="O75">
        <v>10.91</v>
      </c>
      <c r="P75">
        <v>10.91</v>
      </c>
      <c r="Q75">
        <v>10.94</v>
      </c>
      <c r="R75">
        <v>10.94</v>
      </c>
      <c r="S75">
        <v>10.95</v>
      </c>
      <c r="T75">
        <v>10.95</v>
      </c>
      <c r="U75">
        <v>10.95</v>
      </c>
    </row>
    <row r="76" spans="1:21" s="10" customFormat="1" x14ac:dyDescent="0.25">
      <c r="A76" s="25" t="s">
        <v>5</v>
      </c>
      <c r="B76" s="20" t="s">
        <v>6</v>
      </c>
      <c r="C76" s="20" t="s">
        <v>8</v>
      </c>
      <c r="D76" s="20" t="s">
        <v>3</v>
      </c>
      <c r="E76" s="20">
        <v>128</v>
      </c>
      <c r="F76" s="26" t="str">
        <f t="shared" si="6"/>
        <v>V7HostMasterSlaveO3128</v>
      </c>
      <c r="G76" s="20" t="str">
        <f t="shared" si="7"/>
        <v/>
      </c>
      <c r="H76" s="20" t="str">
        <f t="shared" si="8"/>
        <v/>
      </c>
      <c r="I76" s="20" t="str">
        <f t="shared" si="9"/>
        <v/>
      </c>
      <c r="J76" s="20" t="str">
        <f t="shared" si="10"/>
        <v/>
      </c>
      <c r="K76" s="27" t="str">
        <f t="shared" si="11"/>
        <v/>
      </c>
    </row>
    <row r="77" spans="1:21" s="10" customFormat="1" x14ac:dyDescent="0.25">
      <c r="A77" s="25" t="s">
        <v>5</v>
      </c>
      <c r="B77" s="20" t="s">
        <v>6</v>
      </c>
      <c r="C77" s="20" t="s">
        <v>8</v>
      </c>
      <c r="D77" s="20" t="s">
        <v>3</v>
      </c>
      <c r="E77" s="20">
        <v>256</v>
      </c>
      <c r="F77" s="26" t="str">
        <f t="shared" si="6"/>
        <v>V7HostMasterSlaveO3256</v>
      </c>
      <c r="G77" s="20" t="str">
        <f t="shared" si="7"/>
        <v/>
      </c>
      <c r="H77" s="20" t="str">
        <f t="shared" si="8"/>
        <v/>
      </c>
      <c r="I77" s="20" t="str">
        <f t="shared" si="9"/>
        <v/>
      </c>
      <c r="J77" s="20" t="str">
        <f t="shared" si="10"/>
        <v/>
      </c>
      <c r="K77" s="27" t="str">
        <f t="shared" si="11"/>
        <v/>
      </c>
    </row>
    <row r="78" spans="1:21" x14ac:dyDescent="0.25">
      <c r="A78" s="25" t="s">
        <v>5</v>
      </c>
      <c r="B78" s="20" t="s">
        <v>6</v>
      </c>
      <c r="C78" s="20" t="s">
        <v>8</v>
      </c>
      <c r="D78" s="20" t="s">
        <v>4</v>
      </c>
      <c r="E78" s="20">
        <v>1</v>
      </c>
      <c r="F78" s="26" t="str">
        <f t="shared" si="6"/>
        <v>V7HostMasterSlaveO21</v>
      </c>
      <c r="G78" s="20">
        <f t="shared" si="7"/>
        <v>556.02</v>
      </c>
      <c r="H78" s="20">
        <f t="shared" si="8"/>
        <v>1</v>
      </c>
      <c r="I78" s="20">
        <f t="shared" si="9"/>
        <v>556.38</v>
      </c>
      <c r="J78" s="20">
        <f t="shared" si="10"/>
        <v>556.23500000000001</v>
      </c>
      <c r="K78" s="27">
        <f t="shared" si="11"/>
        <v>556.20600000000002</v>
      </c>
      <c r="L78">
        <v>556.02</v>
      </c>
      <c r="M78">
        <v>556.09</v>
      </c>
      <c r="N78">
        <v>556.09</v>
      </c>
      <c r="O78">
        <v>556.1</v>
      </c>
      <c r="P78">
        <v>556.22</v>
      </c>
      <c r="Q78">
        <v>556.25</v>
      </c>
      <c r="R78">
        <v>556.25</v>
      </c>
      <c r="S78">
        <v>556.30999999999995</v>
      </c>
      <c r="T78">
        <v>556.35</v>
      </c>
      <c r="U78">
        <v>556.38</v>
      </c>
    </row>
    <row r="79" spans="1:21" x14ac:dyDescent="0.25">
      <c r="A79" s="25" t="s">
        <v>5</v>
      </c>
      <c r="B79" s="20" t="s">
        <v>6</v>
      </c>
      <c r="C79" s="20" t="s">
        <v>8</v>
      </c>
      <c r="D79" s="20" t="s">
        <v>4</v>
      </c>
      <c r="E79" s="20">
        <v>2</v>
      </c>
      <c r="F79" s="26" t="str">
        <f t="shared" si="6"/>
        <v>V7HostMasterSlaveO22</v>
      </c>
      <c r="G79" s="20">
        <f t="shared" si="7"/>
        <v>284.59000000000003</v>
      </c>
      <c r="H79" s="20">
        <f t="shared" si="8"/>
        <v>1.9537580378790538</v>
      </c>
      <c r="I79" s="20">
        <f t="shared" si="9"/>
        <v>284.84000000000003</v>
      </c>
      <c r="J79" s="20">
        <f t="shared" si="10"/>
        <v>284.69499999999999</v>
      </c>
      <c r="K79" s="27">
        <f t="shared" si="11"/>
        <v>284.70200000000006</v>
      </c>
      <c r="L79">
        <v>284.59000000000003</v>
      </c>
      <c r="M79">
        <v>284.64999999999998</v>
      </c>
      <c r="N79">
        <v>284.68</v>
      </c>
      <c r="O79">
        <v>284.68</v>
      </c>
      <c r="P79">
        <v>284.68</v>
      </c>
      <c r="Q79">
        <v>284.70999999999998</v>
      </c>
      <c r="R79">
        <v>284.72000000000003</v>
      </c>
      <c r="S79">
        <v>284.73</v>
      </c>
      <c r="T79">
        <v>284.74</v>
      </c>
      <c r="U79">
        <v>284.84000000000003</v>
      </c>
    </row>
    <row r="80" spans="1:21" x14ac:dyDescent="0.25">
      <c r="A80" s="25" t="s">
        <v>5</v>
      </c>
      <c r="B80" s="20" t="s">
        <v>6</v>
      </c>
      <c r="C80" s="20" t="s">
        <v>8</v>
      </c>
      <c r="D80" s="20" t="s">
        <v>4</v>
      </c>
      <c r="E80" s="20">
        <v>4</v>
      </c>
      <c r="F80" s="26" t="str">
        <f t="shared" si="6"/>
        <v>V7HostMasterSlaveO24</v>
      </c>
      <c r="G80" s="20">
        <f t="shared" si="7"/>
        <v>146.11000000000001</v>
      </c>
      <c r="H80" s="20">
        <f t="shared" si="8"/>
        <v>3.8054890151255898</v>
      </c>
      <c r="I80" s="20">
        <f t="shared" si="9"/>
        <v>146.19999999999999</v>
      </c>
      <c r="J80" s="20">
        <f t="shared" si="10"/>
        <v>146.14499999999998</v>
      </c>
      <c r="K80" s="27">
        <f t="shared" si="11"/>
        <v>146.15</v>
      </c>
      <c r="L80">
        <v>146.11000000000001</v>
      </c>
      <c r="M80">
        <v>146.12</v>
      </c>
      <c r="N80">
        <v>146.13999999999999</v>
      </c>
      <c r="O80">
        <v>146.13999999999999</v>
      </c>
      <c r="P80">
        <v>146.13999999999999</v>
      </c>
      <c r="Q80">
        <v>146.15</v>
      </c>
      <c r="R80">
        <v>146.16</v>
      </c>
      <c r="S80">
        <v>146.16</v>
      </c>
      <c r="T80">
        <v>146.18</v>
      </c>
      <c r="U80">
        <v>146.19999999999999</v>
      </c>
    </row>
    <row r="81" spans="1:21" x14ac:dyDescent="0.25">
      <c r="A81" s="25" t="s">
        <v>5</v>
      </c>
      <c r="B81" s="20" t="s">
        <v>6</v>
      </c>
      <c r="C81" s="20" t="s">
        <v>8</v>
      </c>
      <c r="D81" s="20" t="s">
        <v>4</v>
      </c>
      <c r="E81" s="20">
        <v>8</v>
      </c>
      <c r="F81" s="26" t="str">
        <f t="shared" si="6"/>
        <v>V7HostMasterSlaveO28</v>
      </c>
      <c r="G81" s="20">
        <f t="shared" si="7"/>
        <v>73.8</v>
      </c>
      <c r="H81" s="20">
        <f t="shared" si="8"/>
        <v>7.5341463414634147</v>
      </c>
      <c r="I81" s="20">
        <f t="shared" si="9"/>
        <v>73.89</v>
      </c>
      <c r="J81" s="20">
        <f t="shared" si="10"/>
        <v>73.824999999999989</v>
      </c>
      <c r="K81" s="27">
        <f t="shared" si="11"/>
        <v>73.835000000000008</v>
      </c>
      <c r="L81">
        <v>73.8</v>
      </c>
      <c r="M81">
        <v>73.81</v>
      </c>
      <c r="N81">
        <v>73.819999999999993</v>
      </c>
      <c r="O81">
        <v>73.819999999999993</v>
      </c>
      <c r="P81">
        <v>73.819999999999993</v>
      </c>
      <c r="Q81">
        <v>73.83</v>
      </c>
      <c r="R81">
        <v>73.83</v>
      </c>
      <c r="S81">
        <v>73.84</v>
      </c>
      <c r="T81">
        <v>73.89</v>
      </c>
      <c r="U81">
        <v>73.89</v>
      </c>
    </row>
    <row r="82" spans="1:21" x14ac:dyDescent="0.25">
      <c r="A82" s="25" t="s">
        <v>5</v>
      </c>
      <c r="B82" s="20" t="s">
        <v>6</v>
      </c>
      <c r="C82" s="20" t="s">
        <v>8</v>
      </c>
      <c r="D82" s="20" t="s">
        <v>4</v>
      </c>
      <c r="E82" s="20">
        <v>12</v>
      </c>
      <c r="F82" s="26" t="str">
        <f t="shared" si="6"/>
        <v>V7HostMasterSlaveO212</v>
      </c>
      <c r="G82" s="20">
        <f t="shared" si="7"/>
        <v>49.71</v>
      </c>
      <c r="H82" s="20">
        <f t="shared" si="8"/>
        <v>11.185274592637295</v>
      </c>
      <c r="I82" s="20">
        <f t="shared" si="9"/>
        <v>49.82</v>
      </c>
      <c r="J82" s="20">
        <f t="shared" si="10"/>
        <v>49.74</v>
      </c>
      <c r="K82" s="27">
        <f t="shared" si="11"/>
        <v>49.747</v>
      </c>
      <c r="L82">
        <v>49.71</v>
      </c>
      <c r="M82">
        <v>49.72</v>
      </c>
      <c r="N82">
        <v>49.72</v>
      </c>
      <c r="O82">
        <v>49.72</v>
      </c>
      <c r="P82">
        <v>49.74</v>
      </c>
      <c r="Q82">
        <v>49.74</v>
      </c>
      <c r="R82">
        <v>49.76</v>
      </c>
      <c r="S82">
        <v>49.77</v>
      </c>
      <c r="T82">
        <v>49.77</v>
      </c>
      <c r="U82">
        <v>49.82</v>
      </c>
    </row>
    <row r="83" spans="1:21" x14ac:dyDescent="0.25">
      <c r="A83" s="25" t="s">
        <v>5</v>
      </c>
      <c r="B83" s="20" t="s">
        <v>6</v>
      </c>
      <c r="C83" s="20" t="s">
        <v>8</v>
      </c>
      <c r="D83" s="20" t="s">
        <v>4</v>
      </c>
      <c r="E83" s="20">
        <v>16</v>
      </c>
      <c r="F83" s="26" t="str">
        <f t="shared" si="6"/>
        <v>V7HostMasterSlaveO216</v>
      </c>
      <c r="G83" s="20">
        <f t="shared" si="7"/>
        <v>37.29</v>
      </c>
      <c r="H83" s="20">
        <f t="shared" si="8"/>
        <v>14.910699919549478</v>
      </c>
      <c r="I83" s="20">
        <f t="shared" si="9"/>
        <v>37.4</v>
      </c>
      <c r="J83" s="20">
        <f t="shared" si="10"/>
        <v>37.325000000000003</v>
      </c>
      <c r="K83" s="27">
        <f t="shared" si="11"/>
        <v>37.333999999999996</v>
      </c>
      <c r="L83">
        <v>37.29</v>
      </c>
      <c r="M83">
        <v>37.29</v>
      </c>
      <c r="N83">
        <v>37.299999999999997</v>
      </c>
      <c r="O83">
        <v>37.32</v>
      </c>
      <c r="P83">
        <v>37.32</v>
      </c>
      <c r="Q83">
        <v>37.33</v>
      </c>
      <c r="R83">
        <v>37.35</v>
      </c>
      <c r="S83">
        <v>37.369999999999997</v>
      </c>
      <c r="T83">
        <v>37.369999999999997</v>
      </c>
      <c r="U83">
        <v>37.4</v>
      </c>
    </row>
    <row r="84" spans="1:21" x14ac:dyDescent="0.25">
      <c r="A84" s="25" t="s">
        <v>5</v>
      </c>
      <c r="B84" s="20" t="s">
        <v>6</v>
      </c>
      <c r="C84" s="20" t="s">
        <v>8</v>
      </c>
      <c r="D84" s="20" t="s">
        <v>4</v>
      </c>
      <c r="E84" s="20">
        <v>20</v>
      </c>
      <c r="F84" s="26" t="str">
        <f t="shared" si="6"/>
        <v>V7HostMasterSlaveO220</v>
      </c>
      <c r="G84" s="20">
        <f t="shared" si="7"/>
        <v>29.85</v>
      </c>
      <c r="H84" s="20">
        <f t="shared" si="8"/>
        <v>18.627135678391959</v>
      </c>
      <c r="I84" s="20">
        <f t="shared" si="9"/>
        <v>30.04</v>
      </c>
      <c r="J84" s="20">
        <f t="shared" si="10"/>
        <v>29.89</v>
      </c>
      <c r="K84" s="27">
        <f t="shared" si="11"/>
        <v>29.906000000000006</v>
      </c>
      <c r="L84">
        <v>29.85</v>
      </c>
      <c r="M84">
        <v>29.85</v>
      </c>
      <c r="N84">
        <v>29.87</v>
      </c>
      <c r="O84">
        <v>29.88</v>
      </c>
      <c r="P84">
        <v>29.88</v>
      </c>
      <c r="Q84">
        <v>29.9</v>
      </c>
      <c r="R84">
        <v>29.92</v>
      </c>
      <c r="S84">
        <v>29.93</v>
      </c>
      <c r="T84">
        <v>29.94</v>
      </c>
      <c r="U84">
        <v>30.04</v>
      </c>
    </row>
    <row r="85" spans="1:21" x14ac:dyDescent="0.25">
      <c r="A85" s="25" t="s">
        <v>5</v>
      </c>
      <c r="B85" s="20" t="s">
        <v>6</v>
      </c>
      <c r="C85" s="20" t="s">
        <v>8</v>
      </c>
      <c r="D85" s="20" t="s">
        <v>4</v>
      </c>
      <c r="E85" s="20">
        <v>24</v>
      </c>
      <c r="F85" s="26" t="str">
        <f t="shared" si="6"/>
        <v>V7HostMasterSlaveO224</v>
      </c>
      <c r="G85" s="20">
        <f t="shared" si="7"/>
        <v>25.63</v>
      </c>
      <c r="H85" s="20">
        <f t="shared" si="8"/>
        <v>21.694108466640657</v>
      </c>
      <c r="I85" s="20">
        <f t="shared" si="9"/>
        <v>25.71</v>
      </c>
      <c r="J85" s="20">
        <f t="shared" si="10"/>
        <v>25.689999999999998</v>
      </c>
      <c r="K85" s="27">
        <f t="shared" si="11"/>
        <v>25.677999999999997</v>
      </c>
      <c r="L85">
        <v>25.63</v>
      </c>
      <c r="M85">
        <v>25.64</v>
      </c>
      <c r="N85">
        <v>25.65</v>
      </c>
      <c r="O85">
        <v>25.65</v>
      </c>
      <c r="P85">
        <v>25.68</v>
      </c>
      <c r="Q85">
        <v>25.7</v>
      </c>
      <c r="R85">
        <v>25.7</v>
      </c>
      <c r="S85">
        <v>25.71</v>
      </c>
      <c r="T85">
        <v>25.71</v>
      </c>
      <c r="U85">
        <v>25.71</v>
      </c>
    </row>
    <row r="86" spans="1:21" x14ac:dyDescent="0.25">
      <c r="A86" s="25" t="s">
        <v>5</v>
      </c>
      <c r="B86" s="20" t="s">
        <v>6</v>
      </c>
      <c r="C86" s="20" t="s">
        <v>8</v>
      </c>
      <c r="D86" s="20" t="s">
        <v>4</v>
      </c>
      <c r="E86" s="20">
        <v>28</v>
      </c>
      <c r="F86" s="26" t="str">
        <f t="shared" si="6"/>
        <v>V7HostMasterSlaveO228</v>
      </c>
      <c r="G86" s="20">
        <f t="shared" si="7"/>
        <v>21.59</v>
      </c>
      <c r="H86" s="20">
        <f t="shared" si="8"/>
        <v>25.753589624826308</v>
      </c>
      <c r="I86" s="20">
        <f t="shared" si="9"/>
        <v>21.73</v>
      </c>
      <c r="J86" s="20">
        <f t="shared" si="10"/>
        <v>21.625</v>
      </c>
      <c r="K86" s="27">
        <f t="shared" si="11"/>
        <v>21.638999999999999</v>
      </c>
      <c r="L86">
        <v>21.59</v>
      </c>
      <c r="M86">
        <v>21.6</v>
      </c>
      <c r="N86">
        <v>21.62</v>
      </c>
      <c r="O86">
        <v>21.62</v>
      </c>
      <c r="P86">
        <v>21.62</v>
      </c>
      <c r="Q86">
        <v>21.63</v>
      </c>
      <c r="R86">
        <v>21.64</v>
      </c>
      <c r="S86">
        <v>21.65</v>
      </c>
      <c r="T86">
        <v>21.69</v>
      </c>
      <c r="U86">
        <v>21.73</v>
      </c>
    </row>
    <row r="87" spans="1:21" x14ac:dyDescent="0.25">
      <c r="A87" s="25" t="s">
        <v>5</v>
      </c>
      <c r="B87" s="20" t="s">
        <v>6</v>
      </c>
      <c r="C87" s="20" t="s">
        <v>8</v>
      </c>
      <c r="D87" s="20" t="s">
        <v>4</v>
      </c>
      <c r="E87" s="20">
        <v>32</v>
      </c>
      <c r="F87" s="26" t="str">
        <f t="shared" si="6"/>
        <v>V7HostMasterSlaveO232</v>
      </c>
      <c r="G87" s="20">
        <f t="shared" si="7"/>
        <v>19.100000000000001</v>
      </c>
      <c r="H87" s="20">
        <f t="shared" si="8"/>
        <v>29.110994764397901</v>
      </c>
      <c r="I87" s="20">
        <f t="shared" si="9"/>
        <v>19.22</v>
      </c>
      <c r="J87" s="20">
        <f t="shared" si="10"/>
        <v>19.175000000000001</v>
      </c>
      <c r="K87" s="27">
        <f t="shared" si="11"/>
        <v>19.164999999999999</v>
      </c>
      <c r="L87">
        <v>19.100000000000001</v>
      </c>
      <c r="M87">
        <v>19.11</v>
      </c>
      <c r="N87">
        <v>19.13</v>
      </c>
      <c r="O87">
        <v>19.13</v>
      </c>
      <c r="P87">
        <v>19.170000000000002</v>
      </c>
      <c r="Q87">
        <v>19.18</v>
      </c>
      <c r="R87">
        <v>19.2</v>
      </c>
      <c r="S87">
        <v>19.2</v>
      </c>
      <c r="T87">
        <v>19.21</v>
      </c>
      <c r="U87">
        <v>19.22</v>
      </c>
    </row>
    <row r="88" spans="1:21" x14ac:dyDescent="0.25">
      <c r="A88" s="25" t="s">
        <v>5</v>
      </c>
      <c r="B88" s="20" t="s">
        <v>6</v>
      </c>
      <c r="C88" s="20" t="s">
        <v>8</v>
      </c>
      <c r="D88" s="20" t="s">
        <v>4</v>
      </c>
      <c r="E88" s="20">
        <v>36</v>
      </c>
      <c r="F88" s="26" t="str">
        <f t="shared" si="6"/>
        <v>V7HostMasterSlaveO236</v>
      </c>
      <c r="G88" s="20">
        <f t="shared" si="7"/>
        <v>17.399999999999999</v>
      </c>
      <c r="H88" s="20">
        <f t="shared" si="8"/>
        <v>31.955172413793104</v>
      </c>
      <c r="I88" s="20">
        <f t="shared" si="9"/>
        <v>17.54</v>
      </c>
      <c r="J88" s="20">
        <f t="shared" si="10"/>
        <v>17.450000000000003</v>
      </c>
      <c r="K88" s="27">
        <f t="shared" si="11"/>
        <v>17.463000000000001</v>
      </c>
      <c r="L88">
        <v>17.399999999999999</v>
      </c>
      <c r="M88">
        <v>17.399999999999999</v>
      </c>
      <c r="N88">
        <v>17.41</v>
      </c>
      <c r="O88">
        <v>17.440000000000001</v>
      </c>
      <c r="P88">
        <v>17.440000000000001</v>
      </c>
      <c r="Q88">
        <v>17.46</v>
      </c>
      <c r="R88">
        <v>17.510000000000002</v>
      </c>
      <c r="S88">
        <v>17.510000000000002</v>
      </c>
      <c r="T88">
        <v>17.52</v>
      </c>
      <c r="U88">
        <v>17.54</v>
      </c>
    </row>
    <row r="89" spans="1:21" x14ac:dyDescent="0.25">
      <c r="A89" s="25" t="s">
        <v>5</v>
      </c>
      <c r="B89" s="20" t="s">
        <v>6</v>
      </c>
      <c r="C89" s="20" t="s">
        <v>8</v>
      </c>
      <c r="D89" s="20" t="s">
        <v>4</v>
      </c>
      <c r="E89" s="20">
        <v>40</v>
      </c>
      <c r="F89" s="26" t="str">
        <f t="shared" si="6"/>
        <v>V7HostMasterSlaveO240</v>
      </c>
      <c r="G89" s="20">
        <f t="shared" si="7"/>
        <v>15.74</v>
      </c>
      <c r="H89" s="20">
        <f t="shared" si="8"/>
        <v>35.325285895806857</v>
      </c>
      <c r="I89" s="20">
        <f t="shared" si="9"/>
        <v>15.9</v>
      </c>
      <c r="J89" s="20">
        <f t="shared" si="10"/>
        <v>15.82</v>
      </c>
      <c r="K89" s="27">
        <f t="shared" si="11"/>
        <v>15.814000000000002</v>
      </c>
      <c r="L89">
        <v>15.74</v>
      </c>
      <c r="M89">
        <v>15.76</v>
      </c>
      <c r="N89">
        <v>15.77</v>
      </c>
      <c r="O89">
        <v>15.79</v>
      </c>
      <c r="P89">
        <v>15.81</v>
      </c>
      <c r="Q89">
        <v>15.83</v>
      </c>
      <c r="R89">
        <v>15.84</v>
      </c>
      <c r="S89">
        <v>15.84</v>
      </c>
      <c r="T89">
        <v>15.86</v>
      </c>
      <c r="U89">
        <v>15.9</v>
      </c>
    </row>
    <row r="90" spans="1:21" x14ac:dyDescent="0.25">
      <c r="A90" s="25" t="s">
        <v>5</v>
      </c>
      <c r="B90" s="20" t="s">
        <v>6</v>
      </c>
      <c r="C90" s="20" t="s">
        <v>8</v>
      </c>
      <c r="D90" s="20" t="s">
        <v>4</v>
      </c>
      <c r="E90" s="20">
        <v>44</v>
      </c>
      <c r="F90" s="26" t="str">
        <f t="shared" si="6"/>
        <v>V7HostMasterSlaveO244</v>
      </c>
      <c r="G90" s="20">
        <f t="shared" si="7"/>
        <v>14.15</v>
      </c>
      <c r="H90" s="20">
        <f t="shared" si="8"/>
        <v>39.29469964664311</v>
      </c>
      <c r="I90" s="20">
        <f t="shared" si="9"/>
        <v>14.29</v>
      </c>
      <c r="J90" s="20">
        <f t="shared" si="10"/>
        <v>14.254999999999999</v>
      </c>
      <c r="K90" s="27">
        <f t="shared" si="11"/>
        <v>14.244</v>
      </c>
      <c r="L90">
        <v>14.15</v>
      </c>
      <c r="M90">
        <v>14.21</v>
      </c>
      <c r="N90">
        <v>14.23</v>
      </c>
      <c r="O90">
        <v>14.23</v>
      </c>
      <c r="P90">
        <v>14.25</v>
      </c>
      <c r="Q90">
        <v>14.26</v>
      </c>
      <c r="R90">
        <v>14.27</v>
      </c>
      <c r="S90">
        <v>14.27</v>
      </c>
      <c r="T90">
        <v>14.28</v>
      </c>
      <c r="U90">
        <v>14.29</v>
      </c>
    </row>
    <row r="91" spans="1:21" x14ac:dyDescent="0.25">
      <c r="A91" s="25" t="s">
        <v>5</v>
      </c>
      <c r="B91" s="20" t="s">
        <v>6</v>
      </c>
      <c r="C91" s="20" t="s">
        <v>8</v>
      </c>
      <c r="D91" s="20" t="s">
        <v>4</v>
      </c>
      <c r="E91" s="20">
        <v>48</v>
      </c>
      <c r="F91" s="26" t="str">
        <f t="shared" si="6"/>
        <v>V7HostMasterSlaveO248</v>
      </c>
      <c r="G91" s="20">
        <f t="shared" si="7"/>
        <v>13.33</v>
      </c>
      <c r="H91" s="20">
        <f t="shared" si="8"/>
        <v>41.711927981995494</v>
      </c>
      <c r="I91" s="20">
        <f t="shared" si="9"/>
        <v>13.42</v>
      </c>
      <c r="J91" s="20">
        <f t="shared" si="10"/>
        <v>13.37</v>
      </c>
      <c r="K91" s="27">
        <f t="shared" si="11"/>
        <v>13.37</v>
      </c>
      <c r="L91">
        <v>13.33</v>
      </c>
      <c r="M91">
        <v>13.34</v>
      </c>
      <c r="N91">
        <v>13.34</v>
      </c>
      <c r="O91">
        <v>13.35</v>
      </c>
      <c r="P91">
        <v>13.37</v>
      </c>
      <c r="Q91">
        <v>13.37</v>
      </c>
      <c r="R91">
        <v>13.38</v>
      </c>
      <c r="S91">
        <v>13.39</v>
      </c>
      <c r="T91">
        <v>13.41</v>
      </c>
      <c r="U91">
        <v>13.42</v>
      </c>
    </row>
    <row r="92" spans="1:21" x14ac:dyDescent="0.25">
      <c r="A92" s="25" t="s">
        <v>5</v>
      </c>
      <c r="B92" s="20" t="s">
        <v>6</v>
      </c>
      <c r="C92" s="20" t="s">
        <v>8</v>
      </c>
      <c r="D92" s="20" t="s">
        <v>4</v>
      </c>
      <c r="E92" s="20">
        <v>52</v>
      </c>
      <c r="F92" s="26" t="str">
        <f t="shared" si="6"/>
        <v>V7HostMasterSlaveO252</v>
      </c>
      <c r="G92" s="20">
        <f t="shared" si="7"/>
        <v>12.44</v>
      </c>
      <c r="H92" s="20">
        <f t="shared" si="8"/>
        <v>44.69614147909968</v>
      </c>
      <c r="I92" s="20">
        <f t="shared" si="9"/>
        <v>12.6</v>
      </c>
      <c r="J92" s="20">
        <f t="shared" si="10"/>
        <v>12.504999999999999</v>
      </c>
      <c r="K92" s="27">
        <f t="shared" si="11"/>
        <v>12.519000000000002</v>
      </c>
      <c r="L92">
        <v>12.44</v>
      </c>
      <c r="M92">
        <v>12.48</v>
      </c>
      <c r="N92">
        <v>12.48</v>
      </c>
      <c r="O92">
        <v>12.48</v>
      </c>
      <c r="P92">
        <v>12.49</v>
      </c>
      <c r="Q92">
        <v>12.52</v>
      </c>
      <c r="R92">
        <v>12.55</v>
      </c>
      <c r="S92">
        <v>12.56</v>
      </c>
      <c r="T92">
        <v>12.59</v>
      </c>
      <c r="U92">
        <v>12.6</v>
      </c>
    </row>
    <row r="93" spans="1:21" x14ac:dyDescent="0.25">
      <c r="A93" s="25" t="s">
        <v>5</v>
      </c>
      <c r="B93" s="20" t="s">
        <v>6</v>
      </c>
      <c r="C93" s="20" t="s">
        <v>8</v>
      </c>
      <c r="D93" s="20" t="s">
        <v>4</v>
      </c>
      <c r="E93" s="20">
        <v>56</v>
      </c>
      <c r="F93" s="26" t="str">
        <f t="shared" si="6"/>
        <v>V7HostMasterSlaveO256</v>
      </c>
      <c r="G93" s="20">
        <f t="shared" si="7"/>
        <v>11.63</v>
      </c>
      <c r="H93" s="20">
        <f t="shared" si="8"/>
        <v>47.809114359415304</v>
      </c>
      <c r="I93" s="20">
        <f t="shared" si="9"/>
        <v>11.81</v>
      </c>
      <c r="J93" s="20">
        <f t="shared" si="10"/>
        <v>11.73</v>
      </c>
      <c r="K93" s="27">
        <f t="shared" si="11"/>
        <v>11.723000000000001</v>
      </c>
      <c r="L93">
        <v>11.63</v>
      </c>
      <c r="M93">
        <v>11.68</v>
      </c>
      <c r="N93">
        <v>11.71</v>
      </c>
      <c r="O93">
        <v>11.72</v>
      </c>
      <c r="P93">
        <v>11.73</v>
      </c>
      <c r="Q93">
        <v>11.73</v>
      </c>
      <c r="R93">
        <v>11.73</v>
      </c>
      <c r="S93">
        <v>11.74</v>
      </c>
      <c r="T93">
        <v>11.75</v>
      </c>
      <c r="U93">
        <v>11.81</v>
      </c>
    </row>
    <row r="94" spans="1:21" x14ac:dyDescent="0.25">
      <c r="A94" s="25" t="s">
        <v>5</v>
      </c>
      <c r="B94" s="20" t="s">
        <v>6</v>
      </c>
      <c r="C94" s="20" t="s">
        <v>8</v>
      </c>
      <c r="D94" s="20" t="s">
        <v>4</v>
      </c>
      <c r="E94" s="20">
        <v>60</v>
      </c>
      <c r="F94" s="26" t="str">
        <f t="shared" si="6"/>
        <v>V7HostMasterSlaveO260</v>
      </c>
      <c r="G94" s="20">
        <f t="shared" si="7"/>
        <v>10.86</v>
      </c>
      <c r="H94" s="20">
        <f t="shared" si="8"/>
        <v>51.19889502762431</v>
      </c>
      <c r="I94" s="20">
        <f t="shared" si="9"/>
        <v>11.02</v>
      </c>
      <c r="J94" s="20">
        <f t="shared" si="10"/>
        <v>10.955</v>
      </c>
      <c r="K94" s="27">
        <f t="shared" si="11"/>
        <v>10.943</v>
      </c>
      <c r="L94">
        <v>10.86</v>
      </c>
      <c r="M94">
        <v>10.88</v>
      </c>
      <c r="N94">
        <v>10.9</v>
      </c>
      <c r="O94">
        <v>10.92</v>
      </c>
      <c r="P94">
        <v>10.95</v>
      </c>
      <c r="Q94">
        <v>10.96</v>
      </c>
      <c r="R94">
        <v>10.97</v>
      </c>
      <c r="S94">
        <v>10.98</v>
      </c>
      <c r="T94">
        <v>10.99</v>
      </c>
      <c r="U94">
        <v>11.02</v>
      </c>
    </row>
    <row r="95" spans="1:21" x14ac:dyDescent="0.25">
      <c r="A95" s="25" t="s">
        <v>5</v>
      </c>
      <c r="B95" s="20" t="s">
        <v>6</v>
      </c>
      <c r="C95" s="20" t="s">
        <v>8</v>
      </c>
      <c r="D95" s="20" t="s">
        <v>4</v>
      </c>
      <c r="E95" s="20">
        <v>64</v>
      </c>
      <c r="F95" s="26" t="str">
        <f t="shared" si="6"/>
        <v>V7HostMasterSlaveO264</v>
      </c>
      <c r="G95" s="20">
        <f t="shared" si="7"/>
        <v>10.15</v>
      </c>
      <c r="H95" s="20">
        <f t="shared" si="8"/>
        <v>54.78029556650246</v>
      </c>
      <c r="I95" s="20">
        <f t="shared" si="9"/>
        <v>10.38</v>
      </c>
      <c r="J95" s="20">
        <f t="shared" si="10"/>
        <v>10.210000000000001</v>
      </c>
      <c r="K95" s="27">
        <f t="shared" si="11"/>
        <v>10.215</v>
      </c>
      <c r="L95">
        <v>10.15</v>
      </c>
      <c r="M95">
        <v>10.16</v>
      </c>
      <c r="N95">
        <v>10.18</v>
      </c>
      <c r="O95">
        <v>10.18</v>
      </c>
      <c r="P95">
        <v>10.210000000000001</v>
      </c>
      <c r="Q95">
        <v>10.210000000000001</v>
      </c>
      <c r="R95">
        <v>10.220000000000001</v>
      </c>
      <c r="S95">
        <v>10.220000000000001</v>
      </c>
      <c r="T95">
        <v>10.24</v>
      </c>
      <c r="U95">
        <v>10.38</v>
      </c>
    </row>
    <row r="96" spans="1:21" s="10" customFormat="1" x14ac:dyDescent="0.25">
      <c r="A96" s="25" t="s">
        <v>5</v>
      </c>
      <c r="B96" s="20" t="s">
        <v>6</v>
      </c>
      <c r="C96" s="20" t="s">
        <v>8</v>
      </c>
      <c r="D96" s="20" t="s">
        <v>4</v>
      </c>
      <c r="E96" s="20">
        <v>128</v>
      </c>
      <c r="F96" s="26" t="str">
        <f t="shared" si="6"/>
        <v>V7HostMasterSlaveO2128</v>
      </c>
      <c r="G96" s="20" t="str">
        <f t="shared" si="7"/>
        <v/>
      </c>
      <c r="H96" s="20" t="str">
        <f t="shared" si="8"/>
        <v/>
      </c>
      <c r="I96" s="20" t="str">
        <f t="shared" si="9"/>
        <v/>
      </c>
      <c r="J96" s="20" t="str">
        <f t="shared" si="10"/>
        <v/>
      </c>
      <c r="K96" s="27" t="str">
        <f t="shared" si="11"/>
        <v/>
      </c>
    </row>
    <row r="97" spans="1:21" s="10" customFormat="1" x14ac:dyDescent="0.25">
      <c r="A97" s="25" t="s">
        <v>5</v>
      </c>
      <c r="B97" s="20" t="s">
        <v>6</v>
      </c>
      <c r="C97" s="20" t="s">
        <v>8</v>
      </c>
      <c r="D97" s="20" t="s">
        <v>4</v>
      </c>
      <c r="E97" s="20">
        <v>256</v>
      </c>
      <c r="F97" s="26" t="str">
        <f t="shared" si="6"/>
        <v>V7HostMasterSlaveO2256</v>
      </c>
      <c r="G97" s="20" t="str">
        <f t="shared" si="7"/>
        <v/>
      </c>
      <c r="H97" s="20" t="str">
        <f t="shared" si="8"/>
        <v/>
      </c>
      <c r="I97" s="20" t="str">
        <f t="shared" si="9"/>
        <v/>
      </c>
      <c r="J97" s="20" t="str">
        <f t="shared" si="10"/>
        <v/>
      </c>
      <c r="K97" s="27" t="str">
        <f t="shared" si="11"/>
        <v/>
      </c>
    </row>
    <row r="98" spans="1:21" x14ac:dyDescent="0.25">
      <c r="A98" s="25" t="s">
        <v>5</v>
      </c>
      <c r="B98" s="20" t="s">
        <v>6</v>
      </c>
      <c r="C98" s="20" t="s">
        <v>8</v>
      </c>
      <c r="D98" s="20" t="s">
        <v>24</v>
      </c>
      <c r="E98" s="20">
        <v>1</v>
      </c>
      <c r="F98" s="26" t="str">
        <f t="shared" si="6"/>
        <v>V7HostMasterSlaveno parameter1</v>
      </c>
      <c r="G98" s="20">
        <f t="shared" si="7"/>
        <v>1588.44</v>
      </c>
      <c r="H98" s="20">
        <f t="shared" si="8"/>
        <v>1</v>
      </c>
      <c r="I98" s="20">
        <f t="shared" si="9"/>
        <v>1591.51</v>
      </c>
      <c r="J98" s="20">
        <f t="shared" si="10"/>
        <v>1589.79</v>
      </c>
      <c r="K98" s="27">
        <f t="shared" si="11"/>
        <v>1589.971</v>
      </c>
      <c r="L98">
        <v>1588.44</v>
      </c>
      <c r="M98">
        <v>1588.5</v>
      </c>
      <c r="N98">
        <v>1589.59</v>
      </c>
      <c r="O98">
        <v>1589.65</v>
      </c>
      <c r="P98">
        <v>1589.76</v>
      </c>
      <c r="Q98">
        <v>1589.82</v>
      </c>
      <c r="R98">
        <v>1590.14</v>
      </c>
      <c r="S98">
        <v>1591.07</v>
      </c>
      <c r="T98">
        <v>1591.23</v>
      </c>
      <c r="U98">
        <v>1591.51</v>
      </c>
    </row>
    <row r="99" spans="1:21" x14ac:dyDescent="0.25">
      <c r="A99" s="25" t="s">
        <v>5</v>
      </c>
      <c r="B99" s="20" t="s">
        <v>6</v>
      </c>
      <c r="C99" s="20" t="s">
        <v>8</v>
      </c>
      <c r="D99" s="20" t="s">
        <v>24</v>
      </c>
      <c r="E99" s="20">
        <v>2</v>
      </c>
      <c r="F99" s="26" t="str">
        <f t="shared" si="6"/>
        <v>V7HostMasterSlaveno parameter2</v>
      </c>
      <c r="G99" s="20">
        <f t="shared" si="7"/>
        <v>812.7</v>
      </c>
      <c r="H99" s="20">
        <f t="shared" si="8"/>
        <v>1.9545219638242894</v>
      </c>
      <c r="I99" s="20">
        <f t="shared" si="9"/>
        <v>814.34</v>
      </c>
      <c r="J99" s="20">
        <f t="shared" si="10"/>
        <v>814</v>
      </c>
      <c r="K99" s="27">
        <f t="shared" si="11"/>
        <v>813.83299999999997</v>
      </c>
      <c r="L99">
        <v>812.7</v>
      </c>
      <c r="M99">
        <v>813.38</v>
      </c>
      <c r="N99">
        <v>813.56</v>
      </c>
      <c r="O99">
        <v>813.75</v>
      </c>
      <c r="P99">
        <v>813.98</v>
      </c>
      <c r="Q99">
        <v>814.02</v>
      </c>
      <c r="R99">
        <v>814.14</v>
      </c>
      <c r="S99">
        <v>814.14</v>
      </c>
      <c r="T99">
        <v>814.32</v>
      </c>
      <c r="U99">
        <v>814.34</v>
      </c>
    </row>
    <row r="100" spans="1:21" x14ac:dyDescent="0.25">
      <c r="A100" s="25" t="s">
        <v>5</v>
      </c>
      <c r="B100" s="20" t="s">
        <v>6</v>
      </c>
      <c r="C100" s="20" t="s">
        <v>8</v>
      </c>
      <c r="D100" s="20" t="s">
        <v>24</v>
      </c>
      <c r="E100" s="20">
        <v>4</v>
      </c>
      <c r="F100" s="26" t="str">
        <f t="shared" si="6"/>
        <v>V7HostMasterSlaveno parameter4</v>
      </c>
      <c r="G100" s="20">
        <f t="shared" si="7"/>
        <v>417.21</v>
      </c>
      <c r="H100" s="20">
        <f t="shared" si="8"/>
        <v>3.8072912921550301</v>
      </c>
      <c r="I100" s="20">
        <f t="shared" si="9"/>
        <v>421.8</v>
      </c>
      <c r="J100" s="20">
        <f t="shared" si="10"/>
        <v>417.45000000000005</v>
      </c>
      <c r="K100" s="27">
        <f t="shared" si="11"/>
        <v>417.88900000000001</v>
      </c>
      <c r="L100">
        <v>417.21</v>
      </c>
      <c r="M100">
        <v>417.24</v>
      </c>
      <c r="N100">
        <v>417.35</v>
      </c>
      <c r="O100">
        <v>417.4</v>
      </c>
      <c r="P100">
        <v>417.43</v>
      </c>
      <c r="Q100">
        <v>417.47</v>
      </c>
      <c r="R100">
        <v>417.52</v>
      </c>
      <c r="S100">
        <v>417.63</v>
      </c>
      <c r="T100">
        <v>417.84000000000003</v>
      </c>
      <c r="U100">
        <v>421.8</v>
      </c>
    </row>
    <row r="101" spans="1:21" x14ac:dyDescent="0.25">
      <c r="A101" s="25" t="s">
        <v>5</v>
      </c>
      <c r="B101" s="20" t="s">
        <v>6</v>
      </c>
      <c r="C101" s="20" t="s">
        <v>8</v>
      </c>
      <c r="D101" s="20" t="s">
        <v>24</v>
      </c>
      <c r="E101" s="20">
        <v>8</v>
      </c>
      <c r="F101" s="26" t="str">
        <f t="shared" si="6"/>
        <v>V7HostMasterSlaveno parameter8</v>
      </c>
      <c r="G101" s="20">
        <f t="shared" si="7"/>
        <v>210</v>
      </c>
      <c r="H101" s="20">
        <f t="shared" si="8"/>
        <v>7.5640000000000001</v>
      </c>
      <c r="I101" s="20">
        <f t="shared" si="9"/>
        <v>210.3</v>
      </c>
      <c r="J101" s="20">
        <f t="shared" si="10"/>
        <v>210.07499999999999</v>
      </c>
      <c r="K101" s="27">
        <f t="shared" si="11"/>
        <v>210.10599999999999</v>
      </c>
      <c r="L101">
        <v>210</v>
      </c>
      <c r="M101">
        <v>210.03</v>
      </c>
      <c r="N101">
        <v>210.03</v>
      </c>
      <c r="O101">
        <v>210.05</v>
      </c>
      <c r="P101">
        <v>210.07</v>
      </c>
      <c r="Q101">
        <v>210.07999999999998</v>
      </c>
      <c r="R101">
        <v>210.12</v>
      </c>
      <c r="S101">
        <v>210.16</v>
      </c>
      <c r="T101">
        <v>210.22</v>
      </c>
      <c r="U101">
        <v>210.3</v>
      </c>
    </row>
    <row r="102" spans="1:21" x14ac:dyDescent="0.25">
      <c r="A102" s="25" t="s">
        <v>5</v>
      </c>
      <c r="B102" s="20" t="s">
        <v>6</v>
      </c>
      <c r="C102" s="20" t="s">
        <v>8</v>
      </c>
      <c r="D102" s="20" t="s">
        <v>24</v>
      </c>
      <c r="E102" s="20">
        <v>12</v>
      </c>
      <c r="F102" s="26" t="str">
        <f t="shared" si="6"/>
        <v>V7HostMasterSlaveno parameter12</v>
      </c>
      <c r="G102" s="20">
        <f t="shared" si="7"/>
        <v>140.96</v>
      </c>
      <c r="H102" s="20">
        <f t="shared" si="8"/>
        <v>11.268728717366628</v>
      </c>
      <c r="I102" s="20">
        <f t="shared" si="9"/>
        <v>143.66</v>
      </c>
      <c r="J102" s="20">
        <f t="shared" si="10"/>
        <v>141.06</v>
      </c>
      <c r="K102" s="27">
        <f t="shared" si="11"/>
        <v>141.29799999999997</v>
      </c>
      <c r="L102">
        <v>140.96</v>
      </c>
      <c r="M102">
        <v>140.97999999999999</v>
      </c>
      <c r="N102">
        <v>141.01</v>
      </c>
      <c r="O102">
        <v>141.01</v>
      </c>
      <c r="P102">
        <v>141.06</v>
      </c>
      <c r="Q102">
        <v>141.06</v>
      </c>
      <c r="R102">
        <v>141.07</v>
      </c>
      <c r="S102">
        <v>141.07999999999998</v>
      </c>
      <c r="T102">
        <v>141.09</v>
      </c>
      <c r="U102">
        <v>143.66</v>
      </c>
    </row>
    <row r="103" spans="1:21" x14ac:dyDescent="0.25">
      <c r="A103" s="25" t="s">
        <v>5</v>
      </c>
      <c r="B103" s="20" t="s">
        <v>6</v>
      </c>
      <c r="C103" s="20" t="s">
        <v>8</v>
      </c>
      <c r="D103" s="20" t="s">
        <v>24</v>
      </c>
      <c r="E103" s="20">
        <v>16</v>
      </c>
      <c r="F103" s="26" t="str">
        <f t="shared" si="6"/>
        <v>V7HostMasterSlaveno parameter16</v>
      </c>
      <c r="G103" s="20">
        <f t="shared" si="7"/>
        <v>105.42</v>
      </c>
      <c r="H103" s="20">
        <f t="shared" si="8"/>
        <v>15.067729083665339</v>
      </c>
      <c r="I103" s="20">
        <f t="shared" si="9"/>
        <v>107.69</v>
      </c>
      <c r="J103" s="20">
        <f t="shared" si="10"/>
        <v>105.54</v>
      </c>
      <c r="K103" s="27">
        <f t="shared" si="11"/>
        <v>105.75399999999999</v>
      </c>
      <c r="L103">
        <v>105.42</v>
      </c>
      <c r="M103">
        <v>105.47999999999999</v>
      </c>
      <c r="N103">
        <v>105.50999999999999</v>
      </c>
      <c r="O103">
        <v>105.50999999999999</v>
      </c>
      <c r="P103">
        <v>105.52000000000001</v>
      </c>
      <c r="Q103">
        <v>105.56</v>
      </c>
      <c r="R103">
        <v>105.57</v>
      </c>
      <c r="S103">
        <v>105.61</v>
      </c>
      <c r="T103">
        <v>105.67</v>
      </c>
      <c r="U103">
        <v>107.69</v>
      </c>
    </row>
    <row r="104" spans="1:21" x14ac:dyDescent="0.25">
      <c r="A104" s="25" t="s">
        <v>5</v>
      </c>
      <c r="B104" s="20" t="s">
        <v>6</v>
      </c>
      <c r="C104" s="20" t="s">
        <v>8</v>
      </c>
      <c r="D104" s="20" t="s">
        <v>24</v>
      </c>
      <c r="E104" s="20">
        <v>20</v>
      </c>
      <c r="F104" s="26" t="str">
        <f t="shared" si="6"/>
        <v>V7HostMasterSlaveno parameter20</v>
      </c>
      <c r="G104" s="20">
        <f t="shared" si="7"/>
        <v>84.08</v>
      </c>
      <c r="H104" s="20">
        <f t="shared" si="8"/>
        <v>18.892007611798288</v>
      </c>
      <c r="I104" s="20">
        <f t="shared" si="9"/>
        <v>86.58</v>
      </c>
      <c r="J104" s="20">
        <f t="shared" si="10"/>
        <v>84.215000000000003</v>
      </c>
      <c r="K104" s="27">
        <f t="shared" si="11"/>
        <v>84.853000000000009</v>
      </c>
      <c r="L104">
        <v>84.08</v>
      </c>
      <c r="M104">
        <v>84.12</v>
      </c>
      <c r="N104">
        <v>84.16</v>
      </c>
      <c r="O104">
        <v>84.16</v>
      </c>
      <c r="P104">
        <v>84.210000000000008</v>
      </c>
      <c r="Q104">
        <v>84.22</v>
      </c>
      <c r="R104">
        <v>84.25</v>
      </c>
      <c r="S104">
        <v>86.24</v>
      </c>
      <c r="T104">
        <v>86.51</v>
      </c>
      <c r="U104">
        <v>86.58</v>
      </c>
    </row>
    <row r="105" spans="1:21" x14ac:dyDescent="0.25">
      <c r="A105" s="25" t="s">
        <v>5</v>
      </c>
      <c r="B105" s="20" t="s">
        <v>6</v>
      </c>
      <c r="C105" s="20" t="s">
        <v>8</v>
      </c>
      <c r="D105" s="20" t="s">
        <v>24</v>
      </c>
      <c r="E105" s="20">
        <v>24</v>
      </c>
      <c r="F105" s="26" t="str">
        <f t="shared" si="6"/>
        <v>V7HostMasterSlaveno parameter24</v>
      </c>
      <c r="G105" s="20">
        <f t="shared" si="7"/>
        <v>72.03</v>
      </c>
      <c r="H105" s="20">
        <f t="shared" si="8"/>
        <v>22.052478134110789</v>
      </c>
      <c r="I105" s="20">
        <f t="shared" si="9"/>
        <v>72.180000000000007</v>
      </c>
      <c r="J105" s="20">
        <f t="shared" si="10"/>
        <v>72.064999999999998</v>
      </c>
      <c r="K105" s="27">
        <f t="shared" si="11"/>
        <v>72.091000000000008</v>
      </c>
      <c r="L105">
        <v>72.03</v>
      </c>
      <c r="M105">
        <v>72.039999999999992</v>
      </c>
      <c r="N105">
        <v>72.05</v>
      </c>
      <c r="O105">
        <v>72.06</v>
      </c>
      <c r="P105">
        <v>72.06</v>
      </c>
      <c r="Q105">
        <v>72.069999999999993</v>
      </c>
      <c r="R105">
        <v>72.11</v>
      </c>
      <c r="S105">
        <v>72.14</v>
      </c>
      <c r="T105">
        <v>72.17</v>
      </c>
      <c r="U105">
        <v>72.180000000000007</v>
      </c>
    </row>
    <row r="106" spans="1:21" x14ac:dyDescent="0.25">
      <c r="A106" s="25" t="s">
        <v>5</v>
      </c>
      <c r="B106" s="20" t="s">
        <v>6</v>
      </c>
      <c r="C106" s="20" t="s">
        <v>8</v>
      </c>
      <c r="D106" s="20" t="s">
        <v>24</v>
      </c>
      <c r="E106" s="20">
        <v>28</v>
      </c>
      <c r="F106" s="26" t="str">
        <f t="shared" si="6"/>
        <v>V7HostMasterSlaveno parameter28</v>
      </c>
      <c r="G106" s="20">
        <f t="shared" si="7"/>
        <v>60.35</v>
      </c>
      <c r="H106" s="20">
        <f t="shared" si="8"/>
        <v>26.320463960231979</v>
      </c>
      <c r="I106" s="20">
        <f t="shared" si="9"/>
        <v>65.41</v>
      </c>
      <c r="J106" s="20">
        <f t="shared" si="10"/>
        <v>62.515000000000001</v>
      </c>
      <c r="K106" s="27">
        <f t="shared" si="11"/>
        <v>61.976999999999997</v>
      </c>
      <c r="L106">
        <v>60.35</v>
      </c>
      <c r="M106">
        <v>60.37</v>
      </c>
      <c r="N106">
        <v>60.39</v>
      </c>
      <c r="O106">
        <v>60.46</v>
      </c>
      <c r="P106">
        <v>62.49</v>
      </c>
      <c r="Q106">
        <v>62.54</v>
      </c>
      <c r="R106">
        <v>62.56</v>
      </c>
      <c r="S106">
        <v>62.59</v>
      </c>
      <c r="T106">
        <v>62.61</v>
      </c>
      <c r="U106">
        <v>65.41</v>
      </c>
    </row>
    <row r="107" spans="1:21" x14ac:dyDescent="0.25">
      <c r="A107" s="25" t="s">
        <v>5</v>
      </c>
      <c r="B107" s="20" t="s">
        <v>6</v>
      </c>
      <c r="C107" s="20" t="s">
        <v>8</v>
      </c>
      <c r="D107" s="20" t="s">
        <v>24</v>
      </c>
      <c r="E107" s="20">
        <v>32</v>
      </c>
      <c r="F107" s="26" t="str">
        <f t="shared" si="6"/>
        <v>V7HostMasterSlaveno parameter32</v>
      </c>
      <c r="G107" s="20">
        <f t="shared" si="7"/>
        <v>53.17</v>
      </c>
      <c r="H107" s="20">
        <f t="shared" si="8"/>
        <v>29.874741395523792</v>
      </c>
      <c r="I107" s="20">
        <f t="shared" si="9"/>
        <v>53.34</v>
      </c>
      <c r="J107" s="20">
        <f t="shared" si="10"/>
        <v>53.28</v>
      </c>
      <c r="K107" s="27">
        <f t="shared" si="11"/>
        <v>53.274000000000015</v>
      </c>
      <c r="L107">
        <v>53.17</v>
      </c>
      <c r="M107">
        <v>53.23</v>
      </c>
      <c r="N107">
        <v>53.24</v>
      </c>
      <c r="O107">
        <v>53.26</v>
      </c>
      <c r="P107">
        <v>53.28</v>
      </c>
      <c r="Q107">
        <v>53.28</v>
      </c>
      <c r="R107">
        <v>53.29</v>
      </c>
      <c r="S107">
        <v>53.31</v>
      </c>
      <c r="T107">
        <v>53.34</v>
      </c>
      <c r="U107">
        <v>53.34</v>
      </c>
    </row>
    <row r="108" spans="1:21" x14ac:dyDescent="0.25">
      <c r="A108" s="25" t="s">
        <v>5</v>
      </c>
      <c r="B108" s="20" t="s">
        <v>6</v>
      </c>
      <c r="C108" s="20" t="s">
        <v>8</v>
      </c>
      <c r="D108" s="20" t="s">
        <v>24</v>
      </c>
      <c r="E108" s="20">
        <v>36</v>
      </c>
      <c r="F108" s="26" t="str">
        <f t="shared" si="6"/>
        <v>V7HostMasterSlaveno parameter36</v>
      </c>
      <c r="G108" s="20">
        <f t="shared" si="7"/>
        <v>48.33</v>
      </c>
      <c r="H108" s="20">
        <f t="shared" si="8"/>
        <v>32.866542520173809</v>
      </c>
      <c r="I108" s="20">
        <f t="shared" si="9"/>
        <v>48.53</v>
      </c>
      <c r="J108" s="20">
        <f t="shared" si="10"/>
        <v>48.44</v>
      </c>
      <c r="K108" s="27">
        <f t="shared" si="11"/>
        <v>48.429999999999993</v>
      </c>
      <c r="L108">
        <v>48.33</v>
      </c>
      <c r="M108">
        <v>48.35</v>
      </c>
      <c r="N108">
        <v>48.35</v>
      </c>
      <c r="O108">
        <v>48.43</v>
      </c>
      <c r="P108">
        <v>48.43</v>
      </c>
      <c r="Q108">
        <v>48.45</v>
      </c>
      <c r="R108">
        <v>48.45</v>
      </c>
      <c r="S108">
        <v>48.47</v>
      </c>
      <c r="T108">
        <v>48.51</v>
      </c>
      <c r="U108">
        <v>48.53</v>
      </c>
    </row>
    <row r="109" spans="1:21" x14ac:dyDescent="0.25">
      <c r="A109" s="25" t="s">
        <v>5</v>
      </c>
      <c r="B109" s="20" t="s">
        <v>6</v>
      </c>
      <c r="C109" s="20" t="s">
        <v>8</v>
      </c>
      <c r="D109" s="20" t="s">
        <v>24</v>
      </c>
      <c r="E109" s="20">
        <v>40</v>
      </c>
      <c r="F109" s="26" t="str">
        <f t="shared" si="6"/>
        <v>V7HostMasterSlaveno parameter40</v>
      </c>
      <c r="G109" s="20">
        <f t="shared" si="7"/>
        <v>43.64</v>
      </c>
      <c r="H109" s="20">
        <f t="shared" si="8"/>
        <v>36.398716773602203</v>
      </c>
      <c r="I109" s="20">
        <f t="shared" si="9"/>
        <v>43.81</v>
      </c>
      <c r="J109" s="20">
        <f t="shared" si="10"/>
        <v>43.695</v>
      </c>
      <c r="K109" s="27">
        <f t="shared" si="11"/>
        <v>43.708999999999996</v>
      </c>
      <c r="L109">
        <v>43.64</v>
      </c>
      <c r="M109">
        <v>43.66</v>
      </c>
      <c r="N109">
        <v>43.66</v>
      </c>
      <c r="O109">
        <v>43.68</v>
      </c>
      <c r="P109">
        <v>43.68</v>
      </c>
      <c r="Q109">
        <v>43.71</v>
      </c>
      <c r="R109">
        <v>43.73</v>
      </c>
      <c r="S109">
        <v>43.75</v>
      </c>
      <c r="T109">
        <v>43.77</v>
      </c>
      <c r="U109">
        <v>43.81</v>
      </c>
    </row>
    <row r="110" spans="1:21" x14ac:dyDescent="0.25">
      <c r="A110" s="25" t="s">
        <v>5</v>
      </c>
      <c r="B110" s="20" t="s">
        <v>6</v>
      </c>
      <c r="C110" s="20" t="s">
        <v>8</v>
      </c>
      <c r="D110" s="20" t="s">
        <v>24</v>
      </c>
      <c r="E110" s="20">
        <v>44</v>
      </c>
      <c r="F110" s="26" t="str">
        <f t="shared" si="6"/>
        <v>V7HostMasterSlaveno parameter44</v>
      </c>
      <c r="G110" s="20">
        <f t="shared" si="7"/>
        <v>38.979999999999997</v>
      </c>
      <c r="H110" s="20">
        <f t="shared" si="8"/>
        <v>40.750128270908164</v>
      </c>
      <c r="I110" s="20">
        <f t="shared" si="9"/>
        <v>39.1</v>
      </c>
      <c r="J110" s="20">
        <f t="shared" si="10"/>
        <v>39.064999999999998</v>
      </c>
      <c r="K110" s="27">
        <f t="shared" si="11"/>
        <v>39.054000000000009</v>
      </c>
      <c r="L110">
        <v>38.979999999999997</v>
      </c>
      <c r="M110">
        <v>38.979999999999997</v>
      </c>
      <c r="N110">
        <v>39.03</v>
      </c>
      <c r="O110">
        <v>39.049999999999997</v>
      </c>
      <c r="P110">
        <v>39.06</v>
      </c>
      <c r="Q110">
        <v>39.07</v>
      </c>
      <c r="R110">
        <v>39.08</v>
      </c>
      <c r="S110">
        <v>39.090000000000003</v>
      </c>
      <c r="T110">
        <v>39.1</v>
      </c>
      <c r="U110">
        <v>39.1</v>
      </c>
    </row>
    <row r="111" spans="1:21" x14ac:dyDescent="0.25">
      <c r="A111" s="25" t="s">
        <v>5</v>
      </c>
      <c r="B111" s="20" t="s">
        <v>6</v>
      </c>
      <c r="C111" s="20" t="s">
        <v>8</v>
      </c>
      <c r="D111" s="20" t="s">
        <v>24</v>
      </c>
      <c r="E111" s="20">
        <v>48</v>
      </c>
      <c r="F111" s="26" t="str">
        <f t="shared" si="6"/>
        <v>V7HostMasterSlaveno parameter48</v>
      </c>
      <c r="G111" s="20">
        <f t="shared" si="7"/>
        <v>36.49</v>
      </c>
      <c r="H111" s="20">
        <f t="shared" si="8"/>
        <v>43.530830364483421</v>
      </c>
      <c r="I111" s="20">
        <f t="shared" si="9"/>
        <v>36.68</v>
      </c>
      <c r="J111" s="20">
        <f t="shared" si="10"/>
        <v>36.6</v>
      </c>
      <c r="K111" s="27">
        <f t="shared" si="11"/>
        <v>36.584000000000003</v>
      </c>
      <c r="L111">
        <v>36.49</v>
      </c>
      <c r="M111">
        <v>36.5</v>
      </c>
      <c r="N111">
        <v>36.54</v>
      </c>
      <c r="O111">
        <v>36.56</v>
      </c>
      <c r="P111">
        <v>36.590000000000003</v>
      </c>
      <c r="Q111">
        <v>36.61</v>
      </c>
      <c r="R111">
        <v>36.61</v>
      </c>
      <c r="S111">
        <v>36.619999999999997</v>
      </c>
      <c r="T111">
        <v>36.64</v>
      </c>
      <c r="U111">
        <v>36.68</v>
      </c>
    </row>
    <row r="112" spans="1:21" x14ac:dyDescent="0.25">
      <c r="A112" s="25" t="s">
        <v>5</v>
      </c>
      <c r="B112" s="20" t="s">
        <v>6</v>
      </c>
      <c r="C112" s="20" t="s">
        <v>8</v>
      </c>
      <c r="D112" s="20" t="s">
        <v>24</v>
      </c>
      <c r="E112" s="20">
        <v>52</v>
      </c>
      <c r="F112" s="26" t="str">
        <f t="shared" si="6"/>
        <v>V7HostMasterSlaveno parameter52</v>
      </c>
      <c r="G112" s="20">
        <f t="shared" si="7"/>
        <v>34.119999999999997</v>
      </c>
      <c r="H112" s="20">
        <f t="shared" si="8"/>
        <v>46.554513481828842</v>
      </c>
      <c r="I112" s="20">
        <f t="shared" si="9"/>
        <v>34.270000000000003</v>
      </c>
      <c r="J112" s="20">
        <f t="shared" si="10"/>
        <v>34.195</v>
      </c>
      <c r="K112" s="27">
        <f t="shared" si="11"/>
        <v>34.199999999999996</v>
      </c>
      <c r="L112">
        <v>34.119999999999997</v>
      </c>
      <c r="M112">
        <v>34.18</v>
      </c>
      <c r="N112">
        <v>34.19</v>
      </c>
      <c r="O112">
        <v>34.19</v>
      </c>
      <c r="P112">
        <v>34.19</v>
      </c>
      <c r="Q112">
        <v>34.200000000000003</v>
      </c>
      <c r="R112">
        <v>34.200000000000003</v>
      </c>
      <c r="S112">
        <v>34.21</v>
      </c>
      <c r="T112">
        <v>34.25</v>
      </c>
      <c r="U112">
        <v>34.270000000000003</v>
      </c>
    </row>
    <row r="113" spans="1:21" x14ac:dyDescent="0.25">
      <c r="A113" s="25" t="s">
        <v>5</v>
      </c>
      <c r="B113" s="20" t="s">
        <v>6</v>
      </c>
      <c r="C113" s="20" t="s">
        <v>8</v>
      </c>
      <c r="D113" s="20" t="s">
        <v>24</v>
      </c>
      <c r="E113" s="20">
        <v>56</v>
      </c>
      <c r="F113" s="26" t="str">
        <f t="shared" si="6"/>
        <v>V7HostMasterSlaveno parameter56</v>
      </c>
      <c r="G113" s="20">
        <f t="shared" si="7"/>
        <v>31.75</v>
      </c>
      <c r="H113" s="20">
        <f t="shared" si="8"/>
        <v>50.029606299212602</v>
      </c>
      <c r="I113" s="20">
        <f t="shared" si="9"/>
        <v>32.19</v>
      </c>
      <c r="J113" s="20">
        <f t="shared" si="10"/>
        <v>31.86</v>
      </c>
      <c r="K113" s="27">
        <f t="shared" si="11"/>
        <v>31.904999999999994</v>
      </c>
      <c r="L113">
        <v>31.75</v>
      </c>
      <c r="M113">
        <v>31.78</v>
      </c>
      <c r="N113">
        <v>31.83</v>
      </c>
      <c r="O113">
        <v>31.85</v>
      </c>
      <c r="P113">
        <v>31.86</v>
      </c>
      <c r="Q113">
        <v>31.86</v>
      </c>
      <c r="R113">
        <v>31.89</v>
      </c>
      <c r="S113">
        <v>31.89</v>
      </c>
      <c r="T113">
        <v>32.15</v>
      </c>
      <c r="U113">
        <v>32.19</v>
      </c>
    </row>
    <row r="114" spans="1:21" x14ac:dyDescent="0.25">
      <c r="A114" s="25" t="s">
        <v>5</v>
      </c>
      <c r="B114" s="20" t="s">
        <v>6</v>
      </c>
      <c r="C114" s="20" t="s">
        <v>8</v>
      </c>
      <c r="D114" s="20" t="s">
        <v>24</v>
      </c>
      <c r="E114" s="20">
        <v>60</v>
      </c>
      <c r="F114" s="26" t="str">
        <f t="shared" ref="F114:F117" si="12">A114 &amp; B114 &amp; C114 &amp; D114 &amp; E114</f>
        <v>V7HostMasterSlaveno parameter60</v>
      </c>
      <c r="G114" s="20">
        <f t="shared" si="7"/>
        <v>29.44</v>
      </c>
      <c r="H114" s="20">
        <f t="shared" si="8"/>
        <v>53.955163043478258</v>
      </c>
      <c r="I114" s="20">
        <f t="shared" si="9"/>
        <v>29.6</v>
      </c>
      <c r="J114" s="20">
        <f t="shared" si="10"/>
        <v>29.524999999999999</v>
      </c>
      <c r="K114" s="27">
        <f t="shared" si="11"/>
        <v>29.524999999999999</v>
      </c>
      <c r="L114">
        <v>29.44</v>
      </c>
      <c r="M114">
        <v>29.47</v>
      </c>
      <c r="N114">
        <v>29.49</v>
      </c>
      <c r="O114">
        <v>29.49</v>
      </c>
      <c r="P114">
        <v>29.52</v>
      </c>
      <c r="Q114">
        <v>29.53</v>
      </c>
      <c r="R114">
        <v>29.55</v>
      </c>
      <c r="S114">
        <v>29.57</v>
      </c>
      <c r="T114">
        <v>29.59</v>
      </c>
      <c r="U114">
        <v>29.6</v>
      </c>
    </row>
    <row r="115" spans="1:21" x14ac:dyDescent="0.25">
      <c r="A115" s="25" t="s">
        <v>5</v>
      </c>
      <c r="B115" s="20" t="s">
        <v>6</v>
      </c>
      <c r="C115" s="20" t="s">
        <v>8</v>
      </c>
      <c r="D115" s="20" t="s">
        <v>24</v>
      </c>
      <c r="E115" s="20">
        <v>64</v>
      </c>
      <c r="F115" s="26" t="str">
        <f t="shared" si="12"/>
        <v>V7HostMasterSlaveno parameter64</v>
      </c>
      <c r="G115" s="20">
        <f t="shared" si="7"/>
        <v>27.2</v>
      </c>
      <c r="H115" s="20">
        <f t="shared" si="8"/>
        <v>58.398529411764713</v>
      </c>
      <c r="I115" s="20">
        <f t="shared" si="9"/>
        <v>29.46</v>
      </c>
      <c r="J115" s="20">
        <f t="shared" si="10"/>
        <v>27.26</v>
      </c>
      <c r="K115" s="27">
        <f t="shared" si="11"/>
        <v>27.470999999999997</v>
      </c>
      <c r="L115">
        <v>27.2</v>
      </c>
      <c r="M115">
        <v>27.21</v>
      </c>
      <c r="N115">
        <v>27.23</v>
      </c>
      <c r="O115">
        <v>27.25</v>
      </c>
      <c r="P115">
        <v>27.26</v>
      </c>
      <c r="Q115">
        <v>27.26</v>
      </c>
      <c r="R115">
        <v>27.28</v>
      </c>
      <c r="S115">
        <v>27.28</v>
      </c>
      <c r="T115">
        <v>27.28</v>
      </c>
      <c r="U115">
        <v>29.46</v>
      </c>
    </row>
    <row r="116" spans="1:21" s="10" customFormat="1" x14ac:dyDescent="0.25">
      <c r="A116" s="25" t="s">
        <v>5</v>
      </c>
      <c r="B116" s="20" t="s">
        <v>6</v>
      </c>
      <c r="C116" s="20" t="s">
        <v>8</v>
      </c>
      <c r="D116" s="20" t="s">
        <v>24</v>
      </c>
      <c r="E116" s="20">
        <v>128</v>
      </c>
      <c r="F116" s="26" t="str">
        <f t="shared" si="12"/>
        <v>V7HostMasterSlaveno parameter128</v>
      </c>
      <c r="G116" s="20" t="str">
        <f t="shared" si="7"/>
        <v/>
      </c>
      <c r="H116" s="20" t="str">
        <f t="shared" si="8"/>
        <v/>
      </c>
      <c r="I116" s="20" t="str">
        <f t="shared" si="9"/>
        <v/>
      </c>
      <c r="J116" s="20" t="str">
        <f t="shared" si="10"/>
        <v/>
      </c>
      <c r="K116" s="27" t="str">
        <f t="shared" si="11"/>
        <v/>
      </c>
    </row>
    <row r="117" spans="1:21" s="10" customFormat="1" x14ac:dyDescent="0.25">
      <c r="A117" s="25" t="s">
        <v>5</v>
      </c>
      <c r="B117" s="20" t="s">
        <v>6</v>
      </c>
      <c r="C117" s="20" t="s">
        <v>8</v>
      </c>
      <c r="D117" s="20" t="s">
        <v>24</v>
      </c>
      <c r="E117" s="20">
        <v>256</v>
      </c>
      <c r="F117" s="26" t="str">
        <f t="shared" si="12"/>
        <v>V7HostMasterSlaveno parameter256</v>
      </c>
      <c r="G117" s="20" t="str">
        <f t="shared" si="7"/>
        <v/>
      </c>
      <c r="H117" s="20" t="str">
        <f t="shared" si="8"/>
        <v/>
      </c>
      <c r="I117" s="20" t="str">
        <f t="shared" si="9"/>
        <v/>
      </c>
      <c r="J117" s="20" t="str">
        <f t="shared" si="10"/>
        <v/>
      </c>
      <c r="K117" s="27" t="str">
        <f t="shared" si="11"/>
        <v/>
      </c>
    </row>
    <row r="118" spans="1:21" s="12" customFormat="1" x14ac:dyDescent="0.25">
      <c r="A118" s="25" t="s">
        <v>5</v>
      </c>
      <c r="B118" s="20" t="s">
        <v>6</v>
      </c>
      <c r="C118" s="20" t="s">
        <v>1</v>
      </c>
      <c r="D118" s="20" t="s">
        <v>2</v>
      </c>
      <c r="E118" s="20">
        <v>1</v>
      </c>
      <c r="F118" s="26" t="str">
        <f t="shared" ref="F118:F197" si="13">A118 &amp; B118 &amp; C118 &amp; D118 &amp; E118</f>
        <v>V7HostSPMDO3_native1</v>
      </c>
      <c r="G118" s="20" t="str">
        <f t="shared" si="7"/>
        <v/>
      </c>
      <c r="H118" s="20" t="str">
        <f t="shared" si="8"/>
        <v/>
      </c>
      <c r="I118" s="20" t="str">
        <f t="shared" si="9"/>
        <v/>
      </c>
      <c r="J118" s="20" t="str">
        <f t="shared" si="10"/>
        <v/>
      </c>
      <c r="K118" s="27" t="str">
        <f t="shared" si="11"/>
        <v/>
      </c>
    </row>
    <row r="119" spans="1:21" s="12" customFormat="1" x14ac:dyDescent="0.25">
      <c r="A119" s="25" t="s">
        <v>5</v>
      </c>
      <c r="B119" s="20" t="s">
        <v>6</v>
      </c>
      <c r="C119" s="20" t="s">
        <v>1</v>
      </c>
      <c r="D119" s="20" t="s">
        <v>2</v>
      </c>
      <c r="E119" s="20">
        <v>2</v>
      </c>
      <c r="F119" s="26" t="str">
        <f t="shared" si="13"/>
        <v>V7HostSPMDO3_native2</v>
      </c>
      <c r="G119" s="20" t="str">
        <f t="shared" si="7"/>
        <v/>
      </c>
      <c r="H119" s="20" t="str">
        <f t="shared" si="8"/>
        <v/>
      </c>
      <c r="I119" s="20" t="str">
        <f t="shared" si="9"/>
        <v/>
      </c>
      <c r="J119" s="20" t="str">
        <f t="shared" si="10"/>
        <v/>
      </c>
      <c r="K119" s="27" t="str">
        <f t="shared" si="11"/>
        <v/>
      </c>
    </row>
    <row r="120" spans="1:21" s="12" customFormat="1" x14ac:dyDescent="0.25">
      <c r="A120" s="25" t="s">
        <v>5</v>
      </c>
      <c r="B120" s="20" t="s">
        <v>6</v>
      </c>
      <c r="C120" s="20" t="s">
        <v>1</v>
      </c>
      <c r="D120" s="20" t="s">
        <v>2</v>
      </c>
      <c r="E120" s="20">
        <v>4</v>
      </c>
      <c r="F120" s="26" t="str">
        <f t="shared" si="13"/>
        <v>V7HostSPMDO3_native4</v>
      </c>
      <c r="G120" s="20" t="str">
        <f t="shared" si="7"/>
        <v/>
      </c>
      <c r="H120" s="20" t="str">
        <f t="shared" si="8"/>
        <v/>
      </c>
      <c r="I120" s="20" t="str">
        <f t="shared" si="9"/>
        <v/>
      </c>
      <c r="J120" s="20" t="str">
        <f t="shared" si="10"/>
        <v/>
      </c>
      <c r="K120" s="27" t="str">
        <f t="shared" si="11"/>
        <v/>
      </c>
    </row>
    <row r="121" spans="1:21" s="12" customFormat="1" x14ac:dyDescent="0.25">
      <c r="A121" s="25" t="s">
        <v>5</v>
      </c>
      <c r="B121" s="20" t="s">
        <v>6</v>
      </c>
      <c r="C121" s="20" t="s">
        <v>1</v>
      </c>
      <c r="D121" s="20" t="s">
        <v>2</v>
      </c>
      <c r="E121" s="20">
        <v>8</v>
      </c>
      <c r="F121" s="26" t="str">
        <f t="shared" si="13"/>
        <v>V7HostSPMDO3_native8</v>
      </c>
      <c r="G121" s="20" t="str">
        <f t="shared" si="7"/>
        <v/>
      </c>
      <c r="H121" s="20" t="str">
        <f t="shared" si="8"/>
        <v/>
      </c>
      <c r="I121" s="20" t="str">
        <f t="shared" si="9"/>
        <v/>
      </c>
      <c r="J121" s="20" t="str">
        <f t="shared" si="10"/>
        <v/>
      </c>
      <c r="K121" s="27" t="str">
        <f t="shared" si="11"/>
        <v/>
      </c>
    </row>
    <row r="122" spans="1:21" s="12" customFormat="1" x14ac:dyDescent="0.25">
      <c r="A122" s="25" t="s">
        <v>5</v>
      </c>
      <c r="B122" s="20" t="s">
        <v>6</v>
      </c>
      <c r="C122" s="20" t="s">
        <v>1</v>
      </c>
      <c r="D122" s="20" t="s">
        <v>2</v>
      </c>
      <c r="E122" s="20">
        <v>12</v>
      </c>
      <c r="F122" s="26" t="str">
        <f t="shared" si="13"/>
        <v>V7HostSPMDO3_native12</v>
      </c>
      <c r="G122" s="20" t="str">
        <f t="shared" si="7"/>
        <v/>
      </c>
      <c r="H122" s="20" t="str">
        <f t="shared" si="8"/>
        <v/>
      </c>
      <c r="I122" s="20" t="str">
        <f t="shared" si="9"/>
        <v/>
      </c>
      <c r="J122" s="20" t="str">
        <f t="shared" si="10"/>
        <v/>
      </c>
      <c r="K122" s="27" t="str">
        <f t="shared" si="11"/>
        <v/>
      </c>
    </row>
    <row r="123" spans="1:21" s="12" customFormat="1" x14ac:dyDescent="0.25">
      <c r="A123" s="25" t="s">
        <v>5</v>
      </c>
      <c r="B123" s="20" t="s">
        <v>6</v>
      </c>
      <c r="C123" s="20" t="s">
        <v>1</v>
      </c>
      <c r="D123" s="20" t="s">
        <v>2</v>
      </c>
      <c r="E123" s="20">
        <v>16</v>
      </c>
      <c r="F123" s="26" t="str">
        <f t="shared" si="13"/>
        <v>V7HostSPMDO3_native16</v>
      </c>
      <c r="G123" s="20" t="str">
        <f t="shared" si="7"/>
        <v/>
      </c>
      <c r="H123" s="20" t="str">
        <f t="shared" si="8"/>
        <v/>
      </c>
      <c r="I123" s="20" t="str">
        <f t="shared" si="9"/>
        <v/>
      </c>
      <c r="J123" s="20" t="str">
        <f t="shared" si="10"/>
        <v/>
      </c>
      <c r="K123" s="27" t="str">
        <f t="shared" si="11"/>
        <v/>
      </c>
    </row>
    <row r="124" spans="1:21" s="12" customFormat="1" x14ac:dyDescent="0.25">
      <c r="A124" s="25" t="s">
        <v>5</v>
      </c>
      <c r="B124" s="20" t="s">
        <v>6</v>
      </c>
      <c r="C124" s="20" t="s">
        <v>1</v>
      </c>
      <c r="D124" s="20" t="s">
        <v>2</v>
      </c>
      <c r="E124" s="20">
        <v>20</v>
      </c>
      <c r="F124" s="26" t="str">
        <f t="shared" si="13"/>
        <v>V7HostSPMDO3_native20</v>
      </c>
      <c r="G124" s="20" t="str">
        <f t="shared" si="7"/>
        <v/>
      </c>
      <c r="H124" s="20" t="str">
        <f t="shared" si="8"/>
        <v/>
      </c>
      <c r="I124" s="20" t="str">
        <f t="shared" si="9"/>
        <v/>
      </c>
      <c r="J124" s="20" t="str">
        <f t="shared" si="10"/>
        <v/>
      </c>
      <c r="K124" s="27" t="str">
        <f t="shared" si="11"/>
        <v/>
      </c>
    </row>
    <row r="125" spans="1:21" s="12" customFormat="1" x14ac:dyDescent="0.25">
      <c r="A125" s="25" t="s">
        <v>5</v>
      </c>
      <c r="B125" s="20" t="s">
        <v>6</v>
      </c>
      <c r="C125" s="20" t="s">
        <v>1</v>
      </c>
      <c r="D125" s="20" t="s">
        <v>2</v>
      </c>
      <c r="E125" s="20">
        <v>24</v>
      </c>
      <c r="F125" s="26" t="str">
        <f t="shared" si="13"/>
        <v>V7HostSPMDO3_native24</v>
      </c>
      <c r="G125" s="20" t="str">
        <f t="shared" si="7"/>
        <v/>
      </c>
      <c r="H125" s="20" t="str">
        <f t="shared" si="8"/>
        <v/>
      </c>
      <c r="I125" s="20" t="str">
        <f t="shared" si="9"/>
        <v/>
      </c>
      <c r="J125" s="20" t="str">
        <f t="shared" si="10"/>
        <v/>
      </c>
      <c r="K125" s="27" t="str">
        <f t="shared" si="11"/>
        <v/>
      </c>
    </row>
    <row r="126" spans="1:21" s="12" customFormat="1" x14ac:dyDescent="0.25">
      <c r="A126" s="25" t="s">
        <v>5</v>
      </c>
      <c r="B126" s="20" t="s">
        <v>6</v>
      </c>
      <c r="C126" s="20" t="s">
        <v>1</v>
      </c>
      <c r="D126" s="20" t="s">
        <v>2</v>
      </c>
      <c r="E126" s="20">
        <v>28</v>
      </c>
      <c r="F126" s="26" t="str">
        <f t="shared" si="13"/>
        <v>V7HostSPMDO3_native28</v>
      </c>
      <c r="G126" s="20" t="str">
        <f t="shared" si="7"/>
        <v/>
      </c>
      <c r="H126" s="20" t="str">
        <f t="shared" si="8"/>
        <v/>
      </c>
      <c r="I126" s="20" t="str">
        <f t="shared" si="9"/>
        <v/>
      </c>
      <c r="J126" s="20" t="str">
        <f t="shared" si="10"/>
        <v/>
      </c>
      <c r="K126" s="27" t="str">
        <f t="shared" si="11"/>
        <v/>
      </c>
    </row>
    <row r="127" spans="1:21" s="12" customFormat="1" x14ac:dyDescent="0.25">
      <c r="A127" s="25" t="s">
        <v>5</v>
      </c>
      <c r="B127" s="20" t="s">
        <v>6</v>
      </c>
      <c r="C127" s="20" t="s">
        <v>1</v>
      </c>
      <c r="D127" s="20" t="s">
        <v>2</v>
      </c>
      <c r="E127" s="20">
        <v>32</v>
      </c>
      <c r="F127" s="26" t="str">
        <f t="shared" si="13"/>
        <v>V7HostSPMDO3_native32</v>
      </c>
      <c r="G127" s="20" t="str">
        <f t="shared" si="7"/>
        <v/>
      </c>
      <c r="H127" s="20" t="str">
        <f t="shared" si="8"/>
        <v/>
      </c>
      <c r="I127" s="20" t="str">
        <f t="shared" si="9"/>
        <v/>
      </c>
      <c r="J127" s="20" t="str">
        <f t="shared" si="10"/>
        <v/>
      </c>
      <c r="K127" s="27" t="str">
        <f t="shared" si="11"/>
        <v/>
      </c>
    </row>
    <row r="128" spans="1:21" s="12" customFormat="1" x14ac:dyDescent="0.25">
      <c r="A128" s="25" t="s">
        <v>5</v>
      </c>
      <c r="B128" s="20" t="s">
        <v>6</v>
      </c>
      <c r="C128" s="20" t="s">
        <v>1</v>
      </c>
      <c r="D128" s="20" t="s">
        <v>2</v>
      </c>
      <c r="E128" s="20">
        <v>36</v>
      </c>
      <c r="F128" s="26" t="str">
        <f t="shared" si="13"/>
        <v>V7HostSPMDO3_native36</v>
      </c>
      <c r="G128" s="20" t="str">
        <f t="shared" si="7"/>
        <v/>
      </c>
      <c r="H128" s="20" t="str">
        <f t="shared" si="8"/>
        <v/>
      </c>
      <c r="I128" s="20" t="str">
        <f t="shared" si="9"/>
        <v/>
      </c>
      <c r="J128" s="20" t="str">
        <f t="shared" si="10"/>
        <v/>
      </c>
      <c r="K128" s="27" t="str">
        <f t="shared" si="11"/>
        <v/>
      </c>
    </row>
    <row r="129" spans="1:11" s="12" customFormat="1" x14ac:dyDescent="0.25">
      <c r="A129" s="25" t="s">
        <v>5</v>
      </c>
      <c r="B129" s="20" t="s">
        <v>6</v>
      </c>
      <c r="C129" s="20" t="s">
        <v>1</v>
      </c>
      <c r="D129" s="20" t="s">
        <v>2</v>
      </c>
      <c r="E129" s="20">
        <v>40</v>
      </c>
      <c r="F129" s="26" t="str">
        <f t="shared" si="13"/>
        <v>V7HostSPMDO3_native40</v>
      </c>
      <c r="G129" s="20" t="str">
        <f t="shared" si="7"/>
        <v/>
      </c>
      <c r="H129" s="20" t="str">
        <f t="shared" si="8"/>
        <v/>
      </c>
      <c r="I129" s="20" t="str">
        <f t="shared" si="9"/>
        <v/>
      </c>
      <c r="J129" s="20" t="str">
        <f t="shared" si="10"/>
        <v/>
      </c>
      <c r="K129" s="27" t="str">
        <f t="shared" si="11"/>
        <v/>
      </c>
    </row>
    <row r="130" spans="1:11" s="12" customFormat="1" x14ac:dyDescent="0.25">
      <c r="A130" s="25" t="s">
        <v>5</v>
      </c>
      <c r="B130" s="20" t="s">
        <v>6</v>
      </c>
      <c r="C130" s="20" t="s">
        <v>1</v>
      </c>
      <c r="D130" s="20" t="s">
        <v>2</v>
      </c>
      <c r="E130" s="20">
        <v>44</v>
      </c>
      <c r="F130" s="26" t="str">
        <f t="shared" si="13"/>
        <v>V7HostSPMDO3_native44</v>
      </c>
      <c r="G130" s="20" t="str">
        <f t="shared" si="7"/>
        <v/>
      </c>
      <c r="H130" s="20" t="str">
        <f t="shared" si="8"/>
        <v/>
      </c>
      <c r="I130" s="20" t="str">
        <f t="shared" si="9"/>
        <v/>
      </c>
      <c r="J130" s="20" t="str">
        <f t="shared" si="10"/>
        <v/>
      </c>
      <c r="K130" s="27" t="str">
        <f t="shared" si="11"/>
        <v/>
      </c>
    </row>
    <row r="131" spans="1:11" s="12" customFormat="1" x14ac:dyDescent="0.25">
      <c r="A131" s="25" t="s">
        <v>5</v>
      </c>
      <c r="B131" s="20" t="s">
        <v>6</v>
      </c>
      <c r="C131" s="20" t="s">
        <v>1</v>
      </c>
      <c r="D131" s="20" t="s">
        <v>2</v>
      </c>
      <c r="E131" s="20">
        <v>48</v>
      </c>
      <c r="F131" s="26" t="str">
        <f t="shared" si="13"/>
        <v>V7HostSPMDO3_native48</v>
      </c>
      <c r="G131" s="20" t="str">
        <f t="shared" ref="G131:G194" si="14">IF(ISBLANK(L131),"",MIN(L131:AO131))</f>
        <v/>
      </c>
      <c r="H131" s="20" t="str">
        <f t="shared" ref="H131:H194" si="15">IF(ISNUMBER(G131),VLOOKUP(A131 &amp; B131 &amp; C131 &amp; D131 &amp; "1",F:G,2,FALSE)/G131,"")</f>
        <v/>
      </c>
      <c r="I131" s="20" t="str">
        <f t="shared" ref="I131:I194" si="16">IF(ISBLANK(L131),"",MAX(L131:AO131))</f>
        <v/>
      </c>
      <c r="J131" s="20" t="str">
        <f t="shared" ref="J131:J194" si="17">IF(ISBLANK(L131),"",MEDIAN(L131:AO131))</f>
        <v/>
      </c>
      <c r="K131" s="27" t="str">
        <f t="shared" ref="K131:K194" si="18">IF(ISBLANK(L131),"",AVERAGE(L131:AO131))</f>
        <v/>
      </c>
    </row>
    <row r="132" spans="1:11" s="12" customFormat="1" x14ac:dyDescent="0.25">
      <c r="A132" s="25" t="s">
        <v>5</v>
      </c>
      <c r="B132" s="20" t="s">
        <v>6</v>
      </c>
      <c r="C132" s="20" t="s">
        <v>1</v>
      </c>
      <c r="D132" s="20" t="s">
        <v>2</v>
      </c>
      <c r="E132" s="20">
        <v>52</v>
      </c>
      <c r="F132" s="26" t="str">
        <f t="shared" si="13"/>
        <v>V7HostSPMDO3_native52</v>
      </c>
      <c r="G132" s="20" t="str">
        <f t="shared" si="14"/>
        <v/>
      </c>
      <c r="H132" s="20" t="str">
        <f t="shared" si="15"/>
        <v/>
      </c>
      <c r="I132" s="20" t="str">
        <f t="shared" si="16"/>
        <v/>
      </c>
      <c r="J132" s="20" t="str">
        <f t="shared" si="17"/>
        <v/>
      </c>
      <c r="K132" s="27" t="str">
        <f t="shared" si="18"/>
        <v/>
      </c>
    </row>
    <row r="133" spans="1:11" s="12" customFormat="1" x14ac:dyDescent="0.25">
      <c r="A133" s="25" t="s">
        <v>5</v>
      </c>
      <c r="B133" s="20" t="s">
        <v>6</v>
      </c>
      <c r="C133" s="20" t="s">
        <v>1</v>
      </c>
      <c r="D133" s="20" t="s">
        <v>2</v>
      </c>
      <c r="E133" s="20">
        <v>56</v>
      </c>
      <c r="F133" s="26" t="str">
        <f t="shared" si="13"/>
        <v>V7HostSPMDO3_native56</v>
      </c>
      <c r="G133" s="20" t="str">
        <f t="shared" si="14"/>
        <v/>
      </c>
      <c r="H133" s="20" t="str">
        <f t="shared" si="15"/>
        <v/>
      </c>
      <c r="I133" s="20" t="str">
        <f t="shared" si="16"/>
        <v/>
      </c>
      <c r="J133" s="20" t="str">
        <f t="shared" si="17"/>
        <v/>
      </c>
      <c r="K133" s="27" t="str">
        <f t="shared" si="18"/>
        <v/>
      </c>
    </row>
    <row r="134" spans="1:11" s="12" customFormat="1" x14ac:dyDescent="0.25">
      <c r="A134" s="25" t="s">
        <v>5</v>
      </c>
      <c r="B134" s="20" t="s">
        <v>6</v>
      </c>
      <c r="C134" s="20" t="s">
        <v>1</v>
      </c>
      <c r="D134" s="20" t="s">
        <v>2</v>
      </c>
      <c r="E134" s="20">
        <v>60</v>
      </c>
      <c r="F134" s="26" t="str">
        <f t="shared" si="13"/>
        <v>V7HostSPMDO3_native60</v>
      </c>
      <c r="G134" s="20" t="str">
        <f t="shared" si="14"/>
        <v/>
      </c>
      <c r="H134" s="20" t="str">
        <f t="shared" si="15"/>
        <v/>
      </c>
      <c r="I134" s="20" t="str">
        <f t="shared" si="16"/>
        <v/>
      </c>
      <c r="J134" s="20" t="str">
        <f t="shared" si="17"/>
        <v/>
      </c>
      <c r="K134" s="27" t="str">
        <f t="shared" si="18"/>
        <v/>
      </c>
    </row>
    <row r="135" spans="1:11" s="12" customFormat="1" x14ac:dyDescent="0.25">
      <c r="A135" s="25" t="s">
        <v>5</v>
      </c>
      <c r="B135" s="20" t="s">
        <v>6</v>
      </c>
      <c r="C135" s="20" t="s">
        <v>1</v>
      </c>
      <c r="D135" s="20" t="s">
        <v>2</v>
      </c>
      <c r="E135" s="20">
        <v>64</v>
      </c>
      <c r="F135" s="26" t="str">
        <f t="shared" si="13"/>
        <v>V7HostSPMDO3_native64</v>
      </c>
      <c r="G135" s="20" t="str">
        <f t="shared" si="14"/>
        <v/>
      </c>
      <c r="H135" s="20" t="str">
        <f t="shared" si="15"/>
        <v/>
      </c>
      <c r="I135" s="20" t="str">
        <f t="shared" si="16"/>
        <v/>
      </c>
      <c r="J135" s="20" t="str">
        <f t="shared" si="17"/>
        <v/>
      </c>
      <c r="K135" s="27" t="str">
        <f t="shared" si="18"/>
        <v/>
      </c>
    </row>
    <row r="136" spans="1:11" s="12" customFormat="1" x14ac:dyDescent="0.25">
      <c r="A136" s="25" t="s">
        <v>5</v>
      </c>
      <c r="B136" s="20" t="s">
        <v>6</v>
      </c>
      <c r="C136" s="20" t="s">
        <v>1</v>
      </c>
      <c r="D136" s="20" t="s">
        <v>2</v>
      </c>
      <c r="E136" s="20">
        <v>128</v>
      </c>
      <c r="F136" s="26" t="str">
        <f t="shared" si="13"/>
        <v>V7HostSPMDO3_native128</v>
      </c>
      <c r="G136" s="20" t="str">
        <f t="shared" si="14"/>
        <v/>
      </c>
      <c r="H136" s="20" t="str">
        <f t="shared" si="15"/>
        <v/>
      </c>
      <c r="I136" s="20" t="str">
        <f t="shared" si="16"/>
        <v/>
      </c>
      <c r="J136" s="20" t="str">
        <f t="shared" si="17"/>
        <v/>
      </c>
      <c r="K136" s="27" t="str">
        <f t="shared" si="18"/>
        <v/>
      </c>
    </row>
    <row r="137" spans="1:11" s="12" customFormat="1" x14ac:dyDescent="0.25">
      <c r="A137" s="25" t="s">
        <v>5</v>
      </c>
      <c r="B137" s="20" t="s">
        <v>6</v>
      </c>
      <c r="C137" s="20" t="s">
        <v>1</v>
      </c>
      <c r="D137" s="20" t="s">
        <v>2</v>
      </c>
      <c r="E137" s="20">
        <v>256</v>
      </c>
      <c r="F137" s="26" t="str">
        <f t="shared" si="13"/>
        <v>V7HostSPMDO3_native256</v>
      </c>
      <c r="G137" s="20" t="str">
        <f t="shared" si="14"/>
        <v/>
      </c>
      <c r="H137" s="20" t="str">
        <f t="shared" si="15"/>
        <v/>
      </c>
      <c r="I137" s="20" t="str">
        <f t="shared" si="16"/>
        <v/>
      </c>
      <c r="J137" s="20" t="str">
        <f t="shared" si="17"/>
        <v/>
      </c>
      <c r="K137" s="27" t="str">
        <f t="shared" si="18"/>
        <v/>
      </c>
    </row>
    <row r="138" spans="1:11" s="12" customFormat="1" x14ac:dyDescent="0.25">
      <c r="A138" s="25" t="s">
        <v>5</v>
      </c>
      <c r="B138" s="20" t="s">
        <v>6</v>
      </c>
      <c r="C138" s="20" t="s">
        <v>1</v>
      </c>
      <c r="D138" s="20" t="s">
        <v>3</v>
      </c>
      <c r="E138" s="20">
        <v>1</v>
      </c>
      <c r="F138" s="26" t="str">
        <f t="shared" si="13"/>
        <v>V7HostSPMDO31</v>
      </c>
      <c r="G138" s="20" t="str">
        <f t="shared" si="14"/>
        <v/>
      </c>
      <c r="H138" s="20" t="str">
        <f t="shared" si="15"/>
        <v/>
      </c>
      <c r="I138" s="20" t="str">
        <f t="shared" si="16"/>
        <v/>
      </c>
      <c r="J138" s="20" t="str">
        <f t="shared" si="17"/>
        <v/>
      </c>
      <c r="K138" s="27" t="str">
        <f t="shared" si="18"/>
        <v/>
      </c>
    </row>
    <row r="139" spans="1:11" s="12" customFormat="1" x14ac:dyDescent="0.25">
      <c r="A139" s="25" t="s">
        <v>5</v>
      </c>
      <c r="B139" s="20" t="s">
        <v>6</v>
      </c>
      <c r="C139" s="20" t="s">
        <v>1</v>
      </c>
      <c r="D139" s="20" t="s">
        <v>3</v>
      </c>
      <c r="E139" s="20">
        <v>2</v>
      </c>
      <c r="F139" s="26" t="str">
        <f t="shared" si="13"/>
        <v>V7HostSPMDO32</v>
      </c>
      <c r="G139" s="20" t="str">
        <f t="shared" si="14"/>
        <v/>
      </c>
      <c r="H139" s="20" t="str">
        <f t="shared" si="15"/>
        <v/>
      </c>
      <c r="I139" s="20" t="str">
        <f t="shared" si="16"/>
        <v/>
      </c>
      <c r="J139" s="20" t="str">
        <f t="shared" si="17"/>
        <v/>
      </c>
      <c r="K139" s="27" t="str">
        <f t="shared" si="18"/>
        <v/>
      </c>
    </row>
    <row r="140" spans="1:11" s="12" customFormat="1" x14ac:dyDescent="0.25">
      <c r="A140" s="25" t="s">
        <v>5</v>
      </c>
      <c r="B140" s="20" t="s">
        <v>6</v>
      </c>
      <c r="C140" s="20" t="s">
        <v>1</v>
      </c>
      <c r="D140" s="20" t="s">
        <v>3</v>
      </c>
      <c r="E140" s="20">
        <v>4</v>
      </c>
      <c r="F140" s="26" t="str">
        <f t="shared" si="13"/>
        <v>V7HostSPMDO34</v>
      </c>
      <c r="G140" s="20" t="str">
        <f t="shared" si="14"/>
        <v/>
      </c>
      <c r="H140" s="20" t="str">
        <f t="shared" si="15"/>
        <v/>
      </c>
      <c r="I140" s="20" t="str">
        <f t="shared" si="16"/>
        <v/>
      </c>
      <c r="J140" s="20" t="str">
        <f t="shared" si="17"/>
        <v/>
      </c>
      <c r="K140" s="27" t="str">
        <f t="shared" si="18"/>
        <v/>
      </c>
    </row>
    <row r="141" spans="1:11" s="12" customFormat="1" x14ac:dyDescent="0.25">
      <c r="A141" s="25" t="s">
        <v>5</v>
      </c>
      <c r="B141" s="20" t="s">
        <v>6</v>
      </c>
      <c r="C141" s="20" t="s">
        <v>1</v>
      </c>
      <c r="D141" s="20" t="s">
        <v>3</v>
      </c>
      <c r="E141" s="20">
        <v>8</v>
      </c>
      <c r="F141" s="26" t="str">
        <f t="shared" si="13"/>
        <v>V7HostSPMDO38</v>
      </c>
      <c r="G141" s="20" t="str">
        <f t="shared" si="14"/>
        <v/>
      </c>
      <c r="H141" s="20" t="str">
        <f t="shared" si="15"/>
        <v/>
      </c>
      <c r="I141" s="20" t="str">
        <f t="shared" si="16"/>
        <v/>
      </c>
      <c r="J141" s="20" t="str">
        <f t="shared" si="17"/>
        <v/>
      </c>
      <c r="K141" s="27" t="str">
        <f t="shared" si="18"/>
        <v/>
      </c>
    </row>
    <row r="142" spans="1:11" s="12" customFormat="1" x14ac:dyDescent="0.25">
      <c r="A142" s="25" t="s">
        <v>5</v>
      </c>
      <c r="B142" s="20" t="s">
        <v>6</v>
      </c>
      <c r="C142" s="20" t="s">
        <v>1</v>
      </c>
      <c r="D142" s="20" t="s">
        <v>3</v>
      </c>
      <c r="E142" s="20">
        <v>12</v>
      </c>
      <c r="F142" s="26" t="str">
        <f t="shared" si="13"/>
        <v>V7HostSPMDO312</v>
      </c>
      <c r="G142" s="20" t="str">
        <f t="shared" si="14"/>
        <v/>
      </c>
      <c r="H142" s="20" t="str">
        <f t="shared" si="15"/>
        <v/>
      </c>
      <c r="I142" s="20" t="str">
        <f t="shared" si="16"/>
        <v/>
      </c>
      <c r="J142" s="20" t="str">
        <f t="shared" si="17"/>
        <v/>
      </c>
      <c r="K142" s="27" t="str">
        <f t="shared" si="18"/>
        <v/>
      </c>
    </row>
    <row r="143" spans="1:11" s="12" customFormat="1" x14ac:dyDescent="0.25">
      <c r="A143" s="25" t="s">
        <v>5</v>
      </c>
      <c r="B143" s="20" t="s">
        <v>6</v>
      </c>
      <c r="C143" s="20" t="s">
        <v>1</v>
      </c>
      <c r="D143" s="20" t="s">
        <v>3</v>
      </c>
      <c r="E143" s="20">
        <v>16</v>
      </c>
      <c r="F143" s="26" t="str">
        <f t="shared" si="13"/>
        <v>V7HostSPMDO316</v>
      </c>
      <c r="G143" s="20" t="str">
        <f t="shared" si="14"/>
        <v/>
      </c>
      <c r="H143" s="20" t="str">
        <f t="shared" si="15"/>
        <v/>
      </c>
      <c r="I143" s="20" t="str">
        <f t="shared" si="16"/>
        <v/>
      </c>
      <c r="J143" s="20" t="str">
        <f t="shared" si="17"/>
        <v/>
      </c>
      <c r="K143" s="27" t="str">
        <f t="shared" si="18"/>
        <v/>
      </c>
    </row>
    <row r="144" spans="1:11" s="12" customFormat="1" x14ac:dyDescent="0.25">
      <c r="A144" s="25" t="s">
        <v>5</v>
      </c>
      <c r="B144" s="20" t="s">
        <v>6</v>
      </c>
      <c r="C144" s="20" t="s">
        <v>1</v>
      </c>
      <c r="D144" s="20" t="s">
        <v>3</v>
      </c>
      <c r="E144" s="20">
        <v>20</v>
      </c>
      <c r="F144" s="26" t="str">
        <f t="shared" si="13"/>
        <v>V7HostSPMDO320</v>
      </c>
      <c r="G144" s="20" t="str">
        <f t="shared" si="14"/>
        <v/>
      </c>
      <c r="H144" s="20" t="str">
        <f t="shared" si="15"/>
        <v/>
      </c>
      <c r="I144" s="20" t="str">
        <f t="shared" si="16"/>
        <v/>
      </c>
      <c r="J144" s="20" t="str">
        <f t="shared" si="17"/>
        <v/>
      </c>
      <c r="K144" s="27" t="str">
        <f t="shared" si="18"/>
        <v/>
      </c>
    </row>
    <row r="145" spans="1:11" s="12" customFormat="1" x14ac:dyDescent="0.25">
      <c r="A145" s="25" t="s">
        <v>5</v>
      </c>
      <c r="B145" s="20" t="s">
        <v>6</v>
      </c>
      <c r="C145" s="20" t="s">
        <v>1</v>
      </c>
      <c r="D145" s="20" t="s">
        <v>3</v>
      </c>
      <c r="E145" s="20">
        <v>24</v>
      </c>
      <c r="F145" s="26" t="str">
        <f t="shared" si="13"/>
        <v>V7HostSPMDO324</v>
      </c>
      <c r="G145" s="20" t="str">
        <f t="shared" si="14"/>
        <v/>
      </c>
      <c r="H145" s="20" t="str">
        <f t="shared" si="15"/>
        <v/>
      </c>
      <c r="I145" s="20" t="str">
        <f t="shared" si="16"/>
        <v/>
      </c>
      <c r="J145" s="20" t="str">
        <f t="shared" si="17"/>
        <v/>
      </c>
      <c r="K145" s="27" t="str">
        <f t="shared" si="18"/>
        <v/>
      </c>
    </row>
    <row r="146" spans="1:11" s="12" customFormat="1" x14ac:dyDescent="0.25">
      <c r="A146" s="25" t="s">
        <v>5</v>
      </c>
      <c r="B146" s="20" t="s">
        <v>6</v>
      </c>
      <c r="C146" s="20" t="s">
        <v>1</v>
      </c>
      <c r="D146" s="20" t="s">
        <v>3</v>
      </c>
      <c r="E146" s="20">
        <v>28</v>
      </c>
      <c r="F146" s="26" t="str">
        <f t="shared" si="13"/>
        <v>V7HostSPMDO328</v>
      </c>
      <c r="G146" s="20" t="str">
        <f t="shared" si="14"/>
        <v/>
      </c>
      <c r="H146" s="20" t="str">
        <f t="shared" si="15"/>
        <v/>
      </c>
      <c r="I146" s="20" t="str">
        <f t="shared" si="16"/>
        <v/>
      </c>
      <c r="J146" s="20" t="str">
        <f t="shared" si="17"/>
        <v/>
      </c>
      <c r="K146" s="27" t="str">
        <f t="shared" si="18"/>
        <v/>
      </c>
    </row>
    <row r="147" spans="1:11" s="12" customFormat="1" x14ac:dyDescent="0.25">
      <c r="A147" s="25" t="s">
        <v>5</v>
      </c>
      <c r="B147" s="20" t="s">
        <v>6</v>
      </c>
      <c r="C147" s="20" t="s">
        <v>1</v>
      </c>
      <c r="D147" s="20" t="s">
        <v>3</v>
      </c>
      <c r="E147" s="20">
        <v>32</v>
      </c>
      <c r="F147" s="26" t="str">
        <f t="shared" si="13"/>
        <v>V7HostSPMDO332</v>
      </c>
      <c r="G147" s="20" t="str">
        <f t="shared" si="14"/>
        <v/>
      </c>
      <c r="H147" s="20" t="str">
        <f t="shared" si="15"/>
        <v/>
      </c>
      <c r="I147" s="20" t="str">
        <f t="shared" si="16"/>
        <v/>
      </c>
      <c r="J147" s="20" t="str">
        <f t="shared" si="17"/>
        <v/>
      </c>
      <c r="K147" s="27" t="str">
        <f t="shared" si="18"/>
        <v/>
      </c>
    </row>
    <row r="148" spans="1:11" s="12" customFormat="1" x14ac:dyDescent="0.25">
      <c r="A148" s="25" t="s">
        <v>5</v>
      </c>
      <c r="B148" s="20" t="s">
        <v>6</v>
      </c>
      <c r="C148" s="20" t="s">
        <v>1</v>
      </c>
      <c r="D148" s="20" t="s">
        <v>3</v>
      </c>
      <c r="E148" s="20">
        <v>36</v>
      </c>
      <c r="F148" s="26" t="str">
        <f t="shared" si="13"/>
        <v>V7HostSPMDO336</v>
      </c>
      <c r="G148" s="20" t="str">
        <f t="shared" si="14"/>
        <v/>
      </c>
      <c r="H148" s="20" t="str">
        <f t="shared" si="15"/>
        <v/>
      </c>
      <c r="I148" s="20" t="str">
        <f t="shared" si="16"/>
        <v/>
      </c>
      <c r="J148" s="20" t="str">
        <f t="shared" si="17"/>
        <v/>
      </c>
      <c r="K148" s="27" t="str">
        <f t="shared" si="18"/>
        <v/>
      </c>
    </row>
    <row r="149" spans="1:11" s="12" customFormat="1" x14ac:dyDescent="0.25">
      <c r="A149" s="25" t="s">
        <v>5</v>
      </c>
      <c r="B149" s="20" t="s">
        <v>6</v>
      </c>
      <c r="C149" s="20" t="s">
        <v>1</v>
      </c>
      <c r="D149" s="20" t="s">
        <v>3</v>
      </c>
      <c r="E149" s="20">
        <v>40</v>
      </c>
      <c r="F149" s="26" t="str">
        <f t="shared" si="13"/>
        <v>V7HostSPMDO340</v>
      </c>
      <c r="G149" s="20" t="str">
        <f t="shared" si="14"/>
        <v/>
      </c>
      <c r="H149" s="20" t="str">
        <f t="shared" si="15"/>
        <v/>
      </c>
      <c r="I149" s="20" t="str">
        <f t="shared" si="16"/>
        <v/>
      </c>
      <c r="J149" s="20" t="str">
        <f t="shared" si="17"/>
        <v/>
      </c>
      <c r="K149" s="27" t="str">
        <f t="shared" si="18"/>
        <v/>
      </c>
    </row>
    <row r="150" spans="1:11" s="12" customFormat="1" x14ac:dyDescent="0.25">
      <c r="A150" s="25" t="s">
        <v>5</v>
      </c>
      <c r="B150" s="20" t="s">
        <v>6</v>
      </c>
      <c r="C150" s="20" t="s">
        <v>1</v>
      </c>
      <c r="D150" s="20" t="s">
        <v>3</v>
      </c>
      <c r="E150" s="20">
        <v>44</v>
      </c>
      <c r="F150" s="26" t="str">
        <f t="shared" si="13"/>
        <v>V7HostSPMDO344</v>
      </c>
      <c r="G150" s="20" t="str">
        <f t="shared" si="14"/>
        <v/>
      </c>
      <c r="H150" s="20" t="str">
        <f t="shared" si="15"/>
        <v/>
      </c>
      <c r="I150" s="20" t="str">
        <f t="shared" si="16"/>
        <v/>
      </c>
      <c r="J150" s="20" t="str">
        <f t="shared" si="17"/>
        <v/>
      </c>
      <c r="K150" s="27" t="str">
        <f t="shared" si="18"/>
        <v/>
      </c>
    </row>
    <row r="151" spans="1:11" s="12" customFormat="1" x14ac:dyDescent="0.25">
      <c r="A151" s="25" t="s">
        <v>5</v>
      </c>
      <c r="B151" s="20" t="s">
        <v>6</v>
      </c>
      <c r="C151" s="20" t="s">
        <v>1</v>
      </c>
      <c r="D151" s="20" t="s">
        <v>3</v>
      </c>
      <c r="E151" s="20">
        <v>48</v>
      </c>
      <c r="F151" s="26" t="str">
        <f t="shared" si="13"/>
        <v>V7HostSPMDO348</v>
      </c>
      <c r="G151" s="20" t="str">
        <f t="shared" si="14"/>
        <v/>
      </c>
      <c r="H151" s="20" t="str">
        <f t="shared" si="15"/>
        <v/>
      </c>
      <c r="I151" s="20" t="str">
        <f t="shared" si="16"/>
        <v/>
      </c>
      <c r="J151" s="20" t="str">
        <f t="shared" si="17"/>
        <v/>
      </c>
      <c r="K151" s="27" t="str">
        <f t="shared" si="18"/>
        <v/>
      </c>
    </row>
    <row r="152" spans="1:11" s="12" customFormat="1" x14ac:dyDescent="0.25">
      <c r="A152" s="25" t="s">
        <v>5</v>
      </c>
      <c r="B152" s="20" t="s">
        <v>6</v>
      </c>
      <c r="C152" s="20" t="s">
        <v>1</v>
      </c>
      <c r="D152" s="20" t="s">
        <v>3</v>
      </c>
      <c r="E152" s="20">
        <v>52</v>
      </c>
      <c r="F152" s="26" t="str">
        <f t="shared" si="13"/>
        <v>V7HostSPMDO352</v>
      </c>
      <c r="G152" s="20" t="str">
        <f t="shared" si="14"/>
        <v/>
      </c>
      <c r="H152" s="20" t="str">
        <f t="shared" si="15"/>
        <v/>
      </c>
      <c r="I152" s="20" t="str">
        <f t="shared" si="16"/>
        <v/>
      </c>
      <c r="J152" s="20" t="str">
        <f t="shared" si="17"/>
        <v/>
      </c>
      <c r="K152" s="27" t="str">
        <f t="shared" si="18"/>
        <v/>
      </c>
    </row>
    <row r="153" spans="1:11" s="12" customFormat="1" x14ac:dyDescent="0.25">
      <c r="A153" s="25" t="s">
        <v>5</v>
      </c>
      <c r="B153" s="20" t="s">
        <v>6</v>
      </c>
      <c r="C153" s="20" t="s">
        <v>1</v>
      </c>
      <c r="D153" s="20" t="s">
        <v>3</v>
      </c>
      <c r="E153" s="20">
        <v>56</v>
      </c>
      <c r="F153" s="26" t="str">
        <f t="shared" si="13"/>
        <v>V7HostSPMDO356</v>
      </c>
      <c r="G153" s="20" t="str">
        <f t="shared" si="14"/>
        <v/>
      </c>
      <c r="H153" s="20" t="str">
        <f t="shared" si="15"/>
        <v/>
      </c>
      <c r="I153" s="20" t="str">
        <f t="shared" si="16"/>
        <v/>
      </c>
      <c r="J153" s="20" t="str">
        <f t="shared" si="17"/>
        <v/>
      </c>
      <c r="K153" s="27" t="str">
        <f t="shared" si="18"/>
        <v/>
      </c>
    </row>
    <row r="154" spans="1:11" s="12" customFormat="1" x14ac:dyDescent="0.25">
      <c r="A154" s="25" t="s">
        <v>5</v>
      </c>
      <c r="B154" s="20" t="s">
        <v>6</v>
      </c>
      <c r="C154" s="20" t="s">
        <v>1</v>
      </c>
      <c r="D154" s="20" t="s">
        <v>3</v>
      </c>
      <c r="E154" s="20">
        <v>60</v>
      </c>
      <c r="F154" s="26" t="str">
        <f t="shared" si="13"/>
        <v>V7HostSPMDO360</v>
      </c>
      <c r="G154" s="20" t="str">
        <f t="shared" si="14"/>
        <v/>
      </c>
      <c r="H154" s="20" t="str">
        <f t="shared" si="15"/>
        <v/>
      </c>
      <c r="I154" s="20" t="str">
        <f t="shared" si="16"/>
        <v/>
      </c>
      <c r="J154" s="20" t="str">
        <f t="shared" si="17"/>
        <v/>
      </c>
      <c r="K154" s="27" t="str">
        <f t="shared" si="18"/>
        <v/>
      </c>
    </row>
    <row r="155" spans="1:11" s="12" customFormat="1" x14ac:dyDescent="0.25">
      <c r="A155" s="25" t="s">
        <v>5</v>
      </c>
      <c r="B155" s="20" t="s">
        <v>6</v>
      </c>
      <c r="C155" s="20" t="s">
        <v>1</v>
      </c>
      <c r="D155" s="20" t="s">
        <v>3</v>
      </c>
      <c r="E155" s="20">
        <v>64</v>
      </c>
      <c r="F155" s="26" t="str">
        <f t="shared" si="13"/>
        <v>V7HostSPMDO364</v>
      </c>
      <c r="G155" s="20" t="str">
        <f t="shared" si="14"/>
        <v/>
      </c>
      <c r="H155" s="20" t="str">
        <f t="shared" si="15"/>
        <v/>
      </c>
      <c r="I155" s="20" t="str">
        <f t="shared" si="16"/>
        <v/>
      </c>
      <c r="J155" s="20" t="str">
        <f t="shared" si="17"/>
        <v/>
      </c>
      <c r="K155" s="27" t="str">
        <f t="shared" si="18"/>
        <v/>
      </c>
    </row>
    <row r="156" spans="1:11" s="12" customFormat="1" x14ac:dyDescent="0.25">
      <c r="A156" s="25" t="s">
        <v>5</v>
      </c>
      <c r="B156" s="20" t="s">
        <v>6</v>
      </c>
      <c r="C156" s="20" t="s">
        <v>1</v>
      </c>
      <c r="D156" s="20" t="s">
        <v>3</v>
      </c>
      <c r="E156" s="20">
        <v>128</v>
      </c>
      <c r="F156" s="26" t="str">
        <f t="shared" si="13"/>
        <v>V7HostSPMDO3128</v>
      </c>
      <c r="G156" s="20" t="str">
        <f t="shared" si="14"/>
        <v/>
      </c>
      <c r="H156" s="20" t="str">
        <f t="shared" si="15"/>
        <v/>
      </c>
      <c r="I156" s="20" t="str">
        <f t="shared" si="16"/>
        <v/>
      </c>
      <c r="J156" s="20" t="str">
        <f t="shared" si="17"/>
        <v/>
      </c>
      <c r="K156" s="27" t="str">
        <f t="shared" si="18"/>
        <v/>
      </c>
    </row>
    <row r="157" spans="1:11" s="12" customFormat="1" x14ac:dyDescent="0.25">
      <c r="A157" s="25" t="s">
        <v>5</v>
      </c>
      <c r="B157" s="20" t="s">
        <v>6</v>
      </c>
      <c r="C157" s="20" t="s">
        <v>1</v>
      </c>
      <c r="D157" s="20" t="s">
        <v>3</v>
      </c>
      <c r="E157" s="20">
        <v>256</v>
      </c>
      <c r="F157" s="26" t="str">
        <f t="shared" si="13"/>
        <v>V7HostSPMDO3256</v>
      </c>
      <c r="G157" s="20" t="str">
        <f t="shared" si="14"/>
        <v/>
      </c>
      <c r="H157" s="20" t="str">
        <f t="shared" si="15"/>
        <v/>
      </c>
      <c r="I157" s="20" t="str">
        <f t="shared" si="16"/>
        <v/>
      </c>
      <c r="J157" s="20" t="str">
        <f t="shared" si="17"/>
        <v/>
      </c>
      <c r="K157" s="27" t="str">
        <f t="shared" si="18"/>
        <v/>
      </c>
    </row>
    <row r="158" spans="1:11" s="12" customFormat="1" x14ac:dyDescent="0.25">
      <c r="A158" s="25" t="s">
        <v>5</v>
      </c>
      <c r="B158" s="20" t="s">
        <v>6</v>
      </c>
      <c r="C158" s="20" t="s">
        <v>1</v>
      </c>
      <c r="D158" s="20" t="s">
        <v>4</v>
      </c>
      <c r="E158" s="20">
        <v>1</v>
      </c>
      <c r="F158" s="26" t="str">
        <f t="shared" si="13"/>
        <v>V7HostSPMDO21</v>
      </c>
      <c r="G158" s="20" t="str">
        <f t="shared" si="14"/>
        <v/>
      </c>
      <c r="H158" s="20" t="str">
        <f t="shared" si="15"/>
        <v/>
      </c>
      <c r="I158" s="20" t="str">
        <f t="shared" si="16"/>
        <v/>
      </c>
      <c r="J158" s="20" t="str">
        <f t="shared" si="17"/>
        <v/>
      </c>
      <c r="K158" s="27" t="str">
        <f t="shared" si="18"/>
        <v/>
      </c>
    </row>
    <row r="159" spans="1:11" s="12" customFormat="1" x14ac:dyDescent="0.25">
      <c r="A159" s="25" t="s">
        <v>5</v>
      </c>
      <c r="B159" s="20" t="s">
        <v>6</v>
      </c>
      <c r="C159" s="20" t="s">
        <v>1</v>
      </c>
      <c r="D159" s="20" t="s">
        <v>4</v>
      </c>
      <c r="E159" s="20">
        <v>2</v>
      </c>
      <c r="F159" s="26" t="str">
        <f t="shared" si="13"/>
        <v>V7HostSPMDO22</v>
      </c>
      <c r="G159" s="20" t="str">
        <f t="shared" si="14"/>
        <v/>
      </c>
      <c r="H159" s="20" t="str">
        <f t="shared" si="15"/>
        <v/>
      </c>
      <c r="I159" s="20" t="str">
        <f t="shared" si="16"/>
        <v/>
      </c>
      <c r="J159" s="20" t="str">
        <f t="shared" si="17"/>
        <v/>
      </c>
      <c r="K159" s="27" t="str">
        <f t="shared" si="18"/>
        <v/>
      </c>
    </row>
    <row r="160" spans="1:11" s="12" customFormat="1" x14ac:dyDescent="0.25">
      <c r="A160" s="25" t="s">
        <v>5</v>
      </c>
      <c r="B160" s="20" t="s">
        <v>6</v>
      </c>
      <c r="C160" s="20" t="s">
        <v>1</v>
      </c>
      <c r="D160" s="20" t="s">
        <v>4</v>
      </c>
      <c r="E160" s="20">
        <v>4</v>
      </c>
      <c r="F160" s="26" t="str">
        <f t="shared" si="13"/>
        <v>V7HostSPMDO24</v>
      </c>
      <c r="G160" s="20" t="str">
        <f t="shared" si="14"/>
        <v/>
      </c>
      <c r="H160" s="20" t="str">
        <f t="shared" si="15"/>
        <v/>
      </c>
      <c r="I160" s="20" t="str">
        <f t="shared" si="16"/>
        <v/>
      </c>
      <c r="J160" s="20" t="str">
        <f t="shared" si="17"/>
        <v/>
      </c>
      <c r="K160" s="27" t="str">
        <f t="shared" si="18"/>
        <v/>
      </c>
    </row>
    <row r="161" spans="1:11" s="12" customFormat="1" x14ac:dyDescent="0.25">
      <c r="A161" s="25" t="s">
        <v>5</v>
      </c>
      <c r="B161" s="20" t="s">
        <v>6</v>
      </c>
      <c r="C161" s="20" t="s">
        <v>1</v>
      </c>
      <c r="D161" s="20" t="s">
        <v>4</v>
      </c>
      <c r="E161" s="20">
        <v>8</v>
      </c>
      <c r="F161" s="26" t="str">
        <f t="shared" si="13"/>
        <v>V7HostSPMDO28</v>
      </c>
      <c r="G161" s="20" t="str">
        <f t="shared" si="14"/>
        <v/>
      </c>
      <c r="H161" s="20" t="str">
        <f t="shared" si="15"/>
        <v/>
      </c>
      <c r="I161" s="20" t="str">
        <f t="shared" si="16"/>
        <v/>
      </c>
      <c r="J161" s="20" t="str">
        <f t="shared" si="17"/>
        <v/>
      </c>
      <c r="K161" s="27" t="str">
        <f t="shared" si="18"/>
        <v/>
      </c>
    </row>
    <row r="162" spans="1:11" s="12" customFormat="1" x14ac:dyDescent="0.25">
      <c r="A162" s="25" t="s">
        <v>5</v>
      </c>
      <c r="B162" s="20" t="s">
        <v>6</v>
      </c>
      <c r="C162" s="20" t="s">
        <v>1</v>
      </c>
      <c r="D162" s="20" t="s">
        <v>4</v>
      </c>
      <c r="E162" s="20">
        <v>12</v>
      </c>
      <c r="F162" s="26" t="str">
        <f t="shared" si="13"/>
        <v>V7HostSPMDO212</v>
      </c>
      <c r="G162" s="20" t="str">
        <f t="shared" si="14"/>
        <v/>
      </c>
      <c r="H162" s="20" t="str">
        <f t="shared" si="15"/>
        <v/>
      </c>
      <c r="I162" s="20" t="str">
        <f t="shared" si="16"/>
        <v/>
      </c>
      <c r="J162" s="20" t="str">
        <f t="shared" si="17"/>
        <v/>
      </c>
      <c r="K162" s="27" t="str">
        <f t="shared" si="18"/>
        <v/>
      </c>
    </row>
    <row r="163" spans="1:11" s="12" customFormat="1" x14ac:dyDescent="0.25">
      <c r="A163" s="25" t="s">
        <v>5</v>
      </c>
      <c r="B163" s="20" t="s">
        <v>6</v>
      </c>
      <c r="C163" s="20" t="s">
        <v>1</v>
      </c>
      <c r="D163" s="20" t="s">
        <v>4</v>
      </c>
      <c r="E163" s="20">
        <v>16</v>
      </c>
      <c r="F163" s="26" t="str">
        <f t="shared" si="13"/>
        <v>V7HostSPMDO216</v>
      </c>
      <c r="G163" s="20" t="str">
        <f t="shared" si="14"/>
        <v/>
      </c>
      <c r="H163" s="20" t="str">
        <f t="shared" si="15"/>
        <v/>
      </c>
      <c r="I163" s="20" t="str">
        <f t="shared" si="16"/>
        <v/>
      </c>
      <c r="J163" s="20" t="str">
        <f t="shared" si="17"/>
        <v/>
      </c>
      <c r="K163" s="27" t="str">
        <f t="shared" si="18"/>
        <v/>
      </c>
    </row>
    <row r="164" spans="1:11" s="12" customFormat="1" x14ac:dyDescent="0.25">
      <c r="A164" s="25" t="s">
        <v>5</v>
      </c>
      <c r="B164" s="20" t="s">
        <v>6</v>
      </c>
      <c r="C164" s="20" t="s">
        <v>1</v>
      </c>
      <c r="D164" s="20" t="s">
        <v>4</v>
      </c>
      <c r="E164" s="20">
        <v>20</v>
      </c>
      <c r="F164" s="26" t="str">
        <f t="shared" si="13"/>
        <v>V7HostSPMDO220</v>
      </c>
      <c r="G164" s="20" t="str">
        <f t="shared" si="14"/>
        <v/>
      </c>
      <c r="H164" s="20" t="str">
        <f t="shared" si="15"/>
        <v/>
      </c>
      <c r="I164" s="20" t="str">
        <f t="shared" si="16"/>
        <v/>
      </c>
      <c r="J164" s="20" t="str">
        <f t="shared" si="17"/>
        <v/>
      </c>
      <c r="K164" s="27" t="str">
        <f t="shared" si="18"/>
        <v/>
      </c>
    </row>
    <row r="165" spans="1:11" s="12" customFormat="1" x14ac:dyDescent="0.25">
      <c r="A165" s="25" t="s">
        <v>5</v>
      </c>
      <c r="B165" s="20" t="s">
        <v>6</v>
      </c>
      <c r="C165" s="20" t="s">
        <v>1</v>
      </c>
      <c r="D165" s="20" t="s">
        <v>4</v>
      </c>
      <c r="E165" s="20">
        <v>24</v>
      </c>
      <c r="F165" s="26" t="str">
        <f t="shared" si="13"/>
        <v>V7HostSPMDO224</v>
      </c>
      <c r="G165" s="20" t="str">
        <f t="shared" si="14"/>
        <v/>
      </c>
      <c r="H165" s="20" t="str">
        <f t="shared" si="15"/>
        <v/>
      </c>
      <c r="I165" s="20" t="str">
        <f t="shared" si="16"/>
        <v/>
      </c>
      <c r="J165" s="20" t="str">
        <f t="shared" si="17"/>
        <v/>
      </c>
      <c r="K165" s="27" t="str">
        <f t="shared" si="18"/>
        <v/>
      </c>
    </row>
    <row r="166" spans="1:11" s="12" customFormat="1" x14ac:dyDescent="0.25">
      <c r="A166" s="25" t="s">
        <v>5</v>
      </c>
      <c r="B166" s="20" t="s">
        <v>6</v>
      </c>
      <c r="C166" s="20" t="s">
        <v>1</v>
      </c>
      <c r="D166" s="20" t="s">
        <v>4</v>
      </c>
      <c r="E166" s="20">
        <v>28</v>
      </c>
      <c r="F166" s="26" t="str">
        <f t="shared" si="13"/>
        <v>V7HostSPMDO228</v>
      </c>
      <c r="G166" s="20" t="str">
        <f t="shared" si="14"/>
        <v/>
      </c>
      <c r="H166" s="20" t="str">
        <f t="shared" si="15"/>
        <v/>
      </c>
      <c r="I166" s="20" t="str">
        <f t="shared" si="16"/>
        <v/>
      </c>
      <c r="J166" s="20" t="str">
        <f t="shared" si="17"/>
        <v/>
      </c>
      <c r="K166" s="27" t="str">
        <f t="shared" si="18"/>
        <v/>
      </c>
    </row>
    <row r="167" spans="1:11" s="12" customFormat="1" x14ac:dyDescent="0.25">
      <c r="A167" s="25" t="s">
        <v>5</v>
      </c>
      <c r="B167" s="20" t="s">
        <v>6</v>
      </c>
      <c r="C167" s="20" t="s">
        <v>1</v>
      </c>
      <c r="D167" s="20" t="s">
        <v>4</v>
      </c>
      <c r="E167" s="20">
        <v>32</v>
      </c>
      <c r="F167" s="26" t="str">
        <f t="shared" si="13"/>
        <v>V7HostSPMDO232</v>
      </c>
      <c r="G167" s="20" t="str">
        <f t="shared" si="14"/>
        <v/>
      </c>
      <c r="H167" s="20" t="str">
        <f t="shared" si="15"/>
        <v/>
      </c>
      <c r="I167" s="20" t="str">
        <f t="shared" si="16"/>
        <v/>
      </c>
      <c r="J167" s="20" t="str">
        <f t="shared" si="17"/>
        <v/>
      </c>
      <c r="K167" s="27" t="str">
        <f t="shared" si="18"/>
        <v/>
      </c>
    </row>
    <row r="168" spans="1:11" s="12" customFormat="1" x14ac:dyDescent="0.25">
      <c r="A168" s="25" t="s">
        <v>5</v>
      </c>
      <c r="B168" s="20" t="s">
        <v>6</v>
      </c>
      <c r="C168" s="20" t="s">
        <v>1</v>
      </c>
      <c r="D168" s="20" t="s">
        <v>4</v>
      </c>
      <c r="E168" s="20">
        <v>36</v>
      </c>
      <c r="F168" s="26" t="str">
        <f t="shared" si="13"/>
        <v>V7HostSPMDO236</v>
      </c>
      <c r="G168" s="20" t="str">
        <f t="shared" si="14"/>
        <v/>
      </c>
      <c r="H168" s="20" t="str">
        <f t="shared" si="15"/>
        <v/>
      </c>
      <c r="I168" s="20" t="str">
        <f t="shared" si="16"/>
        <v/>
      </c>
      <c r="J168" s="20" t="str">
        <f t="shared" si="17"/>
        <v/>
      </c>
      <c r="K168" s="27" t="str">
        <f t="shared" si="18"/>
        <v/>
      </c>
    </row>
    <row r="169" spans="1:11" s="12" customFormat="1" x14ac:dyDescent="0.25">
      <c r="A169" s="25" t="s">
        <v>5</v>
      </c>
      <c r="B169" s="20" t="s">
        <v>6</v>
      </c>
      <c r="C169" s="20" t="s">
        <v>1</v>
      </c>
      <c r="D169" s="20" t="s">
        <v>4</v>
      </c>
      <c r="E169" s="20">
        <v>40</v>
      </c>
      <c r="F169" s="26" t="str">
        <f t="shared" si="13"/>
        <v>V7HostSPMDO240</v>
      </c>
      <c r="G169" s="20" t="str">
        <f t="shared" si="14"/>
        <v/>
      </c>
      <c r="H169" s="20" t="str">
        <f t="shared" si="15"/>
        <v/>
      </c>
      <c r="I169" s="20" t="str">
        <f t="shared" si="16"/>
        <v/>
      </c>
      <c r="J169" s="20" t="str">
        <f t="shared" si="17"/>
        <v/>
      </c>
      <c r="K169" s="27" t="str">
        <f t="shared" si="18"/>
        <v/>
      </c>
    </row>
    <row r="170" spans="1:11" s="12" customFormat="1" x14ac:dyDescent="0.25">
      <c r="A170" s="25" t="s">
        <v>5</v>
      </c>
      <c r="B170" s="20" t="s">
        <v>6</v>
      </c>
      <c r="C170" s="20" t="s">
        <v>1</v>
      </c>
      <c r="D170" s="20" t="s">
        <v>4</v>
      </c>
      <c r="E170" s="20">
        <v>44</v>
      </c>
      <c r="F170" s="26" t="str">
        <f t="shared" si="13"/>
        <v>V7HostSPMDO244</v>
      </c>
      <c r="G170" s="20" t="str">
        <f t="shared" si="14"/>
        <v/>
      </c>
      <c r="H170" s="20" t="str">
        <f t="shared" si="15"/>
        <v/>
      </c>
      <c r="I170" s="20" t="str">
        <f t="shared" si="16"/>
        <v/>
      </c>
      <c r="J170" s="20" t="str">
        <f t="shared" si="17"/>
        <v/>
      </c>
      <c r="K170" s="27" t="str">
        <f t="shared" si="18"/>
        <v/>
      </c>
    </row>
    <row r="171" spans="1:11" s="12" customFormat="1" x14ac:dyDescent="0.25">
      <c r="A171" s="25" t="s">
        <v>5</v>
      </c>
      <c r="B171" s="20" t="s">
        <v>6</v>
      </c>
      <c r="C171" s="20" t="s">
        <v>1</v>
      </c>
      <c r="D171" s="20" t="s">
        <v>4</v>
      </c>
      <c r="E171" s="20">
        <v>48</v>
      </c>
      <c r="F171" s="26" t="str">
        <f t="shared" si="13"/>
        <v>V7HostSPMDO248</v>
      </c>
      <c r="G171" s="20" t="str">
        <f t="shared" si="14"/>
        <v/>
      </c>
      <c r="H171" s="20" t="str">
        <f t="shared" si="15"/>
        <v/>
      </c>
      <c r="I171" s="20" t="str">
        <f t="shared" si="16"/>
        <v/>
      </c>
      <c r="J171" s="20" t="str">
        <f t="shared" si="17"/>
        <v/>
      </c>
      <c r="K171" s="27" t="str">
        <f t="shared" si="18"/>
        <v/>
      </c>
    </row>
    <row r="172" spans="1:11" s="12" customFormat="1" x14ac:dyDescent="0.25">
      <c r="A172" s="25" t="s">
        <v>5</v>
      </c>
      <c r="B172" s="20" t="s">
        <v>6</v>
      </c>
      <c r="C172" s="20" t="s">
        <v>1</v>
      </c>
      <c r="D172" s="20" t="s">
        <v>4</v>
      </c>
      <c r="E172" s="20">
        <v>52</v>
      </c>
      <c r="F172" s="26" t="str">
        <f t="shared" si="13"/>
        <v>V7HostSPMDO252</v>
      </c>
      <c r="G172" s="20" t="str">
        <f t="shared" si="14"/>
        <v/>
      </c>
      <c r="H172" s="20" t="str">
        <f t="shared" si="15"/>
        <v/>
      </c>
      <c r="I172" s="20" t="str">
        <f t="shared" si="16"/>
        <v/>
      </c>
      <c r="J172" s="20" t="str">
        <f t="shared" si="17"/>
        <v/>
      </c>
      <c r="K172" s="27" t="str">
        <f t="shared" si="18"/>
        <v/>
      </c>
    </row>
    <row r="173" spans="1:11" s="12" customFormat="1" x14ac:dyDescent="0.25">
      <c r="A173" s="25" t="s">
        <v>5</v>
      </c>
      <c r="B173" s="20" t="s">
        <v>6</v>
      </c>
      <c r="C173" s="20" t="s">
        <v>1</v>
      </c>
      <c r="D173" s="20" t="s">
        <v>4</v>
      </c>
      <c r="E173" s="20">
        <v>56</v>
      </c>
      <c r="F173" s="26" t="str">
        <f t="shared" si="13"/>
        <v>V7HostSPMDO256</v>
      </c>
      <c r="G173" s="20" t="str">
        <f t="shared" si="14"/>
        <v/>
      </c>
      <c r="H173" s="20" t="str">
        <f t="shared" si="15"/>
        <v/>
      </c>
      <c r="I173" s="20" t="str">
        <f t="shared" si="16"/>
        <v/>
      </c>
      <c r="J173" s="20" t="str">
        <f t="shared" si="17"/>
        <v/>
      </c>
      <c r="K173" s="27" t="str">
        <f t="shared" si="18"/>
        <v/>
      </c>
    </row>
    <row r="174" spans="1:11" s="12" customFormat="1" x14ac:dyDescent="0.25">
      <c r="A174" s="25" t="s">
        <v>5</v>
      </c>
      <c r="B174" s="20" t="s">
        <v>6</v>
      </c>
      <c r="C174" s="20" t="s">
        <v>1</v>
      </c>
      <c r="D174" s="20" t="s">
        <v>4</v>
      </c>
      <c r="E174" s="20">
        <v>60</v>
      </c>
      <c r="F174" s="26" t="str">
        <f t="shared" si="13"/>
        <v>V7HostSPMDO260</v>
      </c>
      <c r="G174" s="20" t="str">
        <f t="shared" si="14"/>
        <v/>
      </c>
      <c r="H174" s="20" t="str">
        <f t="shared" si="15"/>
        <v/>
      </c>
      <c r="I174" s="20" t="str">
        <f t="shared" si="16"/>
        <v/>
      </c>
      <c r="J174" s="20" t="str">
        <f t="shared" si="17"/>
        <v/>
      </c>
      <c r="K174" s="27" t="str">
        <f t="shared" si="18"/>
        <v/>
      </c>
    </row>
    <row r="175" spans="1:11" s="12" customFormat="1" x14ac:dyDescent="0.25">
      <c r="A175" s="25" t="s">
        <v>5</v>
      </c>
      <c r="B175" s="20" t="s">
        <v>6</v>
      </c>
      <c r="C175" s="20" t="s">
        <v>1</v>
      </c>
      <c r="D175" s="20" t="s">
        <v>4</v>
      </c>
      <c r="E175" s="20">
        <v>64</v>
      </c>
      <c r="F175" s="26" t="str">
        <f t="shared" si="13"/>
        <v>V7HostSPMDO264</v>
      </c>
      <c r="G175" s="20" t="str">
        <f t="shared" si="14"/>
        <v/>
      </c>
      <c r="H175" s="20" t="str">
        <f t="shared" si="15"/>
        <v/>
      </c>
      <c r="I175" s="20" t="str">
        <f t="shared" si="16"/>
        <v/>
      </c>
      <c r="J175" s="20" t="str">
        <f t="shared" si="17"/>
        <v/>
      </c>
      <c r="K175" s="27" t="str">
        <f t="shared" si="18"/>
        <v/>
      </c>
    </row>
    <row r="176" spans="1:11" s="12" customFormat="1" x14ac:dyDescent="0.25">
      <c r="A176" s="25" t="s">
        <v>5</v>
      </c>
      <c r="B176" s="20" t="s">
        <v>6</v>
      </c>
      <c r="C176" s="20" t="s">
        <v>1</v>
      </c>
      <c r="D176" s="20" t="s">
        <v>4</v>
      </c>
      <c r="E176" s="20">
        <v>128</v>
      </c>
      <c r="F176" s="26" t="str">
        <f t="shared" si="13"/>
        <v>V7HostSPMDO2128</v>
      </c>
      <c r="G176" s="20" t="str">
        <f t="shared" si="14"/>
        <v/>
      </c>
      <c r="H176" s="20" t="str">
        <f t="shared" si="15"/>
        <v/>
      </c>
      <c r="I176" s="20" t="str">
        <f t="shared" si="16"/>
        <v/>
      </c>
      <c r="J176" s="20" t="str">
        <f t="shared" si="17"/>
        <v/>
      </c>
      <c r="K176" s="27" t="str">
        <f t="shared" si="18"/>
        <v/>
      </c>
    </row>
    <row r="177" spans="1:11" s="12" customFormat="1" x14ac:dyDescent="0.25">
      <c r="A177" s="25" t="s">
        <v>5</v>
      </c>
      <c r="B177" s="20" t="s">
        <v>6</v>
      </c>
      <c r="C177" s="20" t="s">
        <v>1</v>
      </c>
      <c r="D177" s="20" t="s">
        <v>4</v>
      </c>
      <c r="E177" s="20">
        <v>256</v>
      </c>
      <c r="F177" s="26" t="str">
        <f t="shared" si="13"/>
        <v>V7HostSPMDO2256</v>
      </c>
      <c r="G177" s="20" t="str">
        <f t="shared" si="14"/>
        <v/>
      </c>
      <c r="H177" s="20" t="str">
        <f t="shared" si="15"/>
        <v/>
      </c>
      <c r="I177" s="20" t="str">
        <f t="shared" si="16"/>
        <v/>
      </c>
      <c r="J177" s="20" t="str">
        <f t="shared" si="17"/>
        <v/>
      </c>
      <c r="K177" s="27" t="str">
        <f t="shared" si="18"/>
        <v/>
      </c>
    </row>
    <row r="178" spans="1:11" s="12" customFormat="1" x14ac:dyDescent="0.25">
      <c r="A178" s="25" t="s">
        <v>5</v>
      </c>
      <c r="B178" s="20" t="s">
        <v>6</v>
      </c>
      <c r="C178" s="20" t="s">
        <v>1</v>
      </c>
      <c r="D178" s="20" t="s">
        <v>24</v>
      </c>
      <c r="E178" s="20">
        <v>1</v>
      </c>
      <c r="F178" s="26" t="str">
        <f t="shared" si="13"/>
        <v>V7HostSPMDno parameter1</v>
      </c>
      <c r="G178" s="20" t="str">
        <f t="shared" si="14"/>
        <v/>
      </c>
      <c r="H178" s="20" t="str">
        <f t="shared" si="15"/>
        <v/>
      </c>
      <c r="I178" s="20" t="str">
        <f t="shared" si="16"/>
        <v/>
      </c>
      <c r="J178" s="20" t="str">
        <f t="shared" si="17"/>
        <v/>
      </c>
      <c r="K178" s="27" t="str">
        <f t="shared" si="18"/>
        <v/>
      </c>
    </row>
    <row r="179" spans="1:11" s="12" customFormat="1" x14ac:dyDescent="0.25">
      <c r="A179" s="25" t="s">
        <v>5</v>
      </c>
      <c r="B179" s="20" t="s">
        <v>6</v>
      </c>
      <c r="C179" s="20" t="s">
        <v>1</v>
      </c>
      <c r="D179" s="20" t="s">
        <v>24</v>
      </c>
      <c r="E179" s="20">
        <v>2</v>
      </c>
      <c r="F179" s="26" t="str">
        <f t="shared" si="13"/>
        <v>V7HostSPMDno parameter2</v>
      </c>
      <c r="G179" s="20" t="str">
        <f t="shared" si="14"/>
        <v/>
      </c>
      <c r="H179" s="20" t="str">
        <f t="shared" si="15"/>
        <v/>
      </c>
      <c r="I179" s="20" t="str">
        <f t="shared" si="16"/>
        <v/>
      </c>
      <c r="J179" s="20" t="str">
        <f t="shared" si="17"/>
        <v/>
      </c>
      <c r="K179" s="27" t="str">
        <f t="shared" si="18"/>
        <v/>
      </c>
    </row>
    <row r="180" spans="1:11" s="12" customFormat="1" x14ac:dyDescent="0.25">
      <c r="A180" s="25" t="s">
        <v>5</v>
      </c>
      <c r="B180" s="20" t="s">
        <v>6</v>
      </c>
      <c r="C180" s="20" t="s">
        <v>1</v>
      </c>
      <c r="D180" s="20" t="s">
        <v>24</v>
      </c>
      <c r="E180" s="20">
        <v>4</v>
      </c>
      <c r="F180" s="26" t="str">
        <f t="shared" si="13"/>
        <v>V7HostSPMDno parameter4</v>
      </c>
      <c r="G180" s="20" t="str">
        <f t="shared" si="14"/>
        <v/>
      </c>
      <c r="H180" s="20" t="str">
        <f t="shared" si="15"/>
        <v/>
      </c>
      <c r="I180" s="20" t="str">
        <f t="shared" si="16"/>
        <v/>
      </c>
      <c r="J180" s="20" t="str">
        <f t="shared" si="17"/>
        <v/>
      </c>
      <c r="K180" s="27" t="str">
        <f t="shared" si="18"/>
        <v/>
      </c>
    </row>
    <row r="181" spans="1:11" s="12" customFormat="1" x14ac:dyDescent="0.25">
      <c r="A181" s="25" t="s">
        <v>5</v>
      </c>
      <c r="B181" s="20" t="s">
        <v>6</v>
      </c>
      <c r="C181" s="20" t="s">
        <v>1</v>
      </c>
      <c r="D181" s="20" t="s">
        <v>24</v>
      </c>
      <c r="E181" s="20">
        <v>8</v>
      </c>
      <c r="F181" s="26" t="str">
        <f t="shared" si="13"/>
        <v>V7HostSPMDno parameter8</v>
      </c>
      <c r="G181" s="20" t="str">
        <f t="shared" si="14"/>
        <v/>
      </c>
      <c r="H181" s="20" t="str">
        <f t="shared" si="15"/>
        <v/>
      </c>
      <c r="I181" s="20" t="str">
        <f t="shared" si="16"/>
        <v/>
      </c>
      <c r="J181" s="20" t="str">
        <f t="shared" si="17"/>
        <v/>
      </c>
      <c r="K181" s="27" t="str">
        <f t="shared" si="18"/>
        <v/>
      </c>
    </row>
    <row r="182" spans="1:11" s="12" customFormat="1" x14ac:dyDescent="0.25">
      <c r="A182" s="25" t="s">
        <v>5</v>
      </c>
      <c r="B182" s="20" t="s">
        <v>6</v>
      </c>
      <c r="C182" s="20" t="s">
        <v>1</v>
      </c>
      <c r="D182" s="20" t="s">
        <v>24</v>
      </c>
      <c r="E182" s="20">
        <v>12</v>
      </c>
      <c r="F182" s="26" t="str">
        <f t="shared" si="13"/>
        <v>V7HostSPMDno parameter12</v>
      </c>
      <c r="G182" s="20" t="str">
        <f t="shared" si="14"/>
        <v/>
      </c>
      <c r="H182" s="20" t="str">
        <f t="shared" si="15"/>
        <v/>
      </c>
      <c r="I182" s="20" t="str">
        <f t="shared" si="16"/>
        <v/>
      </c>
      <c r="J182" s="20" t="str">
        <f t="shared" si="17"/>
        <v/>
      </c>
      <c r="K182" s="27" t="str">
        <f t="shared" si="18"/>
        <v/>
      </c>
    </row>
    <row r="183" spans="1:11" s="12" customFormat="1" x14ac:dyDescent="0.25">
      <c r="A183" s="25" t="s">
        <v>5</v>
      </c>
      <c r="B183" s="20" t="s">
        <v>6</v>
      </c>
      <c r="C183" s="20" t="s">
        <v>1</v>
      </c>
      <c r="D183" s="20" t="s">
        <v>24</v>
      </c>
      <c r="E183" s="20">
        <v>16</v>
      </c>
      <c r="F183" s="26" t="str">
        <f t="shared" si="13"/>
        <v>V7HostSPMDno parameter16</v>
      </c>
      <c r="G183" s="20" t="str">
        <f t="shared" si="14"/>
        <v/>
      </c>
      <c r="H183" s="20" t="str">
        <f t="shared" si="15"/>
        <v/>
      </c>
      <c r="I183" s="20" t="str">
        <f t="shared" si="16"/>
        <v/>
      </c>
      <c r="J183" s="20" t="str">
        <f t="shared" si="17"/>
        <v/>
      </c>
      <c r="K183" s="27" t="str">
        <f t="shared" si="18"/>
        <v/>
      </c>
    </row>
    <row r="184" spans="1:11" s="12" customFormat="1" x14ac:dyDescent="0.25">
      <c r="A184" s="25" t="s">
        <v>5</v>
      </c>
      <c r="B184" s="20" t="s">
        <v>6</v>
      </c>
      <c r="C184" s="20" t="s">
        <v>1</v>
      </c>
      <c r="D184" s="20" t="s">
        <v>24</v>
      </c>
      <c r="E184" s="20">
        <v>20</v>
      </c>
      <c r="F184" s="26" t="str">
        <f t="shared" si="13"/>
        <v>V7HostSPMDno parameter20</v>
      </c>
      <c r="G184" s="20" t="str">
        <f t="shared" si="14"/>
        <v/>
      </c>
      <c r="H184" s="20" t="str">
        <f t="shared" si="15"/>
        <v/>
      </c>
      <c r="I184" s="20" t="str">
        <f t="shared" si="16"/>
        <v/>
      </c>
      <c r="J184" s="20" t="str">
        <f t="shared" si="17"/>
        <v/>
      </c>
      <c r="K184" s="27" t="str">
        <f t="shared" si="18"/>
        <v/>
      </c>
    </row>
    <row r="185" spans="1:11" s="12" customFormat="1" x14ac:dyDescent="0.25">
      <c r="A185" s="25" t="s">
        <v>5</v>
      </c>
      <c r="B185" s="20" t="s">
        <v>6</v>
      </c>
      <c r="C185" s="20" t="s">
        <v>1</v>
      </c>
      <c r="D185" s="20" t="s">
        <v>24</v>
      </c>
      <c r="E185" s="20">
        <v>24</v>
      </c>
      <c r="F185" s="26" t="str">
        <f t="shared" si="13"/>
        <v>V7HostSPMDno parameter24</v>
      </c>
      <c r="G185" s="20" t="str">
        <f t="shared" si="14"/>
        <v/>
      </c>
      <c r="H185" s="20" t="str">
        <f t="shared" si="15"/>
        <v/>
      </c>
      <c r="I185" s="20" t="str">
        <f t="shared" si="16"/>
        <v/>
      </c>
      <c r="J185" s="20" t="str">
        <f t="shared" si="17"/>
        <v/>
      </c>
      <c r="K185" s="27" t="str">
        <f t="shared" si="18"/>
        <v/>
      </c>
    </row>
    <row r="186" spans="1:11" s="12" customFormat="1" x14ac:dyDescent="0.25">
      <c r="A186" s="25" t="s">
        <v>5</v>
      </c>
      <c r="B186" s="20" t="s">
        <v>6</v>
      </c>
      <c r="C186" s="20" t="s">
        <v>1</v>
      </c>
      <c r="D186" s="20" t="s">
        <v>24</v>
      </c>
      <c r="E186" s="20">
        <v>28</v>
      </c>
      <c r="F186" s="26" t="str">
        <f t="shared" si="13"/>
        <v>V7HostSPMDno parameter28</v>
      </c>
      <c r="G186" s="20" t="str">
        <f t="shared" si="14"/>
        <v/>
      </c>
      <c r="H186" s="20" t="str">
        <f t="shared" si="15"/>
        <v/>
      </c>
      <c r="I186" s="20" t="str">
        <f t="shared" si="16"/>
        <v/>
      </c>
      <c r="J186" s="20" t="str">
        <f t="shared" si="17"/>
        <v/>
      </c>
      <c r="K186" s="27" t="str">
        <f t="shared" si="18"/>
        <v/>
      </c>
    </row>
    <row r="187" spans="1:11" s="12" customFormat="1" x14ac:dyDescent="0.25">
      <c r="A187" s="25" t="s">
        <v>5</v>
      </c>
      <c r="B187" s="20" t="s">
        <v>6</v>
      </c>
      <c r="C187" s="20" t="s">
        <v>1</v>
      </c>
      <c r="D187" s="20" t="s">
        <v>24</v>
      </c>
      <c r="E187" s="20">
        <v>32</v>
      </c>
      <c r="F187" s="26" t="str">
        <f t="shared" si="13"/>
        <v>V7HostSPMDno parameter32</v>
      </c>
      <c r="G187" s="20" t="str">
        <f t="shared" si="14"/>
        <v/>
      </c>
      <c r="H187" s="20" t="str">
        <f t="shared" si="15"/>
        <v/>
      </c>
      <c r="I187" s="20" t="str">
        <f t="shared" si="16"/>
        <v/>
      </c>
      <c r="J187" s="20" t="str">
        <f t="shared" si="17"/>
        <v/>
      </c>
      <c r="K187" s="27" t="str">
        <f t="shared" si="18"/>
        <v/>
      </c>
    </row>
    <row r="188" spans="1:11" s="12" customFormat="1" x14ac:dyDescent="0.25">
      <c r="A188" s="25" t="s">
        <v>5</v>
      </c>
      <c r="B188" s="20" t="s">
        <v>6</v>
      </c>
      <c r="C188" s="20" t="s">
        <v>1</v>
      </c>
      <c r="D188" s="20" t="s">
        <v>24</v>
      </c>
      <c r="E188" s="20">
        <v>36</v>
      </c>
      <c r="F188" s="26" t="str">
        <f t="shared" si="13"/>
        <v>V7HostSPMDno parameter36</v>
      </c>
      <c r="G188" s="20" t="str">
        <f t="shared" si="14"/>
        <v/>
      </c>
      <c r="H188" s="20" t="str">
        <f t="shared" si="15"/>
        <v/>
      </c>
      <c r="I188" s="20" t="str">
        <f t="shared" si="16"/>
        <v/>
      </c>
      <c r="J188" s="20" t="str">
        <f t="shared" si="17"/>
        <v/>
      </c>
      <c r="K188" s="27" t="str">
        <f t="shared" si="18"/>
        <v/>
      </c>
    </row>
    <row r="189" spans="1:11" s="12" customFormat="1" x14ac:dyDescent="0.25">
      <c r="A189" s="25" t="s">
        <v>5</v>
      </c>
      <c r="B189" s="20" t="s">
        <v>6</v>
      </c>
      <c r="C189" s="20" t="s">
        <v>1</v>
      </c>
      <c r="D189" s="20" t="s">
        <v>24</v>
      </c>
      <c r="E189" s="20">
        <v>40</v>
      </c>
      <c r="F189" s="26" t="str">
        <f t="shared" si="13"/>
        <v>V7HostSPMDno parameter40</v>
      </c>
      <c r="G189" s="20" t="str">
        <f t="shared" si="14"/>
        <v/>
      </c>
      <c r="H189" s="20" t="str">
        <f t="shared" si="15"/>
        <v/>
      </c>
      <c r="I189" s="20" t="str">
        <f t="shared" si="16"/>
        <v/>
      </c>
      <c r="J189" s="20" t="str">
        <f t="shared" si="17"/>
        <v/>
      </c>
      <c r="K189" s="27" t="str">
        <f t="shared" si="18"/>
        <v/>
      </c>
    </row>
    <row r="190" spans="1:11" s="12" customFormat="1" x14ac:dyDescent="0.25">
      <c r="A190" s="25" t="s">
        <v>5</v>
      </c>
      <c r="B190" s="20" t="s">
        <v>6</v>
      </c>
      <c r="C190" s="20" t="s">
        <v>1</v>
      </c>
      <c r="D190" s="20" t="s">
        <v>24</v>
      </c>
      <c r="E190" s="20">
        <v>44</v>
      </c>
      <c r="F190" s="26" t="str">
        <f t="shared" si="13"/>
        <v>V7HostSPMDno parameter44</v>
      </c>
      <c r="G190" s="20" t="str">
        <f t="shared" si="14"/>
        <v/>
      </c>
      <c r="H190" s="20" t="str">
        <f t="shared" si="15"/>
        <v/>
      </c>
      <c r="I190" s="20" t="str">
        <f t="shared" si="16"/>
        <v/>
      </c>
      <c r="J190" s="20" t="str">
        <f t="shared" si="17"/>
        <v/>
      </c>
      <c r="K190" s="27" t="str">
        <f t="shared" si="18"/>
        <v/>
      </c>
    </row>
    <row r="191" spans="1:11" s="12" customFormat="1" x14ac:dyDescent="0.25">
      <c r="A191" s="25" t="s">
        <v>5</v>
      </c>
      <c r="B191" s="20" t="s">
        <v>6</v>
      </c>
      <c r="C191" s="20" t="s">
        <v>1</v>
      </c>
      <c r="D191" s="20" t="s">
        <v>24</v>
      </c>
      <c r="E191" s="20">
        <v>48</v>
      </c>
      <c r="F191" s="26" t="str">
        <f t="shared" si="13"/>
        <v>V7HostSPMDno parameter48</v>
      </c>
      <c r="G191" s="20" t="str">
        <f t="shared" si="14"/>
        <v/>
      </c>
      <c r="H191" s="20" t="str">
        <f t="shared" si="15"/>
        <v/>
      </c>
      <c r="I191" s="20" t="str">
        <f t="shared" si="16"/>
        <v/>
      </c>
      <c r="J191" s="20" t="str">
        <f t="shared" si="17"/>
        <v/>
      </c>
      <c r="K191" s="27" t="str">
        <f t="shared" si="18"/>
        <v/>
      </c>
    </row>
    <row r="192" spans="1:11" s="12" customFormat="1" x14ac:dyDescent="0.25">
      <c r="A192" s="25" t="s">
        <v>5</v>
      </c>
      <c r="B192" s="20" t="s">
        <v>6</v>
      </c>
      <c r="C192" s="20" t="s">
        <v>1</v>
      </c>
      <c r="D192" s="20" t="s">
        <v>24</v>
      </c>
      <c r="E192" s="20">
        <v>52</v>
      </c>
      <c r="F192" s="26" t="str">
        <f t="shared" si="13"/>
        <v>V7HostSPMDno parameter52</v>
      </c>
      <c r="G192" s="20" t="str">
        <f t="shared" si="14"/>
        <v/>
      </c>
      <c r="H192" s="20" t="str">
        <f t="shared" si="15"/>
        <v/>
      </c>
      <c r="I192" s="20" t="str">
        <f t="shared" si="16"/>
        <v/>
      </c>
      <c r="J192" s="20" t="str">
        <f t="shared" si="17"/>
        <v/>
      </c>
      <c r="K192" s="27" t="str">
        <f t="shared" si="18"/>
        <v/>
      </c>
    </row>
    <row r="193" spans="1:31" s="12" customFormat="1" x14ac:dyDescent="0.25">
      <c r="A193" s="25" t="s">
        <v>5</v>
      </c>
      <c r="B193" s="20" t="s">
        <v>6</v>
      </c>
      <c r="C193" s="20" t="s">
        <v>1</v>
      </c>
      <c r="D193" s="20" t="s">
        <v>24</v>
      </c>
      <c r="E193" s="20">
        <v>56</v>
      </c>
      <c r="F193" s="26" t="str">
        <f t="shared" si="13"/>
        <v>V7HostSPMDno parameter56</v>
      </c>
      <c r="G193" s="20" t="str">
        <f t="shared" si="14"/>
        <v/>
      </c>
      <c r="H193" s="20" t="str">
        <f t="shared" si="15"/>
        <v/>
      </c>
      <c r="I193" s="20" t="str">
        <f t="shared" si="16"/>
        <v/>
      </c>
      <c r="J193" s="20" t="str">
        <f t="shared" si="17"/>
        <v/>
      </c>
      <c r="K193" s="27" t="str">
        <f t="shared" si="18"/>
        <v/>
      </c>
    </row>
    <row r="194" spans="1:31" s="12" customFormat="1" x14ac:dyDescent="0.25">
      <c r="A194" s="25" t="s">
        <v>5</v>
      </c>
      <c r="B194" s="20" t="s">
        <v>6</v>
      </c>
      <c r="C194" s="20" t="s">
        <v>1</v>
      </c>
      <c r="D194" s="20" t="s">
        <v>24</v>
      </c>
      <c r="E194" s="20">
        <v>60</v>
      </c>
      <c r="F194" s="26" t="str">
        <f t="shared" si="13"/>
        <v>V7HostSPMDno parameter60</v>
      </c>
      <c r="G194" s="20" t="str">
        <f t="shared" si="14"/>
        <v/>
      </c>
      <c r="H194" s="20" t="str">
        <f t="shared" si="15"/>
        <v/>
      </c>
      <c r="I194" s="20" t="str">
        <f t="shared" si="16"/>
        <v/>
      </c>
      <c r="J194" s="20" t="str">
        <f t="shared" si="17"/>
        <v/>
      </c>
      <c r="K194" s="27" t="str">
        <f t="shared" si="18"/>
        <v/>
      </c>
    </row>
    <row r="195" spans="1:31" s="12" customFormat="1" x14ac:dyDescent="0.25">
      <c r="A195" s="25" t="s">
        <v>5</v>
      </c>
      <c r="B195" s="20" t="s">
        <v>6</v>
      </c>
      <c r="C195" s="20" t="s">
        <v>1</v>
      </c>
      <c r="D195" s="20" t="s">
        <v>24</v>
      </c>
      <c r="E195" s="20">
        <v>64</v>
      </c>
      <c r="F195" s="26" t="str">
        <f t="shared" si="13"/>
        <v>V7HostSPMDno parameter64</v>
      </c>
      <c r="G195" s="20" t="str">
        <f t="shared" ref="G195:G258" si="19">IF(ISBLANK(L195),"",MIN(L195:AO195))</f>
        <v/>
      </c>
      <c r="H195" s="20" t="str">
        <f t="shared" ref="H195:H258" si="20">IF(ISNUMBER(G195),VLOOKUP(A195 &amp; B195 &amp; C195 &amp; D195 &amp; "1",F:G,2,FALSE)/G195,"")</f>
        <v/>
      </c>
      <c r="I195" s="20" t="str">
        <f t="shared" ref="I195:I258" si="21">IF(ISBLANK(L195),"",MAX(L195:AO195))</f>
        <v/>
      </c>
      <c r="J195" s="20" t="str">
        <f t="shared" ref="J195:J258" si="22">IF(ISBLANK(L195),"",MEDIAN(L195:AO195))</f>
        <v/>
      </c>
      <c r="K195" s="27" t="str">
        <f t="shared" ref="K195:K258" si="23">IF(ISBLANK(L195),"",AVERAGE(L195:AO195))</f>
        <v/>
      </c>
    </row>
    <row r="196" spans="1:31" s="12" customFormat="1" x14ac:dyDescent="0.25">
      <c r="A196" s="25" t="s">
        <v>5</v>
      </c>
      <c r="B196" s="20" t="s">
        <v>6</v>
      </c>
      <c r="C196" s="20" t="s">
        <v>1</v>
      </c>
      <c r="D196" s="20" t="s">
        <v>24</v>
      </c>
      <c r="E196" s="20">
        <v>128</v>
      </c>
      <c r="F196" s="26" t="str">
        <f t="shared" si="13"/>
        <v>V7HostSPMDno parameter128</v>
      </c>
      <c r="G196" s="20" t="str">
        <f t="shared" si="19"/>
        <v/>
      </c>
      <c r="H196" s="20" t="str">
        <f t="shared" si="20"/>
        <v/>
      </c>
      <c r="I196" s="20" t="str">
        <f t="shared" si="21"/>
        <v/>
      </c>
      <c r="J196" s="20" t="str">
        <f t="shared" si="22"/>
        <v/>
      </c>
      <c r="K196" s="27" t="str">
        <f t="shared" si="23"/>
        <v/>
      </c>
    </row>
    <row r="197" spans="1:31" s="12" customFormat="1" x14ac:dyDescent="0.25">
      <c r="A197" s="25" t="s">
        <v>5</v>
      </c>
      <c r="B197" s="20" t="s">
        <v>6</v>
      </c>
      <c r="C197" s="20" t="s">
        <v>1</v>
      </c>
      <c r="D197" s="20" t="s">
        <v>24</v>
      </c>
      <c r="E197" s="20">
        <v>256</v>
      </c>
      <c r="F197" s="26" t="str">
        <f t="shared" si="13"/>
        <v>V7HostSPMDno parameter256</v>
      </c>
      <c r="G197" s="20" t="str">
        <f t="shared" si="19"/>
        <v/>
      </c>
      <c r="H197" s="20" t="str">
        <f t="shared" si="20"/>
        <v/>
      </c>
      <c r="I197" s="20" t="str">
        <f t="shared" si="21"/>
        <v/>
      </c>
      <c r="J197" s="20" t="str">
        <f t="shared" si="22"/>
        <v/>
      </c>
      <c r="K197" s="27" t="str">
        <f t="shared" si="23"/>
        <v/>
      </c>
    </row>
    <row r="198" spans="1:31" x14ac:dyDescent="0.25">
      <c r="A198" s="25" t="s">
        <v>5</v>
      </c>
      <c r="B198" s="20" t="s">
        <v>9</v>
      </c>
      <c r="C198" s="20" t="s">
        <v>7</v>
      </c>
      <c r="D198" s="20" t="s">
        <v>2</v>
      </c>
      <c r="E198" s="20">
        <v>1</v>
      </c>
      <c r="F198" s="26" t="str">
        <f t="shared" ref="F198:F225" si="24">A198 &amp; B198 &amp; C198 &amp; D198 &amp; E198</f>
        <v>V7DockerDACO3_native1</v>
      </c>
      <c r="G198" s="20">
        <f t="shared" si="19"/>
        <v>598.04999999999995</v>
      </c>
      <c r="H198" s="20">
        <f t="shared" si="20"/>
        <v>1</v>
      </c>
      <c r="I198" s="20">
        <f t="shared" si="21"/>
        <v>598.86</v>
      </c>
      <c r="J198" s="20">
        <f t="shared" si="22"/>
        <v>598.29</v>
      </c>
      <c r="K198" s="27">
        <f t="shared" si="23"/>
        <v>598.35550000000001</v>
      </c>
      <c r="L198">
        <v>598.1</v>
      </c>
      <c r="M198">
        <v>598.20000000000005</v>
      </c>
      <c r="N198">
        <v>598.22</v>
      </c>
      <c r="O198">
        <v>598.26</v>
      </c>
      <c r="P198">
        <v>598.28</v>
      </c>
      <c r="Q198">
        <v>598.29999999999995</v>
      </c>
      <c r="R198">
        <v>598.33000000000004</v>
      </c>
      <c r="S198">
        <v>598.49</v>
      </c>
      <c r="T198">
        <v>598.51</v>
      </c>
      <c r="U198">
        <v>598.6</v>
      </c>
      <c r="V198">
        <v>598.14</v>
      </c>
      <c r="W198">
        <v>598.63</v>
      </c>
      <c r="X198">
        <v>598.86</v>
      </c>
      <c r="Y198">
        <v>598.53</v>
      </c>
      <c r="Z198">
        <v>598.26</v>
      </c>
      <c r="AA198">
        <v>598.25</v>
      </c>
      <c r="AB198">
        <v>598.04999999999995</v>
      </c>
      <c r="AC198">
        <v>598.30999999999995</v>
      </c>
      <c r="AD198">
        <v>598.20000000000005</v>
      </c>
      <c r="AE198">
        <v>598.59</v>
      </c>
    </row>
    <row r="199" spans="1:31" x14ac:dyDescent="0.25">
      <c r="A199" s="25" t="s">
        <v>5</v>
      </c>
      <c r="B199" s="20" t="s">
        <v>9</v>
      </c>
      <c r="C199" s="20" t="s">
        <v>7</v>
      </c>
      <c r="D199" s="20" t="s">
        <v>2</v>
      </c>
      <c r="E199" s="20">
        <v>2</v>
      </c>
      <c r="F199" s="26" t="str">
        <f t="shared" si="24"/>
        <v>V7DockerDACO3_native2</v>
      </c>
      <c r="G199" s="20">
        <f t="shared" si="19"/>
        <v>305.60000000000002</v>
      </c>
      <c r="H199" s="20">
        <f t="shared" si="20"/>
        <v>1.9569698952879577</v>
      </c>
      <c r="I199" s="20">
        <f t="shared" si="21"/>
        <v>305.97000000000003</v>
      </c>
      <c r="J199" s="20">
        <f t="shared" si="22"/>
        <v>305.73500000000001</v>
      </c>
      <c r="K199" s="27">
        <f t="shared" si="23"/>
        <v>305.74300000000005</v>
      </c>
      <c r="L199">
        <v>305.64</v>
      </c>
      <c r="M199">
        <v>305.67</v>
      </c>
      <c r="N199">
        <v>305.72000000000003</v>
      </c>
      <c r="O199">
        <v>305.73</v>
      </c>
      <c r="P199">
        <v>305.75</v>
      </c>
      <c r="Q199">
        <v>305.76</v>
      </c>
      <c r="R199">
        <v>305.79000000000002</v>
      </c>
      <c r="S199">
        <v>305.79000000000002</v>
      </c>
      <c r="T199">
        <v>305.83999999999997</v>
      </c>
      <c r="U199">
        <v>305.97000000000003</v>
      </c>
      <c r="V199">
        <v>305.67</v>
      </c>
      <c r="W199">
        <v>305.75</v>
      </c>
      <c r="X199">
        <v>305.72000000000003</v>
      </c>
      <c r="Y199">
        <v>305.76</v>
      </c>
      <c r="Z199">
        <v>305.72000000000003</v>
      </c>
      <c r="AA199">
        <v>305.70999999999998</v>
      </c>
      <c r="AB199">
        <v>305.74</v>
      </c>
      <c r="AC199">
        <v>305.72000000000003</v>
      </c>
      <c r="AD199">
        <v>305.60000000000002</v>
      </c>
      <c r="AE199">
        <v>305.81</v>
      </c>
    </row>
    <row r="200" spans="1:31" x14ac:dyDescent="0.25">
      <c r="A200" s="25" t="s">
        <v>5</v>
      </c>
      <c r="B200" s="20" t="s">
        <v>9</v>
      </c>
      <c r="C200" s="20" t="s">
        <v>7</v>
      </c>
      <c r="D200" s="20" t="s">
        <v>2</v>
      </c>
      <c r="E200" s="20">
        <v>4</v>
      </c>
      <c r="F200" s="26" t="str">
        <f t="shared" si="24"/>
        <v>V7DockerDACO3_native4</v>
      </c>
      <c r="G200" s="20">
        <f t="shared" si="19"/>
        <v>156.44</v>
      </c>
      <c r="H200" s="20">
        <f t="shared" si="20"/>
        <v>3.8228713883917154</v>
      </c>
      <c r="I200" s="20">
        <f t="shared" si="21"/>
        <v>156.54</v>
      </c>
      <c r="J200" s="20">
        <f t="shared" si="22"/>
        <v>156.48500000000001</v>
      </c>
      <c r="K200" s="27">
        <f t="shared" si="23"/>
        <v>156.488</v>
      </c>
      <c r="L200">
        <v>156.47</v>
      </c>
      <c r="M200">
        <v>156.47999999999999</v>
      </c>
      <c r="N200">
        <v>156.47999999999999</v>
      </c>
      <c r="O200">
        <v>156.47999999999999</v>
      </c>
      <c r="P200">
        <v>156.49</v>
      </c>
      <c r="Q200">
        <v>156.5</v>
      </c>
      <c r="R200">
        <v>156.5</v>
      </c>
      <c r="S200">
        <v>156.52000000000001</v>
      </c>
      <c r="T200">
        <v>156.53</v>
      </c>
      <c r="U200">
        <v>156.54</v>
      </c>
      <c r="V200">
        <v>156.44999999999999</v>
      </c>
      <c r="W200">
        <v>156.47999999999999</v>
      </c>
      <c r="X200">
        <v>156.47999999999999</v>
      </c>
      <c r="Y200">
        <v>156.47999999999999</v>
      </c>
      <c r="Z200">
        <v>156.49</v>
      </c>
      <c r="AA200">
        <v>156.49</v>
      </c>
      <c r="AB200">
        <v>156.47999999999999</v>
      </c>
      <c r="AC200">
        <v>156.49</v>
      </c>
      <c r="AD200">
        <v>156.44</v>
      </c>
      <c r="AE200">
        <v>156.49</v>
      </c>
    </row>
    <row r="201" spans="1:31" x14ac:dyDescent="0.25">
      <c r="A201" s="25" t="s">
        <v>5</v>
      </c>
      <c r="B201" s="20" t="s">
        <v>9</v>
      </c>
      <c r="C201" s="20" t="s">
        <v>7</v>
      </c>
      <c r="D201" s="20" t="s">
        <v>2</v>
      </c>
      <c r="E201" s="20">
        <v>8</v>
      </c>
      <c r="F201" s="26" t="str">
        <f t="shared" si="24"/>
        <v>V7DockerDACO3_native8</v>
      </c>
      <c r="G201" s="20">
        <f t="shared" si="19"/>
        <v>78.789999999999992</v>
      </c>
      <c r="H201" s="20">
        <f t="shared" si="20"/>
        <v>7.5904302576469096</v>
      </c>
      <c r="I201" s="20">
        <f t="shared" si="21"/>
        <v>79.05</v>
      </c>
      <c r="J201" s="20">
        <f t="shared" si="22"/>
        <v>78.84</v>
      </c>
      <c r="K201" s="27">
        <f t="shared" si="23"/>
        <v>78.858999999999995</v>
      </c>
      <c r="L201">
        <v>78.789999999999992</v>
      </c>
      <c r="M201">
        <v>78.789999999999992</v>
      </c>
      <c r="N201">
        <v>78.789999999999992</v>
      </c>
      <c r="O201">
        <v>78.8</v>
      </c>
      <c r="P201">
        <v>78.8</v>
      </c>
      <c r="Q201">
        <v>78.8</v>
      </c>
      <c r="R201">
        <v>78.819999999999993</v>
      </c>
      <c r="S201">
        <v>78.83</v>
      </c>
      <c r="T201">
        <v>78.86</v>
      </c>
      <c r="U201">
        <v>78.86</v>
      </c>
      <c r="V201">
        <v>78.84</v>
      </c>
      <c r="W201">
        <v>78.92</v>
      </c>
      <c r="X201">
        <v>78.84</v>
      </c>
      <c r="Y201">
        <v>78.88</v>
      </c>
      <c r="Z201">
        <v>78.849999999999994</v>
      </c>
      <c r="AA201">
        <v>79.039999999999992</v>
      </c>
      <c r="AB201">
        <v>78.89</v>
      </c>
      <c r="AC201">
        <v>78.900000000000006</v>
      </c>
      <c r="AD201">
        <v>79.05</v>
      </c>
      <c r="AE201">
        <v>78.83</v>
      </c>
    </row>
    <row r="202" spans="1:31" x14ac:dyDescent="0.25">
      <c r="A202" s="25" t="s">
        <v>5</v>
      </c>
      <c r="B202" s="20" t="s">
        <v>9</v>
      </c>
      <c r="C202" s="20" t="s">
        <v>7</v>
      </c>
      <c r="D202" s="20" t="s">
        <v>2</v>
      </c>
      <c r="E202" s="20">
        <v>16</v>
      </c>
      <c r="F202" s="26" t="str">
        <f t="shared" si="24"/>
        <v>V7DockerDACO3_native16</v>
      </c>
      <c r="G202" s="20">
        <f t="shared" si="19"/>
        <v>39.76</v>
      </c>
      <c r="H202" s="20">
        <f t="shared" si="20"/>
        <v>15.041498993963783</v>
      </c>
      <c r="I202" s="20">
        <f t="shared" si="21"/>
        <v>39.869999999999997</v>
      </c>
      <c r="J202" s="20">
        <f t="shared" si="22"/>
        <v>39.81</v>
      </c>
      <c r="K202" s="27">
        <f t="shared" si="23"/>
        <v>39.818999999999996</v>
      </c>
      <c r="L202">
        <v>39.76</v>
      </c>
      <c r="M202">
        <v>39.770000000000003</v>
      </c>
      <c r="N202">
        <v>39.78</v>
      </c>
      <c r="O202">
        <v>39.78</v>
      </c>
      <c r="P202">
        <v>39.81</v>
      </c>
      <c r="Q202">
        <v>39.83</v>
      </c>
      <c r="R202">
        <v>39.83</v>
      </c>
      <c r="S202">
        <v>39.85</v>
      </c>
      <c r="T202">
        <v>39.85</v>
      </c>
      <c r="U202">
        <v>39.869999999999997</v>
      </c>
      <c r="V202">
        <v>39.83</v>
      </c>
      <c r="W202">
        <v>39.81</v>
      </c>
      <c r="X202">
        <v>39.85</v>
      </c>
      <c r="Y202">
        <v>39.85</v>
      </c>
      <c r="Z202">
        <v>39.81</v>
      </c>
      <c r="AA202">
        <v>39.81</v>
      </c>
      <c r="AB202">
        <v>39.869999999999997</v>
      </c>
      <c r="AC202">
        <v>39.81</v>
      </c>
      <c r="AD202">
        <v>39.81</v>
      </c>
      <c r="AE202">
        <v>39.799999999999997</v>
      </c>
    </row>
    <row r="203" spans="1:31" x14ac:dyDescent="0.25">
      <c r="A203" s="25" t="s">
        <v>5</v>
      </c>
      <c r="B203" s="20" t="s">
        <v>9</v>
      </c>
      <c r="C203" s="20" t="s">
        <v>7</v>
      </c>
      <c r="D203" s="20" t="s">
        <v>2</v>
      </c>
      <c r="E203" s="20">
        <v>32</v>
      </c>
      <c r="F203" s="26" t="str">
        <f t="shared" si="24"/>
        <v>V7DockerDACO3_native32</v>
      </c>
      <c r="G203" s="20">
        <f t="shared" si="19"/>
        <v>20.49</v>
      </c>
      <c r="H203" s="20">
        <f t="shared" si="20"/>
        <v>29.187408491947291</v>
      </c>
      <c r="I203" s="20">
        <f t="shared" si="21"/>
        <v>20.61</v>
      </c>
      <c r="J203" s="20">
        <f t="shared" si="22"/>
        <v>20.57</v>
      </c>
      <c r="K203" s="27">
        <f t="shared" si="23"/>
        <v>20.559000000000005</v>
      </c>
      <c r="L203">
        <v>20.49</v>
      </c>
      <c r="M203">
        <v>20.5</v>
      </c>
      <c r="N203">
        <v>20.52</v>
      </c>
      <c r="O203">
        <v>20.53</v>
      </c>
      <c r="P203">
        <v>20.53</v>
      </c>
      <c r="Q203">
        <v>20.54</v>
      </c>
      <c r="R203">
        <v>20.57</v>
      </c>
      <c r="S203">
        <v>20.58</v>
      </c>
      <c r="T203">
        <v>20.61</v>
      </c>
      <c r="U203">
        <v>20.61</v>
      </c>
      <c r="V203">
        <v>20.57</v>
      </c>
      <c r="W203">
        <v>20.61</v>
      </c>
      <c r="X203">
        <v>20.54</v>
      </c>
      <c r="Y203">
        <v>20.58</v>
      </c>
      <c r="Z203">
        <v>20.54</v>
      </c>
      <c r="AA203">
        <v>20.57</v>
      </c>
      <c r="AB203">
        <v>20.6</v>
      </c>
      <c r="AC203">
        <v>20.52</v>
      </c>
      <c r="AD203">
        <v>20.6</v>
      </c>
      <c r="AE203">
        <v>20.57</v>
      </c>
    </row>
    <row r="204" spans="1:31" x14ac:dyDescent="0.25">
      <c r="A204" s="25" t="s">
        <v>5</v>
      </c>
      <c r="B204" s="20" t="s">
        <v>9</v>
      </c>
      <c r="C204" s="20" t="s">
        <v>7</v>
      </c>
      <c r="D204" s="20" t="s">
        <v>2</v>
      </c>
      <c r="E204" s="20">
        <v>64</v>
      </c>
      <c r="F204" s="26" t="str">
        <f t="shared" si="24"/>
        <v>V7DockerDACO3_native64</v>
      </c>
      <c r="G204" s="20">
        <f t="shared" si="19"/>
        <v>11.34</v>
      </c>
      <c r="H204" s="20">
        <f t="shared" si="20"/>
        <v>52.738095238095234</v>
      </c>
      <c r="I204" s="20">
        <f t="shared" si="21"/>
        <v>11.5</v>
      </c>
      <c r="J204" s="20">
        <f t="shared" si="22"/>
        <v>11.41</v>
      </c>
      <c r="K204" s="27">
        <f t="shared" si="23"/>
        <v>11.410500000000001</v>
      </c>
      <c r="L204">
        <v>11.34</v>
      </c>
      <c r="M204">
        <v>11.38</v>
      </c>
      <c r="N204">
        <v>11.39</v>
      </c>
      <c r="O204">
        <v>11.39</v>
      </c>
      <c r="P204">
        <v>11.4</v>
      </c>
      <c r="Q204">
        <v>11.4</v>
      </c>
      <c r="R204">
        <v>11.4</v>
      </c>
      <c r="S204">
        <v>11.42</v>
      </c>
      <c r="T204">
        <v>11.43</v>
      </c>
      <c r="U204">
        <v>11.43</v>
      </c>
      <c r="V204">
        <v>11.41</v>
      </c>
      <c r="W204">
        <v>11.48</v>
      </c>
      <c r="X204">
        <v>11.5</v>
      </c>
      <c r="Y204">
        <v>11.4</v>
      </c>
      <c r="Z204">
        <v>11.41</v>
      </c>
      <c r="AA204">
        <v>11.37</v>
      </c>
      <c r="AB204">
        <v>11.41</v>
      </c>
      <c r="AC204">
        <v>11.43</v>
      </c>
      <c r="AD204">
        <v>11.41</v>
      </c>
      <c r="AE204">
        <v>11.41</v>
      </c>
    </row>
    <row r="205" spans="1:31" s="10" customFormat="1" x14ac:dyDescent="0.25">
      <c r="A205" s="25" t="s">
        <v>5</v>
      </c>
      <c r="B205" s="20" t="s">
        <v>9</v>
      </c>
      <c r="C205" s="20" t="s">
        <v>7</v>
      </c>
      <c r="D205" s="20" t="s">
        <v>2</v>
      </c>
      <c r="E205" s="20">
        <v>128</v>
      </c>
      <c r="F205" s="26" t="str">
        <f t="shared" si="24"/>
        <v>V7DockerDACO3_native128</v>
      </c>
      <c r="G205" s="20">
        <f t="shared" si="19"/>
        <v>16.39</v>
      </c>
      <c r="H205" s="20">
        <f t="shared" si="20"/>
        <v>36.48871262965222</v>
      </c>
      <c r="I205" s="20">
        <f t="shared" si="21"/>
        <v>23.96</v>
      </c>
      <c r="J205" s="20">
        <f t="shared" si="22"/>
        <v>18.23</v>
      </c>
      <c r="K205" s="27">
        <f t="shared" si="23"/>
        <v>19.155555555555551</v>
      </c>
      <c r="L205" s="19">
        <v>19.670000000000002</v>
      </c>
      <c r="M205" s="19">
        <v>23.96</v>
      </c>
      <c r="N205" s="19">
        <v>23.8</v>
      </c>
      <c r="O205" s="19">
        <v>16.39</v>
      </c>
      <c r="P205" s="19">
        <v>17.84</v>
      </c>
      <c r="Q205" s="19">
        <v>17.739999999999998</v>
      </c>
      <c r="R205" s="19">
        <v>18.350000000000001</v>
      </c>
      <c r="S205" s="19">
        <v>18.23</v>
      </c>
      <c r="T205" s="19">
        <v>16.420000000000002</v>
      </c>
    </row>
    <row r="206" spans="1:31" s="10" customFormat="1" x14ac:dyDescent="0.25">
      <c r="A206" s="25" t="s">
        <v>5</v>
      </c>
      <c r="B206" s="20" t="s">
        <v>9</v>
      </c>
      <c r="C206" s="20" t="s">
        <v>7</v>
      </c>
      <c r="D206" s="20" t="s">
        <v>2</v>
      </c>
      <c r="E206" s="20">
        <v>256</v>
      </c>
      <c r="F206" s="26" t="str">
        <f t="shared" si="24"/>
        <v>V7DockerDACO3_native256</v>
      </c>
      <c r="G206" s="20">
        <f t="shared" si="19"/>
        <v>17.649999999999999</v>
      </c>
      <c r="H206" s="20">
        <f t="shared" si="20"/>
        <v>33.883852691218131</v>
      </c>
      <c r="I206" s="20">
        <f t="shared" si="21"/>
        <v>26.83</v>
      </c>
      <c r="J206" s="20">
        <f t="shared" si="22"/>
        <v>25.21</v>
      </c>
      <c r="K206" s="27">
        <f t="shared" si="23"/>
        <v>23.724999999999998</v>
      </c>
      <c r="L206" s="19">
        <v>26.78</v>
      </c>
      <c r="M206" s="19">
        <v>23.64</v>
      </c>
      <c r="N206" s="19">
        <v>17.649999999999999</v>
      </c>
      <c r="O206" s="19">
        <v>26.83</v>
      </c>
    </row>
    <row r="207" spans="1:31" x14ac:dyDescent="0.25">
      <c r="A207" s="25" t="s">
        <v>5</v>
      </c>
      <c r="B207" s="20" t="s">
        <v>9</v>
      </c>
      <c r="C207" s="20" t="s">
        <v>7</v>
      </c>
      <c r="D207" s="20" t="s">
        <v>3</v>
      </c>
      <c r="E207" s="20">
        <v>1</v>
      </c>
      <c r="F207" s="26" t="str">
        <f t="shared" si="24"/>
        <v>V7DockerDACO31</v>
      </c>
      <c r="G207" s="20">
        <f t="shared" si="19"/>
        <v>523.42999999999995</v>
      </c>
      <c r="H207" s="20">
        <f t="shared" si="20"/>
        <v>1</v>
      </c>
      <c r="I207" s="20">
        <f t="shared" si="21"/>
        <v>524.88</v>
      </c>
      <c r="J207" s="20">
        <f t="shared" si="22"/>
        <v>523.75</v>
      </c>
      <c r="K207" s="27">
        <f t="shared" si="23"/>
        <v>523.82600000000002</v>
      </c>
      <c r="L207">
        <v>523.66</v>
      </c>
      <c r="M207">
        <v>523.73</v>
      </c>
      <c r="N207">
        <v>523.74</v>
      </c>
      <c r="O207">
        <v>523.74</v>
      </c>
      <c r="P207">
        <v>523.79</v>
      </c>
      <c r="Q207">
        <v>523.94000000000005</v>
      </c>
      <c r="R207">
        <v>523.95000000000005</v>
      </c>
      <c r="S207">
        <v>523.96</v>
      </c>
      <c r="T207">
        <v>523.97</v>
      </c>
      <c r="U207">
        <v>524.07000000000005</v>
      </c>
      <c r="V207">
        <v>523.77</v>
      </c>
      <c r="W207">
        <v>523.42999999999995</v>
      </c>
      <c r="X207">
        <v>523.48</v>
      </c>
      <c r="Y207">
        <v>524.88</v>
      </c>
      <c r="Z207">
        <v>523.71</v>
      </c>
      <c r="AA207">
        <v>523.69000000000005</v>
      </c>
      <c r="AB207">
        <v>523.98</v>
      </c>
      <c r="AC207">
        <v>523.76</v>
      </c>
      <c r="AD207">
        <v>523.6</v>
      </c>
      <c r="AE207">
        <v>523.66999999999996</v>
      </c>
    </row>
    <row r="208" spans="1:31" x14ac:dyDescent="0.25">
      <c r="A208" s="25" t="s">
        <v>5</v>
      </c>
      <c r="B208" s="20" t="s">
        <v>9</v>
      </c>
      <c r="C208" s="20" t="s">
        <v>7</v>
      </c>
      <c r="D208" s="20" t="s">
        <v>3</v>
      </c>
      <c r="E208" s="20">
        <v>2</v>
      </c>
      <c r="F208" s="26" t="str">
        <f t="shared" si="24"/>
        <v>V7DockerDACO32</v>
      </c>
      <c r="G208" s="20">
        <f t="shared" si="19"/>
        <v>267.57</v>
      </c>
      <c r="H208" s="20">
        <f t="shared" si="20"/>
        <v>1.9562357513921589</v>
      </c>
      <c r="I208" s="20">
        <f t="shared" si="21"/>
        <v>267.79000000000002</v>
      </c>
      <c r="J208" s="20">
        <f t="shared" si="22"/>
        <v>267.62</v>
      </c>
      <c r="K208" s="27">
        <f t="shared" si="23"/>
        <v>267.64800000000002</v>
      </c>
      <c r="L208">
        <v>267.58999999999997</v>
      </c>
      <c r="M208">
        <v>267.62</v>
      </c>
      <c r="N208">
        <v>267.64999999999998</v>
      </c>
      <c r="O208">
        <v>267.66000000000003</v>
      </c>
      <c r="P208">
        <v>267.67</v>
      </c>
      <c r="Q208">
        <v>267.68</v>
      </c>
      <c r="R208">
        <v>267.72000000000003</v>
      </c>
      <c r="S208">
        <v>267.73</v>
      </c>
      <c r="T208">
        <v>267.77</v>
      </c>
      <c r="U208">
        <v>267.79000000000002</v>
      </c>
      <c r="V208">
        <v>267.58999999999997</v>
      </c>
      <c r="W208">
        <v>267.61</v>
      </c>
      <c r="X208">
        <v>267.58</v>
      </c>
      <c r="Y208">
        <v>267.73</v>
      </c>
      <c r="Z208">
        <v>267.57</v>
      </c>
      <c r="AA208">
        <v>267.60000000000002</v>
      </c>
      <c r="AB208">
        <v>267.60000000000002</v>
      </c>
      <c r="AC208">
        <v>267.62</v>
      </c>
      <c r="AD208">
        <v>267.58999999999997</v>
      </c>
      <c r="AE208">
        <v>267.58999999999997</v>
      </c>
    </row>
    <row r="209" spans="1:31" x14ac:dyDescent="0.25">
      <c r="A209" s="25" t="s">
        <v>5</v>
      </c>
      <c r="B209" s="20" t="s">
        <v>9</v>
      </c>
      <c r="C209" s="20" t="s">
        <v>7</v>
      </c>
      <c r="D209" s="20" t="s">
        <v>3</v>
      </c>
      <c r="E209" s="20">
        <v>4</v>
      </c>
      <c r="F209" s="26" t="str">
        <f t="shared" si="24"/>
        <v>V7DockerDACO34</v>
      </c>
      <c r="G209" s="20">
        <f t="shared" si="19"/>
        <v>136.97999999999999</v>
      </c>
      <c r="H209" s="20">
        <f t="shared" si="20"/>
        <v>3.8212147758796906</v>
      </c>
      <c r="I209" s="20">
        <f t="shared" si="21"/>
        <v>137.13999999999999</v>
      </c>
      <c r="J209" s="20">
        <f t="shared" si="22"/>
        <v>137.04500000000002</v>
      </c>
      <c r="K209" s="27">
        <f t="shared" si="23"/>
        <v>137.04349999999994</v>
      </c>
      <c r="L209">
        <v>137.05000000000001</v>
      </c>
      <c r="M209">
        <v>137.06</v>
      </c>
      <c r="N209">
        <v>137.07</v>
      </c>
      <c r="O209">
        <v>137.07999999999998</v>
      </c>
      <c r="P209">
        <v>137.07999999999998</v>
      </c>
      <c r="Q209">
        <v>137.09</v>
      </c>
      <c r="R209">
        <v>137.1</v>
      </c>
      <c r="S209">
        <v>137.1</v>
      </c>
      <c r="T209">
        <v>137.11000000000001</v>
      </c>
      <c r="U209">
        <v>137.13999999999999</v>
      </c>
      <c r="V209">
        <v>136.97999999999999</v>
      </c>
      <c r="W209">
        <v>137.01</v>
      </c>
      <c r="X209">
        <v>136.97999999999999</v>
      </c>
      <c r="Y209">
        <v>136.99</v>
      </c>
      <c r="Z209">
        <v>137.02000000000001</v>
      </c>
      <c r="AA209">
        <v>136.97999999999999</v>
      </c>
      <c r="AB209">
        <v>137.01</v>
      </c>
      <c r="AC209">
        <v>136.99</v>
      </c>
      <c r="AD209">
        <v>136.99</v>
      </c>
      <c r="AE209">
        <v>137.04</v>
      </c>
    </row>
    <row r="210" spans="1:31" x14ac:dyDescent="0.25">
      <c r="A210" s="25" t="s">
        <v>5</v>
      </c>
      <c r="B210" s="20" t="s">
        <v>9</v>
      </c>
      <c r="C210" s="20" t="s">
        <v>7</v>
      </c>
      <c r="D210" s="20" t="s">
        <v>3</v>
      </c>
      <c r="E210" s="20">
        <v>8</v>
      </c>
      <c r="F210" s="26" t="str">
        <f t="shared" si="24"/>
        <v>V7DockerDACO38</v>
      </c>
      <c r="G210" s="20">
        <f t="shared" si="19"/>
        <v>69.09</v>
      </c>
      <c r="H210" s="20">
        <f t="shared" si="20"/>
        <v>7.5760602113185689</v>
      </c>
      <c r="I210" s="20">
        <f t="shared" si="21"/>
        <v>69.3</v>
      </c>
      <c r="J210" s="20">
        <f t="shared" si="22"/>
        <v>69.13</v>
      </c>
      <c r="K210" s="27">
        <f t="shared" si="23"/>
        <v>69.148500000000013</v>
      </c>
      <c r="L210">
        <v>69.09</v>
      </c>
      <c r="M210">
        <v>69.09</v>
      </c>
      <c r="N210">
        <v>69.099999999999994</v>
      </c>
      <c r="O210">
        <v>69.099999999999994</v>
      </c>
      <c r="P210">
        <v>69.099999999999994</v>
      </c>
      <c r="Q210">
        <v>69.099999999999994</v>
      </c>
      <c r="R210">
        <v>69.11</v>
      </c>
      <c r="S210">
        <v>69.13</v>
      </c>
      <c r="T210">
        <v>69.13</v>
      </c>
      <c r="U210">
        <v>69.13</v>
      </c>
      <c r="V210">
        <v>69.210000000000008</v>
      </c>
      <c r="W210">
        <v>69.180000000000007</v>
      </c>
      <c r="X210">
        <v>69.22</v>
      </c>
      <c r="Y210">
        <v>69.180000000000007</v>
      </c>
      <c r="Z210">
        <v>69.2</v>
      </c>
      <c r="AA210">
        <v>69.3</v>
      </c>
      <c r="AB210">
        <v>69.17</v>
      </c>
      <c r="AC210">
        <v>69.11</v>
      </c>
      <c r="AD210">
        <v>69.180000000000007</v>
      </c>
      <c r="AE210">
        <v>69.14</v>
      </c>
    </row>
    <row r="211" spans="1:31" x14ac:dyDescent="0.25">
      <c r="A211" s="25" t="s">
        <v>5</v>
      </c>
      <c r="B211" s="20" t="s">
        <v>9</v>
      </c>
      <c r="C211" s="20" t="s">
        <v>7</v>
      </c>
      <c r="D211" s="20" t="s">
        <v>3</v>
      </c>
      <c r="E211" s="20">
        <v>16</v>
      </c>
      <c r="F211" s="26" t="str">
        <f t="shared" si="24"/>
        <v>V7DockerDACO316</v>
      </c>
      <c r="G211" s="20">
        <f t="shared" si="19"/>
        <v>34.880000000000003</v>
      </c>
      <c r="H211" s="20">
        <f t="shared" si="20"/>
        <v>15.006594036697246</v>
      </c>
      <c r="I211" s="20">
        <f t="shared" si="21"/>
        <v>35.06</v>
      </c>
      <c r="J211" s="20">
        <f t="shared" si="22"/>
        <v>34.94</v>
      </c>
      <c r="K211" s="27">
        <f t="shared" si="23"/>
        <v>34.950499999999998</v>
      </c>
      <c r="L211">
        <v>34.89</v>
      </c>
      <c r="M211">
        <v>34.89</v>
      </c>
      <c r="N211">
        <v>34.909999999999997</v>
      </c>
      <c r="O211">
        <v>34.909999999999997</v>
      </c>
      <c r="P211">
        <v>34.909999999999997</v>
      </c>
      <c r="Q211">
        <v>34.93</v>
      </c>
      <c r="R211">
        <v>34.94</v>
      </c>
      <c r="S211">
        <v>34.97</v>
      </c>
      <c r="T211">
        <v>35</v>
      </c>
      <c r="U211">
        <v>35.06</v>
      </c>
      <c r="V211">
        <v>34.950000000000003</v>
      </c>
      <c r="W211">
        <v>34.94</v>
      </c>
      <c r="X211">
        <v>35.03</v>
      </c>
      <c r="Y211">
        <v>34.94</v>
      </c>
      <c r="Z211">
        <v>35.04</v>
      </c>
      <c r="AA211">
        <v>34.97</v>
      </c>
      <c r="AB211">
        <v>34.880000000000003</v>
      </c>
      <c r="AC211">
        <v>34.93</v>
      </c>
      <c r="AD211">
        <v>34.99</v>
      </c>
      <c r="AE211">
        <v>34.93</v>
      </c>
    </row>
    <row r="212" spans="1:31" x14ac:dyDescent="0.25">
      <c r="A212" s="25" t="s">
        <v>5</v>
      </c>
      <c r="B212" s="20" t="s">
        <v>9</v>
      </c>
      <c r="C212" s="20" t="s">
        <v>7</v>
      </c>
      <c r="D212" s="20" t="s">
        <v>3</v>
      </c>
      <c r="E212" s="20">
        <v>32</v>
      </c>
      <c r="F212" s="26" t="str">
        <f t="shared" si="24"/>
        <v>V7DockerDACO332</v>
      </c>
      <c r="G212" s="20">
        <f t="shared" si="19"/>
        <v>18.079999999999998</v>
      </c>
      <c r="H212" s="20">
        <f t="shared" si="20"/>
        <v>28.950774336283185</v>
      </c>
      <c r="I212" s="20">
        <f t="shared" si="21"/>
        <v>18.2</v>
      </c>
      <c r="J212" s="20">
        <f t="shared" si="22"/>
        <v>18.14</v>
      </c>
      <c r="K212" s="27">
        <f t="shared" si="23"/>
        <v>18.129499999999997</v>
      </c>
      <c r="L212">
        <v>18.079999999999998</v>
      </c>
      <c r="M212">
        <v>18.079999999999998</v>
      </c>
      <c r="N212">
        <v>18.079999999999998</v>
      </c>
      <c r="O212">
        <v>18.09</v>
      </c>
      <c r="P212">
        <v>18.12</v>
      </c>
      <c r="Q212">
        <v>18.13</v>
      </c>
      <c r="R212">
        <v>18.14</v>
      </c>
      <c r="S212">
        <v>18.14</v>
      </c>
      <c r="T212">
        <v>18.14</v>
      </c>
      <c r="U212">
        <v>18.2</v>
      </c>
      <c r="V212">
        <v>18.16</v>
      </c>
      <c r="W212">
        <v>18.13</v>
      </c>
      <c r="X212">
        <v>18.14</v>
      </c>
      <c r="Y212">
        <v>18.100000000000001</v>
      </c>
      <c r="Z212">
        <v>18.12</v>
      </c>
      <c r="AA212">
        <v>18.149999999999999</v>
      </c>
      <c r="AB212">
        <v>18.16</v>
      </c>
      <c r="AC212">
        <v>18.14</v>
      </c>
      <c r="AD212">
        <v>18.149999999999999</v>
      </c>
      <c r="AE212">
        <v>18.14</v>
      </c>
    </row>
    <row r="213" spans="1:31" x14ac:dyDescent="0.25">
      <c r="A213" s="25" t="s">
        <v>5</v>
      </c>
      <c r="B213" s="20" t="s">
        <v>9</v>
      </c>
      <c r="C213" s="20" t="s">
        <v>7</v>
      </c>
      <c r="D213" s="20" t="s">
        <v>3</v>
      </c>
      <c r="E213" s="20">
        <v>64</v>
      </c>
      <c r="F213" s="26" t="str">
        <f t="shared" si="24"/>
        <v>V7DockerDACO364</v>
      </c>
      <c r="G213" s="20">
        <f t="shared" si="19"/>
        <v>10.11</v>
      </c>
      <c r="H213" s="20">
        <f t="shared" si="20"/>
        <v>51.773491592482685</v>
      </c>
      <c r="I213" s="20">
        <f t="shared" si="21"/>
        <v>10.27</v>
      </c>
      <c r="J213" s="20">
        <f t="shared" si="22"/>
        <v>10.195</v>
      </c>
      <c r="K213" s="27">
        <f t="shared" si="23"/>
        <v>10.1915</v>
      </c>
      <c r="L213">
        <v>10.11</v>
      </c>
      <c r="M213">
        <v>10.14</v>
      </c>
      <c r="N213">
        <v>10.14</v>
      </c>
      <c r="O213">
        <v>10.16</v>
      </c>
      <c r="P213">
        <v>10.17</v>
      </c>
      <c r="Q213">
        <v>10.18</v>
      </c>
      <c r="R213">
        <v>10.18</v>
      </c>
      <c r="S213">
        <v>10.199999999999999</v>
      </c>
      <c r="T213">
        <v>10.210000000000001</v>
      </c>
      <c r="U213">
        <v>10.27</v>
      </c>
      <c r="V213">
        <v>10.25</v>
      </c>
      <c r="W213">
        <v>10.23</v>
      </c>
      <c r="X213">
        <v>10.16</v>
      </c>
      <c r="Y213">
        <v>10.220000000000001</v>
      </c>
      <c r="Z213">
        <v>10.19</v>
      </c>
      <c r="AA213">
        <v>10.199999999999999</v>
      </c>
      <c r="AB213">
        <v>10.199999999999999</v>
      </c>
      <c r="AC213">
        <v>10.17</v>
      </c>
      <c r="AD213">
        <v>10.210000000000001</v>
      </c>
      <c r="AE213">
        <v>10.24</v>
      </c>
    </row>
    <row r="214" spans="1:31" s="10" customFormat="1" x14ac:dyDescent="0.25">
      <c r="A214" s="25" t="s">
        <v>5</v>
      </c>
      <c r="B214" s="20" t="s">
        <v>9</v>
      </c>
      <c r="C214" s="20" t="s">
        <v>7</v>
      </c>
      <c r="D214" s="20" t="s">
        <v>3</v>
      </c>
      <c r="E214" s="20">
        <v>128</v>
      </c>
      <c r="F214" s="26" t="str">
        <f t="shared" si="24"/>
        <v>V7DockerDACO3128</v>
      </c>
      <c r="G214" s="20">
        <f t="shared" si="19"/>
        <v>17.260000000000002</v>
      </c>
      <c r="H214" s="20">
        <f t="shared" si="20"/>
        <v>30.326187717265348</v>
      </c>
      <c r="I214" s="20">
        <f t="shared" si="21"/>
        <v>24.54</v>
      </c>
      <c r="J214" s="20">
        <f t="shared" si="22"/>
        <v>20.005000000000003</v>
      </c>
      <c r="K214" s="27">
        <f t="shared" si="23"/>
        <v>20.817499999999999</v>
      </c>
      <c r="L214" s="19">
        <v>21.43</v>
      </c>
      <c r="M214" s="19">
        <v>24.54</v>
      </c>
      <c r="N214" s="19">
        <v>22.95</v>
      </c>
      <c r="O214" s="19">
        <v>23.77</v>
      </c>
      <c r="P214" s="19">
        <v>21.97</v>
      </c>
      <c r="Q214" s="19">
        <v>20.16</v>
      </c>
      <c r="R214" s="19">
        <v>17.260000000000002</v>
      </c>
      <c r="S214" s="19">
        <v>19.41</v>
      </c>
      <c r="T214" s="19">
        <v>19.34</v>
      </c>
      <c r="U214" s="19">
        <v>19.850000000000001</v>
      </c>
      <c r="V214" s="19">
        <v>19.690000000000001</v>
      </c>
      <c r="W214" s="19">
        <v>19.440000000000001</v>
      </c>
    </row>
    <row r="215" spans="1:31" s="10" customFormat="1" x14ac:dyDescent="0.25">
      <c r="A215" s="25" t="s">
        <v>5</v>
      </c>
      <c r="B215" s="20" t="s">
        <v>9</v>
      </c>
      <c r="C215" s="20" t="s">
        <v>7</v>
      </c>
      <c r="D215" s="20" t="s">
        <v>3</v>
      </c>
      <c r="E215" s="20">
        <v>256</v>
      </c>
      <c r="F215" s="26" t="str">
        <f t="shared" si="24"/>
        <v>V7DockerDACO3256</v>
      </c>
      <c r="G215" s="20">
        <f t="shared" si="19"/>
        <v>21.71</v>
      </c>
      <c r="H215" s="20">
        <f t="shared" si="20"/>
        <v>24.110087517273143</v>
      </c>
      <c r="I215" s="20">
        <f t="shared" si="21"/>
        <v>21.71</v>
      </c>
      <c r="J215" s="20">
        <f t="shared" si="22"/>
        <v>21.71</v>
      </c>
      <c r="K215" s="27">
        <f t="shared" si="23"/>
        <v>21.71</v>
      </c>
      <c r="L215" s="19">
        <v>21.71</v>
      </c>
    </row>
    <row r="216" spans="1:31" x14ac:dyDescent="0.25">
      <c r="A216" s="25" t="s">
        <v>5</v>
      </c>
      <c r="B216" s="20" t="s">
        <v>9</v>
      </c>
      <c r="C216" s="20" t="s">
        <v>7</v>
      </c>
      <c r="D216" s="20" t="s">
        <v>4</v>
      </c>
      <c r="E216" s="20">
        <v>1</v>
      </c>
      <c r="F216" s="26" t="str">
        <f t="shared" si="24"/>
        <v>V7DockerDACO21</v>
      </c>
      <c r="G216" s="20">
        <f t="shared" si="19"/>
        <v>630.76</v>
      </c>
      <c r="H216" s="20">
        <f t="shared" si="20"/>
        <v>1</v>
      </c>
      <c r="I216" s="20">
        <f t="shared" si="21"/>
        <v>631.59</v>
      </c>
      <c r="J216" s="20">
        <f t="shared" si="22"/>
        <v>630.98</v>
      </c>
      <c r="K216" s="27">
        <f t="shared" si="23"/>
        <v>631.05600000000004</v>
      </c>
      <c r="L216">
        <v>630.91999999999996</v>
      </c>
      <c r="M216">
        <v>630.92999999999995</v>
      </c>
      <c r="N216">
        <v>630.95000000000005</v>
      </c>
      <c r="O216">
        <v>630.96</v>
      </c>
      <c r="P216">
        <v>630.97</v>
      </c>
      <c r="Q216">
        <v>630.99</v>
      </c>
      <c r="R216">
        <v>631.01</v>
      </c>
      <c r="S216">
        <v>631.11</v>
      </c>
      <c r="T216">
        <v>631.12</v>
      </c>
      <c r="U216">
        <v>631.16</v>
      </c>
      <c r="V216">
        <v>630.83000000000004</v>
      </c>
      <c r="W216">
        <v>630.94000000000005</v>
      </c>
      <c r="X216">
        <v>631.26</v>
      </c>
      <c r="Y216">
        <v>631.55999999999995</v>
      </c>
      <c r="Z216">
        <v>631.19000000000005</v>
      </c>
      <c r="AA216">
        <v>630.76</v>
      </c>
      <c r="AB216">
        <v>630.82000000000005</v>
      </c>
      <c r="AC216">
        <v>630.87</v>
      </c>
      <c r="AD216">
        <v>631.17999999999995</v>
      </c>
      <c r="AE216">
        <v>631.59</v>
      </c>
    </row>
    <row r="217" spans="1:31" x14ac:dyDescent="0.25">
      <c r="A217" s="25" t="s">
        <v>5</v>
      </c>
      <c r="B217" s="20" t="s">
        <v>9</v>
      </c>
      <c r="C217" s="20" t="s">
        <v>7</v>
      </c>
      <c r="D217" s="20" t="s">
        <v>4</v>
      </c>
      <c r="E217" s="20">
        <v>2</v>
      </c>
      <c r="F217" s="26" t="str">
        <f t="shared" si="24"/>
        <v>V7DockerDACO22</v>
      </c>
      <c r="G217" s="20">
        <f t="shared" si="19"/>
        <v>322.33999999999997</v>
      </c>
      <c r="H217" s="20">
        <f t="shared" si="20"/>
        <v>1.9568157845752934</v>
      </c>
      <c r="I217" s="20">
        <f t="shared" si="21"/>
        <v>322.58999999999997</v>
      </c>
      <c r="J217" s="20">
        <f t="shared" si="22"/>
        <v>322.44</v>
      </c>
      <c r="K217" s="27">
        <f t="shared" si="23"/>
        <v>322.4425</v>
      </c>
      <c r="L217">
        <v>322.37</v>
      </c>
      <c r="M217">
        <v>322.38</v>
      </c>
      <c r="N217">
        <v>322.39999999999998</v>
      </c>
      <c r="O217">
        <v>322.44</v>
      </c>
      <c r="P217">
        <v>322.44</v>
      </c>
      <c r="Q217">
        <v>322.45999999999998</v>
      </c>
      <c r="R217">
        <v>322.47000000000003</v>
      </c>
      <c r="S217">
        <v>322.47000000000003</v>
      </c>
      <c r="T217">
        <v>322.47000000000003</v>
      </c>
      <c r="U217">
        <v>322.55</v>
      </c>
      <c r="V217">
        <v>322.51</v>
      </c>
      <c r="W217">
        <v>322.36</v>
      </c>
      <c r="X217">
        <v>322.39</v>
      </c>
      <c r="Y217">
        <v>322.44</v>
      </c>
      <c r="Z217">
        <v>322.39999999999998</v>
      </c>
      <c r="AA217">
        <v>322.39999999999998</v>
      </c>
      <c r="AB217">
        <v>322.49</v>
      </c>
      <c r="AC217">
        <v>322.33999999999997</v>
      </c>
      <c r="AD217">
        <v>322.48</v>
      </c>
      <c r="AE217">
        <v>322.58999999999997</v>
      </c>
    </row>
    <row r="218" spans="1:31" x14ac:dyDescent="0.25">
      <c r="A218" s="25" t="s">
        <v>5</v>
      </c>
      <c r="B218" s="20" t="s">
        <v>9</v>
      </c>
      <c r="C218" s="20" t="s">
        <v>7</v>
      </c>
      <c r="D218" s="20" t="s">
        <v>4</v>
      </c>
      <c r="E218" s="20">
        <v>4</v>
      </c>
      <c r="F218" s="26" t="str">
        <f t="shared" si="24"/>
        <v>V7DockerDACO24</v>
      </c>
      <c r="G218" s="20">
        <f t="shared" si="19"/>
        <v>165.02</v>
      </c>
      <c r="H218" s="20">
        <f t="shared" si="20"/>
        <v>3.8223245667191854</v>
      </c>
      <c r="I218" s="20">
        <f t="shared" si="21"/>
        <v>165.28</v>
      </c>
      <c r="J218" s="20">
        <f t="shared" si="22"/>
        <v>165.065</v>
      </c>
      <c r="K218" s="27">
        <f t="shared" si="23"/>
        <v>165.07000000000002</v>
      </c>
      <c r="L218">
        <v>165.05</v>
      </c>
      <c r="M218">
        <v>165.06</v>
      </c>
      <c r="N218">
        <v>165.07</v>
      </c>
      <c r="O218">
        <v>165.07</v>
      </c>
      <c r="P218">
        <v>165.07999999999998</v>
      </c>
      <c r="Q218">
        <v>165.09</v>
      </c>
      <c r="R218">
        <v>165.09</v>
      </c>
      <c r="S218">
        <v>165.1</v>
      </c>
      <c r="T218">
        <v>165.1</v>
      </c>
      <c r="U218">
        <v>165.11</v>
      </c>
      <c r="V218">
        <v>165.28</v>
      </c>
      <c r="W218">
        <v>165.02</v>
      </c>
      <c r="X218">
        <v>165.04</v>
      </c>
      <c r="Y218">
        <v>165.05</v>
      </c>
      <c r="Z218">
        <v>165.02</v>
      </c>
      <c r="AA218">
        <v>165.02</v>
      </c>
      <c r="AB218">
        <v>165.03</v>
      </c>
      <c r="AC218">
        <v>165.07</v>
      </c>
      <c r="AD218">
        <v>165.03</v>
      </c>
      <c r="AE218">
        <v>165.02</v>
      </c>
    </row>
    <row r="219" spans="1:31" x14ac:dyDescent="0.25">
      <c r="A219" s="25" t="s">
        <v>5</v>
      </c>
      <c r="B219" s="20" t="s">
        <v>9</v>
      </c>
      <c r="C219" s="20" t="s">
        <v>7</v>
      </c>
      <c r="D219" s="20" t="s">
        <v>4</v>
      </c>
      <c r="E219" s="20">
        <v>8</v>
      </c>
      <c r="F219" s="26" t="str">
        <f t="shared" si="24"/>
        <v>V7DockerDACO28</v>
      </c>
      <c r="G219" s="20">
        <f t="shared" si="19"/>
        <v>83.07</v>
      </c>
      <c r="H219" s="20">
        <f t="shared" si="20"/>
        <v>7.5931142410015653</v>
      </c>
      <c r="I219" s="20">
        <f t="shared" si="21"/>
        <v>83.18</v>
      </c>
      <c r="J219" s="20">
        <f t="shared" si="22"/>
        <v>83.13</v>
      </c>
      <c r="K219" s="27">
        <f t="shared" si="23"/>
        <v>83.125000000000014</v>
      </c>
      <c r="L219">
        <v>83.07</v>
      </c>
      <c r="M219">
        <v>83.08</v>
      </c>
      <c r="N219">
        <v>83.09</v>
      </c>
      <c r="O219">
        <v>83.09</v>
      </c>
      <c r="P219">
        <v>83.1</v>
      </c>
      <c r="Q219">
        <v>83.1</v>
      </c>
      <c r="R219">
        <v>83.1</v>
      </c>
      <c r="S219">
        <v>83.13</v>
      </c>
      <c r="T219">
        <v>83.14</v>
      </c>
      <c r="U219">
        <v>83.15</v>
      </c>
      <c r="V219">
        <v>83.15</v>
      </c>
      <c r="W219">
        <v>83.13</v>
      </c>
      <c r="X219">
        <v>83.15</v>
      </c>
      <c r="Y219">
        <v>83.14</v>
      </c>
      <c r="Z219">
        <v>83.16</v>
      </c>
      <c r="AA219">
        <v>83.12</v>
      </c>
      <c r="AB219">
        <v>83.12</v>
      </c>
      <c r="AC219">
        <v>83.16</v>
      </c>
      <c r="AD219">
        <v>83.18</v>
      </c>
      <c r="AE219">
        <v>83.14</v>
      </c>
    </row>
    <row r="220" spans="1:31" x14ac:dyDescent="0.25">
      <c r="A220" s="25" t="s">
        <v>5</v>
      </c>
      <c r="B220" s="20" t="s">
        <v>9</v>
      </c>
      <c r="C220" s="20" t="s">
        <v>7</v>
      </c>
      <c r="D220" s="20" t="s">
        <v>4</v>
      </c>
      <c r="E220" s="20">
        <v>16</v>
      </c>
      <c r="F220" s="26" t="str">
        <f t="shared" si="24"/>
        <v>V7DockerDACO216</v>
      </c>
      <c r="G220" s="20">
        <f t="shared" si="19"/>
        <v>41.88</v>
      </c>
      <c r="H220" s="20">
        <f t="shared" si="20"/>
        <v>15.061127029608404</v>
      </c>
      <c r="I220" s="20">
        <f t="shared" si="21"/>
        <v>42.08</v>
      </c>
      <c r="J220" s="20">
        <f t="shared" si="22"/>
        <v>41.94</v>
      </c>
      <c r="K220" s="27">
        <f t="shared" si="23"/>
        <v>41.952999999999996</v>
      </c>
      <c r="L220">
        <v>41.88</v>
      </c>
      <c r="M220">
        <v>41.9</v>
      </c>
      <c r="N220">
        <v>41.91</v>
      </c>
      <c r="O220">
        <v>41.92</v>
      </c>
      <c r="P220">
        <v>41.92</v>
      </c>
      <c r="Q220">
        <v>41.93</v>
      </c>
      <c r="R220">
        <v>41.93</v>
      </c>
      <c r="S220">
        <v>41.95</v>
      </c>
      <c r="T220">
        <v>42.05</v>
      </c>
      <c r="U220">
        <v>42.08</v>
      </c>
      <c r="V220">
        <v>41.97</v>
      </c>
      <c r="W220">
        <v>41.94</v>
      </c>
      <c r="X220">
        <v>41.99</v>
      </c>
      <c r="Y220">
        <v>41.95</v>
      </c>
      <c r="Z220">
        <v>42</v>
      </c>
      <c r="AA220">
        <v>41.91</v>
      </c>
      <c r="AB220">
        <v>41.95</v>
      </c>
      <c r="AC220">
        <v>41.93</v>
      </c>
      <c r="AD220">
        <v>42.01</v>
      </c>
      <c r="AE220">
        <v>41.94</v>
      </c>
    </row>
    <row r="221" spans="1:31" x14ac:dyDescent="0.25">
      <c r="A221" s="25" t="s">
        <v>5</v>
      </c>
      <c r="B221" s="20" t="s">
        <v>9</v>
      </c>
      <c r="C221" s="20" t="s">
        <v>7</v>
      </c>
      <c r="D221" s="20" t="s">
        <v>4</v>
      </c>
      <c r="E221" s="20">
        <v>32</v>
      </c>
      <c r="F221" s="26" t="str">
        <f t="shared" si="24"/>
        <v>V7DockerDACO232</v>
      </c>
      <c r="G221" s="20">
        <f t="shared" si="19"/>
        <v>21.57</v>
      </c>
      <c r="H221" s="20">
        <f t="shared" si="20"/>
        <v>29.24246638850255</v>
      </c>
      <c r="I221" s="20">
        <f t="shared" si="21"/>
        <v>21.7</v>
      </c>
      <c r="J221" s="20">
        <f t="shared" si="22"/>
        <v>21.625</v>
      </c>
      <c r="K221" s="27">
        <f t="shared" si="23"/>
        <v>21.634</v>
      </c>
      <c r="L221">
        <v>21.59</v>
      </c>
      <c r="M221">
        <v>21.62</v>
      </c>
      <c r="N221">
        <v>21.62</v>
      </c>
      <c r="O221">
        <v>21.62</v>
      </c>
      <c r="P221">
        <v>21.62</v>
      </c>
      <c r="Q221">
        <v>21.63</v>
      </c>
      <c r="R221">
        <v>21.64</v>
      </c>
      <c r="S221">
        <v>21.65</v>
      </c>
      <c r="T221">
        <v>21.69</v>
      </c>
      <c r="U221">
        <v>21.7</v>
      </c>
      <c r="V221">
        <v>21.7</v>
      </c>
      <c r="W221">
        <v>21.57</v>
      </c>
      <c r="X221">
        <v>21.61</v>
      </c>
      <c r="Y221">
        <v>21.63</v>
      </c>
      <c r="Z221">
        <v>21.59</v>
      </c>
      <c r="AA221">
        <v>21.63</v>
      </c>
      <c r="AB221">
        <v>21.65</v>
      </c>
      <c r="AC221">
        <v>21.6</v>
      </c>
      <c r="AD221">
        <v>21.7</v>
      </c>
      <c r="AE221">
        <v>21.62</v>
      </c>
    </row>
    <row r="222" spans="1:31" x14ac:dyDescent="0.25">
      <c r="A222" s="25" t="s">
        <v>5</v>
      </c>
      <c r="B222" s="20" t="s">
        <v>9</v>
      </c>
      <c r="C222" s="20" t="s">
        <v>7</v>
      </c>
      <c r="D222" s="20" t="s">
        <v>4</v>
      </c>
      <c r="E222" s="20">
        <v>64</v>
      </c>
      <c r="F222" s="26" t="str">
        <f t="shared" si="24"/>
        <v>V7DockerDACO264</v>
      </c>
      <c r="G222" s="20">
        <f t="shared" si="19"/>
        <v>11.89</v>
      </c>
      <c r="H222" s="20">
        <f t="shared" si="20"/>
        <v>53.049621530698062</v>
      </c>
      <c r="I222" s="20">
        <f t="shared" si="21"/>
        <v>12.01</v>
      </c>
      <c r="J222" s="20">
        <f t="shared" si="22"/>
        <v>11.934999999999999</v>
      </c>
      <c r="K222" s="27">
        <f t="shared" si="23"/>
        <v>11.939000000000002</v>
      </c>
      <c r="L222">
        <v>11.89</v>
      </c>
      <c r="M222">
        <v>11.91</v>
      </c>
      <c r="N222">
        <v>11.92</v>
      </c>
      <c r="O222">
        <v>11.92</v>
      </c>
      <c r="P222">
        <v>11.93</v>
      </c>
      <c r="Q222">
        <v>11.94</v>
      </c>
      <c r="R222">
        <v>11.94</v>
      </c>
      <c r="S222">
        <v>11.99</v>
      </c>
      <c r="T222">
        <v>12</v>
      </c>
      <c r="U222">
        <v>12.01</v>
      </c>
      <c r="V222">
        <v>11.91</v>
      </c>
      <c r="W222">
        <v>11.96</v>
      </c>
      <c r="X222">
        <v>11.93</v>
      </c>
      <c r="Y222">
        <v>11.97</v>
      </c>
      <c r="Z222">
        <v>11.92</v>
      </c>
      <c r="AA222">
        <v>11.94</v>
      </c>
      <c r="AB222">
        <v>11.89</v>
      </c>
      <c r="AC222">
        <v>11.94</v>
      </c>
      <c r="AD222">
        <v>11.93</v>
      </c>
      <c r="AE222">
        <v>11.94</v>
      </c>
    </row>
    <row r="223" spans="1:31" s="10" customFormat="1" x14ac:dyDescent="0.25">
      <c r="A223" s="25" t="s">
        <v>5</v>
      </c>
      <c r="B223" s="20" t="s">
        <v>9</v>
      </c>
      <c r="C223" s="20" t="s">
        <v>7</v>
      </c>
      <c r="D223" s="20" t="s">
        <v>4</v>
      </c>
      <c r="E223" s="20">
        <v>128</v>
      </c>
      <c r="F223" s="26" t="str">
        <f t="shared" si="24"/>
        <v>V7DockerDACO2128</v>
      </c>
      <c r="G223" s="20">
        <f t="shared" si="19"/>
        <v>10.95</v>
      </c>
      <c r="H223" s="20">
        <f t="shared" si="20"/>
        <v>57.603652968036535</v>
      </c>
      <c r="I223" s="20">
        <f t="shared" si="21"/>
        <v>11.39</v>
      </c>
      <c r="J223" s="20">
        <f t="shared" si="22"/>
        <v>11.195</v>
      </c>
      <c r="K223" s="27">
        <f t="shared" si="23"/>
        <v>11.176875000000001</v>
      </c>
      <c r="L223" s="19">
        <v>11.07</v>
      </c>
      <c r="M223" s="19">
        <v>11.19</v>
      </c>
      <c r="N223" s="19">
        <v>11.2</v>
      </c>
      <c r="O223" s="19">
        <v>11.24</v>
      </c>
      <c r="P223" s="19">
        <v>10.96</v>
      </c>
      <c r="Q223" s="19">
        <v>10.95</v>
      </c>
      <c r="R223" s="19">
        <v>11.08</v>
      </c>
      <c r="S223" s="19">
        <v>11.34</v>
      </c>
      <c r="T223" s="19">
        <v>11.32</v>
      </c>
      <c r="U223" s="19">
        <v>11.06</v>
      </c>
      <c r="V223" s="19">
        <v>11.14</v>
      </c>
      <c r="W223" s="19">
        <v>11.23</v>
      </c>
      <c r="X223" s="19">
        <v>11.24</v>
      </c>
      <c r="Y223" s="19">
        <v>11.39</v>
      </c>
      <c r="Z223" s="19">
        <v>11.07</v>
      </c>
      <c r="AA223" s="19">
        <v>11.35</v>
      </c>
    </row>
    <row r="224" spans="1:31" s="10" customFormat="1" x14ac:dyDescent="0.25">
      <c r="A224" s="25" t="s">
        <v>5</v>
      </c>
      <c r="B224" s="20" t="s">
        <v>9</v>
      </c>
      <c r="C224" s="20" t="s">
        <v>7</v>
      </c>
      <c r="D224" s="20" t="s">
        <v>4</v>
      </c>
      <c r="E224" s="20">
        <v>256</v>
      </c>
      <c r="F224" s="26" t="str">
        <f t="shared" si="24"/>
        <v>V7DockerDACO2256</v>
      </c>
      <c r="G224" s="20">
        <f t="shared" si="19"/>
        <v>12.79</v>
      </c>
      <c r="H224" s="20">
        <f t="shared" si="20"/>
        <v>49.316653635652855</v>
      </c>
      <c r="I224" s="20">
        <f t="shared" si="21"/>
        <v>15.84</v>
      </c>
      <c r="J224" s="20">
        <f t="shared" si="22"/>
        <v>12.98</v>
      </c>
      <c r="K224" s="27">
        <f t="shared" si="23"/>
        <v>13.87</v>
      </c>
      <c r="L224" s="19">
        <v>12.79</v>
      </c>
      <c r="M224" s="19">
        <v>12.98</v>
      </c>
      <c r="N224" s="19">
        <v>15.84</v>
      </c>
    </row>
    <row r="225" spans="1:31" x14ac:dyDescent="0.25">
      <c r="A225" s="25" t="s">
        <v>5</v>
      </c>
      <c r="B225" s="20" t="s">
        <v>9</v>
      </c>
      <c r="C225" s="20" t="s">
        <v>7</v>
      </c>
      <c r="D225" s="20" t="s">
        <v>24</v>
      </c>
      <c r="E225" s="20">
        <v>1</v>
      </c>
      <c r="F225" s="26" t="str">
        <f t="shared" si="24"/>
        <v>V7DockerDACno parameter1</v>
      </c>
      <c r="G225" s="20">
        <f t="shared" si="19"/>
        <v>1510.25</v>
      </c>
      <c r="H225" s="20">
        <f t="shared" si="20"/>
        <v>1</v>
      </c>
      <c r="I225" s="20">
        <f t="shared" si="21"/>
        <v>1512.19</v>
      </c>
      <c r="J225" s="20">
        <f t="shared" si="22"/>
        <v>1510.89</v>
      </c>
      <c r="K225" s="27">
        <f t="shared" si="23"/>
        <v>1510.923</v>
      </c>
      <c r="L225">
        <v>1510.25</v>
      </c>
      <c r="M225">
        <v>1510.28</v>
      </c>
      <c r="N225">
        <v>1510.32</v>
      </c>
      <c r="O225">
        <v>1510.35</v>
      </c>
      <c r="P225">
        <v>1510.58</v>
      </c>
      <c r="Q225">
        <v>1510.82</v>
      </c>
      <c r="R225">
        <v>1510.9</v>
      </c>
      <c r="S225">
        <v>1510.96</v>
      </c>
      <c r="T225">
        <v>1511.15</v>
      </c>
      <c r="U225">
        <v>1511.2</v>
      </c>
      <c r="V225">
        <v>1510.99</v>
      </c>
      <c r="W225">
        <v>1510.5</v>
      </c>
      <c r="X225">
        <v>1511.88</v>
      </c>
      <c r="Y225">
        <v>1510.88</v>
      </c>
      <c r="Z225">
        <v>1510.9</v>
      </c>
      <c r="AA225">
        <v>1510.53</v>
      </c>
      <c r="AB225">
        <v>1511.84</v>
      </c>
      <c r="AC225">
        <v>1511.09</v>
      </c>
      <c r="AD225">
        <v>1512.19</v>
      </c>
      <c r="AE225">
        <v>1510.85</v>
      </c>
    </row>
    <row r="226" spans="1:31" x14ac:dyDescent="0.25">
      <c r="A226" s="25" t="s">
        <v>5</v>
      </c>
      <c r="B226" s="20" t="s">
        <v>9</v>
      </c>
      <c r="C226" s="20" t="s">
        <v>7</v>
      </c>
      <c r="D226" s="20" t="s">
        <v>24</v>
      </c>
      <c r="E226" s="20">
        <v>2</v>
      </c>
      <c r="F226" s="26" t="str">
        <f t="shared" ref="F226:F289" si="25">A226 &amp; B226 &amp; C226 &amp; D226 &amp; E226</f>
        <v>V7DockerDACno parameter2</v>
      </c>
      <c r="G226" s="20">
        <f t="shared" si="19"/>
        <v>771.67</v>
      </c>
      <c r="H226" s="20">
        <f t="shared" si="20"/>
        <v>1.9571189757279668</v>
      </c>
      <c r="I226" s="20">
        <f t="shared" si="21"/>
        <v>772.57</v>
      </c>
      <c r="J226" s="20">
        <f t="shared" si="22"/>
        <v>772.23500000000001</v>
      </c>
      <c r="K226" s="27">
        <f t="shared" si="23"/>
        <v>772.18949999999995</v>
      </c>
      <c r="L226">
        <v>771.67</v>
      </c>
      <c r="M226">
        <v>771.69</v>
      </c>
      <c r="N226">
        <v>772</v>
      </c>
      <c r="O226">
        <v>772.09</v>
      </c>
      <c r="P226">
        <v>772.19</v>
      </c>
      <c r="Q226">
        <v>772.2</v>
      </c>
      <c r="R226">
        <v>772.25</v>
      </c>
      <c r="S226">
        <v>772.25</v>
      </c>
      <c r="T226">
        <v>772.32</v>
      </c>
      <c r="U226">
        <v>772.56</v>
      </c>
      <c r="V226">
        <v>772.25</v>
      </c>
      <c r="W226">
        <v>772.39</v>
      </c>
      <c r="X226">
        <v>772.11</v>
      </c>
      <c r="Y226">
        <v>772.34</v>
      </c>
      <c r="Z226">
        <v>771.95</v>
      </c>
      <c r="AA226">
        <v>772.22</v>
      </c>
      <c r="AB226">
        <v>772.3</v>
      </c>
      <c r="AC226">
        <v>772.32</v>
      </c>
      <c r="AD226">
        <v>772.57</v>
      </c>
      <c r="AE226">
        <v>772.12</v>
      </c>
    </row>
    <row r="227" spans="1:31" x14ac:dyDescent="0.25">
      <c r="A227" s="25" t="s">
        <v>5</v>
      </c>
      <c r="B227" s="20" t="s">
        <v>9</v>
      </c>
      <c r="C227" s="20" t="s">
        <v>7</v>
      </c>
      <c r="D227" s="20" t="s">
        <v>24</v>
      </c>
      <c r="E227" s="20">
        <v>4</v>
      </c>
      <c r="F227" s="26" t="str">
        <f t="shared" si="25"/>
        <v>V7DockerDACno parameter4</v>
      </c>
      <c r="G227" s="20">
        <f t="shared" si="19"/>
        <v>395.15</v>
      </c>
      <c r="H227" s="20">
        <f t="shared" si="20"/>
        <v>3.8219663418954828</v>
      </c>
      <c r="I227" s="20">
        <f t="shared" si="21"/>
        <v>457.06</v>
      </c>
      <c r="J227" s="20">
        <f t="shared" si="22"/>
        <v>395.27499999999998</v>
      </c>
      <c r="K227" s="27">
        <f t="shared" si="23"/>
        <v>398.35950000000003</v>
      </c>
      <c r="L227">
        <v>395.15</v>
      </c>
      <c r="M227">
        <v>395.22</v>
      </c>
      <c r="N227">
        <v>395.25</v>
      </c>
      <c r="O227">
        <v>395.25</v>
      </c>
      <c r="P227">
        <v>395.25</v>
      </c>
      <c r="Q227">
        <v>395.28</v>
      </c>
      <c r="R227">
        <v>395.3</v>
      </c>
      <c r="S227">
        <v>395.3</v>
      </c>
      <c r="T227">
        <v>395.3</v>
      </c>
      <c r="U227">
        <v>395.3</v>
      </c>
      <c r="V227">
        <v>457.06</v>
      </c>
      <c r="W227">
        <v>395.31</v>
      </c>
      <c r="X227">
        <v>395.29</v>
      </c>
      <c r="Y227">
        <v>395.19</v>
      </c>
      <c r="Z227">
        <v>395.22</v>
      </c>
      <c r="AA227">
        <v>395.36</v>
      </c>
      <c r="AB227">
        <v>395.25</v>
      </c>
      <c r="AC227">
        <v>395.37</v>
      </c>
      <c r="AD227">
        <v>395.27</v>
      </c>
      <c r="AE227">
        <v>395.27</v>
      </c>
    </row>
    <row r="228" spans="1:31" x14ac:dyDescent="0.25">
      <c r="A228" s="25" t="s">
        <v>5</v>
      </c>
      <c r="B228" s="20" t="s">
        <v>9</v>
      </c>
      <c r="C228" s="20" t="s">
        <v>7</v>
      </c>
      <c r="D228" s="20" t="s">
        <v>24</v>
      </c>
      <c r="E228" s="20">
        <v>8</v>
      </c>
      <c r="F228" s="26" t="str">
        <f t="shared" si="25"/>
        <v>V7DockerDACno parameter8</v>
      </c>
      <c r="G228" s="20">
        <f t="shared" si="19"/>
        <v>198.15</v>
      </c>
      <c r="H228" s="20">
        <f t="shared" si="20"/>
        <v>7.6217511985869288</v>
      </c>
      <c r="I228" s="20">
        <f t="shared" si="21"/>
        <v>198.79</v>
      </c>
      <c r="J228" s="20">
        <f t="shared" si="22"/>
        <v>198.45499999999998</v>
      </c>
      <c r="K228" s="27">
        <f t="shared" si="23"/>
        <v>198.43849999999998</v>
      </c>
      <c r="L228">
        <v>198.15</v>
      </c>
      <c r="M228">
        <v>198.2</v>
      </c>
      <c r="N228">
        <v>198.21</v>
      </c>
      <c r="O228">
        <v>198.21</v>
      </c>
      <c r="P228">
        <v>198.22</v>
      </c>
      <c r="Q228">
        <v>198.22</v>
      </c>
      <c r="R228">
        <v>198.23</v>
      </c>
      <c r="S228">
        <v>198.24</v>
      </c>
      <c r="T228">
        <v>198.28</v>
      </c>
      <c r="U228">
        <v>198.32999999999998</v>
      </c>
      <c r="V228">
        <v>198.66</v>
      </c>
      <c r="W228">
        <v>198.66</v>
      </c>
      <c r="X228">
        <v>198.65</v>
      </c>
      <c r="Y228">
        <v>198.66</v>
      </c>
      <c r="Z228">
        <v>198.57999999999998</v>
      </c>
      <c r="AA228">
        <v>198.65</v>
      </c>
      <c r="AB228">
        <v>198.57999999999998</v>
      </c>
      <c r="AC228">
        <v>198.59</v>
      </c>
      <c r="AD228">
        <v>198.66</v>
      </c>
      <c r="AE228">
        <v>198.79</v>
      </c>
    </row>
    <row r="229" spans="1:31" x14ac:dyDescent="0.25">
      <c r="A229" s="25" t="s">
        <v>5</v>
      </c>
      <c r="B229" s="20" t="s">
        <v>9</v>
      </c>
      <c r="C229" s="20" t="s">
        <v>7</v>
      </c>
      <c r="D229" s="20" t="s">
        <v>24</v>
      </c>
      <c r="E229" s="20">
        <v>16</v>
      </c>
      <c r="F229" s="26" t="str">
        <f t="shared" si="25"/>
        <v>V7DockerDACno parameter16</v>
      </c>
      <c r="G229" s="20">
        <f t="shared" si="19"/>
        <v>99.45</v>
      </c>
      <c r="H229" s="20">
        <f t="shared" si="20"/>
        <v>15.186023127199597</v>
      </c>
      <c r="I229" s="20">
        <f t="shared" si="21"/>
        <v>115.03</v>
      </c>
      <c r="J229" s="20">
        <f t="shared" si="22"/>
        <v>99.644999999999996</v>
      </c>
      <c r="K229" s="27">
        <f t="shared" si="23"/>
        <v>101.87700000000002</v>
      </c>
      <c r="L229">
        <v>99.45</v>
      </c>
      <c r="M229">
        <v>99.47</v>
      </c>
      <c r="N229">
        <v>99.47</v>
      </c>
      <c r="O229">
        <v>99.47999999999999</v>
      </c>
      <c r="P229">
        <v>99.47999999999999</v>
      </c>
      <c r="Q229">
        <v>99.490000000000009</v>
      </c>
      <c r="R229">
        <v>99.5</v>
      </c>
      <c r="S229">
        <v>99.53</v>
      </c>
      <c r="T229">
        <v>99.62</v>
      </c>
      <c r="U229">
        <v>115.03</v>
      </c>
      <c r="V229">
        <v>99.69</v>
      </c>
      <c r="W229">
        <v>99.63</v>
      </c>
      <c r="X229">
        <v>99.66</v>
      </c>
      <c r="Y229">
        <v>99.66</v>
      </c>
      <c r="Z229">
        <v>99.91</v>
      </c>
      <c r="AA229">
        <v>99.77000000000001</v>
      </c>
      <c r="AB229">
        <v>113.99000000000001</v>
      </c>
      <c r="AC229">
        <v>99.759999999999991</v>
      </c>
      <c r="AD229">
        <v>99.92</v>
      </c>
      <c r="AE229">
        <v>115.03</v>
      </c>
    </row>
    <row r="230" spans="1:31" x14ac:dyDescent="0.25">
      <c r="A230" s="25" t="s">
        <v>5</v>
      </c>
      <c r="B230" s="20" t="s">
        <v>9</v>
      </c>
      <c r="C230" s="20" t="s">
        <v>7</v>
      </c>
      <c r="D230" s="20" t="s">
        <v>24</v>
      </c>
      <c r="E230" s="20">
        <v>32</v>
      </c>
      <c r="F230" s="26" t="str">
        <f t="shared" si="25"/>
        <v>V7DockerDACno parameter32</v>
      </c>
      <c r="G230" s="20">
        <f t="shared" si="19"/>
        <v>50.36</v>
      </c>
      <c r="H230" s="20">
        <f t="shared" si="20"/>
        <v>29.989078633836378</v>
      </c>
      <c r="I230" s="20">
        <f t="shared" si="21"/>
        <v>57.63</v>
      </c>
      <c r="J230" s="20">
        <f t="shared" si="22"/>
        <v>50.44</v>
      </c>
      <c r="K230" s="27">
        <f t="shared" si="23"/>
        <v>51.151000000000003</v>
      </c>
      <c r="L230">
        <v>50.38</v>
      </c>
      <c r="M230">
        <v>50.39</v>
      </c>
      <c r="N230">
        <v>50.4</v>
      </c>
      <c r="O230">
        <v>50.42</v>
      </c>
      <c r="P230">
        <v>50.43</v>
      </c>
      <c r="Q230">
        <v>50.44</v>
      </c>
      <c r="R230">
        <v>50.45</v>
      </c>
      <c r="S230">
        <v>50.46</v>
      </c>
      <c r="T230">
        <v>57.62</v>
      </c>
      <c r="U230">
        <v>57.63</v>
      </c>
      <c r="V230">
        <v>50.46</v>
      </c>
      <c r="W230">
        <v>50.41</v>
      </c>
      <c r="X230">
        <v>50.52</v>
      </c>
      <c r="Y230">
        <v>50.45</v>
      </c>
      <c r="Z230">
        <v>50.45</v>
      </c>
      <c r="AA230">
        <v>50.44</v>
      </c>
      <c r="AB230">
        <v>50.43</v>
      </c>
      <c r="AC230">
        <v>50.36</v>
      </c>
      <c r="AD230">
        <v>50.43</v>
      </c>
      <c r="AE230">
        <v>50.45</v>
      </c>
    </row>
    <row r="231" spans="1:31" x14ac:dyDescent="0.25">
      <c r="A231" s="25" t="s">
        <v>5</v>
      </c>
      <c r="B231" s="20" t="s">
        <v>9</v>
      </c>
      <c r="C231" s="20" t="s">
        <v>7</v>
      </c>
      <c r="D231" s="20" t="s">
        <v>24</v>
      </c>
      <c r="E231" s="20">
        <v>64</v>
      </c>
      <c r="F231" s="26" t="str">
        <f t="shared" si="25"/>
        <v>V7DockerDACno parameter64</v>
      </c>
      <c r="G231" s="20">
        <f t="shared" si="19"/>
        <v>26.28</v>
      </c>
      <c r="H231" s="20">
        <f t="shared" si="20"/>
        <v>57.467656012176555</v>
      </c>
      <c r="I231" s="20">
        <f t="shared" si="21"/>
        <v>30.22</v>
      </c>
      <c r="J231" s="20">
        <f t="shared" si="22"/>
        <v>26.369999999999997</v>
      </c>
      <c r="K231" s="27">
        <f t="shared" si="23"/>
        <v>27.790000000000003</v>
      </c>
      <c r="L231">
        <v>26.28</v>
      </c>
      <c r="M231">
        <v>26.3</v>
      </c>
      <c r="N231">
        <v>26.31</v>
      </c>
      <c r="O231">
        <v>26.32</v>
      </c>
      <c r="P231">
        <v>26.39</v>
      </c>
      <c r="Q231">
        <v>29.84</v>
      </c>
      <c r="R231">
        <v>29.86</v>
      </c>
      <c r="S231">
        <v>29.9</v>
      </c>
      <c r="T231">
        <v>30.13</v>
      </c>
      <c r="U231">
        <v>30.22</v>
      </c>
      <c r="V231">
        <v>26.35</v>
      </c>
      <c r="W231">
        <v>26.34</v>
      </c>
      <c r="X231">
        <v>26.31</v>
      </c>
      <c r="Y231">
        <v>26.38</v>
      </c>
      <c r="Z231">
        <v>29.95</v>
      </c>
      <c r="AA231">
        <v>26.33</v>
      </c>
      <c r="AB231">
        <v>29.98</v>
      </c>
      <c r="AC231">
        <v>26.29</v>
      </c>
      <c r="AD231">
        <v>26.36</v>
      </c>
      <c r="AE231">
        <v>29.96</v>
      </c>
    </row>
    <row r="232" spans="1:31" s="10" customFormat="1" x14ac:dyDescent="0.25">
      <c r="A232" s="25" t="s">
        <v>5</v>
      </c>
      <c r="B232" s="20" t="s">
        <v>9</v>
      </c>
      <c r="C232" s="20" t="s">
        <v>7</v>
      </c>
      <c r="D232" s="20" t="s">
        <v>24</v>
      </c>
      <c r="E232" s="20">
        <v>128</v>
      </c>
      <c r="F232" s="26" t="str">
        <f t="shared" si="25"/>
        <v>V7DockerDACno parameter128</v>
      </c>
      <c r="G232" s="20" t="str">
        <f t="shared" si="19"/>
        <v/>
      </c>
      <c r="H232" s="20" t="str">
        <f t="shared" si="20"/>
        <v/>
      </c>
      <c r="I232" s="20" t="str">
        <f t="shared" si="21"/>
        <v/>
      </c>
      <c r="J232" s="20" t="str">
        <f t="shared" si="22"/>
        <v/>
      </c>
      <c r="K232" s="27" t="str">
        <f t="shared" si="23"/>
        <v/>
      </c>
    </row>
    <row r="233" spans="1:31" s="10" customFormat="1" x14ac:dyDescent="0.25">
      <c r="A233" s="25" t="s">
        <v>5</v>
      </c>
      <c r="B233" s="20" t="s">
        <v>9</v>
      </c>
      <c r="C233" s="20" t="s">
        <v>7</v>
      </c>
      <c r="D233" s="20" t="s">
        <v>24</v>
      </c>
      <c r="E233" s="20">
        <v>256</v>
      </c>
      <c r="F233" s="26" t="str">
        <f t="shared" si="25"/>
        <v>V7DockerDACno parameter256</v>
      </c>
      <c r="G233" s="20" t="str">
        <f t="shared" si="19"/>
        <v/>
      </c>
      <c r="H233" s="20" t="str">
        <f t="shared" si="20"/>
        <v/>
      </c>
      <c r="I233" s="20" t="str">
        <f t="shared" si="21"/>
        <v/>
      </c>
      <c r="J233" s="20" t="str">
        <f t="shared" si="22"/>
        <v/>
      </c>
      <c r="K233" s="27" t="str">
        <f t="shared" si="23"/>
        <v/>
      </c>
    </row>
    <row r="234" spans="1:31" x14ac:dyDescent="0.25">
      <c r="A234" s="25" t="s">
        <v>5</v>
      </c>
      <c r="B234" s="20" t="s">
        <v>9</v>
      </c>
      <c r="C234" s="20" t="s">
        <v>8</v>
      </c>
      <c r="D234" s="20" t="s">
        <v>2</v>
      </c>
      <c r="E234" s="20">
        <v>1</v>
      </c>
      <c r="F234" s="26" t="str">
        <f t="shared" si="25"/>
        <v>V7DockerMasterSlaveO3_native1</v>
      </c>
      <c r="G234" s="20">
        <f t="shared" si="19"/>
        <v>549.66999999999996</v>
      </c>
      <c r="H234" s="20">
        <f t="shared" si="20"/>
        <v>1</v>
      </c>
      <c r="I234" s="20">
        <f t="shared" si="21"/>
        <v>551.04</v>
      </c>
      <c r="J234" s="20">
        <f t="shared" si="22"/>
        <v>550.01</v>
      </c>
      <c r="K234" s="27">
        <f t="shared" si="23"/>
        <v>550.1065000000001</v>
      </c>
      <c r="L234">
        <v>549.66999999999996</v>
      </c>
      <c r="M234">
        <v>549.66999999999996</v>
      </c>
      <c r="N234">
        <v>549.69000000000005</v>
      </c>
      <c r="O234">
        <v>549.71</v>
      </c>
      <c r="P234">
        <v>549.72</v>
      </c>
      <c r="Q234">
        <v>549.75</v>
      </c>
      <c r="R234">
        <v>549.76</v>
      </c>
      <c r="S234">
        <v>549.79</v>
      </c>
      <c r="T234">
        <v>549.79999999999995</v>
      </c>
      <c r="U234">
        <v>549.85</v>
      </c>
      <c r="V234">
        <v>550.51</v>
      </c>
      <c r="W234">
        <v>550.79</v>
      </c>
      <c r="X234">
        <v>550.16999999999996</v>
      </c>
      <c r="Y234">
        <v>550.24</v>
      </c>
      <c r="Z234">
        <v>550.34</v>
      </c>
      <c r="AA234">
        <v>550.48</v>
      </c>
      <c r="AB234">
        <v>550.26</v>
      </c>
      <c r="AC234">
        <v>550.45000000000005</v>
      </c>
      <c r="AD234">
        <v>551.04</v>
      </c>
      <c r="AE234">
        <v>550.44000000000005</v>
      </c>
    </row>
    <row r="235" spans="1:31" x14ac:dyDescent="0.25">
      <c r="A235" s="25" t="s">
        <v>5</v>
      </c>
      <c r="B235" s="20" t="s">
        <v>9</v>
      </c>
      <c r="C235" s="20" t="s">
        <v>8</v>
      </c>
      <c r="D235" s="20" t="s">
        <v>2</v>
      </c>
      <c r="E235" s="20">
        <v>2</v>
      </c>
      <c r="F235" s="26" t="str">
        <f t="shared" si="25"/>
        <v>V7DockerMasterSlaveO3_native2</v>
      </c>
      <c r="G235" s="20">
        <f t="shared" si="19"/>
        <v>281.26</v>
      </c>
      <c r="H235" s="20">
        <f t="shared" si="20"/>
        <v>1.9543127355471805</v>
      </c>
      <c r="I235" s="20">
        <f t="shared" si="21"/>
        <v>281.58</v>
      </c>
      <c r="J235" s="20">
        <f t="shared" si="22"/>
        <v>281.43</v>
      </c>
      <c r="K235" s="27">
        <f t="shared" si="23"/>
        <v>281.41700000000003</v>
      </c>
      <c r="L235">
        <v>281.26</v>
      </c>
      <c r="M235">
        <v>281.27</v>
      </c>
      <c r="N235">
        <v>281.31</v>
      </c>
      <c r="O235">
        <v>281.32</v>
      </c>
      <c r="P235">
        <v>281.33</v>
      </c>
      <c r="Q235">
        <v>281.36</v>
      </c>
      <c r="R235">
        <v>281.39</v>
      </c>
      <c r="S235">
        <v>281.39999999999998</v>
      </c>
      <c r="T235">
        <v>281.40999999999997</v>
      </c>
      <c r="U235">
        <v>281.43</v>
      </c>
      <c r="V235">
        <v>281.49</v>
      </c>
      <c r="W235">
        <v>281.47000000000003</v>
      </c>
      <c r="X235">
        <v>281.44</v>
      </c>
      <c r="Y235">
        <v>281.49</v>
      </c>
      <c r="Z235">
        <v>281.58</v>
      </c>
      <c r="AA235">
        <v>281.48</v>
      </c>
      <c r="AB235">
        <v>281.43</v>
      </c>
      <c r="AC235">
        <v>281.52</v>
      </c>
      <c r="AD235">
        <v>281.44</v>
      </c>
      <c r="AE235">
        <v>281.52</v>
      </c>
    </row>
    <row r="236" spans="1:31" x14ac:dyDescent="0.25">
      <c r="A236" s="25" t="s">
        <v>5</v>
      </c>
      <c r="B236" s="20" t="s">
        <v>9</v>
      </c>
      <c r="C236" s="20" t="s">
        <v>8</v>
      </c>
      <c r="D236" s="20" t="s">
        <v>2</v>
      </c>
      <c r="E236" s="20">
        <v>4</v>
      </c>
      <c r="F236" s="26" t="str">
        <f t="shared" si="25"/>
        <v>V7DockerMasterSlaveO3_native4</v>
      </c>
      <c r="G236" s="20">
        <f t="shared" si="19"/>
        <v>144.32999999999998</v>
      </c>
      <c r="H236" s="20">
        <f t="shared" si="20"/>
        <v>3.8084251368391882</v>
      </c>
      <c r="I236" s="20">
        <f t="shared" si="21"/>
        <v>144.49</v>
      </c>
      <c r="J236" s="20">
        <f t="shared" si="22"/>
        <v>144.43</v>
      </c>
      <c r="K236" s="27">
        <f t="shared" si="23"/>
        <v>144.41550000000001</v>
      </c>
      <c r="L236">
        <v>144.32999999999998</v>
      </c>
      <c r="M236">
        <v>144.32999999999998</v>
      </c>
      <c r="N236">
        <v>144.36000000000001</v>
      </c>
      <c r="O236">
        <v>144.37</v>
      </c>
      <c r="P236">
        <v>144.38</v>
      </c>
      <c r="Q236">
        <v>144.38999999999999</v>
      </c>
      <c r="R236">
        <v>144.38999999999999</v>
      </c>
      <c r="S236">
        <v>144.41</v>
      </c>
      <c r="T236">
        <v>144.42000000000002</v>
      </c>
      <c r="U236">
        <v>144.43</v>
      </c>
      <c r="V236">
        <v>144.46</v>
      </c>
      <c r="W236">
        <v>144.44</v>
      </c>
      <c r="X236">
        <v>144.44</v>
      </c>
      <c r="Y236">
        <v>144.44</v>
      </c>
      <c r="Z236">
        <v>144.49</v>
      </c>
      <c r="AA236">
        <v>144.43</v>
      </c>
      <c r="AB236">
        <v>144.47999999999999</v>
      </c>
      <c r="AC236">
        <v>144.43</v>
      </c>
      <c r="AD236">
        <v>144.44999999999999</v>
      </c>
      <c r="AE236">
        <v>144.44</v>
      </c>
    </row>
    <row r="237" spans="1:31" x14ac:dyDescent="0.25">
      <c r="A237" s="25" t="s">
        <v>5</v>
      </c>
      <c r="B237" s="20" t="s">
        <v>9</v>
      </c>
      <c r="C237" s="20" t="s">
        <v>8</v>
      </c>
      <c r="D237" s="20" t="s">
        <v>2</v>
      </c>
      <c r="E237" s="20">
        <v>8</v>
      </c>
      <c r="F237" s="26" t="str">
        <f t="shared" si="25"/>
        <v>V7DockerMasterSlaveO3_native8</v>
      </c>
      <c r="G237" s="20">
        <f t="shared" si="19"/>
        <v>72.900000000000006</v>
      </c>
      <c r="H237" s="20">
        <f t="shared" si="20"/>
        <v>7.5400548696844982</v>
      </c>
      <c r="I237" s="20">
        <f t="shared" si="21"/>
        <v>73.010000000000005</v>
      </c>
      <c r="J237" s="20">
        <f t="shared" si="22"/>
        <v>72.95</v>
      </c>
      <c r="K237" s="27">
        <f t="shared" si="23"/>
        <v>72.955500000000001</v>
      </c>
      <c r="L237">
        <v>72.900000000000006</v>
      </c>
      <c r="M237">
        <v>72.91</v>
      </c>
      <c r="N237">
        <v>72.91</v>
      </c>
      <c r="O237">
        <v>72.92</v>
      </c>
      <c r="P237">
        <v>72.930000000000007</v>
      </c>
      <c r="Q237">
        <v>72.930000000000007</v>
      </c>
      <c r="R237">
        <v>72.94</v>
      </c>
      <c r="S237">
        <v>72.94</v>
      </c>
      <c r="T237">
        <v>72.94</v>
      </c>
      <c r="U237">
        <v>72.989999999999995</v>
      </c>
      <c r="V237">
        <v>72.98</v>
      </c>
      <c r="W237">
        <v>72.989999999999995</v>
      </c>
      <c r="X237">
        <v>72.98</v>
      </c>
      <c r="Y237">
        <v>73</v>
      </c>
      <c r="Z237">
        <v>72.960000000000008</v>
      </c>
      <c r="AA237">
        <v>73</v>
      </c>
      <c r="AB237">
        <v>72.989999999999995</v>
      </c>
      <c r="AC237">
        <v>72.930000000000007</v>
      </c>
      <c r="AD237">
        <v>73.010000000000005</v>
      </c>
      <c r="AE237">
        <v>72.960000000000008</v>
      </c>
    </row>
    <row r="238" spans="1:31" x14ac:dyDescent="0.25">
      <c r="A238" s="25" t="s">
        <v>5</v>
      </c>
      <c r="B238" s="20" t="s">
        <v>9</v>
      </c>
      <c r="C238" s="20" t="s">
        <v>8</v>
      </c>
      <c r="D238" s="20" t="s">
        <v>2</v>
      </c>
      <c r="E238" s="20">
        <v>12</v>
      </c>
      <c r="F238" s="26" t="str">
        <f t="shared" si="25"/>
        <v>V7DockerMasterSlaveO3_native12</v>
      </c>
      <c r="G238" s="20">
        <f t="shared" si="19"/>
        <v>49.09</v>
      </c>
      <c r="H238" s="20">
        <f t="shared" si="20"/>
        <v>11.197188836830311</v>
      </c>
      <c r="I238" s="20">
        <f t="shared" si="21"/>
        <v>49.22</v>
      </c>
      <c r="J238" s="20">
        <f t="shared" si="22"/>
        <v>49.155000000000001</v>
      </c>
      <c r="K238" s="27">
        <f t="shared" si="23"/>
        <v>49.151999999999987</v>
      </c>
      <c r="L238">
        <v>49.09</v>
      </c>
      <c r="M238">
        <v>49.1</v>
      </c>
      <c r="N238">
        <v>49.1</v>
      </c>
      <c r="O238">
        <v>49.11</v>
      </c>
      <c r="P238">
        <v>49.14</v>
      </c>
      <c r="Q238">
        <v>49.15</v>
      </c>
      <c r="R238">
        <v>49.15</v>
      </c>
      <c r="S238">
        <v>49.15</v>
      </c>
      <c r="T238">
        <v>49.16</v>
      </c>
      <c r="U238">
        <v>49.19</v>
      </c>
      <c r="V238">
        <v>49.22</v>
      </c>
      <c r="W238">
        <v>49.17</v>
      </c>
      <c r="X238">
        <v>49.17</v>
      </c>
      <c r="Y238">
        <v>49.17</v>
      </c>
      <c r="Z238">
        <v>49.14</v>
      </c>
      <c r="AA238">
        <v>49.16</v>
      </c>
      <c r="AB238">
        <v>49.19</v>
      </c>
      <c r="AC238">
        <v>49.12</v>
      </c>
      <c r="AD238">
        <v>49.2</v>
      </c>
      <c r="AE238">
        <v>49.16</v>
      </c>
    </row>
    <row r="239" spans="1:31" x14ac:dyDescent="0.25">
      <c r="A239" s="25" t="s">
        <v>5</v>
      </c>
      <c r="B239" s="20" t="s">
        <v>9</v>
      </c>
      <c r="C239" s="20" t="s">
        <v>8</v>
      </c>
      <c r="D239" s="20" t="s">
        <v>2</v>
      </c>
      <c r="E239" s="20">
        <v>16</v>
      </c>
      <c r="F239" s="26" t="str">
        <f t="shared" si="25"/>
        <v>V7DockerMasterSlaveO3_native16</v>
      </c>
      <c r="G239" s="20">
        <f t="shared" si="19"/>
        <v>36.869999999999997</v>
      </c>
      <c r="H239" s="20">
        <f t="shared" si="20"/>
        <v>14.908326552752916</v>
      </c>
      <c r="I239" s="20">
        <f t="shared" si="21"/>
        <v>36.979999999999997</v>
      </c>
      <c r="J239" s="20">
        <f t="shared" si="22"/>
        <v>36.909999999999997</v>
      </c>
      <c r="K239" s="27">
        <f t="shared" si="23"/>
        <v>36.91599999999999</v>
      </c>
      <c r="L239">
        <v>36.869999999999997</v>
      </c>
      <c r="M239">
        <v>36.880000000000003</v>
      </c>
      <c r="N239">
        <v>36.89</v>
      </c>
      <c r="O239">
        <v>36.89</v>
      </c>
      <c r="P239">
        <v>36.89</v>
      </c>
      <c r="Q239">
        <v>36.909999999999997</v>
      </c>
      <c r="R239">
        <v>36.909999999999997</v>
      </c>
      <c r="S239">
        <v>36.92</v>
      </c>
      <c r="T239">
        <v>36.97</v>
      </c>
      <c r="U239">
        <v>36.979999999999997</v>
      </c>
      <c r="V239">
        <v>36.94</v>
      </c>
      <c r="W239">
        <v>36.92</v>
      </c>
      <c r="X239">
        <v>36.909999999999997</v>
      </c>
      <c r="Y239">
        <v>36.909999999999997</v>
      </c>
      <c r="Z239">
        <v>36.950000000000003</v>
      </c>
      <c r="AA239">
        <v>36.93</v>
      </c>
      <c r="AB239">
        <v>36.9</v>
      </c>
      <c r="AC239">
        <v>36.909999999999997</v>
      </c>
      <c r="AD239">
        <v>36.92</v>
      </c>
      <c r="AE239">
        <v>36.92</v>
      </c>
    </row>
    <row r="240" spans="1:31" x14ac:dyDescent="0.25">
      <c r="A240" s="25" t="s">
        <v>5</v>
      </c>
      <c r="B240" s="20" t="s">
        <v>9</v>
      </c>
      <c r="C240" s="20" t="s">
        <v>8</v>
      </c>
      <c r="D240" s="20" t="s">
        <v>2</v>
      </c>
      <c r="E240" s="20">
        <v>20</v>
      </c>
      <c r="F240" s="26" t="str">
        <f t="shared" si="25"/>
        <v>V7DockerMasterSlaveO3_native20</v>
      </c>
      <c r="G240" s="20">
        <f t="shared" si="19"/>
        <v>29.64</v>
      </c>
      <c r="H240" s="20">
        <f t="shared" si="20"/>
        <v>18.544871794871792</v>
      </c>
      <c r="I240" s="20">
        <f t="shared" si="21"/>
        <v>29.73</v>
      </c>
      <c r="J240" s="20">
        <f t="shared" si="22"/>
        <v>29.67</v>
      </c>
      <c r="K240" s="27">
        <f t="shared" si="23"/>
        <v>29.676499999999994</v>
      </c>
      <c r="L240">
        <v>29.66</v>
      </c>
      <c r="M240">
        <v>29.66</v>
      </c>
      <c r="N240">
        <v>29.66</v>
      </c>
      <c r="O240">
        <v>29.67</v>
      </c>
      <c r="P240">
        <v>29.67</v>
      </c>
      <c r="Q240">
        <v>29.67</v>
      </c>
      <c r="R240">
        <v>29.67</v>
      </c>
      <c r="S240">
        <v>29.69</v>
      </c>
      <c r="T240">
        <v>29.7</v>
      </c>
      <c r="U240">
        <v>29.71</v>
      </c>
      <c r="V240">
        <v>29.73</v>
      </c>
      <c r="W240">
        <v>29.69</v>
      </c>
      <c r="X240">
        <v>29.7</v>
      </c>
      <c r="Y240">
        <v>29.64</v>
      </c>
      <c r="Z240">
        <v>29.68</v>
      </c>
      <c r="AA240">
        <v>29.67</v>
      </c>
      <c r="AB240">
        <v>29.65</v>
      </c>
      <c r="AC240">
        <v>29.68</v>
      </c>
      <c r="AD240">
        <v>29.65</v>
      </c>
      <c r="AE240">
        <v>29.68</v>
      </c>
    </row>
    <row r="241" spans="1:31" x14ac:dyDescent="0.25">
      <c r="A241" s="25" t="s">
        <v>5</v>
      </c>
      <c r="B241" s="20" t="s">
        <v>9</v>
      </c>
      <c r="C241" s="20" t="s">
        <v>8</v>
      </c>
      <c r="D241" s="20" t="s">
        <v>2</v>
      </c>
      <c r="E241" s="20">
        <v>24</v>
      </c>
      <c r="F241" s="26" t="str">
        <f t="shared" si="25"/>
        <v>V7DockerMasterSlaveO3_native24</v>
      </c>
      <c r="G241" s="20">
        <f t="shared" si="19"/>
        <v>25.45</v>
      </c>
      <c r="H241" s="20">
        <f t="shared" si="20"/>
        <v>21.598035363457758</v>
      </c>
      <c r="I241" s="20">
        <f t="shared" si="21"/>
        <v>25.59</v>
      </c>
      <c r="J241" s="20">
        <f t="shared" si="22"/>
        <v>25.53</v>
      </c>
      <c r="K241" s="27">
        <f t="shared" si="23"/>
        <v>25.526</v>
      </c>
      <c r="L241">
        <v>25.45</v>
      </c>
      <c r="M241">
        <v>25.48</v>
      </c>
      <c r="N241">
        <v>25.5</v>
      </c>
      <c r="O241">
        <v>25.51</v>
      </c>
      <c r="P241">
        <v>25.52</v>
      </c>
      <c r="Q241">
        <v>25.53</v>
      </c>
      <c r="R241">
        <v>25.53</v>
      </c>
      <c r="S241">
        <v>25.53</v>
      </c>
      <c r="T241">
        <v>25.54</v>
      </c>
      <c r="U241">
        <v>25.55</v>
      </c>
      <c r="V241">
        <v>25.5</v>
      </c>
      <c r="W241">
        <v>25.59</v>
      </c>
      <c r="X241">
        <v>25.49</v>
      </c>
      <c r="Y241">
        <v>25.56</v>
      </c>
      <c r="Z241">
        <v>25.48</v>
      </c>
      <c r="AA241">
        <v>25.56</v>
      </c>
      <c r="AB241">
        <v>25.55</v>
      </c>
      <c r="AC241">
        <v>25.56</v>
      </c>
      <c r="AD241">
        <v>25.51</v>
      </c>
      <c r="AE241">
        <v>25.58</v>
      </c>
    </row>
    <row r="242" spans="1:31" x14ac:dyDescent="0.25">
      <c r="A242" s="25" t="s">
        <v>5</v>
      </c>
      <c r="B242" s="20" t="s">
        <v>9</v>
      </c>
      <c r="C242" s="20" t="s">
        <v>8</v>
      </c>
      <c r="D242" s="20" t="s">
        <v>2</v>
      </c>
      <c r="E242" s="20">
        <v>28</v>
      </c>
      <c r="F242" s="26" t="str">
        <f t="shared" si="25"/>
        <v>V7DockerMasterSlaveO3_native28</v>
      </c>
      <c r="G242" s="20">
        <f t="shared" si="19"/>
        <v>21.55</v>
      </c>
      <c r="H242" s="20">
        <f t="shared" si="20"/>
        <v>25.50672853828306</v>
      </c>
      <c r="I242" s="20">
        <f t="shared" si="21"/>
        <v>21.66</v>
      </c>
      <c r="J242" s="20">
        <f t="shared" si="22"/>
        <v>21.59</v>
      </c>
      <c r="K242" s="27">
        <f t="shared" si="23"/>
        <v>21.596000000000004</v>
      </c>
      <c r="L242">
        <v>21.55</v>
      </c>
      <c r="M242">
        <v>21.56</v>
      </c>
      <c r="N242">
        <v>21.58</v>
      </c>
      <c r="O242">
        <v>21.58</v>
      </c>
      <c r="P242">
        <v>21.59</v>
      </c>
      <c r="Q242">
        <v>21.59</v>
      </c>
      <c r="R242">
        <v>21.59</v>
      </c>
      <c r="S242">
        <v>21.59</v>
      </c>
      <c r="T242">
        <v>21.6</v>
      </c>
      <c r="U242">
        <v>21.64</v>
      </c>
      <c r="V242">
        <v>21.55</v>
      </c>
      <c r="W242">
        <v>21.66</v>
      </c>
      <c r="X242">
        <v>21.6</v>
      </c>
      <c r="Y242">
        <v>21.58</v>
      </c>
      <c r="Z242">
        <v>21.62</v>
      </c>
      <c r="AA242">
        <v>21.59</v>
      </c>
      <c r="AB242">
        <v>21.61</v>
      </c>
      <c r="AC242">
        <v>21.63</v>
      </c>
      <c r="AD242">
        <v>21.6</v>
      </c>
      <c r="AE242">
        <v>21.61</v>
      </c>
    </row>
    <row r="243" spans="1:31" x14ac:dyDescent="0.25">
      <c r="A243" s="25" t="s">
        <v>5</v>
      </c>
      <c r="B243" s="20" t="s">
        <v>9</v>
      </c>
      <c r="C243" s="20" t="s">
        <v>8</v>
      </c>
      <c r="D243" s="20" t="s">
        <v>2</v>
      </c>
      <c r="E243" s="20">
        <v>32</v>
      </c>
      <c r="F243" s="26" t="str">
        <f t="shared" si="25"/>
        <v>V7DockerMasterSlaveO3_native32</v>
      </c>
      <c r="G243" s="20">
        <f t="shared" si="19"/>
        <v>19.09</v>
      </c>
      <c r="H243" s="20">
        <f t="shared" si="20"/>
        <v>28.79360921948664</v>
      </c>
      <c r="I243" s="20">
        <f t="shared" si="21"/>
        <v>19.2</v>
      </c>
      <c r="J243" s="20">
        <f t="shared" si="22"/>
        <v>19.149999999999999</v>
      </c>
      <c r="K243" s="27">
        <f t="shared" si="23"/>
        <v>19.147500000000001</v>
      </c>
      <c r="L243">
        <v>19.09</v>
      </c>
      <c r="M243">
        <v>19.100000000000001</v>
      </c>
      <c r="N243">
        <v>19.100000000000001</v>
      </c>
      <c r="O243">
        <v>19.11</v>
      </c>
      <c r="P243">
        <v>19.14</v>
      </c>
      <c r="Q243">
        <v>19.149999999999999</v>
      </c>
      <c r="R243">
        <v>19.149999999999999</v>
      </c>
      <c r="S243">
        <v>19.149999999999999</v>
      </c>
      <c r="T243">
        <v>19.170000000000002</v>
      </c>
      <c r="U243">
        <v>19.18</v>
      </c>
      <c r="V243">
        <v>19.2</v>
      </c>
      <c r="W243">
        <v>19.16</v>
      </c>
      <c r="X243">
        <v>19.14</v>
      </c>
      <c r="Y243">
        <v>19.13</v>
      </c>
      <c r="Z243">
        <v>19.18</v>
      </c>
      <c r="AA243">
        <v>19.149999999999999</v>
      </c>
      <c r="AB243">
        <v>19.149999999999999</v>
      </c>
      <c r="AC243">
        <v>19.18</v>
      </c>
      <c r="AD243">
        <v>19.16</v>
      </c>
      <c r="AE243">
        <v>19.16</v>
      </c>
    </row>
    <row r="244" spans="1:31" x14ac:dyDescent="0.25">
      <c r="A244" s="25" t="s">
        <v>5</v>
      </c>
      <c r="B244" s="20" t="s">
        <v>9</v>
      </c>
      <c r="C244" s="20" t="s">
        <v>8</v>
      </c>
      <c r="D244" s="20" t="s">
        <v>2</v>
      </c>
      <c r="E244" s="20">
        <v>36</v>
      </c>
      <c r="F244" s="26" t="str">
        <f t="shared" si="25"/>
        <v>V7DockerMasterSlaveO3_native36</v>
      </c>
      <c r="G244" s="20">
        <f t="shared" si="19"/>
        <v>17.510000000000002</v>
      </c>
      <c r="H244" s="20">
        <f t="shared" si="20"/>
        <v>31.391776127926892</v>
      </c>
      <c r="I244" s="20">
        <f t="shared" si="21"/>
        <v>17.649999999999999</v>
      </c>
      <c r="J244" s="20">
        <f t="shared" si="22"/>
        <v>17.559999999999999</v>
      </c>
      <c r="K244" s="27">
        <f t="shared" si="23"/>
        <v>17.561500000000002</v>
      </c>
      <c r="L244">
        <v>17.510000000000002</v>
      </c>
      <c r="M244">
        <v>17.52</v>
      </c>
      <c r="N244">
        <v>17.52</v>
      </c>
      <c r="O244">
        <v>17.53</v>
      </c>
      <c r="P244">
        <v>17.53</v>
      </c>
      <c r="Q244">
        <v>17.53</v>
      </c>
      <c r="R244">
        <v>17.55</v>
      </c>
      <c r="S244">
        <v>17.559999999999999</v>
      </c>
      <c r="T244">
        <v>17.59</v>
      </c>
      <c r="U244">
        <v>17.64</v>
      </c>
      <c r="V244">
        <v>17.57</v>
      </c>
      <c r="W244">
        <v>17.649999999999999</v>
      </c>
      <c r="X244">
        <v>17.57</v>
      </c>
      <c r="Y244">
        <v>17.61</v>
      </c>
      <c r="Z244">
        <v>17.600000000000001</v>
      </c>
      <c r="AA244">
        <v>17.559999999999999</v>
      </c>
      <c r="AB244">
        <v>17.579999999999998</v>
      </c>
      <c r="AC244">
        <v>17.54</v>
      </c>
      <c r="AD244">
        <v>17.510000000000002</v>
      </c>
      <c r="AE244">
        <v>17.559999999999999</v>
      </c>
    </row>
    <row r="245" spans="1:31" x14ac:dyDescent="0.25">
      <c r="A245" s="25" t="s">
        <v>5</v>
      </c>
      <c r="B245" s="20" t="s">
        <v>9</v>
      </c>
      <c r="C245" s="20" t="s">
        <v>8</v>
      </c>
      <c r="D245" s="20" t="s">
        <v>2</v>
      </c>
      <c r="E245" s="20">
        <v>40</v>
      </c>
      <c r="F245" s="26" t="str">
        <f t="shared" si="25"/>
        <v>V7DockerMasterSlaveO3_native40</v>
      </c>
      <c r="G245" s="20">
        <f t="shared" si="19"/>
        <v>15.97</v>
      </c>
      <c r="H245" s="20">
        <f t="shared" si="20"/>
        <v>34.418910457107074</v>
      </c>
      <c r="I245" s="20">
        <f t="shared" si="21"/>
        <v>16.12</v>
      </c>
      <c r="J245" s="20">
        <f t="shared" si="22"/>
        <v>16.03</v>
      </c>
      <c r="K245" s="27">
        <f t="shared" si="23"/>
        <v>16.030499999999996</v>
      </c>
      <c r="L245">
        <v>15.97</v>
      </c>
      <c r="M245">
        <v>15.99</v>
      </c>
      <c r="N245">
        <v>15.99</v>
      </c>
      <c r="O245">
        <v>16</v>
      </c>
      <c r="P245">
        <v>16.03</v>
      </c>
      <c r="Q245">
        <v>16.05</v>
      </c>
      <c r="R245">
        <v>16.05</v>
      </c>
      <c r="S245">
        <v>16.059999999999999</v>
      </c>
      <c r="T245">
        <v>16.07</v>
      </c>
      <c r="U245">
        <v>16.079999999999998</v>
      </c>
      <c r="V245">
        <v>16.03</v>
      </c>
      <c r="W245">
        <v>16</v>
      </c>
      <c r="X245">
        <v>16.03</v>
      </c>
      <c r="Y245">
        <v>16.12</v>
      </c>
      <c r="Z245">
        <v>16.02</v>
      </c>
      <c r="AA245">
        <v>16.04</v>
      </c>
      <c r="AB245">
        <v>16.02</v>
      </c>
      <c r="AC245">
        <v>15.98</v>
      </c>
      <c r="AD245">
        <v>16.03</v>
      </c>
      <c r="AE245">
        <v>16.05</v>
      </c>
    </row>
    <row r="246" spans="1:31" x14ac:dyDescent="0.25">
      <c r="A246" s="25" t="s">
        <v>5</v>
      </c>
      <c r="B246" s="20" t="s">
        <v>9</v>
      </c>
      <c r="C246" s="20" t="s">
        <v>8</v>
      </c>
      <c r="D246" s="20" t="s">
        <v>2</v>
      </c>
      <c r="E246" s="20">
        <v>44</v>
      </c>
      <c r="F246" s="26" t="str">
        <f t="shared" si="25"/>
        <v>V7DockerMasterSlaveO3_native44</v>
      </c>
      <c r="G246" s="20">
        <f t="shared" si="19"/>
        <v>14.48</v>
      </c>
      <c r="H246" s="20">
        <f t="shared" si="20"/>
        <v>37.960635359116019</v>
      </c>
      <c r="I246" s="20">
        <f t="shared" si="21"/>
        <v>14.62</v>
      </c>
      <c r="J246" s="20">
        <f t="shared" si="22"/>
        <v>14.56</v>
      </c>
      <c r="K246" s="27">
        <f t="shared" si="23"/>
        <v>14.554999999999998</v>
      </c>
      <c r="L246">
        <v>14.48</v>
      </c>
      <c r="M246">
        <v>14.49</v>
      </c>
      <c r="N246">
        <v>14.5</v>
      </c>
      <c r="O246">
        <v>14.51</v>
      </c>
      <c r="P246">
        <v>14.53</v>
      </c>
      <c r="Q246">
        <v>14.54</v>
      </c>
      <c r="R246">
        <v>14.56</v>
      </c>
      <c r="S246">
        <v>14.59</v>
      </c>
      <c r="T246">
        <v>14.59</v>
      </c>
      <c r="U246">
        <v>14.59</v>
      </c>
      <c r="V246">
        <v>14.52</v>
      </c>
      <c r="W246">
        <v>14.57</v>
      </c>
      <c r="X246">
        <v>14.62</v>
      </c>
      <c r="Y246">
        <v>14.54</v>
      </c>
      <c r="Z246">
        <v>14.58</v>
      </c>
      <c r="AA246">
        <v>14.62</v>
      </c>
      <c r="AB246">
        <v>14.56</v>
      </c>
      <c r="AC246">
        <v>14.54</v>
      </c>
      <c r="AD246">
        <v>14.58</v>
      </c>
      <c r="AE246">
        <v>14.59</v>
      </c>
    </row>
    <row r="247" spans="1:31" x14ac:dyDescent="0.25">
      <c r="A247" s="25" t="s">
        <v>5</v>
      </c>
      <c r="B247" s="20" t="s">
        <v>9</v>
      </c>
      <c r="C247" s="20" t="s">
        <v>8</v>
      </c>
      <c r="D247" s="20" t="s">
        <v>2</v>
      </c>
      <c r="E247" s="20">
        <v>48</v>
      </c>
      <c r="F247" s="26" t="str">
        <f t="shared" si="25"/>
        <v>V7DockerMasterSlaveO3_native48</v>
      </c>
      <c r="G247" s="20">
        <f t="shared" si="19"/>
        <v>13.68</v>
      </c>
      <c r="H247" s="20">
        <f t="shared" si="20"/>
        <v>40.18055555555555</v>
      </c>
      <c r="I247" s="20">
        <f t="shared" si="21"/>
        <v>13.79</v>
      </c>
      <c r="J247" s="20">
        <f t="shared" si="22"/>
        <v>13.74</v>
      </c>
      <c r="K247" s="27">
        <f t="shared" si="23"/>
        <v>13.741999999999999</v>
      </c>
      <c r="L247">
        <v>13.68</v>
      </c>
      <c r="M247">
        <v>13.7</v>
      </c>
      <c r="N247">
        <v>13.71</v>
      </c>
      <c r="O247">
        <v>13.73</v>
      </c>
      <c r="P247">
        <v>13.73</v>
      </c>
      <c r="Q247">
        <v>13.73</v>
      </c>
      <c r="R247">
        <v>13.73</v>
      </c>
      <c r="S247">
        <v>13.73</v>
      </c>
      <c r="T247">
        <v>13.73</v>
      </c>
      <c r="U247">
        <v>13.75</v>
      </c>
      <c r="V247">
        <v>13.78</v>
      </c>
      <c r="W247">
        <v>13.71</v>
      </c>
      <c r="X247">
        <v>13.75</v>
      </c>
      <c r="Y247">
        <v>13.78</v>
      </c>
      <c r="Z247">
        <v>13.79</v>
      </c>
      <c r="AA247">
        <v>13.76</v>
      </c>
      <c r="AB247">
        <v>13.76</v>
      </c>
      <c r="AC247">
        <v>13.76</v>
      </c>
      <c r="AD247">
        <v>13.75</v>
      </c>
      <c r="AE247">
        <v>13.78</v>
      </c>
    </row>
    <row r="248" spans="1:31" x14ac:dyDescent="0.25">
      <c r="A248" s="25" t="s">
        <v>5</v>
      </c>
      <c r="B248" s="20" t="s">
        <v>9</v>
      </c>
      <c r="C248" s="20" t="s">
        <v>8</v>
      </c>
      <c r="D248" s="20" t="s">
        <v>2</v>
      </c>
      <c r="E248" s="20">
        <v>52</v>
      </c>
      <c r="F248" s="26" t="str">
        <f t="shared" si="25"/>
        <v>V7DockerMasterSlaveO3_native52</v>
      </c>
      <c r="G248" s="20">
        <f t="shared" si="19"/>
        <v>12.92</v>
      </c>
      <c r="H248" s="20">
        <f t="shared" si="20"/>
        <v>42.544117647058819</v>
      </c>
      <c r="I248" s="20">
        <f t="shared" si="21"/>
        <v>13</v>
      </c>
      <c r="J248" s="20">
        <f t="shared" si="22"/>
        <v>12.99</v>
      </c>
      <c r="K248" s="27">
        <f t="shared" si="23"/>
        <v>12.9815</v>
      </c>
      <c r="L248">
        <v>12.92</v>
      </c>
      <c r="M248">
        <v>12.95</v>
      </c>
      <c r="N248">
        <v>12.98</v>
      </c>
      <c r="O248">
        <v>12.98</v>
      </c>
      <c r="P248">
        <v>12.98</v>
      </c>
      <c r="Q248">
        <v>12.99</v>
      </c>
      <c r="R248">
        <v>12.99</v>
      </c>
      <c r="S248">
        <v>12.99</v>
      </c>
      <c r="T248">
        <v>13</v>
      </c>
      <c r="U248">
        <v>13</v>
      </c>
      <c r="V248">
        <v>12.96</v>
      </c>
      <c r="W248">
        <v>12.98</v>
      </c>
      <c r="X248">
        <v>12.99</v>
      </c>
      <c r="Y248">
        <v>12.99</v>
      </c>
      <c r="Z248">
        <v>13</v>
      </c>
      <c r="AA248">
        <v>12.98</v>
      </c>
      <c r="AB248">
        <v>12.98</v>
      </c>
      <c r="AC248">
        <v>12.99</v>
      </c>
      <c r="AD248">
        <v>12.99</v>
      </c>
      <c r="AE248">
        <v>12.99</v>
      </c>
    </row>
    <row r="249" spans="1:31" x14ac:dyDescent="0.25">
      <c r="A249" s="25" t="s">
        <v>5</v>
      </c>
      <c r="B249" s="20" t="s">
        <v>9</v>
      </c>
      <c r="C249" s="20" t="s">
        <v>8</v>
      </c>
      <c r="D249" s="20" t="s">
        <v>2</v>
      </c>
      <c r="E249" s="20">
        <v>56</v>
      </c>
      <c r="F249" s="26" t="str">
        <f t="shared" si="25"/>
        <v>V7DockerMasterSlaveO3_native56</v>
      </c>
      <c r="G249" s="20">
        <f t="shared" si="19"/>
        <v>12.19</v>
      </c>
      <c r="H249" s="20">
        <f t="shared" si="20"/>
        <v>45.091878589007379</v>
      </c>
      <c r="I249" s="20">
        <f t="shared" si="21"/>
        <v>12.31</v>
      </c>
      <c r="J249" s="20">
        <f t="shared" si="22"/>
        <v>12.26</v>
      </c>
      <c r="K249" s="27">
        <f t="shared" si="23"/>
        <v>12.256000000000002</v>
      </c>
      <c r="L249">
        <v>12.19</v>
      </c>
      <c r="M249">
        <v>12.2</v>
      </c>
      <c r="N249">
        <v>12.2</v>
      </c>
      <c r="O249">
        <v>12.21</v>
      </c>
      <c r="P249">
        <v>12.24</v>
      </c>
      <c r="Q249">
        <v>12.25</v>
      </c>
      <c r="R249">
        <v>12.25</v>
      </c>
      <c r="S249">
        <v>12.26</v>
      </c>
      <c r="T249">
        <v>12.27</v>
      </c>
      <c r="U249">
        <v>12.27</v>
      </c>
      <c r="V249">
        <v>12.24</v>
      </c>
      <c r="W249">
        <v>12.3</v>
      </c>
      <c r="X249">
        <v>12.25</v>
      </c>
      <c r="Y249">
        <v>12.3</v>
      </c>
      <c r="Z249">
        <v>12.29</v>
      </c>
      <c r="AA249">
        <v>12.31</v>
      </c>
      <c r="AB249">
        <v>12.26</v>
      </c>
      <c r="AC249">
        <v>12.27</v>
      </c>
      <c r="AD249">
        <v>12.26</v>
      </c>
      <c r="AE249">
        <v>12.3</v>
      </c>
    </row>
    <row r="250" spans="1:31" x14ac:dyDescent="0.25">
      <c r="A250" s="25" t="s">
        <v>5</v>
      </c>
      <c r="B250" s="20" t="s">
        <v>9</v>
      </c>
      <c r="C250" s="20" t="s">
        <v>8</v>
      </c>
      <c r="D250" s="20" t="s">
        <v>2</v>
      </c>
      <c r="E250" s="20">
        <v>60</v>
      </c>
      <c r="F250" s="26" t="str">
        <f t="shared" si="25"/>
        <v>V7DockerMasterSlaveO3_native60</v>
      </c>
      <c r="G250" s="20">
        <f t="shared" si="19"/>
        <v>11.52</v>
      </c>
      <c r="H250" s="20">
        <f t="shared" si="20"/>
        <v>47.714409722222221</v>
      </c>
      <c r="I250" s="20">
        <f t="shared" si="21"/>
        <v>11.66</v>
      </c>
      <c r="J250" s="20">
        <f t="shared" si="22"/>
        <v>11.574999999999999</v>
      </c>
      <c r="K250" s="27">
        <f t="shared" si="23"/>
        <v>11.577000000000002</v>
      </c>
      <c r="L250">
        <v>11.52</v>
      </c>
      <c r="M250">
        <v>11.52</v>
      </c>
      <c r="N250">
        <v>11.52</v>
      </c>
      <c r="O250">
        <v>11.55</v>
      </c>
      <c r="P250">
        <v>11.56</v>
      </c>
      <c r="Q250">
        <v>11.56</v>
      </c>
      <c r="R250">
        <v>11.58</v>
      </c>
      <c r="S250">
        <v>11.59</v>
      </c>
      <c r="T250">
        <v>11.59</v>
      </c>
      <c r="U250">
        <v>11.66</v>
      </c>
      <c r="V250">
        <v>11.53</v>
      </c>
      <c r="W250">
        <v>11.54</v>
      </c>
      <c r="X250">
        <v>11.62</v>
      </c>
      <c r="Y250">
        <v>11.65</v>
      </c>
      <c r="Z250">
        <v>11.58</v>
      </c>
      <c r="AA250">
        <v>11.62</v>
      </c>
      <c r="AB250">
        <v>11.59</v>
      </c>
      <c r="AC250">
        <v>11.57</v>
      </c>
      <c r="AD250">
        <v>11.64</v>
      </c>
      <c r="AE250">
        <v>11.55</v>
      </c>
    </row>
    <row r="251" spans="1:31" x14ac:dyDescent="0.25">
      <c r="A251" s="25" t="s">
        <v>5</v>
      </c>
      <c r="B251" s="20" t="s">
        <v>9</v>
      </c>
      <c r="C251" s="20" t="s">
        <v>8</v>
      </c>
      <c r="D251" s="20" t="s">
        <v>2</v>
      </c>
      <c r="E251" s="20">
        <v>64</v>
      </c>
      <c r="F251" s="26" t="str">
        <f t="shared" si="25"/>
        <v>V7DockerMasterSlaveO3_native64</v>
      </c>
      <c r="G251" s="20">
        <f t="shared" si="19"/>
        <v>10.91</v>
      </c>
      <c r="H251" s="20">
        <f t="shared" si="20"/>
        <v>50.382218148487624</v>
      </c>
      <c r="I251" s="20">
        <f t="shared" si="21"/>
        <v>11.09</v>
      </c>
      <c r="J251" s="20">
        <f t="shared" si="22"/>
        <v>10.995000000000001</v>
      </c>
      <c r="K251" s="27">
        <f t="shared" si="23"/>
        <v>11.001000000000001</v>
      </c>
      <c r="L251">
        <v>10.91</v>
      </c>
      <c r="M251">
        <v>10.95</v>
      </c>
      <c r="N251">
        <v>10.97</v>
      </c>
      <c r="O251">
        <v>10.98</v>
      </c>
      <c r="P251">
        <v>10.99</v>
      </c>
      <c r="Q251">
        <v>11</v>
      </c>
      <c r="R251">
        <v>11</v>
      </c>
      <c r="S251">
        <v>11.05</v>
      </c>
      <c r="T251">
        <v>11.07</v>
      </c>
      <c r="U251">
        <v>11.09</v>
      </c>
    </row>
    <row r="252" spans="1:31" s="10" customFormat="1" x14ac:dyDescent="0.25">
      <c r="A252" s="25" t="s">
        <v>5</v>
      </c>
      <c r="B252" s="20" t="s">
        <v>9</v>
      </c>
      <c r="C252" s="20" t="s">
        <v>8</v>
      </c>
      <c r="D252" s="20" t="s">
        <v>2</v>
      </c>
      <c r="E252" s="20">
        <v>128</v>
      </c>
      <c r="F252" s="26" t="str">
        <f t="shared" si="25"/>
        <v>V7DockerMasterSlaveO3_native128</v>
      </c>
      <c r="G252" s="20" t="str">
        <f t="shared" si="19"/>
        <v/>
      </c>
      <c r="H252" s="20" t="str">
        <f t="shared" si="20"/>
        <v/>
      </c>
      <c r="I252" s="20" t="str">
        <f t="shared" si="21"/>
        <v/>
      </c>
      <c r="J252" s="20" t="str">
        <f t="shared" si="22"/>
        <v/>
      </c>
      <c r="K252" s="27" t="str">
        <f t="shared" si="23"/>
        <v/>
      </c>
    </row>
    <row r="253" spans="1:31" s="10" customFormat="1" x14ac:dyDescent="0.25">
      <c r="A253" s="25" t="s">
        <v>5</v>
      </c>
      <c r="B253" s="20" t="s">
        <v>9</v>
      </c>
      <c r="C253" s="20" t="s">
        <v>8</v>
      </c>
      <c r="D253" s="20" t="s">
        <v>2</v>
      </c>
      <c r="E253" s="20">
        <v>256</v>
      </c>
      <c r="F253" s="26" t="str">
        <f t="shared" si="25"/>
        <v>V7DockerMasterSlaveO3_native256</v>
      </c>
      <c r="G253" s="20" t="str">
        <f t="shared" si="19"/>
        <v/>
      </c>
      <c r="H253" s="20" t="str">
        <f t="shared" si="20"/>
        <v/>
      </c>
      <c r="I253" s="20" t="str">
        <f t="shared" si="21"/>
        <v/>
      </c>
      <c r="J253" s="20" t="str">
        <f t="shared" si="22"/>
        <v/>
      </c>
      <c r="K253" s="27" t="str">
        <f t="shared" si="23"/>
        <v/>
      </c>
    </row>
    <row r="254" spans="1:31" x14ac:dyDescent="0.25">
      <c r="A254" s="25" t="s">
        <v>5</v>
      </c>
      <c r="B254" s="20" t="s">
        <v>9</v>
      </c>
      <c r="C254" s="20" t="s">
        <v>8</v>
      </c>
      <c r="D254" s="20" t="s">
        <v>3</v>
      </c>
      <c r="E254" s="20">
        <v>1</v>
      </c>
      <c r="F254" s="26" t="str">
        <f t="shared" si="25"/>
        <v>V7DockerMasterSlaveO31</v>
      </c>
      <c r="G254" s="20">
        <f t="shared" si="19"/>
        <v>556.41999999999996</v>
      </c>
      <c r="H254" s="20">
        <f t="shared" si="20"/>
        <v>1</v>
      </c>
      <c r="I254" s="20">
        <f t="shared" si="21"/>
        <v>557.62</v>
      </c>
      <c r="J254" s="20">
        <f t="shared" si="22"/>
        <v>556.77500000000009</v>
      </c>
      <c r="K254" s="27">
        <f t="shared" si="23"/>
        <v>556.83350000000007</v>
      </c>
      <c r="L254">
        <v>556.41999999999996</v>
      </c>
      <c r="M254">
        <v>556.41999999999996</v>
      </c>
      <c r="N254">
        <v>556.44000000000005</v>
      </c>
      <c r="O254">
        <v>556.44000000000005</v>
      </c>
      <c r="P254">
        <v>556.45000000000005</v>
      </c>
      <c r="Q254">
        <v>556.46</v>
      </c>
      <c r="R254">
        <v>556.47</v>
      </c>
      <c r="S254">
        <v>556.52</v>
      </c>
      <c r="T254">
        <v>556.53</v>
      </c>
      <c r="U254">
        <v>556.59</v>
      </c>
      <c r="V254">
        <v>557.07000000000005</v>
      </c>
      <c r="W254">
        <v>556.97</v>
      </c>
      <c r="X254">
        <v>557.14</v>
      </c>
      <c r="Y254">
        <v>557.02</v>
      </c>
      <c r="Z254">
        <v>557.09</v>
      </c>
      <c r="AA254">
        <v>557.62</v>
      </c>
      <c r="AB254">
        <v>557.48</v>
      </c>
      <c r="AC254">
        <v>556.96</v>
      </c>
      <c r="AD254">
        <v>557.54</v>
      </c>
      <c r="AE254">
        <v>557.04</v>
      </c>
    </row>
    <row r="255" spans="1:31" x14ac:dyDescent="0.25">
      <c r="A255" s="25" t="s">
        <v>5</v>
      </c>
      <c r="B255" s="20" t="s">
        <v>9</v>
      </c>
      <c r="C255" s="20" t="s">
        <v>8</v>
      </c>
      <c r="D255" s="20" t="s">
        <v>3</v>
      </c>
      <c r="E255" s="20">
        <v>2</v>
      </c>
      <c r="F255" s="26" t="str">
        <f t="shared" si="25"/>
        <v>V7DockerMasterSlaveO32</v>
      </c>
      <c r="G255" s="20">
        <f t="shared" si="19"/>
        <v>284.75</v>
      </c>
      <c r="H255" s="20">
        <f t="shared" si="20"/>
        <v>1.9540649692712904</v>
      </c>
      <c r="I255" s="20">
        <f t="shared" si="21"/>
        <v>285.09000000000003</v>
      </c>
      <c r="J255" s="20">
        <f t="shared" si="22"/>
        <v>284.88</v>
      </c>
      <c r="K255" s="27">
        <f t="shared" si="23"/>
        <v>284.87949999999995</v>
      </c>
      <c r="L255">
        <v>284.75</v>
      </c>
      <c r="M255">
        <v>284.75</v>
      </c>
      <c r="N255">
        <v>284.75</v>
      </c>
      <c r="O255">
        <v>284.76</v>
      </c>
      <c r="P255">
        <v>284.76</v>
      </c>
      <c r="Q255">
        <v>284.77</v>
      </c>
      <c r="R255">
        <v>284.79000000000002</v>
      </c>
      <c r="S255">
        <v>284.81</v>
      </c>
      <c r="T255">
        <v>284.82</v>
      </c>
      <c r="U255">
        <v>284.82</v>
      </c>
      <c r="V255">
        <v>284.98</v>
      </c>
      <c r="W255">
        <v>284.95</v>
      </c>
      <c r="X255">
        <v>284.98</v>
      </c>
      <c r="Y255">
        <v>285.02</v>
      </c>
      <c r="Z255">
        <v>284.94</v>
      </c>
      <c r="AA255">
        <v>284.95</v>
      </c>
      <c r="AB255">
        <v>284.95999999999998</v>
      </c>
      <c r="AC255">
        <v>284.95</v>
      </c>
      <c r="AD255">
        <v>284.99</v>
      </c>
      <c r="AE255">
        <v>285.09000000000003</v>
      </c>
    </row>
    <row r="256" spans="1:31" x14ac:dyDescent="0.25">
      <c r="A256" s="25" t="s">
        <v>5</v>
      </c>
      <c r="B256" s="20" t="s">
        <v>9</v>
      </c>
      <c r="C256" s="20" t="s">
        <v>8</v>
      </c>
      <c r="D256" s="20" t="s">
        <v>3</v>
      </c>
      <c r="E256" s="20">
        <v>4</v>
      </c>
      <c r="F256" s="26" t="str">
        <f t="shared" si="25"/>
        <v>V7DockerMasterSlaveO34</v>
      </c>
      <c r="G256" s="20">
        <f t="shared" si="19"/>
        <v>146.13</v>
      </c>
      <c r="H256" s="20">
        <f t="shared" si="20"/>
        <v>3.807705467734209</v>
      </c>
      <c r="I256" s="20">
        <f t="shared" si="21"/>
        <v>156.47999999999999</v>
      </c>
      <c r="J256" s="20">
        <f t="shared" si="22"/>
        <v>146.315</v>
      </c>
      <c r="K256" s="27">
        <f t="shared" si="23"/>
        <v>148.16550000000001</v>
      </c>
      <c r="L256">
        <v>146.13</v>
      </c>
      <c r="M256">
        <v>146.13</v>
      </c>
      <c r="N256">
        <v>146.16</v>
      </c>
      <c r="O256">
        <v>146.18</v>
      </c>
      <c r="P256">
        <v>146.22999999999999</v>
      </c>
      <c r="Q256">
        <v>146.49</v>
      </c>
      <c r="R256">
        <v>154.85</v>
      </c>
      <c r="S256">
        <v>155.42000000000002</v>
      </c>
      <c r="T256">
        <v>156.03</v>
      </c>
      <c r="U256">
        <v>156.47999999999999</v>
      </c>
      <c r="V256">
        <v>146.29</v>
      </c>
      <c r="W256">
        <v>146.34</v>
      </c>
      <c r="X256">
        <v>146.32999999999998</v>
      </c>
      <c r="Y256">
        <v>146.41</v>
      </c>
      <c r="Z256">
        <v>146.34</v>
      </c>
      <c r="AA256">
        <v>146.32</v>
      </c>
      <c r="AB256">
        <v>146.29</v>
      </c>
      <c r="AC256">
        <v>146.31</v>
      </c>
      <c r="AD256">
        <v>146.28</v>
      </c>
      <c r="AE256">
        <v>146.30000000000001</v>
      </c>
    </row>
    <row r="257" spans="1:31" x14ac:dyDescent="0.25">
      <c r="A257" s="25" t="s">
        <v>5</v>
      </c>
      <c r="B257" s="20" t="s">
        <v>9</v>
      </c>
      <c r="C257" s="20" t="s">
        <v>8</v>
      </c>
      <c r="D257" s="20" t="s">
        <v>3</v>
      </c>
      <c r="E257" s="20">
        <v>8</v>
      </c>
      <c r="F257" s="26" t="str">
        <f t="shared" si="25"/>
        <v>V7DockerMasterSlaveO38</v>
      </c>
      <c r="G257" s="20">
        <f t="shared" si="19"/>
        <v>73.8</v>
      </c>
      <c r="H257" s="20">
        <f t="shared" si="20"/>
        <v>7.5395663956639565</v>
      </c>
      <c r="I257" s="20">
        <f t="shared" si="21"/>
        <v>76.31</v>
      </c>
      <c r="J257" s="20">
        <f t="shared" si="22"/>
        <v>73.88</v>
      </c>
      <c r="K257" s="27">
        <f t="shared" si="23"/>
        <v>74.341500000000025</v>
      </c>
      <c r="L257">
        <v>73.8</v>
      </c>
      <c r="M257">
        <v>73.84</v>
      </c>
      <c r="N257">
        <v>73.84</v>
      </c>
      <c r="O257">
        <v>73.84</v>
      </c>
      <c r="P257">
        <v>73.88</v>
      </c>
      <c r="Q257">
        <v>73.89</v>
      </c>
      <c r="R257">
        <v>76.12</v>
      </c>
      <c r="S257">
        <v>76.239999999999995</v>
      </c>
      <c r="T257">
        <v>76.239999999999995</v>
      </c>
      <c r="U257">
        <v>76.31</v>
      </c>
      <c r="V257">
        <v>73.88</v>
      </c>
      <c r="W257">
        <v>73.87</v>
      </c>
      <c r="X257">
        <v>73.84</v>
      </c>
      <c r="Y257">
        <v>73.88</v>
      </c>
      <c r="Z257">
        <v>73.900000000000006</v>
      </c>
      <c r="AA257">
        <v>73.900000000000006</v>
      </c>
      <c r="AB257">
        <v>73.930000000000007</v>
      </c>
      <c r="AC257">
        <v>73.91</v>
      </c>
      <c r="AD257">
        <v>73.87</v>
      </c>
      <c r="AE257">
        <v>73.849999999999994</v>
      </c>
    </row>
    <row r="258" spans="1:31" x14ac:dyDescent="0.25">
      <c r="A258" s="25" t="s">
        <v>5</v>
      </c>
      <c r="B258" s="20" t="s">
        <v>9</v>
      </c>
      <c r="C258" s="20" t="s">
        <v>8</v>
      </c>
      <c r="D258" s="20" t="s">
        <v>3</v>
      </c>
      <c r="E258" s="20">
        <v>12</v>
      </c>
      <c r="F258" s="26" t="str">
        <f t="shared" si="25"/>
        <v>V7DockerMasterSlaveO312</v>
      </c>
      <c r="G258" s="20">
        <f t="shared" si="19"/>
        <v>49.7</v>
      </c>
      <c r="H258" s="20">
        <f t="shared" si="20"/>
        <v>11.195573440643862</v>
      </c>
      <c r="I258" s="20">
        <f t="shared" si="21"/>
        <v>49.85</v>
      </c>
      <c r="J258" s="20">
        <f t="shared" si="22"/>
        <v>49.775000000000006</v>
      </c>
      <c r="K258" s="27">
        <f t="shared" si="23"/>
        <v>49.768499999999996</v>
      </c>
      <c r="L258">
        <v>49.7</v>
      </c>
      <c r="M258">
        <v>49.71</v>
      </c>
      <c r="N258">
        <v>49.71</v>
      </c>
      <c r="O258">
        <v>49.73</v>
      </c>
      <c r="P258">
        <v>49.74</v>
      </c>
      <c r="Q258">
        <v>49.74</v>
      </c>
      <c r="R258">
        <v>49.74</v>
      </c>
      <c r="S258">
        <v>49.77</v>
      </c>
      <c r="T258">
        <v>49.78</v>
      </c>
      <c r="U258">
        <v>49.85</v>
      </c>
      <c r="V258">
        <v>49.81</v>
      </c>
      <c r="W258">
        <v>49.79</v>
      </c>
      <c r="X258">
        <v>49.77</v>
      </c>
      <c r="Y258">
        <v>49.82</v>
      </c>
      <c r="Z258">
        <v>49.78</v>
      </c>
      <c r="AA258">
        <v>49.81</v>
      </c>
      <c r="AB258">
        <v>49.81</v>
      </c>
      <c r="AC258">
        <v>49.74</v>
      </c>
      <c r="AD258">
        <v>49.78</v>
      </c>
      <c r="AE258">
        <v>49.79</v>
      </c>
    </row>
    <row r="259" spans="1:31" x14ac:dyDescent="0.25">
      <c r="A259" s="25" t="s">
        <v>5</v>
      </c>
      <c r="B259" s="20" t="s">
        <v>9</v>
      </c>
      <c r="C259" s="20" t="s">
        <v>8</v>
      </c>
      <c r="D259" s="20" t="s">
        <v>3</v>
      </c>
      <c r="E259" s="20">
        <v>16</v>
      </c>
      <c r="F259" s="26" t="str">
        <f t="shared" si="25"/>
        <v>V7DockerMasterSlaveO316</v>
      </c>
      <c r="G259" s="20">
        <f t="shared" ref="G259:G322" si="26">IF(ISBLANK(L259),"",MIN(L259:AO259))</f>
        <v>37.340000000000003</v>
      </c>
      <c r="H259" s="20">
        <f t="shared" ref="H259:H322" si="27">IF(ISNUMBER(G259),VLOOKUP(A259 &amp; B259 &amp; C259 &amp; D259 &amp; "1",F:G,2,FALSE)/G259,"")</f>
        <v>14.901446170326725</v>
      </c>
      <c r="I259" s="20">
        <f t="shared" ref="I259:I322" si="28">IF(ISBLANK(L259),"",MAX(L259:AO259))</f>
        <v>37.42</v>
      </c>
      <c r="J259" s="20">
        <f t="shared" ref="J259:J322" si="29">IF(ISBLANK(L259),"",MEDIAN(L259:AO259))</f>
        <v>37.364999999999995</v>
      </c>
      <c r="K259" s="27">
        <f t="shared" ref="K259:K322" si="30">IF(ISBLANK(L259),"",AVERAGE(L259:AO259))</f>
        <v>37.369999999999997</v>
      </c>
      <c r="L259">
        <v>37.340000000000003</v>
      </c>
      <c r="M259">
        <v>37.35</v>
      </c>
      <c r="N259">
        <v>37.36</v>
      </c>
      <c r="O259">
        <v>37.36</v>
      </c>
      <c r="P259">
        <v>37.36</v>
      </c>
      <c r="Q259">
        <v>37.369999999999997</v>
      </c>
      <c r="R259">
        <v>37.369999999999997</v>
      </c>
      <c r="S259">
        <v>37.39</v>
      </c>
      <c r="T259">
        <v>37.39</v>
      </c>
      <c r="U259">
        <v>37.39</v>
      </c>
      <c r="V259">
        <v>37.369999999999997</v>
      </c>
      <c r="W259">
        <v>37.36</v>
      </c>
      <c r="X259">
        <v>37.36</v>
      </c>
      <c r="Y259">
        <v>37.380000000000003</v>
      </c>
      <c r="Z259">
        <v>37.340000000000003</v>
      </c>
      <c r="AA259">
        <v>37.36</v>
      </c>
      <c r="AB259">
        <v>37.36</v>
      </c>
      <c r="AC259">
        <v>37.42</v>
      </c>
      <c r="AD259">
        <v>37.369999999999997</v>
      </c>
      <c r="AE259">
        <v>37.4</v>
      </c>
    </row>
    <row r="260" spans="1:31" x14ac:dyDescent="0.25">
      <c r="A260" s="25" t="s">
        <v>5</v>
      </c>
      <c r="B260" s="20" t="s">
        <v>9</v>
      </c>
      <c r="C260" s="20" t="s">
        <v>8</v>
      </c>
      <c r="D260" s="20" t="s">
        <v>3</v>
      </c>
      <c r="E260" s="20">
        <v>20</v>
      </c>
      <c r="F260" s="26" t="str">
        <f t="shared" si="25"/>
        <v>V7DockerMasterSlaveO320</v>
      </c>
      <c r="G260" s="20">
        <f t="shared" si="26"/>
        <v>29.97</v>
      </c>
      <c r="H260" s="20">
        <f t="shared" si="27"/>
        <v>18.565899232565897</v>
      </c>
      <c r="I260" s="20">
        <f t="shared" si="28"/>
        <v>30.1</v>
      </c>
      <c r="J260" s="20">
        <f t="shared" si="29"/>
        <v>30.03</v>
      </c>
      <c r="K260" s="27">
        <f t="shared" si="30"/>
        <v>30.026499999999999</v>
      </c>
      <c r="L260">
        <v>29.97</v>
      </c>
      <c r="M260">
        <v>30</v>
      </c>
      <c r="N260">
        <v>30.01</v>
      </c>
      <c r="O260">
        <v>30.02</v>
      </c>
      <c r="P260">
        <v>30.03</v>
      </c>
      <c r="Q260">
        <v>30.03</v>
      </c>
      <c r="R260">
        <v>30.03</v>
      </c>
      <c r="S260">
        <v>30.03</v>
      </c>
      <c r="T260">
        <v>30.04</v>
      </c>
      <c r="U260">
        <v>30.07</v>
      </c>
      <c r="V260">
        <v>30.1</v>
      </c>
      <c r="W260">
        <v>30.05</v>
      </c>
      <c r="X260">
        <v>30.03</v>
      </c>
      <c r="Y260">
        <v>30.02</v>
      </c>
      <c r="Z260">
        <v>30</v>
      </c>
      <c r="AA260">
        <v>30.03</v>
      </c>
      <c r="AB260">
        <v>30</v>
      </c>
      <c r="AC260">
        <v>30.03</v>
      </c>
      <c r="AD260">
        <v>30.01</v>
      </c>
      <c r="AE260">
        <v>30.03</v>
      </c>
    </row>
    <row r="261" spans="1:31" x14ac:dyDescent="0.25">
      <c r="A261" s="25" t="s">
        <v>5</v>
      </c>
      <c r="B261" s="20" t="s">
        <v>9</v>
      </c>
      <c r="C261" s="20" t="s">
        <v>8</v>
      </c>
      <c r="D261" s="20" t="s">
        <v>3</v>
      </c>
      <c r="E261" s="20">
        <v>24</v>
      </c>
      <c r="F261" s="26" t="str">
        <f t="shared" si="25"/>
        <v>V7DockerMasterSlaveO324</v>
      </c>
      <c r="G261" s="20">
        <f t="shared" si="26"/>
        <v>25.78</v>
      </c>
      <c r="H261" s="20">
        <f t="shared" si="27"/>
        <v>21.583397982932503</v>
      </c>
      <c r="I261" s="20">
        <f t="shared" si="28"/>
        <v>25.86</v>
      </c>
      <c r="J261" s="20">
        <f t="shared" si="29"/>
        <v>25.84</v>
      </c>
      <c r="K261" s="27">
        <f t="shared" si="30"/>
        <v>25.829500000000003</v>
      </c>
      <c r="L261">
        <v>25.78</v>
      </c>
      <c r="M261">
        <v>25.8</v>
      </c>
      <c r="N261">
        <v>25.8</v>
      </c>
      <c r="O261">
        <v>25.8</v>
      </c>
      <c r="P261">
        <v>25.83</v>
      </c>
      <c r="Q261">
        <v>25.84</v>
      </c>
      <c r="R261">
        <v>25.84</v>
      </c>
      <c r="S261">
        <v>25.84</v>
      </c>
      <c r="T261">
        <v>25.86</v>
      </c>
      <c r="U261">
        <v>25.86</v>
      </c>
      <c r="V261">
        <v>25.86</v>
      </c>
      <c r="W261">
        <v>25.82</v>
      </c>
      <c r="X261">
        <v>25.78</v>
      </c>
      <c r="Y261">
        <v>25.81</v>
      </c>
      <c r="Z261">
        <v>25.82</v>
      </c>
      <c r="AA261">
        <v>25.84</v>
      </c>
      <c r="AB261">
        <v>25.86</v>
      </c>
      <c r="AC261">
        <v>25.85</v>
      </c>
      <c r="AD261">
        <v>25.84</v>
      </c>
      <c r="AE261">
        <v>25.86</v>
      </c>
    </row>
    <row r="262" spans="1:31" x14ac:dyDescent="0.25">
      <c r="A262" s="25" t="s">
        <v>5</v>
      </c>
      <c r="B262" s="20" t="s">
        <v>9</v>
      </c>
      <c r="C262" s="20" t="s">
        <v>8</v>
      </c>
      <c r="D262" s="20" t="s">
        <v>3</v>
      </c>
      <c r="E262" s="20">
        <v>28</v>
      </c>
      <c r="F262" s="26" t="str">
        <f t="shared" si="25"/>
        <v>V7DockerMasterSlaveO328</v>
      </c>
      <c r="G262" s="20">
        <f t="shared" si="26"/>
        <v>21.78</v>
      </c>
      <c r="H262" s="20">
        <f t="shared" si="27"/>
        <v>25.547291092745635</v>
      </c>
      <c r="I262" s="20">
        <f t="shared" si="28"/>
        <v>21.88</v>
      </c>
      <c r="J262" s="20">
        <f t="shared" si="29"/>
        <v>21.83</v>
      </c>
      <c r="K262" s="27">
        <f t="shared" si="30"/>
        <v>21.830999999999996</v>
      </c>
      <c r="L262">
        <v>21.78</v>
      </c>
      <c r="M262">
        <v>21.79</v>
      </c>
      <c r="N262">
        <v>21.8</v>
      </c>
      <c r="O262">
        <v>21.8</v>
      </c>
      <c r="P262">
        <v>21.8</v>
      </c>
      <c r="Q262">
        <v>21.83</v>
      </c>
      <c r="R262">
        <v>21.84</v>
      </c>
      <c r="S262">
        <v>21.84</v>
      </c>
      <c r="T262">
        <v>21.85</v>
      </c>
      <c r="U262">
        <v>21.86</v>
      </c>
      <c r="V262">
        <v>21.88</v>
      </c>
      <c r="W262">
        <v>21.85</v>
      </c>
      <c r="X262">
        <v>21.82</v>
      </c>
      <c r="Y262">
        <v>21.81</v>
      </c>
      <c r="Z262">
        <v>21.83</v>
      </c>
      <c r="AA262">
        <v>21.87</v>
      </c>
      <c r="AB262">
        <v>21.83</v>
      </c>
      <c r="AC262">
        <v>21.82</v>
      </c>
      <c r="AD262">
        <v>21.84</v>
      </c>
      <c r="AE262">
        <v>21.88</v>
      </c>
    </row>
    <row r="263" spans="1:31" x14ac:dyDescent="0.25">
      <c r="A263" s="25" t="s">
        <v>5</v>
      </c>
      <c r="B263" s="20" t="s">
        <v>9</v>
      </c>
      <c r="C263" s="20" t="s">
        <v>8</v>
      </c>
      <c r="D263" s="20" t="s">
        <v>3</v>
      </c>
      <c r="E263" s="20">
        <v>32</v>
      </c>
      <c r="F263" s="26" t="str">
        <f t="shared" si="25"/>
        <v>V7DockerMasterSlaveO332</v>
      </c>
      <c r="G263" s="20">
        <f t="shared" si="26"/>
        <v>19.329999999999998</v>
      </c>
      <c r="H263" s="20">
        <f t="shared" si="27"/>
        <v>28.78530781169167</v>
      </c>
      <c r="I263" s="20">
        <f t="shared" si="28"/>
        <v>19.41</v>
      </c>
      <c r="J263" s="20">
        <f t="shared" si="29"/>
        <v>19.37</v>
      </c>
      <c r="K263" s="27">
        <f t="shared" si="30"/>
        <v>19.371000000000002</v>
      </c>
      <c r="L263">
        <v>19.329999999999998</v>
      </c>
      <c r="M263">
        <v>19.36</v>
      </c>
      <c r="N263">
        <v>19.36</v>
      </c>
      <c r="O263">
        <v>19.37</v>
      </c>
      <c r="P263">
        <v>19.37</v>
      </c>
      <c r="Q263">
        <v>19.38</v>
      </c>
      <c r="R263">
        <v>19.38</v>
      </c>
      <c r="S263">
        <v>19.39</v>
      </c>
      <c r="T263">
        <v>19.399999999999999</v>
      </c>
      <c r="U263">
        <v>19.41</v>
      </c>
      <c r="V263">
        <v>19.34</v>
      </c>
      <c r="W263">
        <v>19.34</v>
      </c>
      <c r="X263">
        <v>19.37</v>
      </c>
      <c r="Y263">
        <v>19.36</v>
      </c>
      <c r="Z263">
        <v>19.41</v>
      </c>
      <c r="AA263">
        <v>19.38</v>
      </c>
      <c r="AB263">
        <v>19.39</v>
      </c>
      <c r="AC263">
        <v>19.37</v>
      </c>
      <c r="AD263">
        <v>19.36</v>
      </c>
      <c r="AE263">
        <v>19.350000000000001</v>
      </c>
    </row>
    <row r="264" spans="1:31" x14ac:dyDescent="0.25">
      <c r="A264" s="25" t="s">
        <v>5</v>
      </c>
      <c r="B264" s="20" t="s">
        <v>9</v>
      </c>
      <c r="C264" s="20" t="s">
        <v>8</v>
      </c>
      <c r="D264" s="20" t="s">
        <v>3</v>
      </c>
      <c r="E264" s="20">
        <v>36</v>
      </c>
      <c r="F264" s="26" t="str">
        <f t="shared" si="25"/>
        <v>V7DockerMasterSlaveO336</v>
      </c>
      <c r="G264" s="20">
        <f t="shared" si="26"/>
        <v>17.7</v>
      </c>
      <c r="H264" s="20">
        <f t="shared" si="27"/>
        <v>31.436158192090396</v>
      </c>
      <c r="I264" s="20">
        <f t="shared" si="28"/>
        <v>17.84</v>
      </c>
      <c r="J264" s="20">
        <f t="shared" si="29"/>
        <v>17.760000000000002</v>
      </c>
      <c r="K264" s="27">
        <f t="shared" si="30"/>
        <v>17.761500000000002</v>
      </c>
      <c r="L264">
        <v>17.7</v>
      </c>
      <c r="M264">
        <v>17.72</v>
      </c>
      <c r="N264">
        <v>17.73</v>
      </c>
      <c r="O264">
        <v>17.739999999999998</v>
      </c>
      <c r="P264">
        <v>17.739999999999998</v>
      </c>
      <c r="Q264">
        <v>17.739999999999998</v>
      </c>
      <c r="R264">
        <v>17.760000000000002</v>
      </c>
      <c r="S264">
        <v>17.77</v>
      </c>
      <c r="T264">
        <v>17.78</v>
      </c>
      <c r="U264">
        <v>17.8</v>
      </c>
      <c r="V264">
        <v>17.77</v>
      </c>
      <c r="W264">
        <v>17.829999999999998</v>
      </c>
      <c r="X264">
        <v>17.75</v>
      </c>
      <c r="Y264">
        <v>17.78</v>
      </c>
      <c r="Z264">
        <v>17.72</v>
      </c>
      <c r="AA264">
        <v>17.8</v>
      </c>
      <c r="AB264">
        <v>17.84</v>
      </c>
      <c r="AC264">
        <v>17.760000000000002</v>
      </c>
      <c r="AD264">
        <v>17.739999999999998</v>
      </c>
      <c r="AE264">
        <v>17.760000000000002</v>
      </c>
    </row>
    <row r="265" spans="1:31" x14ac:dyDescent="0.25">
      <c r="A265" s="25" t="s">
        <v>5</v>
      </c>
      <c r="B265" s="20" t="s">
        <v>9</v>
      </c>
      <c r="C265" s="20" t="s">
        <v>8</v>
      </c>
      <c r="D265" s="20" t="s">
        <v>3</v>
      </c>
      <c r="E265" s="20">
        <v>40</v>
      </c>
      <c r="F265" s="26" t="str">
        <f t="shared" si="25"/>
        <v>V7DockerMasterSlaveO340</v>
      </c>
      <c r="G265" s="20">
        <f t="shared" si="26"/>
        <v>16.170000000000002</v>
      </c>
      <c r="H265" s="20">
        <f t="shared" si="27"/>
        <v>34.410636982065547</v>
      </c>
      <c r="I265" s="20">
        <f t="shared" si="28"/>
        <v>16.25</v>
      </c>
      <c r="J265" s="20">
        <f t="shared" si="29"/>
        <v>16.21</v>
      </c>
      <c r="K265" s="27">
        <f t="shared" si="30"/>
        <v>16.214000000000002</v>
      </c>
      <c r="L265">
        <v>16.190000000000001</v>
      </c>
      <c r="M265">
        <v>16.190000000000001</v>
      </c>
      <c r="N265">
        <v>16.2</v>
      </c>
      <c r="O265">
        <v>16.21</v>
      </c>
      <c r="P265">
        <v>16.21</v>
      </c>
      <c r="Q265">
        <v>16.21</v>
      </c>
      <c r="R265">
        <v>16.21</v>
      </c>
      <c r="S265">
        <v>16.22</v>
      </c>
      <c r="T265">
        <v>16.25</v>
      </c>
      <c r="U265">
        <v>16.25</v>
      </c>
      <c r="V265">
        <v>16.23</v>
      </c>
      <c r="W265">
        <v>16.190000000000001</v>
      </c>
      <c r="X265">
        <v>16.239999999999998</v>
      </c>
      <c r="Y265">
        <v>16.18</v>
      </c>
      <c r="Z265">
        <v>16.239999999999998</v>
      </c>
      <c r="AA265">
        <v>16.23</v>
      </c>
      <c r="AB265">
        <v>16.239999999999998</v>
      </c>
      <c r="AC265">
        <v>16.2</v>
      </c>
      <c r="AD265">
        <v>16.22</v>
      </c>
      <c r="AE265">
        <v>16.170000000000002</v>
      </c>
    </row>
    <row r="266" spans="1:31" x14ac:dyDescent="0.25">
      <c r="A266" s="25" t="s">
        <v>5</v>
      </c>
      <c r="B266" s="20" t="s">
        <v>9</v>
      </c>
      <c r="C266" s="20" t="s">
        <v>8</v>
      </c>
      <c r="D266" s="20" t="s">
        <v>3</v>
      </c>
      <c r="E266" s="20">
        <v>44</v>
      </c>
      <c r="F266" s="26" t="str">
        <f t="shared" si="25"/>
        <v>V7DockerMasterSlaveO344</v>
      </c>
      <c r="G266" s="20">
        <f t="shared" si="26"/>
        <v>14.64</v>
      </c>
      <c r="H266" s="20">
        <f t="shared" si="27"/>
        <v>38.006830601092894</v>
      </c>
      <c r="I266" s="20">
        <f t="shared" si="28"/>
        <v>14.8</v>
      </c>
      <c r="J266" s="20">
        <f t="shared" si="29"/>
        <v>14.72</v>
      </c>
      <c r="K266" s="27">
        <f t="shared" si="30"/>
        <v>14.717499999999998</v>
      </c>
      <c r="L266">
        <v>14.64</v>
      </c>
      <c r="M266">
        <v>14.65</v>
      </c>
      <c r="N266">
        <v>14.66</v>
      </c>
      <c r="O266">
        <v>14.69</v>
      </c>
      <c r="P266">
        <v>14.71</v>
      </c>
      <c r="Q266">
        <v>14.72</v>
      </c>
      <c r="R266">
        <v>14.72</v>
      </c>
      <c r="S266">
        <v>14.72</v>
      </c>
      <c r="T266">
        <v>14.74</v>
      </c>
      <c r="U266">
        <v>14.77</v>
      </c>
      <c r="V266">
        <v>14.76</v>
      </c>
      <c r="W266">
        <v>14.66</v>
      </c>
      <c r="X266">
        <v>14.73</v>
      </c>
      <c r="Y266">
        <v>14.73</v>
      </c>
      <c r="Z266">
        <v>14.73</v>
      </c>
      <c r="AA266">
        <v>14.8</v>
      </c>
      <c r="AB266">
        <v>14.7</v>
      </c>
      <c r="AC266">
        <v>14.7</v>
      </c>
      <c r="AD266">
        <v>14.75</v>
      </c>
      <c r="AE266">
        <v>14.77</v>
      </c>
    </row>
    <row r="267" spans="1:31" x14ac:dyDescent="0.25">
      <c r="A267" s="25" t="s">
        <v>5</v>
      </c>
      <c r="B267" s="20" t="s">
        <v>9</v>
      </c>
      <c r="C267" s="20" t="s">
        <v>8</v>
      </c>
      <c r="D267" s="20" t="s">
        <v>3</v>
      </c>
      <c r="E267" s="20">
        <v>48</v>
      </c>
      <c r="F267" s="26" t="str">
        <f t="shared" si="25"/>
        <v>V7DockerMasterSlaveO348</v>
      </c>
      <c r="G267" s="20">
        <f t="shared" si="26"/>
        <v>13.84</v>
      </c>
      <c r="H267" s="20">
        <f t="shared" si="27"/>
        <v>40.20375722543352</v>
      </c>
      <c r="I267" s="20">
        <f t="shared" si="28"/>
        <v>13.93</v>
      </c>
      <c r="J267" s="20">
        <f t="shared" si="29"/>
        <v>13.895</v>
      </c>
      <c r="K267" s="27">
        <f t="shared" si="30"/>
        <v>13.897</v>
      </c>
      <c r="L267">
        <v>13.84</v>
      </c>
      <c r="M267">
        <v>13.85</v>
      </c>
      <c r="N267">
        <v>13.87</v>
      </c>
      <c r="O267">
        <v>13.87</v>
      </c>
      <c r="P267">
        <v>13.89</v>
      </c>
      <c r="Q267">
        <v>13.89</v>
      </c>
      <c r="R267">
        <v>13.89</v>
      </c>
      <c r="S267">
        <v>13.9</v>
      </c>
      <c r="T267">
        <v>13.91</v>
      </c>
      <c r="U267">
        <v>13.92</v>
      </c>
      <c r="V267">
        <v>13.89</v>
      </c>
      <c r="W267">
        <v>13.86</v>
      </c>
      <c r="X267">
        <v>13.93</v>
      </c>
      <c r="Y267">
        <v>13.93</v>
      </c>
      <c r="Z267">
        <v>13.91</v>
      </c>
      <c r="AA267">
        <v>13.89</v>
      </c>
      <c r="AB267">
        <v>13.93</v>
      </c>
      <c r="AC267">
        <v>13.91</v>
      </c>
      <c r="AD267">
        <v>13.93</v>
      </c>
      <c r="AE267">
        <v>13.93</v>
      </c>
    </row>
    <row r="268" spans="1:31" x14ac:dyDescent="0.25">
      <c r="A268" s="25" t="s">
        <v>5</v>
      </c>
      <c r="B268" s="20" t="s">
        <v>9</v>
      </c>
      <c r="C268" s="20" t="s">
        <v>8</v>
      </c>
      <c r="D268" s="20" t="s">
        <v>3</v>
      </c>
      <c r="E268" s="20">
        <v>52</v>
      </c>
      <c r="F268" s="26" t="str">
        <f t="shared" si="25"/>
        <v>V7DockerMasterSlaveO352</v>
      </c>
      <c r="G268" s="20">
        <f t="shared" si="26"/>
        <v>13.04</v>
      </c>
      <c r="H268" s="20">
        <f t="shared" si="27"/>
        <v>42.670245398773005</v>
      </c>
      <c r="I268" s="20">
        <f t="shared" si="28"/>
        <v>13.19</v>
      </c>
      <c r="J268" s="20">
        <f t="shared" si="29"/>
        <v>13.13</v>
      </c>
      <c r="K268" s="27">
        <f t="shared" si="30"/>
        <v>13.125</v>
      </c>
      <c r="L268">
        <v>13.04</v>
      </c>
      <c r="M268">
        <v>13.05</v>
      </c>
      <c r="N268">
        <v>13.06</v>
      </c>
      <c r="O268">
        <v>13.11</v>
      </c>
      <c r="P268">
        <v>13.11</v>
      </c>
      <c r="Q268">
        <v>13.12</v>
      </c>
      <c r="R268">
        <v>13.14</v>
      </c>
      <c r="S268">
        <v>13.15</v>
      </c>
      <c r="T268">
        <v>13.16</v>
      </c>
      <c r="U268">
        <v>13.17</v>
      </c>
      <c r="V268">
        <v>13.19</v>
      </c>
      <c r="W268">
        <v>13.16</v>
      </c>
      <c r="X268">
        <v>13.16</v>
      </c>
      <c r="Y268">
        <v>13.1</v>
      </c>
      <c r="Z268">
        <v>13.13</v>
      </c>
      <c r="AA268">
        <v>13.14</v>
      </c>
      <c r="AB268">
        <v>13.13</v>
      </c>
      <c r="AC268">
        <v>13.11</v>
      </c>
      <c r="AD268">
        <v>13.13</v>
      </c>
      <c r="AE268">
        <v>13.14</v>
      </c>
    </row>
    <row r="269" spans="1:31" x14ac:dyDescent="0.25">
      <c r="A269" s="25" t="s">
        <v>5</v>
      </c>
      <c r="B269" s="20" t="s">
        <v>9</v>
      </c>
      <c r="C269" s="20" t="s">
        <v>8</v>
      </c>
      <c r="D269" s="20" t="s">
        <v>3</v>
      </c>
      <c r="E269" s="20">
        <v>56</v>
      </c>
      <c r="F269" s="26" t="str">
        <f t="shared" si="25"/>
        <v>V7DockerMasterSlaveO356</v>
      </c>
      <c r="G269" s="20">
        <f t="shared" si="26"/>
        <v>12.35</v>
      </c>
      <c r="H269" s="20">
        <f t="shared" si="27"/>
        <v>45.054251012145748</v>
      </c>
      <c r="I269" s="20">
        <f t="shared" si="28"/>
        <v>12.45</v>
      </c>
      <c r="J269" s="20">
        <f t="shared" si="29"/>
        <v>12.395</v>
      </c>
      <c r="K269" s="27">
        <f t="shared" si="30"/>
        <v>12.396999999999998</v>
      </c>
      <c r="L269">
        <v>12.35</v>
      </c>
      <c r="M269">
        <v>12.36</v>
      </c>
      <c r="N269">
        <v>12.36</v>
      </c>
      <c r="O269">
        <v>12.37</v>
      </c>
      <c r="P269">
        <v>12.38</v>
      </c>
      <c r="Q269">
        <v>12.38</v>
      </c>
      <c r="R269">
        <v>12.39</v>
      </c>
      <c r="S269">
        <v>12.4</v>
      </c>
      <c r="T269">
        <v>12.42</v>
      </c>
      <c r="U269">
        <v>12.42</v>
      </c>
      <c r="V269">
        <v>12.36</v>
      </c>
      <c r="W269">
        <v>12.45</v>
      </c>
      <c r="X269">
        <v>12.42</v>
      </c>
      <c r="Y269">
        <v>12.39</v>
      </c>
      <c r="Z269">
        <v>12.39</v>
      </c>
      <c r="AA269">
        <v>12.41</v>
      </c>
      <c r="AB269">
        <v>12.44</v>
      </c>
      <c r="AC269">
        <v>12.4</v>
      </c>
      <c r="AD269">
        <v>12.4</v>
      </c>
      <c r="AE269">
        <v>12.45</v>
      </c>
    </row>
    <row r="270" spans="1:31" x14ac:dyDescent="0.25">
      <c r="A270" s="25" t="s">
        <v>5</v>
      </c>
      <c r="B270" s="20" t="s">
        <v>9</v>
      </c>
      <c r="C270" s="20" t="s">
        <v>8</v>
      </c>
      <c r="D270" s="20" t="s">
        <v>3</v>
      </c>
      <c r="E270" s="20">
        <v>60</v>
      </c>
      <c r="F270" s="26" t="str">
        <f t="shared" si="25"/>
        <v>V7DockerMasterSlaveO360</v>
      </c>
      <c r="G270" s="20">
        <f t="shared" si="26"/>
        <v>11.62</v>
      </c>
      <c r="H270" s="20">
        <f t="shared" si="27"/>
        <v>47.884681583476763</v>
      </c>
      <c r="I270" s="20">
        <f t="shared" si="28"/>
        <v>11.79</v>
      </c>
      <c r="J270" s="20">
        <f t="shared" si="29"/>
        <v>11.695</v>
      </c>
      <c r="K270" s="27">
        <f t="shared" si="30"/>
        <v>11.702999999999998</v>
      </c>
      <c r="L270">
        <v>11.62</v>
      </c>
      <c r="M270">
        <v>11.66</v>
      </c>
      <c r="N270">
        <v>11.67</v>
      </c>
      <c r="O270">
        <v>11.68</v>
      </c>
      <c r="P270">
        <v>11.69</v>
      </c>
      <c r="Q270">
        <v>11.69</v>
      </c>
      <c r="R270">
        <v>11.69</v>
      </c>
      <c r="S270">
        <v>11.7</v>
      </c>
      <c r="T270">
        <v>11.72</v>
      </c>
      <c r="U270">
        <v>11.74</v>
      </c>
      <c r="V270">
        <v>11.73</v>
      </c>
      <c r="W270">
        <v>11.79</v>
      </c>
      <c r="X270">
        <v>11.75</v>
      </c>
      <c r="Y270">
        <v>11.74</v>
      </c>
      <c r="Z270">
        <v>11.67</v>
      </c>
      <c r="AA270">
        <v>11.73</v>
      </c>
      <c r="AB270">
        <v>11.69</v>
      </c>
      <c r="AC270">
        <v>11.7</v>
      </c>
      <c r="AD270">
        <v>11.73</v>
      </c>
      <c r="AE270">
        <v>11.67</v>
      </c>
    </row>
    <row r="271" spans="1:31" x14ac:dyDescent="0.25">
      <c r="A271" s="25" t="s">
        <v>5</v>
      </c>
      <c r="B271" s="20" t="s">
        <v>9</v>
      </c>
      <c r="C271" s="20" t="s">
        <v>8</v>
      </c>
      <c r="D271" s="20" t="s">
        <v>3</v>
      </c>
      <c r="E271" s="20">
        <v>64</v>
      </c>
      <c r="F271" s="26" t="str">
        <f t="shared" si="25"/>
        <v>V7DockerMasterSlaveO364</v>
      </c>
      <c r="G271" s="20">
        <f t="shared" si="26"/>
        <v>11.74</v>
      </c>
      <c r="H271" s="20">
        <f t="shared" si="27"/>
        <v>47.395229982964217</v>
      </c>
      <c r="I271" s="20">
        <f t="shared" si="28"/>
        <v>11.84</v>
      </c>
      <c r="J271" s="20">
        <f t="shared" si="29"/>
        <v>11.78</v>
      </c>
      <c r="K271" s="27">
        <f t="shared" si="30"/>
        <v>11.782</v>
      </c>
      <c r="L271">
        <v>11.74</v>
      </c>
      <c r="M271">
        <v>11.76</v>
      </c>
      <c r="N271">
        <v>11.77</v>
      </c>
      <c r="O271">
        <v>11.77</v>
      </c>
      <c r="P271">
        <v>11.78</v>
      </c>
      <c r="Q271">
        <v>11.78</v>
      </c>
      <c r="R271">
        <v>11.78</v>
      </c>
      <c r="S271">
        <v>11.79</v>
      </c>
      <c r="T271">
        <v>11.81</v>
      </c>
      <c r="U271">
        <v>11.84</v>
      </c>
    </row>
    <row r="272" spans="1:31" s="10" customFormat="1" x14ac:dyDescent="0.25">
      <c r="A272" s="25" t="s">
        <v>5</v>
      </c>
      <c r="B272" s="20" t="s">
        <v>9</v>
      </c>
      <c r="C272" s="20" t="s">
        <v>8</v>
      </c>
      <c r="D272" s="20" t="s">
        <v>3</v>
      </c>
      <c r="E272" s="20">
        <v>128</v>
      </c>
      <c r="F272" s="26" t="str">
        <f t="shared" si="25"/>
        <v>V7DockerMasterSlaveO3128</v>
      </c>
      <c r="G272" s="20" t="str">
        <f t="shared" si="26"/>
        <v/>
      </c>
      <c r="H272" s="20" t="str">
        <f t="shared" si="27"/>
        <v/>
      </c>
      <c r="I272" s="20" t="str">
        <f t="shared" si="28"/>
        <v/>
      </c>
      <c r="J272" s="20" t="str">
        <f t="shared" si="29"/>
        <v/>
      </c>
      <c r="K272" s="27" t="str">
        <f t="shared" si="30"/>
        <v/>
      </c>
    </row>
    <row r="273" spans="1:31" s="10" customFormat="1" x14ac:dyDescent="0.25">
      <c r="A273" s="25" t="s">
        <v>5</v>
      </c>
      <c r="B273" s="20" t="s">
        <v>9</v>
      </c>
      <c r="C273" s="20" t="s">
        <v>8</v>
      </c>
      <c r="D273" s="20" t="s">
        <v>3</v>
      </c>
      <c r="E273" s="20">
        <v>256</v>
      </c>
      <c r="F273" s="26" t="str">
        <f t="shared" si="25"/>
        <v>V7DockerMasterSlaveO3256</v>
      </c>
      <c r="G273" s="20" t="str">
        <f t="shared" si="26"/>
        <v/>
      </c>
      <c r="H273" s="20" t="str">
        <f t="shared" si="27"/>
        <v/>
      </c>
      <c r="I273" s="20" t="str">
        <f t="shared" si="28"/>
        <v/>
      </c>
      <c r="J273" s="20" t="str">
        <f t="shared" si="29"/>
        <v/>
      </c>
      <c r="K273" s="27" t="str">
        <f t="shared" si="30"/>
        <v/>
      </c>
    </row>
    <row r="274" spans="1:31" x14ac:dyDescent="0.25">
      <c r="A274" s="25" t="s">
        <v>5</v>
      </c>
      <c r="B274" s="20" t="s">
        <v>9</v>
      </c>
      <c r="C274" s="20" t="s">
        <v>8</v>
      </c>
      <c r="D274" s="20" t="s">
        <v>4</v>
      </c>
      <c r="E274" s="20">
        <v>1</v>
      </c>
      <c r="F274" s="26" t="str">
        <f t="shared" si="25"/>
        <v>V7DockerMasterSlaveO21</v>
      </c>
      <c r="G274" s="20">
        <f t="shared" si="26"/>
        <v>556.71</v>
      </c>
      <c r="H274" s="20">
        <f t="shared" si="27"/>
        <v>1</v>
      </c>
      <c r="I274" s="20">
        <f t="shared" si="28"/>
        <v>557.69000000000005</v>
      </c>
      <c r="J274" s="20">
        <f t="shared" si="29"/>
        <v>556.97500000000002</v>
      </c>
      <c r="K274" s="27">
        <f t="shared" si="30"/>
        <v>556.995</v>
      </c>
      <c r="L274">
        <v>556.71</v>
      </c>
      <c r="M274">
        <v>556.74</v>
      </c>
      <c r="N274">
        <v>556.77</v>
      </c>
      <c r="O274">
        <v>556.77</v>
      </c>
      <c r="P274">
        <v>556.79</v>
      </c>
      <c r="Q274">
        <v>556.80999999999995</v>
      </c>
      <c r="R274">
        <v>556.83000000000004</v>
      </c>
      <c r="S274">
        <v>556.85</v>
      </c>
      <c r="T274">
        <v>556.91</v>
      </c>
      <c r="U274">
        <v>556.96</v>
      </c>
      <c r="V274">
        <v>557.03</v>
      </c>
      <c r="W274">
        <v>557.07000000000005</v>
      </c>
      <c r="X274">
        <v>557.07000000000005</v>
      </c>
      <c r="Y274">
        <v>557.19000000000005</v>
      </c>
      <c r="Z274">
        <v>557.69000000000005</v>
      </c>
      <c r="AA274">
        <v>557.03</v>
      </c>
      <c r="AB274">
        <v>557.08000000000004</v>
      </c>
      <c r="AC274">
        <v>557.1</v>
      </c>
      <c r="AD274">
        <v>557.51</v>
      </c>
      <c r="AE274">
        <v>556.99</v>
      </c>
    </row>
    <row r="275" spans="1:31" x14ac:dyDescent="0.25">
      <c r="A275" s="25" t="s">
        <v>5</v>
      </c>
      <c r="B275" s="20" t="s">
        <v>9</v>
      </c>
      <c r="C275" s="20" t="s">
        <v>8</v>
      </c>
      <c r="D275" s="20" t="s">
        <v>4</v>
      </c>
      <c r="E275" s="20">
        <v>2</v>
      </c>
      <c r="F275" s="26" t="str">
        <f t="shared" si="25"/>
        <v>V7DockerMasterSlaveO22</v>
      </c>
      <c r="G275" s="20">
        <f t="shared" si="26"/>
        <v>284.76</v>
      </c>
      <c r="H275" s="20">
        <f t="shared" si="27"/>
        <v>1.9550147492625372</v>
      </c>
      <c r="I275" s="20">
        <f t="shared" si="28"/>
        <v>285.04000000000002</v>
      </c>
      <c r="J275" s="20">
        <f t="shared" si="29"/>
        <v>284.90499999999997</v>
      </c>
      <c r="K275" s="27">
        <f t="shared" si="30"/>
        <v>284.88199999999995</v>
      </c>
      <c r="L275">
        <v>284.76</v>
      </c>
      <c r="M275">
        <v>284.76</v>
      </c>
      <c r="N275">
        <v>284.77999999999997</v>
      </c>
      <c r="O275">
        <v>284.77999999999997</v>
      </c>
      <c r="P275">
        <v>284.77999999999997</v>
      </c>
      <c r="Q275">
        <v>284.79000000000002</v>
      </c>
      <c r="R275">
        <v>284.81</v>
      </c>
      <c r="S275">
        <v>284.87</v>
      </c>
      <c r="T275">
        <v>284.87</v>
      </c>
      <c r="U275">
        <v>284.93</v>
      </c>
      <c r="V275">
        <v>284.94</v>
      </c>
      <c r="W275">
        <v>285</v>
      </c>
      <c r="X275">
        <v>284.95999999999998</v>
      </c>
      <c r="Y275">
        <v>284.94</v>
      </c>
      <c r="Z275">
        <v>284.89999999999998</v>
      </c>
      <c r="AA275">
        <v>284.90999999999997</v>
      </c>
      <c r="AB275">
        <v>284.94</v>
      </c>
      <c r="AC275">
        <v>284.92</v>
      </c>
      <c r="AD275">
        <v>284.95999999999998</v>
      </c>
      <c r="AE275">
        <v>285.04000000000002</v>
      </c>
    </row>
    <row r="276" spans="1:31" x14ac:dyDescent="0.25">
      <c r="A276" s="25" t="s">
        <v>5</v>
      </c>
      <c r="B276" s="20" t="s">
        <v>9</v>
      </c>
      <c r="C276" s="20" t="s">
        <v>8</v>
      </c>
      <c r="D276" s="20" t="s">
        <v>4</v>
      </c>
      <c r="E276" s="20">
        <v>4</v>
      </c>
      <c r="F276" s="26" t="str">
        <f t="shared" si="25"/>
        <v>V7DockerMasterSlaveO24</v>
      </c>
      <c r="G276" s="20">
        <f t="shared" si="26"/>
        <v>146.12</v>
      </c>
      <c r="H276" s="20">
        <f t="shared" si="27"/>
        <v>3.8099507254311527</v>
      </c>
      <c r="I276" s="20">
        <f t="shared" si="28"/>
        <v>146.44</v>
      </c>
      <c r="J276" s="20">
        <f t="shared" si="29"/>
        <v>146.22</v>
      </c>
      <c r="K276" s="27">
        <f t="shared" si="30"/>
        <v>146.24050000000005</v>
      </c>
      <c r="L276">
        <v>146.12</v>
      </c>
      <c r="M276">
        <v>146.13999999999999</v>
      </c>
      <c r="N276">
        <v>146.15</v>
      </c>
      <c r="O276">
        <v>146.15</v>
      </c>
      <c r="P276">
        <v>146.17000000000002</v>
      </c>
      <c r="Q276">
        <v>146.18</v>
      </c>
      <c r="R276">
        <v>146.18</v>
      </c>
      <c r="S276">
        <v>146.18</v>
      </c>
      <c r="T276">
        <v>146.18</v>
      </c>
      <c r="U276">
        <v>146.19</v>
      </c>
      <c r="V276">
        <v>146.44</v>
      </c>
      <c r="W276">
        <v>146.32</v>
      </c>
      <c r="X276">
        <v>146.31</v>
      </c>
      <c r="Y276">
        <v>146.29</v>
      </c>
      <c r="Z276">
        <v>146.31</v>
      </c>
      <c r="AA276">
        <v>146.35</v>
      </c>
      <c r="AB276">
        <v>146.28</v>
      </c>
      <c r="AC276">
        <v>146.34</v>
      </c>
      <c r="AD276">
        <v>146.25</v>
      </c>
      <c r="AE276">
        <v>146.28</v>
      </c>
    </row>
    <row r="277" spans="1:31" x14ac:dyDescent="0.25">
      <c r="A277" s="25" t="s">
        <v>5</v>
      </c>
      <c r="B277" s="20" t="s">
        <v>9</v>
      </c>
      <c r="C277" s="20" t="s">
        <v>8</v>
      </c>
      <c r="D277" s="20" t="s">
        <v>4</v>
      </c>
      <c r="E277" s="20">
        <v>8</v>
      </c>
      <c r="F277" s="26" t="str">
        <f t="shared" si="25"/>
        <v>V7DockerMasterSlaveO28</v>
      </c>
      <c r="G277" s="20">
        <f t="shared" si="26"/>
        <v>73.8</v>
      </c>
      <c r="H277" s="20">
        <f t="shared" si="27"/>
        <v>7.54349593495935</v>
      </c>
      <c r="I277" s="20">
        <f t="shared" si="28"/>
        <v>73.94</v>
      </c>
      <c r="J277" s="20">
        <f t="shared" si="29"/>
        <v>73.86</v>
      </c>
      <c r="K277" s="27">
        <f t="shared" si="30"/>
        <v>73.859500000000011</v>
      </c>
      <c r="L277">
        <v>73.8</v>
      </c>
      <c r="M277">
        <v>73.81</v>
      </c>
      <c r="N277">
        <v>73.81</v>
      </c>
      <c r="O277">
        <v>73.819999999999993</v>
      </c>
      <c r="P277">
        <v>73.83</v>
      </c>
      <c r="Q277">
        <v>73.83</v>
      </c>
      <c r="R277">
        <v>73.83</v>
      </c>
      <c r="S277">
        <v>73.83</v>
      </c>
      <c r="T277">
        <v>73.86</v>
      </c>
      <c r="U277">
        <v>73.86</v>
      </c>
      <c r="V277">
        <v>73.94</v>
      </c>
      <c r="W277">
        <v>73.87</v>
      </c>
      <c r="X277">
        <v>73.92</v>
      </c>
      <c r="Y277">
        <v>73.92</v>
      </c>
      <c r="Z277">
        <v>73.91</v>
      </c>
      <c r="AA277">
        <v>73.88</v>
      </c>
      <c r="AB277">
        <v>73.89</v>
      </c>
      <c r="AC277">
        <v>73.87</v>
      </c>
      <c r="AD277">
        <v>73.87</v>
      </c>
      <c r="AE277">
        <v>73.84</v>
      </c>
    </row>
    <row r="278" spans="1:31" x14ac:dyDescent="0.25">
      <c r="A278" s="25" t="s">
        <v>5</v>
      </c>
      <c r="B278" s="20" t="s">
        <v>9</v>
      </c>
      <c r="C278" s="20" t="s">
        <v>8</v>
      </c>
      <c r="D278" s="20" t="s">
        <v>4</v>
      </c>
      <c r="E278" s="20">
        <v>12</v>
      </c>
      <c r="F278" s="26" t="str">
        <f t="shared" si="25"/>
        <v>V7DockerMasterSlaveO212</v>
      </c>
      <c r="G278" s="20">
        <f t="shared" si="26"/>
        <v>49.7</v>
      </c>
      <c r="H278" s="20">
        <f t="shared" si="27"/>
        <v>11.201408450704225</v>
      </c>
      <c r="I278" s="20">
        <f t="shared" si="28"/>
        <v>49.8</v>
      </c>
      <c r="J278" s="20">
        <f t="shared" si="29"/>
        <v>49.76</v>
      </c>
      <c r="K278" s="27">
        <f t="shared" si="30"/>
        <v>49.755499999999991</v>
      </c>
      <c r="L278">
        <v>49.7</v>
      </c>
      <c r="M278">
        <v>49.71</v>
      </c>
      <c r="N278">
        <v>49.72</v>
      </c>
      <c r="O278">
        <v>49.72</v>
      </c>
      <c r="P278">
        <v>49.73</v>
      </c>
      <c r="Q278">
        <v>49.73</v>
      </c>
      <c r="R278">
        <v>49.75</v>
      </c>
      <c r="S278">
        <v>49.76</v>
      </c>
      <c r="T278">
        <v>49.78</v>
      </c>
      <c r="U278">
        <v>49.78</v>
      </c>
      <c r="V278">
        <v>49.79</v>
      </c>
      <c r="W278">
        <v>49.8</v>
      </c>
      <c r="X278">
        <v>49.77</v>
      </c>
      <c r="Y278">
        <v>49.72</v>
      </c>
      <c r="Z278">
        <v>49.76</v>
      </c>
      <c r="AA278">
        <v>49.79</v>
      </c>
      <c r="AB278">
        <v>49.76</v>
      </c>
      <c r="AC278">
        <v>49.8</v>
      </c>
      <c r="AD278">
        <v>49.77</v>
      </c>
      <c r="AE278">
        <v>49.77</v>
      </c>
    </row>
    <row r="279" spans="1:31" x14ac:dyDescent="0.25">
      <c r="A279" s="25" t="s">
        <v>5</v>
      </c>
      <c r="B279" s="20" t="s">
        <v>9</v>
      </c>
      <c r="C279" s="20" t="s">
        <v>8</v>
      </c>
      <c r="D279" s="20" t="s">
        <v>4</v>
      </c>
      <c r="E279" s="20">
        <v>16</v>
      </c>
      <c r="F279" s="26" t="str">
        <f t="shared" si="25"/>
        <v>V7DockerMasterSlaveO216</v>
      </c>
      <c r="G279" s="20">
        <f t="shared" si="26"/>
        <v>37.32</v>
      </c>
      <c r="H279" s="20">
        <f t="shared" si="27"/>
        <v>14.917202572347268</v>
      </c>
      <c r="I279" s="20">
        <f t="shared" si="28"/>
        <v>37.39</v>
      </c>
      <c r="J279" s="20">
        <f t="shared" si="29"/>
        <v>37.36</v>
      </c>
      <c r="K279" s="27">
        <f t="shared" si="30"/>
        <v>37.361499999999999</v>
      </c>
      <c r="L279">
        <v>37.32</v>
      </c>
      <c r="M279">
        <v>37.340000000000003</v>
      </c>
      <c r="N279">
        <v>37.35</v>
      </c>
      <c r="O279">
        <v>37.35</v>
      </c>
      <c r="P279">
        <v>37.35</v>
      </c>
      <c r="Q279">
        <v>37.36</v>
      </c>
      <c r="R279">
        <v>37.36</v>
      </c>
      <c r="S279">
        <v>37.36</v>
      </c>
      <c r="T279">
        <v>37.380000000000003</v>
      </c>
      <c r="U279">
        <v>37.39</v>
      </c>
      <c r="V279">
        <v>37.36</v>
      </c>
      <c r="W279">
        <v>37.369999999999997</v>
      </c>
      <c r="X279">
        <v>37.36</v>
      </c>
      <c r="Y279">
        <v>37.36</v>
      </c>
      <c r="Z279">
        <v>37.36</v>
      </c>
      <c r="AA279">
        <v>37.369999999999997</v>
      </c>
      <c r="AB279">
        <v>37.380000000000003</v>
      </c>
      <c r="AC279">
        <v>37.369999999999997</v>
      </c>
      <c r="AD279">
        <v>37.380000000000003</v>
      </c>
      <c r="AE279">
        <v>37.36</v>
      </c>
    </row>
    <row r="280" spans="1:31" x14ac:dyDescent="0.25">
      <c r="A280" s="25" t="s">
        <v>5</v>
      </c>
      <c r="B280" s="20" t="s">
        <v>9</v>
      </c>
      <c r="C280" s="20" t="s">
        <v>8</v>
      </c>
      <c r="D280" s="20" t="s">
        <v>4</v>
      </c>
      <c r="E280" s="20">
        <v>20</v>
      </c>
      <c r="F280" s="26" t="str">
        <f t="shared" si="25"/>
        <v>V7DockerMasterSlaveO220</v>
      </c>
      <c r="G280" s="20">
        <f t="shared" si="26"/>
        <v>29.95</v>
      </c>
      <c r="H280" s="20">
        <f t="shared" si="27"/>
        <v>18.587979966611019</v>
      </c>
      <c r="I280" s="20">
        <f t="shared" si="28"/>
        <v>30.14</v>
      </c>
      <c r="J280" s="20">
        <f t="shared" si="29"/>
        <v>30.02</v>
      </c>
      <c r="K280" s="27">
        <f t="shared" si="30"/>
        <v>30.028999999999989</v>
      </c>
      <c r="L280">
        <v>29.95</v>
      </c>
      <c r="M280">
        <v>29.98</v>
      </c>
      <c r="N280">
        <v>30.02</v>
      </c>
      <c r="O280">
        <v>30.02</v>
      </c>
      <c r="P280">
        <v>30.02</v>
      </c>
      <c r="Q280">
        <v>30.03</v>
      </c>
      <c r="R280">
        <v>30.04</v>
      </c>
      <c r="S280">
        <v>30.07</v>
      </c>
      <c r="T280">
        <v>30.07</v>
      </c>
      <c r="U280">
        <v>30.14</v>
      </c>
      <c r="V280">
        <v>30.02</v>
      </c>
      <c r="W280">
        <v>30.05</v>
      </c>
      <c r="X280">
        <v>30.03</v>
      </c>
      <c r="Y280">
        <v>30.02</v>
      </c>
      <c r="Z280">
        <v>30</v>
      </c>
      <c r="AA280">
        <v>30.02</v>
      </c>
      <c r="AB280">
        <v>30</v>
      </c>
      <c r="AC280">
        <v>30.05</v>
      </c>
      <c r="AD280">
        <v>30.03</v>
      </c>
      <c r="AE280">
        <v>30.02</v>
      </c>
    </row>
    <row r="281" spans="1:31" x14ac:dyDescent="0.25">
      <c r="A281" s="25" t="s">
        <v>5</v>
      </c>
      <c r="B281" s="20" t="s">
        <v>9</v>
      </c>
      <c r="C281" s="20" t="s">
        <v>8</v>
      </c>
      <c r="D281" s="20" t="s">
        <v>4</v>
      </c>
      <c r="E281" s="20">
        <v>24</v>
      </c>
      <c r="F281" s="26" t="str">
        <f t="shared" si="25"/>
        <v>V7DockerMasterSlaveO224</v>
      </c>
      <c r="G281" s="20">
        <f t="shared" si="26"/>
        <v>25.75</v>
      </c>
      <c r="H281" s="20">
        <f t="shared" si="27"/>
        <v>21.619805825242718</v>
      </c>
      <c r="I281" s="20">
        <f t="shared" si="28"/>
        <v>25.9</v>
      </c>
      <c r="J281" s="20">
        <f t="shared" si="29"/>
        <v>25.84</v>
      </c>
      <c r="K281" s="27">
        <f t="shared" si="30"/>
        <v>25.830499999999994</v>
      </c>
      <c r="L281">
        <v>25.75</v>
      </c>
      <c r="M281">
        <v>25.79</v>
      </c>
      <c r="N281">
        <v>25.79</v>
      </c>
      <c r="O281">
        <v>25.79</v>
      </c>
      <c r="P281">
        <v>25.81</v>
      </c>
      <c r="Q281">
        <v>25.81</v>
      </c>
      <c r="R281">
        <v>25.84</v>
      </c>
      <c r="S281">
        <v>25.84</v>
      </c>
      <c r="T281">
        <v>25.84</v>
      </c>
      <c r="U281">
        <v>25.85</v>
      </c>
      <c r="V281">
        <v>25.83</v>
      </c>
      <c r="W281">
        <v>25.88</v>
      </c>
      <c r="X281">
        <v>25.84</v>
      </c>
      <c r="Y281">
        <v>25.84</v>
      </c>
      <c r="Z281">
        <v>25.84</v>
      </c>
      <c r="AA281">
        <v>25.84</v>
      </c>
      <c r="AB281">
        <v>25.83</v>
      </c>
      <c r="AC281">
        <v>25.85</v>
      </c>
      <c r="AD281">
        <v>25.9</v>
      </c>
      <c r="AE281">
        <v>25.85</v>
      </c>
    </row>
    <row r="282" spans="1:31" x14ac:dyDescent="0.25">
      <c r="A282" s="25" t="s">
        <v>5</v>
      </c>
      <c r="B282" s="20" t="s">
        <v>9</v>
      </c>
      <c r="C282" s="20" t="s">
        <v>8</v>
      </c>
      <c r="D282" s="20" t="s">
        <v>4</v>
      </c>
      <c r="E282" s="20">
        <v>28</v>
      </c>
      <c r="F282" s="26" t="str">
        <f t="shared" si="25"/>
        <v>V7DockerMasterSlaveO228</v>
      </c>
      <c r="G282" s="20">
        <f t="shared" si="26"/>
        <v>21.79</v>
      </c>
      <c r="H282" s="20">
        <f t="shared" si="27"/>
        <v>25.548875631023407</v>
      </c>
      <c r="I282" s="20">
        <f t="shared" si="28"/>
        <v>21.88</v>
      </c>
      <c r="J282" s="20">
        <f t="shared" si="29"/>
        <v>21.824999999999999</v>
      </c>
      <c r="K282" s="27">
        <f t="shared" si="30"/>
        <v>21.833999999999996</v>
      </c>
      <c r="L282">
        <v>21.79</v>
      </c>
      <c r="M282">
        <v>21.8</v>
      </c>
      <c r="N282">
        <v>21.8</v>
      </c>
      <c r="O282">
        <v>21.81</v>
      </c>
      <c r="P282">
        <v>21.82</v>
      </c>
      <c r="Q282">
        <v>21.82</v>
      </c>
      <c r="R282">
        <v>21.82</v>
      </c>
      <c r="S282">
        <v>21.82</v>
      </c>
      <c r="T282">
        <v>21.86</v>
      </c>
      <c r="U282">
        <v>21.88</v>
      </c>
      <c r="V282">
        <v>21.87</v>
      </c>
      <c r="W282">
        <v>21.88</v>
      </c>
      <c r="X282">
        <v>21.83</v>
      </c>
      <c r="Y282">
        <v>21.87</v>
      </c>
      <c r="Z282">
        <v>21.86</v>
      </c>
      <c r="AA282">
        <v>21.86</v>
      </c>
      <c r="AB282">
        <v>21.83</v>
      </c>
      <c r="AC282">
        <v>21.84</v>
      </c>
      <c r="AD282">
        <v>21.81</v>
      </c>
      <c r="AE282">
        <v>21.81</v>
      </c>
    </row>
    <row r="283" spans="1:31" x14ac:dyDescent="0.25">
      <c r="A283" s="25" t="s">
        <v>5</v>
      </c>
      <c r="B283" s="20" t="s">
        <v>9</v>
      </c>
      <c r="C283" s="20" t="s">
        <v>8</v>
      </c>
      <c r="D283" s="20" t="s">
        <v>4</v>
      </c>
      <c r="E283" s="20">
        <v>32</v>
      </c>
      <c r="F283" s="26" t="str">
        <f t="shared" si="25"/>
        <v>V7DockerMasterSlaveO232</v>
      </c>
      <c r="G283" s="20">
        <f t="shared" si="26"/>
        <v>19.329999999999998</v>
      </c>
      <c r="H283" s="20">
        <f t="shared" si="27"/>
        <v>28.800310398344546</v>
      </c>
      <c r="I283" s="20">
        <f t="shared" si="28"/>
        <v>19.39</v>
      </c>
      <c r="J283" s="20">
        <f t="shared" si="29"/>
        <v>19.36</v>
      </c>
      <c r="K283" s="27">
        <f t="shared" si="30"/>
        <v>19.361999999999998</v>
      </c>
      <c r="L283">
        <v>19.329999999999998</v>
      </c>
      <c r="M283">
        <v>19.350000000000001</v>
      </c>
      <c r="N283">
        <v>19.350000000000001</v>
      </c>
      <c r="O283">
        <v>19.350000000000001</v>
      </c>
      <c r="P283">
        <v>19.36</v>
      </c>
      <c r="Q283">
        <v>19.38</v>
      </c>
      <c r="R283">
        <v>19.39</v>
      </c>
      <c r="S283">
        <v>19.39</v>
      </c>
      <c r="T283">
        <v>19.39</v>
      </c>
      <c r="U283">
        <v>19.39</v>
      </c>
      <c r="V283">
        <v>19.329999999999998</v>
      </c>
      <c r="W283">
        <v>19.350000000000001</v>
      </c>
      <c r="X283">
        <v>19.329999999999998</v>
      </c>
      <c r="Y283">
        <v>19.38</v>
      </c>
      <c r="Z283">
        <v>19.38</v>
      </c>
      <c r="AA283">
        <v>19.329999999999998</v>
      </c>
      <c r="AB283">
        <v>19.36</v>
      </c>
      <c r="AC283">
        <v>19.39</v>
      </c>
      <c r="AD283">
        <v>19.36</v>
      </c>
      <c r="AE283">
        <v>19.350000000000001</v>
      </c>
    </row>
    <row r="284" spans="1:31" x14ac:dyDescent="0.25">
      <c r="A284" s="25" t="s">
        <v>5</v>
      </c>
      <c r="B284" s="20" t="s">
        <v>9</v>
      </c>
      <c r="C284" s="20" t="s">
        <v>8</v>
      </c>
      <c r="D284" s="20" t="s">
        <v>4</v>
      </c>
      <c r="E284" s="20">
        <v>36</v>
      </c>
      <c r="F284" s="26" t="str">
        <f t="shared" si="25"/>
        <v>V7DockerMasterSlaveO236</v>
      </c>
      <c r="G284" s="20">
        <f t="shared" si="26"/>
        <v>17.7</v>
      </c>
      <c r="H284" s="20">
        <f t="shared" si="27"/>
        <v>31.452542372881361</v>
      </c>
      <c r="I284" s="20">
        <f t="shared" si="28"/>
        <v>17.87</v>
      </c>
      <c r="J284" s="20">
        <f t="shared" si="29"/>
        <v>17.755000000000003</v>
      </c>
      <c r="K284" s="27">
        <f t="shared" si="30"/>
        <v>17.766499999999997</v>
      </c>
      <c r="L284">
        <v>17.7</v>
      </c>
      <c r="M284">
        <v>17.72</v>
      </c>
      <c r="N284">
        <v>17.73</v>
      </c>
      <c r="O284">
        <v>17.739999999999998</v>
      </c>
      <c r="P284">
        <v>17.739999999999998</v>
      </c>
      <c r="Q284">
        <v>17.739999999999998</v>
      </c>
      <c r="R284">
        <v>17.75</v>
      </c>
      <c r="S284">
        <v>17.78</v>
      </c>
      <c r="T284">
        <v>17.79</v>
      </c>
      <c r="U284">
        <v>17.850000000000001</v>
      </c>
      <c r="V284">
        <v>17.79</v>
      </c>
      <c r="W284">
        <v>17.760000000000002</v>
      </c>
      <c r="X284">
        <v>17.79</v>
      </c>
      <c r="Y284">
        <v>17.86</v>
      </c>
      <c r="Z284">
        <v>17.87</v>
      </c>
      <c r="AA284">
        <v>17.739999999999998</v>
      </c>
      <c r="AB284">
        <v>17.79</v>
      </c>
      <c r="AC284">
        <v>17.71</v>
      </c>
      <c r="AD284">
        <v>17.77</v>
      </c>
      <c r="AE284">
        <v>17.71</v>
      </c>
    </row>
    <row r="285" spans="1:31" x14ac:dyDescent="0.25">
      <c r="A285" s="25" t="s">
        <v>5</v>
      </c>
      <c r="B285" s="20" t="s">
        <v>9</v>
      </c>
      <c r="C285" s="20" t="s">
        <v>8</v>
      </c>
      <c r="D285" s="20" t="s">
        <v>4</v>
      </c>
      <c r="E285" s="20">
        <v>40</v>
      </c>
      <c r="F285" s="26" t="str">
        <f t="shared" si="25"/>
        <v>V7DockerMasterSlaveO240</v>
      </c>
      <c r="G285" s="20">
        <f t="shared" si="26"/>
        <v>16.14</v>
      </c>
      <c r="H285" s="20">
        <f t="shared" si="27"/>
        <v>34.492565055762086</v>
      </c>
      <c r="I285" s="20">
        <f t="shared" si="28"/>
        <v>16.260000000000002</v>
      </c>
      <c r="J285" s="20">
        <f t="shared" si="29"/>
        <v>16.22</v>
      </c>
      <c r="K285" s="27">
        <f t="shared" si="30"/>
        <v>16.211000000000002</v>
      </c>
      <c r="L285">
        <v>16.18</v>
      </c>
      <c r="M285">
        <v>16.18</v>
      </c>
      <c r="N285">
        <v>16.190000000000001</v>
      </c>
      <c r="O285">
        <v>16.190000000000001</v>
      </c>
      <c r="P285">
        <v>16.2</v>
      </c>
      <c r="Q285">
        <v>16.22</v>
      </c>
      <c r="R285">
        <v>16.22</v>
      </c>
      <c r="S285">
        <v>16.22</v>
      </c>
      <c r="T285">
        <v>16.23</v>
      </c>
      <c r="U285">
        <v>16.239999999999998</v>
      </c>
      <c r="V285">
        <v>16.2</v>
      </c>
      <c r="W285">
        <v>16.260000000000002</v>
      </c>
      <c r="X285">
        <v>16.22</v>
      </c>
      <c r="Y285">
        <v>16.25</v>
      </c>
      <c r="Z285">
        <v>16.21</v>
      </c>
      <c r="AA285">
        <v>16.14</v>
      </c>
      <c r="AB285">
        <v>16.190000000000001</v>
      </c>
      <c r="AC285">
        <v>16.22</v>
      </c>
      <c r="AD285">
        <v>16.23</v>
      </c>
      <c r="AE285">
        <v>16.23</v>
      </c>
    </row>
    <row r="286" spans="1:31" x14ac:dyDescent="0.25">
      <c r="A286" s="25" t="s">
        <v>5</v>
      </c>
      <c r="B286" s="20" t="s">
        <v>9</v>
      </c>
      <c r="C286" s="20" t="s">
        <v>8</v>
      </c>
      <c r="D286" s="20" t="s">
        <v>4</v>
      </c>
      <c r="E286" s="20">
        <v>44</v>
      </c>
      <c r="F286" s="26" t="str">
        <f t="shared" si="25"/>
        <v>V7DockerMasterSlaveO244</v>
      </c>
      <c r="G286" s="20">
        <f t="shared" si="26"/>
        <v>14.62</v>
      </c>
      <c r="H286" s="20">
        <f t="shared" si="27"/>
        <v>38.078659370725042</v>
      </c>
      <c r="I286" s="20">
        <f t="shared" si="28"/>
        <v>14.79</v>
      </c>
      <c r="J286" s="20">
        <f t="shared" si="29"/>
        <v>14.705</v>
      </c>
      <c r="K286" s="27">
        <f t="shared" si="30"/>
        <v>14.703999999999999</v>
      </c>
      <c r="L286">
        <v>14.62</v>
      </c>
      <c r="M286">
        <v>14.66</v>
      </c>
      <c r="N286">
        <v>14.69</v>
      </c>
      <c r="O286">
        <v>14.69</v>
      </c>
      <c r="P286">
        <v>14.7</v>
      </c>
      <c r="Q286">
        <v>14.7</v>
      </c>
      <c r="R286">
        <v>14.71</v>
      </c>
      <c r="S286">
        <v>14.71</v>
      </c>
      <c r="T286">
        <v>14.73</v>
      </c>
      <c r="U286">
        <v>14.73</v>
      </c>
      <c r="V286">
        <v>14.74</v>
      </c>
      <c r="W286">
        <v>14.7</v>
      </c>
      <c r="X286">
        <v>14.65</v>
      </c>
      <c r="Y286">
        <v>14.68</v>
      </c>
      <c r="Z286">
        <v>14.66</v>
      </c>
      <c r="AA286">
        <v>14.79</v>
      </c>
      <c r="AB286">
        <v>14.74</v>
      </c>
      <c r="AC286">
        <v>14.73</v>
      </c>
      <c r="AD286">
        <v>14.71</v>
      </c>
      <c r="AE286">
        <v>14.74</v>
      </c>
    </row>
    <row r="287" spans="1:31" x14ac:dyDescent="0.25">
      <c r="A287" s="25" t="s">
        <v>5</v>
      </c>
      <c r="B287" s="20" t="s">
        <v>9</v>
      </c>
      <c r="C287" s="20" t="s">
        <v>8</v>
      </c>
      <c r="D287" s="20" t="s">
        <v>4</v>
      </c>
      <c r="E287" s="20">
        <v>48</v>
      </c>
      <c r="F287" s="26" t="str">
        <f t="shared" si="25"/>
        <v>V7DockerMasterSlaveO248</v>
      </c>
      <c r="G287" s="20">
        <f t="shared" si="26"/>
        <v>13.8</v>
      </c>
      <c r="H287" s="20">
        <f t="shared" si="27"/>
        <v>40.341304347826089</v>
      </c>
      <c r="I287" s="20">
        <f t="shared" si="28"/>
        <v>13.95</v>
      </c>
      <c r="J287" s="20">
        <f t="shared" si="29"/>
        <v>13.89</v>
      </c>
      <c r="K287" s="27">
        <f t="shared" si="30"/>
        <v>13.889499999999998</v>
      </c>
      <c r="L287">
        <v>13.8</v>
      </c>
      <c r="M287">
        <v>13.87</v>
      </c>
      <c r="N287">
        <v>13.88</v>
      </c>
      <c r="O287">
        <v>13.88</v>
      </c>
      <c r="P287">
        <v>13.89</v>
      </c>
      <c r="Q287">
        <v>13.89</v>
      </c>
      <c r="R287">
        <v>13.9</v>
      </c>
      <c r="S287">
        <v>13.91</v>
      </c>
      <c r="T287">
        <v>13.91</v>
      </c>
      <c r="U287">
        <v>13.93</v>
      </c>
      <c r="V287">
        <v>13.88</v>
      </c>
      <c r="W287">
        <v>13.86</v>
      </c>
      <c r="X287">
        <v>13.87</v>
      </c>
      <c r="Y287">
        <v>13.95</v>
      </c>
      <c r="Z287">
        <v>13.89</v>
      </c>
      <c r="AA287">
        <v>13.87</v>
      </c>
      <c r="AB287">
        <v>13.91</v>
      </c>
      <c r="AC287">
        <v>13.88</v>
      </c>
      <c r="AD287">
        <v>13.93</v>
      </c>
      <c r="AE287">
        <v>13.89</v>
      </c>
    </row>
    <row r="288" spans="1:31" x14ac:dyDescent="0.25">
      <c r="A288" s="25" t="s">
        <v>5</v>
      </c>
      <c r="B288" s="20" t="s">
        <v>9</v>
      </c>
      <c r="C288" s="20" t="s">
        <v>8</v>
      </c>
      <c r="D288" s="20" t="s">
        <v>4</v>
      </c>
      <c r="E288" s="20">
        <v>52</v>
      </c>
      <c r="F288" s="26" t="str">
        <f t="shared" si="25"/>
        <v>V7DockerMasterSlaveO252</v>
      </c>
      <c r="G288" s="20">
        <f t="shared" si="26"/>
        <v>13.07</v>
      </c>
      <c r="H288" s="20">
        <f t="shared" si="27"/>
        <v>42.59449120122418</v>
      </c>
      <c r="I288" s="20">
        <f t="shared" si="28"/>
        <v>13.2</v>
      </c>
      <c r="J288" s="20">
        <f t="shared" si="29"/>
        <v>13.14</v>
      </c>
      <c r="K288" s="27">
        <f t="shared" si="30"/>
        <v>13.139999999999997</v>
      </c>
      <c r="L288">
        <v>13.07</v>
      </c>
      <c r="M288">
        <v>13.1</v>
      </c>
      <c r="N288">
        <v>13.1</v>
      </c>
      <c r="O288">
        <v>13.11</v>
      </c>
      <c r="P288">
        <v>13.13</v>
      </c>
      <c r="Q288">
        <v>13.13</v>
      </c>
      <c r="R288">
        <v>13.13</v>
      </c>
      <c r="S288">
        <v>13.14</v>
      </c>
      <c r="T288">
        <v>13.17</v>
      </c>
      <c r="U288">
        <v>13.17</v>
      </c>
      <c r="V288">
        <v>13.17</v>
      </c>
      <c r="W288">
        <v>13.19</v>
      </c>
      <c r="X288">
        <v>13.1</v>
      </c>
      <c r="Y288">
        <v>13.15</v>
      </c>
      <c r="Z288">
        <v>13.2</v>
      </c>
      <c r="AA288">
        <v>13.16</v>
      </c>
      <c r="AB288">
        <v>13.14</v>
      </c>
      <c r="AC288">
        <v>13.15</v>
      </c>
      <c r="AD288">
        <v>13.12</v>
      </c>
      <c r="AE288">
        <v>13.17</v>
      </c>
    </row>
    <row r="289" spans="1:31" x14ac:dyDescent="0.25">
      <c r="A289" s="25" t="s">
        <v>5</v>
      </c>
      <c r="B289" s="20" t="s">
        <v>9</v>
      </c>
      <c r="C289" s="20" t="s">
        <v>8</v>
      </c>
      <c r="D289" s="20" t="s">
        <v>4</v>
      </c>
      <c r="E289" s="20">
        <v>56</v>
      </c>
      <c r="F289" s="26" t="str">
        <f t="shared" si="25"/>
        <v>V7DockerMasterSlaveO256</v>
      </c>
      <c r="G289" s="20">
        <f t="shared" si="26"/>
        <v>12.33</v>
      </c>
      <c r="H289" s="20">
        <f t="shared" si="27"/>
        <v>45.150851581508519</v>
      </c>
      <c r="I289" s="20">
        <f t="shared" si="28"/>
        <v>12.42</v>
      </c>
      <c r="J289" s="20">
        <f t="shared" si="29"/>
        <v>12.385000000000002</v>
      </c>
      <c r="K289" s="27">
        <f t="shared" si="30"/>
        <v>12.381499999999999</v>
      </c>
      <c r="L289">
        <v>12.33</v>
      </c>
      <c r="M289">
        <v>12.35</v>
      </c>
      <c r="N289">
        <v>12.35</v>
      </c>
      <c r="O289">
        <v>12.35</v>
      </c>
      <c r="P289">
        <v>12.36</v>
      </c>
      <c r="Q289">
        <v>12.37</v>
      </c>
      <c r="R289">
        <v>12.37</v>
      </c>
      <c r="S289">
        <v>12.38</v>
      </c>
      <c r="T289">
        <v>12.39</v>
      </c>
      <c r="U289">
        <v>12.4</v>
      </c>
      <c r="V289">
        <v>12.42</v>
      </c>
      <c r="W289">
        <v>12.39</v>
      </c>
      <c r="X289">
        <v>12.37</v>
      </c>
      <c r="Y289">
        <v>12.38</v>
      </c>
      <c r="Z289">
        <v>12.42</v>
      </c>
      <c r="AA289">
        <v>12.39</v>
      </c>
      <c r="AB289">
        <v>12.39</v>
      </c>
      <c r="AC289">
        <v>12.4</v>
      </c>
      <c r="AD289">
        <v>12.4</v>
      </c>
      <c r="AE289">
        <v>12.42</v>
      </c>
    </row>
    <row r="290" spans="1:31" x14ac:dyDescent="0.25">
      <c r="A290" s="25" t="s">
        <v>5</v>
      </c>
      <c r="B290" s="20" t="s">
        <v>9</v>
      </c>
      <c r="C290" s="20" t="s">
        <v>8</v>
      </c>
      <c r="D290" s="20" t="s">
        <v>4</v>
      </c>
      <c r="E290" s="20">
        <v>60</v>
      </c>
      <c r="F290" s="26" t="str">
        <f t="shared" ref="F290:F313" si="31">A290 &amp; B290 &amp; C290 &amp; D290 &amp; E290</f>
        <v>V7DockerMasterSlaveO260</v>
      </c>
      <c r="G290" s="20">
        <f t="shared" si="26"/>
        <v>11.64</v>
      </c>
      <c r="H290" s="20">
        <f t="shared" si="27"/>
        <v>47.827319587628864</v>
      </c>
      <c r="I290" s="20">
        <f t="shared" si="28"/>
        <v>11.77</v>
      </c>
      <c r="J290" s="20">
        <f t="shared" si="29"/>
        <v>11.715</v>
      </c>
      <c r="K290" s="27">
        <f t="shared" si="30"/>
        <v>11.709999999999999</v>
      </c>
      <c r="L290">
        <v>11.64</v>
      </c>
      <c r="M290">
        <v>11.65</v>
      </c>
      <c r="N290">
        <v>11.66</v>
      </c>
      <c r="O290">
        <v>11.67</v>
      </c>
      <c r="P290">
        <v>11.68</v>
      </c>
      <c r="Q290">
        <v>11.68</v>
      </c>
      <c r="R290">
        <v>11.69</v>
      </c>
      <c r="S290">
        <v>11.72</v>
      </c>
      <c r="T290">
        <v>11.73</v>
      </c>
      <c r="U290">
        <v>11.75</v>
      </c>
      <c r="V290">
        <v>11.7</v>
      </c>
      <c r="W290">
        <v>11.77</v>
      </c>
      <c r="X290">
        <v>11.73</v>
      </c>
      <c r="Y290">
        <v>11.75</v>
      </c>
      <c r="Z290">
        <v>11.77</v>
      </c>
      <c r="AA290">
        <v>11.7</v>
      </c>
      <c r="AB290">
        <v>11.71</v>
      </c>
      <c r="AC290">
        <v>11.73</v>
      </c>
      <c r="AD290">
        <v>11.75</v>
      </c>
      <c r="AE290">
        <v>11.72</v>
      </c>
    </row>
    <row r="291" spans="1:31" x14ac:dyDescent="0.25">
      <c r="A291" s="25" t="s">
        <v>5</v>
      </c>
      <c r="B291" s="20" t="s">
        <v>9</v>
      </c>
      <c r="C291" s="20" t="s">
        <v>8</v>
      </c>
      <c r="D291" s="20" t="s">
        <v>4</v>
      </c>
      <c r="E291" s="20">
        <v>64</v>
      </c>
      <c r="F291" s="26" t="str">
        <f t="shared" si="31"/>
        <v>V7DockerMasterSlaveO264</v>
      </c>
      <c r="G291" s="20">
        <f t="shared" si="26"/>
        <v>11.02</v>
      </c>
      <c r="H291" s="20">
        <f t="shared" si="27"/>
        <v>50.518148820326687</v>
      </c>
      <c r="I291" s="20">
        <f t="shared" si="28"/>
        <v>11.13</v>
      </c>
      <c r="J291" s="20">
        <f t="shared" si="29"/>
        <v>11.065000000000001</v>
      </c>
      <c r="K291" s="27">
        <f t="shared" si="30"/>
        <v>11.069999999999997</v>
      </c>
      <c r="L291">
        <v>11.02</v>
      </c>
      <c r="M291">
        <v>11.04</v>
      </c>
      <c r="N291">
        <v>11.05</v>
      </c>
      <c r="O291">
        <v>11.05</v>
      </c>
      <c r="P291">
        <v>11.06</v>
      </c>
      <c r="Q291">
        <v>11.07</v>
      </c>
      <c r="R291">
        <v>11.07</v>
      </c>
      <c r="S291">
        <v>11.1</v>
      </c>
      <c r="T291">
        <v>11.11</v>
      </c>
      <c r="U291">
        <v>11.13</v>
      </c>
    </row>
    <row r="292" spans="1:31" s="10" customFormat="1" x14ac:dyDescent="0.25">
      <c r="A292" s="25" t="s">
        <v>5</v>
      </c>
      <c r="B292" s="20" t="s">
        <v>9</v>
      </c>
      <c r="C292" s="20" t="s">
        <v>8</v>
      </c>
      <c r="D292" s="20" t="s">
        <v>4</v>
      </c>
      <c r="E292" s="20">
        <v>128</v>
      </c>
      <c r="F292" s="26" t="str">
        <f t="shared" si="31"/>
        <v>V7DockerMasterSlaveO2128</v>
      </c>
      <c r="G292" s="20" t="str">
        <f t="shared" si="26"/>
        <v/>
      </c>
      <c r="H292" s="20" t="str">
        <f t="shared" si="27"/>
        <v/>
      </c>
      <c r="I292" s="20" t="str">
        <f t="shared" si="28"/>
        <v/>
      </c>
      <c r="J292" s="20" t="str">
        <f t="shared" si="29"/>
        <v/>
      </c>
      <c r="K292" s="27" t="str">
        <f t="shared" si="30"/>
        <v/>
      </c>
    </row>
    <row r="293" spans="1:31" s="10" customFormat="1" x14ac:dyDescent="0.25">
      <c r="A293" s="25" t="s">
        <v>5</v>
      </c>
      <c r="B293" s="20" t="s">
        <v>9</v>
      </c>
      <c r="C293" s="20" t="s">
        <v>8</v>
      </c>
      <c r="D293" s="20" t="s">
        <v>4</v>
      </c>
      <c r="E293" s="20">
        <v>256</v>
      </c>
      <c r="F293" s="26" t="str">
        <f t="shared" si="31"/>
        <v>V7DockerMasterSlaveO2256</v>
      </c>
      <c r="G293" s="20" t="str">
        <f t="shared" si="26"/>
        <v/>
      </c>
      <c r="H293" s="20" t="str">
        <f t="shared" si="27"/>
        <v/>
      </c>
      <c r="I293" s="20" t="str">
        <f t="shared" si="28"/>
        <v/>
      </c>
      <c r="J293" s="20" t="str">
        <f t="shared" si="29"/>
        <v/>
      </c>
      <c r="K293" s="27" t="str">
        <f t="shared" si="30"/>
        <v/>
      </c>
    </row>
    <row r="294" spans="1:31" x14ac:dyDescent="0.25">
      <c r="A294" s="25" t="s">
        <v>5</v>
      </c>
      <c r="B294" s="20" t="s">
        <v>9</v>
      </c>
      <c r="C294" s="20" t="s">
        <v>8</v>
      </c>
      <c r="D294" s="20" t="s">
        <v>24</v>
      </c>
      <c r="E294" s="20">
        <v>1</v>
      </c>
      <c r="F294" s="26" t="str">
        <f t="shared" si="31"/>
        <v>V7DockerMasterSlaveno parameter1</v>
      </c>
      <c r="G294" s="20">
        <f t="shared" si="26"/>
        <v>1589.84</v>
      </c>
      <c r="H294" s="20">
        <f t="shared" si="27"/>
        <v>1</v>
      </c>
      <c r="I294" s="20">
        <f t="shared" si="28"/>
        <v>1605.55</v>
      </c>
      <c r="J294" s="20">
        <f t="shared" si="29"/>
        <v>1590.6100000000001</v>
      </c>
      <c r="K294" s="27">
        <f t="shared" si="30"/>
        <v>1591.5805</v>
      </c>
      <c r="L294">
        <v>1589.84</v>
      </c>
      <c r="M294">
        <v>1590.17</v>
      </c>
      <c r="N294">
        <v>1590.22</v>
      </c>
      <c r="O294">
        <v>1590.27</v>
      </c>
      <c r="P294">
        <v>1590.27</v>
      </c>
      <c r="Q294">
        <v>1590.31</v>
      </c>
      <c r="R294">
        <v>1590.35</v>
      </c>
      <c r="S294">
        <v>1590.46</v>
      </c>
      <c r="T294">
        <v>1590.51</v>
      </c>
      <c r="U294">
        <v>1590.71</v>
      </c>
      <c r="V294">
        <v>1591.21</v>
      </c>
      <c r="W294">
        <v>1591.43</v>
      </c>
      <c r="X294">
        <v>1605.55</v>
      </c>
      <c r="Y294">
        <v>1591.61</v>
      </c>
      <c r="Z294">
        <v>1591.06</v>
      </c>
      <c r="AA294">
        <v>1592.55</v>
      </c>
      <c r="AB294">
        <v>1591.24</v>
      </c>
      <c r="AC294">
        <v>1590.01</v>
      </c>
      <c r="AD294">
        <v>1591.43</v>
      </c>
      <c r="AE294">
        <v>1592.41</v>
      </c>
    </row>
    <row r="295" spans="1:31" x14ac:dyDescent="0.25">
      <c r="A295" s="25" t="s">
        <v>5</v>
      </c>
      <c r="B295" s="20" t="s">
        <v>9</v>
      </c>
      <c r="C295" s="20" t="s">
        <v>8</v>
      </c>
      <c r="D295" s="20" t="s">
        <v>24</v>
      </c>
      <c r="E295" s="20">
        <v>2</v>
      </c>
      <c r="F295" s="26" t="str">
        <f t="shared" si="31"/>
        <v>V7DockerMasterSlaveno parameter2</v>
      </c>
      <c r="G295" s="20">
        <f t="shared" si="26"/>
        <v>812.72</v>
      </c>
      <c r="H295" s="20">
        <f t="shared" si="27"/>
        <v>1.9561964760311052</v>
      </c>
      <c r="I295" s="20">
        <f t="shared" si="28"/>
        <v>813.49</v>
      </c>
      <c r="J295" s="20">
        <f t="shared" si="29"/>
        <v>813.08999999999992</v>
      </c>
      <c r="K295" s="27">
        <f t="shared" si="30"/>
        <v>813.11699999999996</v>
      </c>
      <c r="L295">
        <v>812.72</v>
      </c>
      <c r="M295">
        <v>812.72</v>
      </c>
      <c r="N295">
        <v>812.78</v>
      </c>
      <c r="O295">
        <v>812.84</v>
      </c>
      <c r="P295">
        <v>812.89</v>
      </c>
      <c r="Q295">
        <v>812.95</v>
      </c>
      <c r="R295">
        <v>812.96</v>
      </c>
      <c r="S295">
        <v>812.97</v>
      </c>
      <c r="T295">
        <v>812.98</v>
      </c>
      <c r="U295">
        <v>813.01</v>
      </c>
      <c r="V295">
        <v>813.37</v>
      </c>
      <c r="W295">
        <v>813.36</v>
      </c>
      <c r="X295">
        <v>813.4</v>
      </c>
      <c r="Y295">
        <v>813.34</v>
      </c>
      <c r="Z295">
        <v>813.49</v>
      </c>
      <c r="AA295">
        <v>813.41</v>
      </c>
      <c r="AB295">
        <v>813.39</v>
      </c>
      <c r="AC295">
        <v>813.38</v>
      </c>
      <c r="AD295">
        <v>813.17</v>
      </c>
      <c r="AE295">
        <v>813.21</v>
      </c>
    </row>
    <row r="296" spans="1:31" x14ac:dyDescent="0.25">
      <c r="A296" s="25" t="s">
        <v>5</v>
      </c>
      <c r="B296" s="20" t="s">
        <v>9</v>
      </c>
      <c r="C296" s="20" t="s">
        <v>8</v>
      </c>
      <c r="D296" s="20" t="s">
        <v>24</v>
      </c>
      <c r="E296" s="20">
        <v>4</v>
      </c>
      <c r="F296" s="26" t="str">
        <f t="shared" si="31"/>
        <v>V7DockerMasterSlaveno parameter4</v>
      </c>
      <c r="G296" s="20">
        <f t="shared" si="26"/>
        <v>416.62</v>
      </c>
      <c r="H296" s="20">
        <f t="shared" si="27"/>
        <v>3.8160433968604481</v>
      </c>
      <c r="I296" s="20">
        <f t="shared" si="28"/>
        <v>436.06</v>
      </c>
      <c r="J296" s="20">
        <f t="shared" si="29"/>
        <v>417.47</v>
      </c>
      <c r="K296" s="27">
        <f t="shared" si="30"/>
        <v>418.28000000000009</v>
      </c>
      <c r="L296">
        <v>416.62</v>
      </c>
      <c r="M296">
        <v>416.62</v>
      </c>
      <c r="N296">
        <v>416.63</v>
      </c>
      <c r="O296">
        <v>416.63</v>
      </c>
      <c r="P296">
        <v>416.67</v>
      </c>
      <c r="Q296">
        <v>416.69</v>
      </c>
      <c r="R296">
        <v>416.7</v>
      </c>
      <c r="S296">
        <v>416.71</v>
      </c>
      <c r="T296">
        <v>418.9</v>
      </c>
      <c r="U296">
        <v>436.06</v>
      </c>
      <c r="V296">
        <v>417.55</v>
      </c>
      <c r="W296">
        <v>417.56</v>
      </c>
      <c r="X296">
        <v>417.61</v>
      </c>
      <c r="Y296">
        <v>417.46</v>
      </c>
      <c r="Z296">
        <v>417.58</v>
      </c>
      <c r="AA296">
        <v>419.67</v>
      </c>
      <c r="AB296">
        <v>417.48</v>
      </c>
      <c r="AC296">
        <v>417.53</v>
      </c>
      <c r="AD296">
        <v>417.48</v>
      </c>
      <c r="AE296">
        <v>417.45</v>
      </c>
    </row>
    <row r="297" spans="1:31" x14ac:dyDescent="0.25">
      <c r="A297" s="25" t="s">
        <v>5</v>
      </c>
      <c r="B297" s="20" t="s">
        <v>9</v>
      </c>
      <c r="C297" s="20" t="s">
        <v>8</v>
      </c>
      <c r="D297" s="20" t="s">
        <v>24</v>
      </c>
      <c r="E297" s="20">
        <v>8</v>
      </c>
      <c r="F297" s="26" t="str">
        <f t="shared" si="31"/>
        <v>V7DockerMasterSlaveno parameter8</v>
      </c>
      <c r="G297" s="20">
        <f t="shared" si="26"/>
        <v>209.79</v>
      </c>
      <c r="H297" s="20">
        <f t="shared" si="27"/>
        <v>7.5782449115782446</v>
      </c>
      <c r="I297" s="20">
        <f t="shared" si="28"/>
        <v>214.48</v>
      </c>
      <c r="J297" s="20">
        <f t="shared" si="29"/>
        <v>209.87</v>
      </c>
      <c r="K297" s="27">
        <f t="shared" si="30"/>
        <v>210.09699999999992</v>
      </c>
      <c r="L297">
        <v>209.79</v>
      </c>
      <c r="M297">
        <v>209.79</v>
      </c>
      <c r="N297">
        <v>209.8</v>
      </c>
      <c r="O297">
        <v>209.81</v>
      </c>
      <c r="P297">
        <v>209.81</v>
      </c>
      <c r="Q297">
        <v>209.81</v>
      </c>
      <c r="R297">
        <v>209.82</v>
      </c>
      <c r="S297">
        <v>209.82999999999998</v>
      </c>
      <c r="T297">
        <v>209.85</v>
      </c>
      <c r="U297">
        <v>214.48</v>
      </c>
      <c r="V297">
        <v>209.93</v>
      </c>
      <c r="W297">
        <v>209.91</v>
      </c>
      <c r="X297">
        <v>209.88</v>
      </c>
      <c r="Y297">
        <v>209.95</v>
      </c>
      <c r="Z297">
        <v>209.93</v>
      </c>
      <c r="AA297">
        <v>209.91</v>
      </c>
      <c r="AB297">
        <v>209.89</v>
      </c>
      <c r="AC297">
        <v>209.86</v>
      </c>
      <c r="AD297">
        <v>209.94</v>
      </c>
      <c r="AE297">
        <v>209.95</v>
      </c>
    </row>
    <row r="298" spans="1:31" x14ac:dyDescent="0.25">
      <c r="A298" s="25" t="s">
        <v>5</v>
      </c>
      <c r="B298" s="20" t="s">
        <v>9</v>
      </c>
      <c r="C298" s="20" t="s">
        <v>8</v>
      </c>
      <c r="D298" s="20" t="s">
        <v>24</v>
      </c>
      <c r="E298" s="20">
        <v>12</v>
      </c>
      <c r="F298" s="26" t="str">
        <f t="shared" si="31"/>
        <v>V7DockerMasterSlaveno parameter12</v>
      </c>
      <c r="G298" s="20">
        <f t="shared" si="26"/>
        <v>140.84</v>
      </c>
      <c r="H298" s="20">
        <f t="shared" si="27"/>
        <v>11.288270377733598</v>
      </c>
      <c r="I298" s="20">
        <f t="shared" si="28"/>
        <v>143.36000000000001</v>
      </c>
      <c r="J298" s="20">
        <f t="shared" si="29"/>
        <v>140.965</v>
      </c>
      <c r="K298" s="27">
        <f t="shared" si="30"/>
        <v>141.29800000000003</v>
      </c>
      <c r="L298">
        <v>140.84</v>
      </c>
      <c r="M298">
        <v>140.84</v>
      </c>
      <c r="N298">
        <v>140.88</v>
      </c>
      <c r="O298">
        <v>140.88999999999999</v>
      </c>
      <c r="P298">
        <v>140.9</v>
      </c>
      <c r="Q298">
        <v>140.93</v>
      </c>
      <c r="R298">
        <v>140.96</v>
      </c>
      <c r="S298">
        <v>140.97</v>
      </c>
      <c r="T298">
        <v>143.17000000000002</v>
      </c>
      <c r="U298">
        <v>143.36000000000001</v>
      </c>
      <c r="V298">
        <v>140.97</v>
      </c>
      <c r="W298">
        <v>140.97999999999999</v>
      </c>
      <c r="X298">
        <v>141.11000000000001</v>
      </c>
      <c r="Y298">
        <v>140.97</v>
      </c>
      <c r="Z298">
        <v>140.93</v>
      </c>
      <c r="AA298">
        <v>140.99</v>
      </c>
      <c r="AB298">
        <v>140.96</v>
      </c>
      <c r="AC298">
        <v>143.28</v>
      </c>
      <c r="AD298">
        <v>141.07999999999998</v>
      </c>
      <c r="AE298">
        <v>140.94999999999999</v>
      </c>
    </row>
    <row r="299" spans="1:31" x14ac:dyDescent="0.25">
      <c r="A299" s="25" t="s">
        <v>5</v>
      </c>
      <c r="B299" s="20" t="s">
        <v>9</v>
      </c>
      <c r="C299" s="20" t="s">
        <v>8</v>
      </c>
      <c r="D299" s="20" t="s">
        <v>24</v>
      </c>
      <c r="E299" s="20">
        <v>16</v>
      </c>
      <c r="F299" s="26" t="str">
        <f t="shared" si="31"/>
        <v>V7DockerMasterSlaveno parameter16</v>
      </c>
      <c r="G299" s="20">
        <f t="shared" si="26"/>
        <v>105.31</v>
      </c>
      <c r="H299" s="20">
        <f t="shared" si="27"/>
        <v>15.096761940936283</v>
      </c>
      <c r="I299" s="20">
        <f t="shared" si="28"/>
        <v>107.68</v>
      </c>
      <c r="J299" s="20">
        <f t="shared" si="29"/>
        <v>105.37</v>
      </c>
      <c r="K299" s="27">
        <f t="shared" si="30"/>
        <v>105.60850000000001</v>
      </c>
      <c r="L299">
        <v>105.31</v>
      </c>
      <c r="M299">
        <v>105.31</v>
      </c>
      <c r="N299">
        <v>105.32</v>
      </c>
      <c r="O299">
        <v>105.33</v>
      </c>
      <c r="P299">
        <v>105.33</v>
      </c>
      <c r="Q299">
        <v>105.34</v>
      </c>
      <c r="R299">
        <v>105.34</v>
      </c>
      <c r="S299">
        <v>105.35</v>
      </c>
      <c r="T299">
        <v>105.36</v>
      </c>
      <c r="U299">
        <v>105.37</v>
      </c>
      <c r="V299">
        <v>105.41</v>
      </c>
      <c r="W299">
        <v>105.38</v>
      </c>
      <c r="X299">
        <v>107.68</v>
      </c>
      <c r="Y299">
        <v>105.39</v>
      </c>
      <c r="Z299">
        <v>105.5</v>
      </c>
      <c r="AA299">
        <v>105.37</v>
      </c>
      <c r="AB299">
        <v>105.43</v>
      </c>
      <c r="AC299">
        <v>105.47999999999999</v>
      </c>
      <c r="AD299">
        <v>107.68</v>
      </c>
      <c r="AE299">
        <v>105.49000000000001</v>
      </c>
    </row>
    <row r="300" spans="1:31" x14ac:dyDescent="0.25">
      <c r="A300" s="25" t="s">
        <v>5</v>
      </c>
      <c r="B300" s="20" t="s">
        <v>9</v>
      </c>
      <c r="C300" s="20" t="s">
        <v>8</v>
      </c>
      <c r="D300" s="20" t="s">
        <v>24</v>
      </c>
      <c r="E300" s="20">
        <v>20</v>
      </c>
      <c r="F300" s="26" t="str">
        <f t="shared" si="31"/>
        <v>V7DockerMasterSlaveno parameter20</v>
      </c>
      <c r="G300" s="20">
        <f t="shared" si="26"/>
        <v>84.1</v>
      </c>
      <c r="H300" s="20">
        <f t="shared" si="27"/>
        <v>18.904161712247326</v>
      </c>
      <c r="I300" s="20">
        <f t="shared" si="28"/>
        <v>86.78</v>
      </c>
      <c r="J300" s="20">
        <f t="shared" si="29"/>
        <v>84.26</v>
      </c>
      <c r="K300" s="27">
        <f t="shared" si="30"/>
        <v>84.885999999999996</v>
      </c>
      <c r="L300">
        <v>84.1</v>
      </c>
      <c r="M300">
        <v>84.11</v>
      </c>
      <c r="N300">
        <v>84.11</v>
      </c>
      <c r="O300">
        <v>84.14</v>
      </c>
      <c r="P300">
        <v>84.26</v>
      </c>
      <c r="Q300">
        <v>84.27</v>
      </c>
      <c r="R300">
        <v>86.4</v>
      </c>
      <c r="S300">
        <v>86.4</v>
      </c>
      <c r="T300">
        <v>86.4</v>
      </c>
      <c r="U300">
        <v>86.78</v>
      </c>
      <c r="V300">
        <v>84.19</v>
      </c>
      <c r="W300">
        <v>86.44</v>
      </c>
      <c r="X300">
        <v>84.26</v>
      </c>
      <c r="Y300">
        <v>84.18</v>
      </c>
      <c r="Z300">
        <v>84.25</v>
      </c>
      <c r="AA300">
        <v>84.22</v>
      </c>
      <c r="AB300">
        <v>86.43</v>
      </c>
      <c r="AC300">
        <v>84.19</v>
      </c>
      <c r="AD300">
        <v>84.31</v>
      </c>
      <c r="AE300">
        <v>84.28</v>
      </c>
    </row>
    <row r="301" spans="1:31" x14ac:dyDescent="0.25">
      <c r="A301" s="25" t="s">
        <v>5</v>
      </c>
      <c r="B301" s="20" t="s">
        <v>9</v>
      </c>
      <c r="C301" s="20" t="s">
        <v>8</v>
      </c>
      <c r="D301" s="20" t="s">
        <v>24</v>
      </c>
      <c r="E301" s="20">
        <v>24</v>
      </c>
      <c r="F301" s="26" t="str">
        <f t="shared" si="31"/>
        <v>V7DockerMasterSlaveno parameter24</v>
      </c>
      <c r="G301" s="20">
        <f t="shared" si="26"/>
        <v>72.12</v>
      </c>
      <c r="H301" s="20">
        <f t="shared" si="27"/>
        <v>22.044370493621738</v>
      </c>
      <c r="I301" s="20">
        <f t="shared" si="28"/>
        <v>72.31</v>
      </c>
      <c r="J301" s="20">
        <f t="shared" si="29"/>
        <v>72.16</v>
      </c>
      <c r="K301" s="27">
        <f t="shared" si="30"/>
        <v>72.183500000000009</v>
      </c>
      <c r="L301">
        <v>72.12</v>
      </c>
      <c r="M301">
        <v>72.14</v>
      </c>
      <c r="N301">
        <v>72.150000000000006</v>
      </c>
      <c r="O301">
        <v>72.150000000000006</v>
      </c>
      <c r="P301">
        <v>72.16</v>
      </c>
      <c r="Q301">
        <v>72.16</v>
      </c>
      <c r="R301">
        <v>72.16</v>
      </c>
      <c r="S301">
        <v>72.16</v>
      </c>
      <c r="T301">
        <v>72.17</v>
      </c>
      <c r="U301">
        <v>72.17</v>
      </c>
      <c r="V301">
        <v>72.25</v>
      </c>
      <c r="W301">
        <v>72.260000000000005</v>
      </c>
      <c r="X301">
        <v>72.12</v>
      </c>
      <c r="Y301">
        <v>72.180000000000007</v>
      </c>
      <c r="Z301">
        <v>72.31</v>
      </c>
      <c r="AA301">
        <v>72.22</v>
      </c>
      <c r="AB301">
        <v>72.16</v>
      </c>
      <c r="AC301">
        <v>72.19</v>
      </c>
      <c r="AD301">
        <v>72.3</v>
      </c>
      <c r="AE301">
        <v>72.14</v>
      </c>
    </row>
    <row r="302" spans="1:31" x14ac:dyDescent="0.25">
      <c r="A302" s="25" t="s">
        <v>5</v>
      </c>
      <c r="B302" s="20" t="s">
        <v>9</v>
      </c>
      <c r="C302" s="20" t="s">
        <v>8</v>
      </c>
      <c r="D302" s="20" t="s">
        <v>24</v>
      </c>
      <c r="E302" s="20">
        <v>28</v>
      </c>
      <c r="F302" s="26" t="str">
        <f t="shared" si="31"/>
        <v>V7DockerMasterSlaveno parameter28</v>
      </c>
      <c r="G302" s="20">
        <f t="shared" si="26"/>
        <v>60.46</v>
      </c>
      <c r="H302" s="20">
        <f t="shared" si="27"/>
        <v>26.295732715845187</v>
      </c>
      <c r="I302" s="20">
        <f t="shared" si="28"/>
        <v>62.93</v>
      </c>
      <c r="J302" s="20">
        <f t="shared" si="29"/>
        <v>60.54</v>
      </c>
      <c r="K302" s="27">
        <f t="shared" si="30"/>
        <v>61.391999999999996</v>
      </c>
      <c r="L302">
        <v>60.46</v>
      </c>
      <c r="M302">
        <v>60.46</v>
      </c>
      <c r="N302">
        <v>60.48</v>
      </c>
      <c r="O302">
        <v>60.48</v>
      </c>
      <c r="P302">
        <v>60.49</v>
      </c>
      <c r="Q302">
        <v>60.49</v>
      </c>
      <c r="R302">
        <v>62.62</v>
      </c>
      <c r="S302">
        <v>62.7</v>
      </c>
      <c r="T302">
        <v>62.7</v>
      </c>
      <c r="U302">
        <v>62.73</v>
      </c>
      <c r="V302">
        <v>60.51</v>
      </c>
      <c r="W302">
        <v>60.57</v>
      </c>
      <c r="X302">
        <v>62.78</v>
      </c>
      <c r="Y302">
        <v>62.63</v>
      </c>
      <c r="Z302">
        <v>62.93</v>
      </c>
      <c r="AA302">
        <v>60.48</v>
      </c>
      <c r="AB302">
        <v>62.72</v>
      </c>
      <c r="AC302">
        <v>60.51</v>
      </c>
      <c r="AD302">
        <v>60.48</v>
      </c>
      <c r="AE302">
        <v>60.62</v>
      </c>
    </row>
    <row r="303" spans="1:31" x14ac:dyDescent="0.25">
      <c r="A303" s="25" t="s">
        <v>5</v>
      </c>
      <c r="B303" s="20" t="s">
        <v>9</v>
      </c>
      <c r="C303" s="20" t="s">
        <v>8</v>
      </c>
      <c r="D303" s="20" t="s">
        <v>24</v>
      </c>
      <c r="E303" s="20">
        <v>32</v>
      </c>
      <c r="F303" s="26" t="str">
        <f t="shared" si="31"/>
        <v>V7DockerMasterSlaveno parameter32</v>
      </c>
      <c r="G303" s="20">
        <f t="shared" si="26"/>
        <v>53.31</v>
      </c>
      <c r="H303" s="20">
        <f t="shared" si="27"/>
        <v>29.822547364471955</v>
      </c>
      <c r="I303" s="20">
        <f t="shared" si="28"/>
        <v>55.47</v>
      </c>
      <c r="J303" s="20">
        <f t="shared" si="29"/>
        <v>53.37</v>
      </c>
      <c r="K303" s="27">
        <f t="shared" si="30"/>
        <v>53.556499999999993</v>
      </c>
      <c r="L303">
        <v>53.32</v>
      </c>
      <c r="M303">
        <v>53.35</v>
      </c>
      <c r="N303">
        <v>53.36</v>
      </c>
      <c r="O303">
        <v>53.36</v>
      </c>
      <c r="P303">
        <v>53.37</v>
      </c>
      <c r="Q303">
        <v>53.37</v>
      </c>
      <c r="R303">
        <v>53.37</v>
      </c>
      <c r="S303">
        <v>53.38</v>
      </c>
      <c r="T303">
        <v>53.41</v>
      </c>
      <c r="U303">
        <v>55.47</v>
      </c>
      <c r="V303">
        <v>53.31</v>
      </c>
      <c r="W303">
        <v>53.43</v>
      </c>
      <c r="X303">
        <v>53.35</v>
      </c>
      <c r="Y303">
        <v>53.33</v>
      </c>
      <c r="Z303">
        <v>55.09</v>
      </c>
      <c r="AA303">
        <v>53.35</v>
      </c>
      <c r="AB303">
        <v>53.37</v>
      </c>
      <c r="AC303">
        <v>53.41</v>
      </c>
      <c r="AD303">
        <v>53.39</v>
      </c>
      <c r="AE303">
        <v>53.34</v>
      </c>
    </row>
    <row r="304" spans="1:31" x14ac:dyDescent="0.25">
      <c r="A304" s="25" t="s">
        <v>5</v>
      </c>
      <c r="B304" s="20" t="s">
        <v>9</v>
      </c>
      <c r="C304" s="20" t="s">
        <v>8</v>
      </c>
      <c r="D304" s="20" t="s">
        <v>24</v>
      </c>
      <c r="E304" s="20">
        <v>36</v>
      </c>
      <c r="F304" s="26" t="str">
        <f t="shared" si="31"/>
        <v>V7DockerMasterSlaveno parameter36</v>
      </c>
      <c r="G304" s="20">
        <f t="shared" si="26"/>
        <v>48.62</v>
      </c>
      <c r="H304" s="20">
        <f t="shared" si="27"/>
        <v>32.6993006993007</v>
      </c>
      <c r="I304" s="20">
        <f t="shared" si="28"/>
        <v>48.78</v>
      </c>
      <c r="J304" s="20">
        <f t="shared" si="29"/>
        <v>48.69</v>
      </c>
      <c r="K304" s="27">
        <f t="shared" si="30"/>
        <v>48.693999999999988</v>
      </c>
      <c r="L304">
        <v>48.62</v>
      </c>
      <c r="M304">
        <v>48.65</v>
      </c>
      <c r="N304">
        <v>48.65</v>
      </c>
      <c r="O304">
        <v>48.67</v>
      </c>
      <c r="P304">
        <v>48.69</v>
      </c>
      <c r="Q304">
        <v>48.69</v>
      </c>
      <c r="R304">
        <v>48.69</v>
      </c>
      <c r="S304">
        <v>48.71</v>
      </c>
      <c r="T304">
        <v>48.73</v>
      </c>
      <c r="U304">
        <v>48.77</v>
      </c>
      <c r="V304">
        <v>48.62</v>
      </c>
      <c r="W304">
        <v>48.75</v>
      </c>
      <c r="X304">
        <v>48.78</v>
      </c>
      <c r="Y304">
        <v>48.64</v>
      </c>
      <c r="Z304">
        <v>48.66</v>
      </c>
      <c r="AA304">
        <v>48.67</v>
      </c>
      <c r="AB304">
        <v>48.74</v>
      </c>
      <c r="AC304">
        <v>48.74</v>
      </c>
      <c r="AD304">
        <v>48.74</v>
      </c>
      <c r="AE304">
        <v>48.67</v>
      </c>
    </row>
    <row r="305" spans="1:31" x14ac:dyDescent="0.25">
      <c r="A305" s="25" t="s">
        <v>5</v>
      </c>
      <c r="B305" s="20" t="s">
        <v>9</v>
      </c>
      <c r="C305" s="20" t="s">
        <v>8</v>
      </c>
      <c r="D305" s="20" t="s">
        <v>24</v>
      </c>
      <c r="E305" s="20">
        <v>40</v>
      </c>
      <c r="F305" s="26" t="str">
        <f t="shared" si="31"/>
        <v>V7DockerMasterSlaveno parameter40</v>
      </c>
      <c r="G305" s="20">
        <f t="shared" si="26"/>
        <v>43.96</v>
      </c>
      <c r="H305" s="20">
        <f t="shared" si="27"/>
        <v>36.165605095541402</v>
      </c>
      <c r="I305" s="20">
        <f t="shared" si="28"/>
        <v>44.12</v>
      </c>
      <c r="J305" s="20">
        <f t="shared" si="29"/>
        <v>44.04</v>
      </c>
      <c r="K305" s="27">
        <f t="shared" si="30"/>
        <v>44.039000000000001</v>
      </c>
      <c r="L305">
        <v>43.96</v>
      </c>
      <c r="M305">
        <v>44</v>
      </c>
      <c r="N305">
        <v>44.01</v>
      </c>
      <c r="O305">
        <v>44.01</v>
      </c>
      <c r="P305">
        <v>44.03</v>
      </c>
      <c r="Q305">
        <v>44.04</v>
      </c>
      <c r="R305">
        <v>44.05</v>
      </c>
      <c r="S305">
        <v>44.06</v>
      </c>
      <c r="T305">
        <v>44.07</v>
      </c>
      <c r="U305">
        <v>44.09</v>
      </c>
      <c r="V305">
        <v>44.05</v>
      </c>
      <c r="W305">
        <v>43.99</v>
      </c>
      <c r="X305">
        <v>44.04</v>
      </c>
      <c r="Y305">
        <v>44.02</v>
      </c>
      <c r="Z305">
        <v>44.06</v>
      </c>
      <c r="AA305">
        <v>44.04</v>
      </c>
      <c r="AB305">
        <v>44.03</v>
      </c>
      <c r="AC305">
        <v>44.04</v>
      </c>
      <c r="AD305">
        <v>44.07</v>
      </c>
      <c r="AE305">
        <v>44.12</v>
      </c>
    </row>
    <row r="306" spans="1:31" x14ac:dyDescent="0.25">
      <c r="A306" s="25" t="s">
        <v>5</v>
      </c>
      <c r="B306" s="20" t="s">
        <v>9</v>
      </c>
      <c r="C306" s="20" t="s">
        <v>8</v>
      </c>
      <c r="D306" s="20" t="s">
        <v>24</v>
      </c>
      <c r="E306" s="20">
        <v>44</v>
      </c>
      <c r="F306" s="26" t="str">
        <f t="shared" si="31"/>
        <v>V7DockerMasterSlaveno parameter44</v>
      </c>
      <c r="G306" s="20">
        <f t="shared" si="26"/>
        <v>39.36</v>
      </c>
      <c r="H306" s="20">
        <f t="shared" si="27"/>
        <v>40.392276422764226</v>
      </c>
      <c r="I306" s="20">
        <f t="shared" si="28"/>
        <v>41.39</v>
      </c>
      <c r="J306" s="20">
        <f t="shared" si="29"/>
        <v>39.44</v>
      </c>
      <c r="K306" s="27">
        <f t="shared" si="30"/>
        <v>39.536999999999999</v>
      </c>
      <c r="L306">
        <v>39.36</v>
      </c>
      <c r="M306">
        <v>39.380000000000003</v>
      </c>
      <c r="N306">
        <v>39.39</v>
      </c>
      <c r="O306">
        <v>39.409999999999997</v>
      </c>
      <c r="P306">
        <v>39.42</v>
      </c>
      <c r="Q306">
        <v>39.43</v>
      </c>
      <c r="R306">
        <v>39.44</v>
      </c>
      <c r="S306">
        <v>39.450000000000003</v>
      </c>
      <c r="T306">
        <v>39.520000000000003</v>
      </c>
      <c r="U306">
        <v>41.39</v>
      </c>
      <c r="V306">
        <v>39.46</v>
      </c>
      <c r="W306">
        <v>39.42</v>
      </c>
      <c r="X306">
        <v>39.4</v>
      </c>
      <c r="Y306">
        <v>39.49</v>
      </c>
      <c r="Z306">
        <v>39.46</v>
      </c>
      <c r="AA306">
        <v>39.53</v>
      </c>
      <c r="AB306">
        <v>39.5</v>
      </c>
      <c r="AC306">
        <v>39.450000000000003</v>
      </c>
      <c r="AD306">
        <v>39.4</v>
      </c>
      <c r="AE306">
        <v>39.44</v>
      </c>
    </row>
    <row r="307" spans="1:31" x14ac:dyDescent="0.25">
      <c r="A307" s="25" t="s">
        <v>5</v>
      </c>
      <c r="B307" s="20" t="s">
        <v>9</v>
      </c>
      <c r="C307" s="20" t="s">
        <v>8</v>
      </c>
      <c r="D307" s="20" t="s">
        <v>24</v>
      </c>
      <c r="E307" s="20">
        <v>48</v>
      </c>
      <c r="F307" s="26" t="str">
        <f t="shared" si="31"/>
        <v>V7DockerMasterSlaveno parameter48</v>
      </c>
      <c r="G307" s="20">
        <f t="shared" si="26"/>
        <v>37.04</v>
      </c>
      <c r="H307" s="20">
        <f t="shared" si="27"/>
        <v>42.922246220302377</v>
      </c>
      <c r="I307" s="20">
        <f t="shared" si="28"/>
        <v>37.17</v>
      </c>
      <c r="J307" s="20">
        <f t="shared" si="29"/>
        <v>37.085000000000001</v>
      </c>
      <c r="K307" s="27">
        <f t="shared" si="30"/>
        <v>37.086500000000008</v>
      </c>
      <c r="L307">
        <v>37.049999999999997</v>
      </c>
      <c r="M307">
        <v>37.06</v>
      </c>
      <c r="N307">
        <v>37.06</v>
      </c>
      <c r="O307">
        <v>37.08</v>
      </c>
      <c r="P307">
        <v>37.090000000000003</v>
      </c>
      <c r="Q307">
        <v>37.090000000000003</v>
      </c>
      <c r="R307">
        <v>37.1</v>
      </c>
      <c r="S307">
        <v>37.119999999999997</v>
      </c>
      <c r="T307">
        <v>37.119999999999997</v>
      </c>
      <c r="U307">
        <v>37.15</v>
      </c>
      <c r="V307">
        <v>37.04</v>
      </c>
      <c r="W307">
        <v>37.11</v>
      </c>
      <c r="X307">
        <v>37.049999999999997</v>
      </c>
      <c r="Y307">
        <v>37.17</v>
      </c>
      <c r="Z307">
        <v>37.1</v>
      </c>
      <c r="AA307">
        <v>37.08</v>
      </c>
      <c r="AB307">
        <v>37.08</v>
      </c>
      <c r="AC307">
        <v>37.04</v>
      </c>
      <c r="AD307">
        <v>37.1</v>
      </c>
      <c r="AE307">
        <v>37.04</v>
      </c>
    </row>
    <row r="308" spans="1:31" x14ac:dyDescent="0.25">
      <c r="A308" s="25" t="s">
        <v>5</v>
      </c>
      <c r="B308" s="20" t="s">
        <v>9</v>
      </c>
      <c r="C308" s="20" t="s">
        <v>8</v>
      </c>
      <c r="D308" s="20" t="s">
        <v>24</v>
      </c>
      <c r="E308" s="20">
        <v>52</v>
      </c>
      <c r="F308" s="26" t="str">
        <f t="shared" si="31"/>
        <v>V7DockerMasterSlaveno parameter52</v>
      </c>
      <c r="G308" s="20">
        <f t="shared" si="26"/>
        <v>34.71</v>
      </c>
      <c r="H308" s="20">
        <f t="shared" si="27"/>
        <v>45.8035148372227</v>
      </c>
      <c r="I308" s="20">
        <f t="shared" si="28"/>
        <v>35.119999999999997</v>
      </c>
      <c r="J308" s="20">
        <f t="shared" si="29"/>
        <v>34.784999999999997</v>
      </c>
      <c r="K308" s="27">
        <f t="shared" si="30"/>
        <v>34.824500000000015</v>
      </c>
      <c r="L308">
        <v>34.729999999999997</v>
      </c>
      <c r="M308">
        <v>34.729999999999997</v>
      </c>
      <c r="N308">
        <v>34.75</v>
      </c>
      <c r="O308">
        <v>34.76</v>
      </c>
      <c r="P308">
        <v>34.770000000000003</v>
      </c>
      <c r="Q308">
        <v>34.770000000000003</v>
      </c>
      <c r="R308">
        <v>34.78</v>
      </c>
      <c r="S308">
        <v>34.79</v>
      </c>
      <c r="T308">
        <v>34.79</v>
      </c>
      <c r="U308">
        <v>34.799999999999997</v>
      </c>
      <c r="V308">
        <v>34.86</v>
      </c>
      <c r="W308">
        <v>35.07</v>
      </c>
      <c r="X308">
        <v>34.78</v>
      </c>
      <c r="Y308">
        <v>35.119999999999997</v>
      </c>
      <c r="Z308">
        <v>34.71</v>
      </c>
      <c r="AA308">
        <v>35.04</v>
      </c>
      <c r="AB308">
        <v>34.770000000000003</v>
      </c>
      <c r="AC308">
        <v>34.81</v>
      </c>
      <c r="AD308">
        <v>34.840000000000003</v>
      </c>
      <c r="AE308">
        <v>34.82</v>
      </c>
    </row>
    <row r="309" spans="1:31" x14ac:dyDescent="0.25">
      <c r="A309" s="25" t="s">
        <v>5</v>
      </c>
      <c r="B309" s="20" t="s">
        <v>9</v>
      </c>
      <c r="C309" s="20" t="s">
        <v>8</v>
      </c>
      <c r="D309" s="20" t="s">
        <v>24</v>
      </c>
      <c r="E309" s="20">
        <v>56</v>
      </c>
      <c r="F309" s="26" t="str">
        <f t="shared" si="31"/>
        <v>V7DockerMasterSlaveno parameter56</v>
      </c>
      <c r="G309" s="20">
        <f t="shared" si="26"/>
        <v>32.42</v>
      </c>
      <c r="H309" s="20">
        <f t="shared" si="27"/>
        <v>49.038864898210974</v>
      </c>
      <c r="I309" s="20">
        <f t="shared" si="28"/>
        <v>32.92</v>
      </c>
      <c r="J309" s="20">
        <f t="shared" si="29"/>
        <v>32.484999999999999</v>
      </c>
      <c r="K309" s="27">
        <f t="shared" si="30"/>
        <v>32.527999999999999</v>
      </c>
      <c r="L309">
        <v>32.42</v>
      </c>
      <c r="M309">
        <v>32.450000000000003</v>
      </c>
      <c r="N309">
        <v>32.47</v>
      </c>
      <c r="O309">
        <v>32.479999999999997</v>
      </c>
      <c r="P309">
        <v>32.5</v>
      </c>
      <c r="Q309">
        <v>32.51</v>
      </c>
      <c r="R309">
        <v>32.51</v>
      </c>
      <c r="S309">
        <v>32.520000000000003</v>
      </c>
      <c r="T309">
        <v>32.57</v>
      </c>
      <c r="U309">
        <v>32.92</v>
      </c>
      <c r="V309">
        <v>32.47</v>
      </c>
      <c r="W309">
        <v>32.44</v>
      </c>
      <c r="X309">
        <v>32.86</v>
      </c>
      <c r="Y309">
        <v>32.49</v>
      </c>
      <c r="Z309">
        <v>32.47</v>
      </c>
      <c r="AA309">
        <v>32.43</v>
      </c>
      <c r="AB309">
        <v>32.479999999999997</v>
      </c>
      <c r="AC309">
        <v>32.619999999999997</v>
      </c>
      <c r="AD309">
        <v>32.5</v>
      </c>
      <c r="AE309">
        <v>32.450000000000003</v>
      </c>
    </row>
    <row r="310" spans="1:31" x14ac:dyDescent="0.25">
      <c r="A310" s="25" t="s">
        <v>5</v>
      </c>
      <c r="B310" s="20" t="s">
        <v>9</v>
      </c>
      <c r="C310" s="20" t="s">
        <v>8</v>
      </c>
      <c r="D310" s="20" t="s">
        <v>24</v>
      </c>
      <c r="E310" s="20">
        <v>60</v>
      </c>
      <c r="F310" s="26" t="str">
        <f t="shared" si="31"/>
        <v>V7DockerMasterSlaveno parameter60</v>
      </c>
      <c r="G310" s="20">
        <f t="shared" si="26"/>
        <v>30.19</v>
      </c>
      <c r="H310" s="20">
        <f t="shared" si="27"/>
        <v>52.661146074859218</v>
      </c>
      <c r="I310" s="20">
        <f t="shared" si="28"/>
        <v>30.32</v>
      </c>
      <c r="J310" s="20">
        <f t="shared" si="29"/>
        <v>30.25</v>
      </c>
      <c r="K310" s="27">
        <f t="shared" si="30"/>
        <v>30.255000000000003</v>
      </c>
      <c r="L310">
        <v>30.19</v>
      </c>
      <c r="M310">
        <v>30.22</v>
      </c>
      <c r="N310">
        <v>30.22</v>
      </c>
      <c r="O310">
        <v>30.24</v>
      </c>
      <c r="P310">
        <v>30.25</v>
      </c>
      <c r="Q310">
        <v>30.26</v>
      </c>
      <c r="R310">
        <v>30.28</v>
      </c>
      <c r="S310">
        <v>30.28</v>
      </c>
      <c r="T310">
        <v>30.32</v>
      </c>
      <c r="U310">
        <v>30.32</v>
      </c>
      <c r="V310">
        <v>30.25</v>
      </c>
      <c r="W310">
        <v>30.28</v>
      </c>
      <c r="X310">
        <v>30.2</v>
      </c>
      <c r="Y310">
        <v>30.24</v>
      </c>
      <c r="Z310">
        <v>30.27</v>
      </c>
      <c r="AA310">
        <v>30.31</v>
      </c>
      <c r="AB310">
        <v>30.24</v>
      </c>
      <c r="AC310">
        <v>30.23</v>
      </c>
      <c r="AD310">
        <v>30.24</v>
      </c>
      <c r="AE310">
        <v>30.26</v>
      </c>
    </row>
    <row r="311" spans="1:31" x14ac:dyDescent="0.25">
      <c r="A311" s="25" t="s">
        <v>5</v>
      </c>
      <c r="B311" s="20" t="s">
        <v>9</v>
      </c>
      <c r="C311" s="20" t="s">
        <v>8</v>
      </c>
      <c r="D311" s="20" t="s">
        <v>24</v>
      </c>
      <c r="E311" s="20">
        <v>64</v>
      </c>
      <c r="F311" s="26" t="str">
        <f t="shared" si="31"/>
        <v>V7DockerMasterSlaveno parameter64</v>
      </c>
      <c r="G311" s="20">
        <f t="shared" si="26"/>
        <v>28</v>
      </c>
      <c r="H311" s="20">
        <f t="shared" si="27"/>
        <v>56.779999999999994</v>
      </c>
      <c r="I311" s="20">
        <f t="shared" si="28"/>
        <v>28.19</v>
      </c>
      <c r="J311" s="20">
        <f t="shared" si="29"/>
        <v>28.11</v>
      </c>
      <c r="K311" s="27">
        <f t="shared" si="30"/>
        <v>28.110000000000003</v>
      </c>
      <c r="L311">
        <v>28</v>
      </c>
      <c r="M311">
        <v>28.08</v>
      </c>
      <c r="N311">
        <v>28.09</v>
      </c>
      <c r="O311">
        <v>28.11</v>
      </c>
      <c r="P311">
        <v>28.11</v>
      </c>
      <c r="Q311">
        <v>28.11</v>
      </c>
      <c r="R311">
        <v>28.12</v>
      </c>
      <c r="S311">
        <v>28.13</v>
      </c>
      <c r="T311">
        <v>28.16</v>
      </c>
      <c r="U311">
        <v>28.19</v>
      </c>
    </row>
    <row r="312" spans="1:31" s="10" customFormat="1" x14ac:dyDescent="0.25">
      <c r="A312" s="25" t="s">
        <v>5</v>
      </c>
      <c r="B312" s="20" t="s">
        <v>9</v>
      </c>
      <c r="C312" s="20" t="s">
        <v>8</v>
      </c>
      <c r="D312" s="20" t="s">
        <v>24</v>
      </c>
      <c r="E312" s="20">
        <v>128</v>
      </c>
      <c r="F312" s="26" t="str">
        <f t="shared" si="31"/>
        <v>V7DockerMasterSlaveno parameter128</v>
      </c>
      <c r="G312" s="20" t="str">
        <f t="shared" si="26"/>
        <v/>
      </c>
      <c r="H312" s="20" t="str">
        <f t="shared" si="27"/>
        <v/>
      </c>
      <c r="I312" s="20" t="str">
        <f t="shared" si="28"/>
        <v/>
      </c>
      <c r="J312" s="20" t="str">
        <f t="shared" si="29"/>
        <v/>
      </c>
      <c r="K312" s="27" t="str">
        <f t="shared" si="30"/>
        <v/>
      </c>
    </row>
    <row r="313" spans="1:31" s="10" customFormat="1" x14ac:dyDescent="0.25">
      <c r="A313" s="25" t="s">
        <v>5</v>
      </c>
      <c r="B313" s="20" t="s">
        <v>9</v>
      </c>
      <c r="C313" s="20" t="s">
        <v>8</v>
      </c>
      <c r="D313" s="20" t="s">
        <v>24</v>
      </c>
      <c r="E313" s="20">
        <v>256</v>
      </c>
      <c r="F313" s="26" t="str">
        <f t="shared" si="31"/>
        <v>V7DockerMasterSlaveno parameter256</v>
      </c>
      <c r="G313" s="20" t="str">
        <f t="shared" si="26"/>
        <v/>
      </c>
      <c r="H313" s="20" t="str">
        <f t="shared" si="27"/>
        <v/>
      </c>
      <c r="I313" s="20" t="str">
        <f t="shared" si="28"/>
        <v/>
      </c>
      <c r="J313" s="20" t="str">
        <f t="shared" si="29"/>
        <v/>
      </c>
      <c r="K313" s="27" t="str">
        <f t="shared" si="30"/>
        <v/>
      </c>
    </row>
    <row r="314" spans="1:31" s="12" customFormat="1" x14ac:dyDescent="0.25">
      <c r="A314" s="25" t="s">
        <v>5</v>
      </c>
      <c r="B314" s="20" t="s">
        <v>9</v>
      </c>
      <c r="C314" s="20" t="s">
        <v>1</v>
      </c>
      <c r="D314" s="20" t="s">
        <v>2</v>
      </c>
      <c r="E314" s="20">
        <v>1</v>
      </c>
      <c r="F314" s="26" t="str">
        <f t="shared" ref="F314:F393" si="32">A314 &amp; B314 &amp; C314 &amp; D314 &amp; E314</f>
        <v>V7DockerSPMDO3_native1</v>
      </c>
      <c r="G314" s="20">
        <f t="shared" si="26"/>
        <v>2389.09</v>
      </c>
      <c r="H314" s="20">
        <f t="shared" si="27"/>
        <v>1</v>
      </c>
      <c r="I314" s="20">
        <f t="shared" si="28"/>
        <v>2391.63</v>
      </c>
      <c r="J314" s="20">
        <f t="shared" si="29"/>
        <v>2390.4300000000003</v>
      </c>
      <c r="K314" s="27">
        <f t="shared" si="30"/>
        <v>2390.3850000000002</v>
      </c>
      <c r="L314" s="12">
        <v>2390.46</v>
      </c>
      <c r="M314" s="12">
        <v>2389.9</v>
      </c>
      <c r="N314" s="12">
        <v>2390.94</v>
      </c>
      <c r="O314" s="12">
        <v>2389.73</v>
      </c>
      <c r="P314" s="12">
        <v>2391.63</v>
      </c>
      <c r="Q314" s="12">
        <v>2390.79</v>
      </c>
      <c r="R314" s="12">
        <v>2389.09</v>
      </c>
      <c r="S314" s="12">
        <v>2390.4</v>
      </c>
      <c r="T314" s="12">
        <v>2391.0700000000002</v>
      </c>
      <c r="U314" s="12">
        <v>2389.84</v>
      </c>
    </row>
    <row r="315" spans="1:31" s="12" customFormat="1" x14ac:dyDescent="0.25">
      <c r="A315" s="25" t="s">
        <v>5</v>
      </c>
      <c r="B315" s="20" t="s">
        <v>9</v>
      </c>
      <c r="C315" s="20" t="s">
        <v>1</v>
      </c>
      <c r="D315" s="20" t="s">
        <v>2</v>
      </c>
      <c r="E315" s="20">
        <v>2</v>
      </c>
      <c r="F315" s="26" t="str">
        <f t="shared" si="32"/>
        <v>V7DockerSPMDO3_native2</v>
      </c>
      <c r="G315" s="20">
        <f t="shared" si="26"/>
        <v>1217.93</v>
      </c>
      <c r="H315" s="20">
        <f t="shared" si="27"/>
        <v>1.961598778254908</v>
      </c>
      <c r="I315" s="20">
        <f t="shared" si="28"/>
        <v>1219.5899999999999</v>
      </c>
      <c r="J315" s="20">
        <f t="shared" si="29"/>
        <v>1218.835</v>
      </c>
      <c r="K315" s="27">
        <f t="shared" si="30"/>
        <v>1218.7509999999997</v>
      </c>
      <c r="L315" s="12">
        <v>1217.93</v>
      </c>
      <c r="M315" s="12">
        <v>1219.5899999999999</v>
      </c>
      <c r="N315" s="12">
        <v>1218.81</v>
      </c>
      <c r="O315" s="12">
        <v>1219</v>
      </c>
      <c r="P315" s="12">
        <v>1219.03</v>
      </c>
      <c r="Q315" s="12">
        <v>1218.67</v>
      </c>
      <c r="R315" s="12">
        <v>1218.94</v>
      </c>
      <c r="S315" s="12">
        <v>1218.56</v>
      </c>
      <c r="T315" s="12">
        <v>1218.1199999999999</v>
      </c>
      <c r="U315" s="12">
        <v>1218.8599999999999</v>
      </c>
    </row>
    <row r="316" spans="1:31" s="12" customFormat="1" x14ac:dyDescent="0.25">
      <c r="A316" s="25" t="s">
        <v>5</v>
      </c>
      <c r="B316" s="20" t="s">
        <v>9</v>
      </c>
      <c r="C316" s="20" t="s">
        <v>1</v>
      </c>
      <c r="D316" s="20" t="s">
        <v>2</v>
      </c>
      <c r="E316" s="20">
        <v>4</v>
      </c>
      <c r="F316" s="26" t="str">
        <f t="shared" si="32"/>
        <v>V7DockerSPMDO3_native4</v>
      </c>
      <c r="G316" s="20">
        <f t="shared" si="26"/>
        <v>623.04</v>
      </c>
      <c r="H316" s="20">
        <f t="shared" si="27"/>
        <v>3.8345692090395485</v>
      </c>
      <c r="I316" s="20">
        <f t="shared" si="28"/>
        <v>623.62</v>
      </c>
      <c r="J316" s="20">
        <f t="shared" si="29"/>
        <v>623.07999999999993</v>
      </c>
      <c r="K316" s="27">
        <f t="shared" si="30"/>
        <v>623.14600000000007</v>
      </c>
      <c r="L316" s="12">
        <v>623.04999999999995</v>
      </c>
      <c r="M316" s="12">
        <v>623.1</v>
      </c>
      <c r="N316" s="12">
        <v>623.11</v>
      </c>
      <c r="O316" s="12">
        <v>623.04</v>
      </c>
      <c r="P316" s="12">
        <v>623.62</v>
      </c>
      <c r="Q316" s="12">
        <v>623.05999999999995</v>
      </c>
      <c r="R316" s="12">
        <v>623.04</v>
      </c>
      <c r="S316" s="12">
        <v>623.05999999999995</v>
      </c>
      <c r="T316" s="12">
        <v>623.19000000000005</v>
      </c>
      <c r="U316" s="12">
        <v>623.19000000000005</v>
      </c>
    </row>
    <row r="317" spans="1:31" s="12" customFormat="1" x14ac:dyDescent="0.25">
      <c r="A317" s="25" t="s">
        <v>5</v>
      </c>
      <c r="B317" s="20" t="s">
        <v>9</v>
      </c>
      <c r="C317" s="20" t="s">
        <v>1</v>
      </c>
      <c r="D317" s="20" t="s">
        <v>2</v>
      </c>
      <c r="E317" s="20">
        <v>8</v>
      </c>
      <c r="F317" s="26" t="str">
        <f t="shared" si="32"/>
        <v>V7DockerSPMDO3_native8</v>
      </c>
      <c r="G317" s="20">
        <f t="shared" si="26"/>
        <v>318.94</v>
      </c>
      <c r="H317" s="20">
        <f t="shared" si="27"/>
        <v>7.4907192575406034</v>
      </c>
      <c r="I317" s="20">
        <f t="shared" si="28"/>
        <v>392.15999999999997</v>
      </c>
      <c r="J317" s="20">
        <f t="shared" si="29"/>
        <v>368.62</v>
      </c>
      <c r="K317" s="27">
        <f t="shared" si="30"/>
        <v>358.04</v>
      </c>
      <c r="L317" s="12">
        <v>392.15999999999997</v>
      </c>
      <c r="M317" s="12">
        <v>390.92</v>
      </c>
      <c r="N317" s="12">
        <v>391.98</v>
      </c>
      <c r="O317" s="12">
        <v>391.96</v>
      </c>
      <c r="P317" s="12">
        <v>391.1</v>
      </c>
      <c r="Q317" s="12">
        <v>346.32</v>
      </c>
      <c r="R317" s="12">
        <v>319.05</v>
      </c>
      <c r="S317" s="12">
        <v>318.94</v>
      </c>
      <c r="T317" s="12">
        <v>318.95</v>
      </c>
      <c r="U317" s="12">
        <v>319.02</v>
      </c>
    </row>
    <row r="318" spans="1:31" s="12" customFormat="1" x14ac:dyDescent="0.25">
      <c r="A318" s="25" t="s">
        <v>5</v>
      </c>
      <c r="B318" s="20" t="s">
        <v>9</v>
      </c>
      <c r="C318" s="20" t="s">
        <v>1</v>
      </c>
      <c r="D318" s="20" t="s">
        <v>2</v>
      </c>
      <c r="E318" s="20">
        <v>12</v>
      </c>
      <c r="F318" s="26" t="str">
        <f t="shared" si="32"/>
        <v>V7DockerSPMDO3_native12</v>
      </c>
      <c r="G318" s="20">
        <f t="shared" si="26"/>
        <v>219.57999999999998</v>
      </c>
      <c r="H318" s="20">
        <f t="shared" si="27"/>
        <v>10.880271427270245</v>
      </c>
      <c r="I318" s="20">
        <f t="shared" si="28"/>
        <v>220.27</v>
      </c>
      <c r="J318" s="20">
        <f t="shared" si="29"/>
        <v>219.69499999999999</v>
      </c>
      <c r="K318" s="27">
        <f t="shared" si="30"/>
        <v>219.744</v>
      </c>
      <c r="L318" s="12">
        <v>219.74</v>
      </c>
      <c r="M318" s="12">
        <v>220.27</v>
      </c>
      <c r="N318" s="12">
        <v>219.57999999999998</v>
      </c>
      <c r="O318" s="12">
        <v>219.59</v>
      </c>
      <c r="P318" s="12">
        <v>219.87</v>
      </c>
      <c r="Q318" s="12">
        <v>219.7</v>
      </c>
      <c r="R318" s="12">
        <v>219.69</v>
      </c>
      <c r="S318" s="12">
        <v>219.67000000000002</v>
      </c>
      <c r="T318" s="12">
        <v>219.57999999999998</v>
      </c>
      <c r="U318" s="12">
        <v>219.75</v>
      </c>
    </row>
    <row r="319" spans="1:31" s="12" customFormat="1" x14ac:dyDescent="0.25">
      <c r="A319" s="25" t="s">
        <v>5</v>
      </c>
      <c r="B319" s="20" t="s">
        <v>9</v>
      </c>
      <c r="C319" s="20" t="s">
        <v>1</v>
      </c>
      <c r="D319" s="20" t="s">
        <v>2</v>
      </c>
      <c r="E319" s="20">
        <v>16</v>
      </c>
      <c r="F319" s="26" t="str">
        <f t="shared" si="32"/>
        <v>V7DockerSPMDO3_native16</v>
      </c>
      <c r="G319" s="20">
        <f t="shared" si="26"/>
        <v>169.34</v>
      </c>
      <c r="H319" s="20">
        <f t="shared" si="27"/>
        <v>14.108243769930318</v>
      </c>
      <c r="I319" s="20">
        <f t="shared" si="28"/>
        <v>170.2</v>
      </c>
      <c r="J319" s="20">
        <f t="shared" si="29"/>
        <v>169.54500000000002</v>
      </c>
      <c r="K319" s="27">
        <f t="shared" si="30"/>
        <v>169.58</v>
      </c>
      <c r="L319" s="12">
        <v>169.65</v>
      </c>
      <c r="M319" s="12">
        <v>169.61</v>
      </c>
      <c r="N319" s="12">
        <v>169.34</v>
      </c>
      <c r="O319" s="12">
        <v>169.52</v>
      </c>
      <c r="P319" s="12">
        <v>169.57</v>
      </c>
      <c r="Q319" s="12">
        <v>169.36</v>
      </c>
      <c r="R319" s="12">
        <v>169.63</v>
      </c>
      <c r="S319" s="12">
        <v>169.42000000000002</v>
      </c>
      <c r="T319" s="12">
        <v>169.5</v>
      </c>
      <c r="U319" s="12">
        <v>170.2</v>
      </c>
    </row>
    <row r="320" spans="1:31" s="12" customFormat="1" x14ac:dyDescent="0.25">
      <c r="A320" s="25" t="s">
        <v>5</v>
      </c>
      <c r="B320" s="20" t="s">
        <v>9</v>
      </c>
      <c r="C320" s="20" t="s">
        <v>1</v>
      </c>
      <c r="D320" s="20" t="s">
        <v>2</v>
      </c>
      <c r="E320" s="20">
        <v>20</v>
      </c>
      <c r="F320" s="26" t="str">
        <f t="shared" si="32"/>
        <v>V7DockerSPMDO3_native20</v>
      </c>
      <c r="G320" s="20">
        <f t="shared" si="26"/>
        <v>138.32999999999998</v>
      </c>
      <c r="H320" s="20">
        <f t="shared" si="27"/>
        <v>17.270946287862362</v>
      </c>
      <c r="I320" s="20">
        <f t="shared" si="28"/>
        <v>139.03</v>
      </c>
      <c r="J320" s="20">
        <f t="shared" si="29"/>
        <v>138.4</v>
      </c>
      <c r="K320" s="27">
        <f t="shared" si="30"/>
        <v>138.46299999999999</v>
      </c>
      <c r="L320" s="12">
        <v>138.38</v>
      </c>
      <c r="M320" s="12">
        <v>138.4</v>
      </c>
      <c r="N320" s="12">
        <v>138.41</v>
      </c>
      <c r="O320" s="12">
        <v>138.44999999999999</v>
      </c>
      <c r="P320" s="12">
        <v>138.4</v>
      </c>
      <c r="Q320" s="12">
        <v>138.37</v>
      </c>
      <c r="R320" s="12">
        <v>138.38999999999999</v>
      </c>
      <c r="S320" s="12">
        <v>138.32999999999998</v>
      </c>
      <c r="T320" s="12">
        <v>138.47</v>
      </c>
      <c r="U320" s="12">
        <v>139.03</v>
      </c>
    </row>
    <row r="321" spans="1:31" s="12" customFormat="1" x14ac:dyDescent="0.25">
      <c r="A321" s="25" t="s">
        <v>5</v>
      </c>
      <c r="B321" s="20" t="s">
        <v>9</v>
      </c>
      <c r="C321" s="20" t="s">
        <v>1</v>
      </c>
      <c r="D321" s="20" t="s">
        <v>2</v>
      </c>
      <c r="E321" s="20">
        <v>24</v>
      </c>
      <c r="F321" s="26" t="str">
        <f t="shared" si="32"/>
        <v>V7DockerSPMDO3_native24</v>
      </c>
      <c r="G321" s="20">
        <f t="shared" si="26"/>
        <v>115.72999999999999</v>
      </c>
      <c r="H321" s="20">
        <f t="shared" si="27"/>
        <v>20.643653331029121</v>
      </c>
      <c r="I321" s="20">
        <f t="shared" si="28"/>
        <v>116.4</v>
      </c>
      <c r="J321" s="20">
        <f t="shared" si="29"/>
        <v>116.08500000000001</v>
      </c>
      <c r="K321" s="27">
        <f t="shared" si="30"/>
        <v>116.066</v>
      </c>
      <c r="L321" s="12">
        <v>116.22</v>
      </c>
      <c r="M321" s="12">
        <v>115.9</v>
      </c>
      <c r="N321" s="12">
        <v>115.94</v>
      </c>
      <c r="O321" s="12">
        <v>116.06</v>
      </c>
      <c r="P321" s="12">
        <v>116.21000000000001</v>
      </c>
      <c r="Q321" s="12">
        <v>115.72999999999999</v>
      </c>
      <c r="R321" s="12">
        <v>116.4</v>
      </c>
      <c r="S321" s="12">
        <v>116.11</v>
      </c>
      <c r="T321" s="12">
        <v>115.83</v>
      </c>
      <c r="U321" s="12">
        <v>116.25999999999999</v>
      </c>
    </row>
    <row r="322" spans="1:31" s="12" customFormat="1" x14ac:dyDescent="0.25">
      <c r="A322" s="25" t="s">
        <v>5</v>
      </c>
      <c r="B322" s="20" t="s">
        <v>9</v>
      </c>
      <c r="C322" s="20" t="s">
        <v>1</v>
      </c>
      <c r="D322" s="20" t="s">
        <v>2</v>
      </c>
      <c r="E322" s="20">
        <v>28</v>
      </c>
      <c r="F322" s="26" t="str">
        <f t="shared" si="32"/>
        <v>V7DockerSPMDO3_native28</v>
      </c>
      <c r="G322" s="20">
        <f t="shared" si="26"/>
        <v>102.15</v>
      </c>
      <c r="H322" s="20">
        <f t="shared" si="27"/>
        <v>23.388056779246206</v>
      </c>
      <c r="I322" s="20">
        <f t="shared" si="28"/>
        <v>103.86</v>
      </c>
      <c r="J322" s="20">
        <f t="shared" si="29"/>
        <v>102.33</v>
      </c>
      <c r="K322" s="27">
        <f t="shared" si="30"/>
        <v>102.468</v>
      </c>
      <c r="L322" s="12">
        <v>102.4</v>
      </c>
      <c r="M322" s="12">
        <v>102.43</v>
      </c>
      <c r="N322" s="12">
        <v>102.33</v>
      </c>
      <c r="O322" s="12">
        <v>102.22999999999999</v>
      </c>
      <c r="P322" s="12">
        <v>102.15</v>
      </c>
      <c r="Q322" s="12">
        <v>102.33</v>
      </c>
      <c r="R322" s="12">
        <v>102.33</v>
      </c>
      <c r="S322" s="12">
        <v>102.27000000000001</v>
      </c>
      <c r="T322" s="12">
        <v>103.86</v>
      </c>
      <c r="U322" s="12">
        <v>102.35</v>
      </c>
    </row>
    <row r="323" spans="1:31" s="12" customFormat="1" x14ac:dyDescent="0.25">
      <c r="A323" s="25" t="s">
        <v>5</v>
      </c>
      <c r="B323" s="20" t="s">
        <v>9</v>
      </c>
      <c r="C323" s="20" t="s">
        <v>1</v>
      </c>
      <c r="D323" s="20" t="s">
        <v>2</v>
      </c>
      <c r="E323" s="20">
        <v>32</v>
      </c>
      <c r="F323" s="26" t="str">
        <f t="shared" si="32"/>
        <v>V7DockerSPMDO3_native32</v>
      </c>
      <c r="G323" s="20">
        <f t="shared" ref="G323:G386" si="33">IF(ISBLANK(L323),"",MIN(L323:AO323))</f>
        <v>86.74</v>
      </c>
      <c r="H323" s="20">
        <f t="shared" ref="H323:H386" si="34">IF(ISNUMBER(G323),VLOOKUP(A323 &amp; B323 &amp; C323 &amp; D323 &amp; "1",F:G,2,FALSE)/G323,"")</f>
        <v>27.54311736223196</v>
      </c>
      <c r="I323" s="20">
        <f t="shared" ref="I323:I386" si="35">IF(ISBLANK(L323),"",MAX(L323:AO323))</f>
        <v>87.03</v>
      </c>
      <c r="J323" s="20">
        <f t="shared" ref="J323:J386" si="36">IF(ISBLANK(L323),"",MEDIAN(L323:AO323))</f>
        <v>86.855000000000004</v>
      </c>
      <c r="K323" s="27">
        <f t="shared" ref="K323:K386" si="37">IF(ISBLANK(L323),"",AVERAGE(L323:AO323))</f>
        <v>86.881999999999991</v>
      </c>
      <c r="L323" s="12">
        <v>86.74</v>
      </c>
      <c r="M323" s="12">
        <v>87.03</v>
      </c>
      <c r="N323" s="12">
        <v>86.78</v>
      </c>
      <c r="O323" s="12">
        <v>87</v>
      </c>
      <c r="P323" s="12">
        <v>86.78</v>
      </c>
      <c r="Q323" s="12">
        <v>86.84</v>
      </c>
      <c r="R323" s="12">
        <v>86.87</v>
      </c>
      <c r="S323" s="12">
        <v>87.02</v>
      </c>
      <c r="T323" s="12">
        <v>86.76</v>
      </c>
      <c r="U323" s="12">
        <v>87</v>
      </c>
    </row>
    <row r="324" spans="1:31" s="12" customFormat="1" x14ac:dyDescent="0.25">
      <c r="A324" s="25" t="s">
        <v>5</v>
      </c>
      <c r="B324" s="20" t="s">
        <v>9</v>
      </c>
      <c r="C324" s="20" t="s">
        <v>1</v>
      </c>
      <c r="D324" s="20" t="s">
        <v>2</v>
      </c>
      <c r="E324" s="20">
        <v>36</v>
      </c>
      <c r="F324" s="26" t="str">
        <f t="shared" si="32"/>
        <v>V7DockerSPMDO3_native36</v>
      </c>
      <c r="G324" s="20">
        <f t="shared" si="33"/>
        <v>80.59</v>
      </c>
      <c r="H324" s="20">
        <f t="shared" si="34"/>
        <v>29.644993175331926</v>
      </c>
      <c r="I324" s="20">
        <f t="shared" si="35"/>
        <v>81.73</v>
      </c>
      <c r="J324" s="20">
        <f t="shared" si="36"/>
        <v>81.17</v>
      </c>
      <c r="K324" s="27">
        <f t="shared" si="37"/>
        <v>81.125</v>
      </c>
      <c r="L324" s="12">
        <v>81.25</v>
      </c>
      <c r="M324" s="12">
        <v>80.77</v>
      </c>
      <c r="N324" s="12">
        <v>81.13</v>
      </c>
      <c r="O324" s="12">
        <v>81.37</v>
      </c>
      <c r="P324" s="12">
        <v>80.86</v>
      </c>
      <c r="Q324" s="12">
        <v>81.73</v>
      </c>
      <c r="R324" s="12">
        <v>81.55</v>
      </c>
      <c r="S324" s="12">
        <v>81.210000000000008</v>
      </c>
      <c r="T324" s="12">
        <v>80.59</v>
      </c>
      <c r="U324" s="12">
        <v>80.789999999999992</v>
      </c>
    </row>
    <row r="325" spans="1:31" s="12" customFormat="1" x14ac:dyDescent="0.25">
      <c r="A325" s="25" t="s">
        <v>5</v>
      </c>
      <c r="B325" s="20" t="s">
        <v>9</v>
      </c>
      <c r="C325" s="20" t="s">
        <v>1</v>
      </c>
      <c r="D325" s="20" t="s">
        <v>2</v>
      </c>
      <c r="E325" s="20">
        <v>40</v>
      </c>
      <c r="F325" s="26" t="str">
        <f t="shared" si="32"/>
        <v>V7DockerSPMDO3_native40</v>
      </c>
      <c r="G325" s="20">
        <f t="shared" si="33"/>
        <v>70.91</v>
      </c>
      <c r="H325" s="20">
        <f t="shared" si="34"/>
        <v>33.691862924834304</v>
      </c>
      <c r="I325" s="20">
        <f t="shared" si="35"/>
        <v>71.11</v>
      </c>
      <c r="J325" s="20">
        <f t="shared" si="36"/>
        <v>70.960000000000008</v>
      </c>
      <c r="K325" s="27">
        <f t="shared" si="37"/>
        <v>70.978000000000009</v>
      </c>
      <c r="L325" s="12">
        <v>70.960000000000008</v>
      </c>
      <c r="M325" s="12">
        <v>70.95</v>
      </c>
      <c r="N325" s="12">
        <v>70.92</v>
      </c>
      <c r="O325" s="12">
        <v>70.98</v>
      </c>
      <c r="P325" s="12">
        <v>70.960000000000008</v>
      </c>
      <c r="Q325" s="12">
        <v>70.95</v>
      </c>
      <c r="R325" s="12">
        <v>70.98</v>
      </c>
      <c r="S325" s="12">
        <v>70.91</v>
      </c>
      <c r="T325" s="12">
        <v>71.06</v>
      </c>
      <c r="U325" s="12">
        <v>71.11</v>
      </c>
    </row>
    <row r="326" spans="1:31" s="12" customFormat="1" x14ac:dyDescent="0.25">
      <c r="A326" s="25" t="s">
        <v>5</v>
      </c>
      <c r="B326" s="20" t="s">
        <v>9</v>
      </c>
      <c r="C326" s="20" t="s">
        <v>1</v>
      </c>
      <c r="D326" s="20" t="s">
        <v>2</v>
      </c>
      <c r="E326" s="20">
        <v>44</v>
      </c>
      <c r="F326" s="26" t="str">
        <f t="shared" si="32"/>
        <v>V7DockerSPMDO3_native44</v>
      </c>
      <c r="G326" s="20">
        <f t="shared" si="33"/>
        <v>70.349999999999994</v>
      </c>
      <c r="H326" s="20">
        <f t="shared" si="34"/>
        <v>33.960056858564329</v>
      </c>
      <c r="I326" s="20">
        <f t="shared" si="35"/>
        <v>71.38</v>
      </c>
      <c r="J326" s="20">
        <f t="shared" si="36"/>
        <v>70.754999999999995</v>
      </c>
      <c r="K326" s="27">
        <f t="shared" si="37"/>
        <v>70.782999999999987</v>
      </c>
      <c r="L326" s="12">
        <v>70.52</v>
      </c>
      <c r="M326" s="12">
        <v>70.84</v>
      </c>
      <c r="N326" s="12">
        <v>71.08</v>
      </c>
      <c r="O326" s="12">
        <v>71.38</v>
      </c>
      <c r="P326" s="12">
        <v>70.84</v>
      </c>
      <c r="Q326" s="12">
        <v>70.349999999999994</v>
      </c>
      <c r="R326" s="12">
        <v>71.11</v>
      </c>
      <c r="S326" s="12">
        <v>70.53</v>
      </c>
      <c r="T326" s="12">
        <v>70.510000000000005</v>
      </c>
      <c r="U326" s="12">
        <v>70.67</v>
      </c>
    </row>
    <row r="327" spans="1:31" s="12" customFormat="1" x14ac:dyDescent="0.25">
      <c r="A327" s="25" t="s">
        <v>5</v>
      </c>
      <c r="B327" s="20" t="s">
        <v>9</v>
      </c>
      <c r="C327" s="20" t="s">
        <v>1</v>
      </c>
      <c r="D327" s="20" t="s">
        <v>2</v>
      </c>
      <c r="E327" s="20">
        <v>48</v>
      </c>
      <c r="F327" s="26" t="str">
        <f t="shared" si="32"/>
        <v>V7DockerSPMDO3_native48</v>
      </c>
      <c r="G327" s="20">
        <f t="shared" si="33"/>
        <v>60.13</v>
      </c>
      <c r="H327" s="20">
        <f t="shared" si="34"/>
        <v>39.732080492266753</v>
      </c>
      <c r="I327" s="20">
        <f t="shared" si="35"/>
        <v>62.21</v>
      </c>
      <c r="J327" s="20">
        <f t="shared" si="36"/>
        <v>60.28</v>
      </c>
      <c r="K327" s="27">
        <f t="shared" si="37"/>
        <v>60.483000000000004</v>
      </c>
      <c r="L327" s="12">
        <v>60.69</v>
      </c>
      <c r="M327" s="12">
        <v>62.21</v>
      </c>
      <c r="N327" s="12">
        <v>60.18</v>
      </c>
      <c r="O327" s="12">
        <v>60.26</v>
      </c>
      <c r="P327" s="12">
        <v>60.36</v>
      </c>
      <c r="Q327" s="12">
        <v>60.13</v>
      </c>
      <c r="R327" s="12">
        <v>60.3</v>
      </c>
      <c r="S327" s="12">
        <v>60.19</v>
      </c>
      <c r="T327" s="12">
        <v>60.19</v>
      </c>
      <c r="U327" s="12">
        <v>60.32</v>
      </c>
    </row>
    <row r="328" spans="1:31" s="12" customFormat="1" x14ac:dyDescent="0.25">
      <c r="A328" s="25" t="s">
        <v>5</v>
      </c>
      <c r="B328" s="20" t="s">
        <v>9</v>
      </c>
      <c r="C328" s="20" t="s">
        <v>1</v>
      </c>
      <c r="D328" s="20" t="s">
        <v>2</v>
      </c>
      <c r="E328" s="20">
        <v>52</v>
      </c>
      <c r="F328" s="26" t="str">
        <f t="shared" si="32"/>
        <v>V7DockerSPMDO3_native52</v>
      </c>
      <c r="G328" s="20">
        <f t="shared" si="33"/>
        <v>62.18</v>
      </c>
      <c r="H328" s="20">
        <f t="shared" si="34"/>
        <v>38.422161466709554</v>
      </c>
      <c r="I328" s="20">
        <f t="shared" si="35"/>
        <v>66.12</v>
      </c>
      <c r="J328" s="20">
        <f t="shared" si="36"/>
        <v>64.504999999999995</v>
      </c>
      <c r="K328" s="27">
        <f t="shared" si="37"/>
        <v>64.394500000000008</v>
      </c>
      <c r="L328" s="12">
        <v>66.06</v>
      </c>
      <c r="M328" s="12">
        <v>65.86</v>
      </c>
      <c r="N328" s="12">
        <v>66.06</v>
      </c>
      <c r="O328" s="12">
        <v>66.06</v>
      </c>
      <c r="P328" s="12">
        <v>66.12</v>
      </c>
      <c r="Q328" s="12">
        <v>65.59</v>
      </c>
      <c r="R328" s="12">
        <v>65.95</v>
      </c>
      <c r="S328" s="12">
        <v>65.7</v>
      </c>
      <c r="T328" s="12">
        <v>65.760000000000005</v>
      </c>
      <c r="U328" s="12">
        <v>65.52</v>
      </c>
      <c r="V328" s="13">
        <v>63.12</v>
      </c>
      <c r="W328" s="13">
        <v>62.94</v>
      </c>
      <c r="X328" s="13">
        <v>63.01</v>
      </c>
      <c r="Y328" s="13">
        <v>63.49</v>
      </c>
      <c r="Z328" s="13">
        <v>62.69</v>
      </c>
      <c r="AA328" s="13">
        <v>63.26</v>
      </c>
      <c r="AB328" s="13">
        <v>62.56</v>
      </c>
      <c r="AC328" s="13">
        <v>63.04</v>
      </c>
      <c r="AD328" s="13">
        <v>62.92</v>
      </c>
      <c r="AE328" s="13">
        <v>62.18</v>
      </c>
    </row>
    <row r="329" spans="1:31" s="12" customFormat="1" x14ac:dyDescent="0.25">
      <c r="A329" s="25" t="s">
        <v>5</v>
      </c>
      <c r="B329" s="20" t="s">
        <v>9</v>
      </c>
      <c r="C329" s="20" t="s">
        <v>1</v>
      </c>
      <c r="D329" s="20" t="s">
        <v>2</v>
      </c>
      <c r="E329" s="20">
        <v>56</v>
      </c>
      <c r="F329" s="26" t="str">
        <f t="shared" si="32"/>
        <v>V7DockerSPMDO3_native56</v>
      </c>
      <c r="G329" s="20">
        <f t="shared" si="33"/>
        <v>52.28</v>
      </c>
      <c r="H329" s="20">
        <f t="shared" si="34"/>
        <v>45.69797245600612</v>
      </c>
      <c r="I329" s="20">
        <f t="shared" si="35"/>
        <v>62.8</v>
      </c>
      <c r="J329" s="20">
        <f t="shared" si="36"/>
        <v>56.134999999999998</v>
      </c>
      <c r="K329" s="27">
        <f t="shared" si="37"/>
        <v>56.489499999999985</v>
      </c>
      <c r="L329" s="12">
        <v>60.54</v>
      </c>
      <c r="M329" s="12">
        <v>61.24</v>
      </c>
      <c r="N329" s="12">
        <v>62.8</v>
      </c>
      <c r="O329" s="12">
        <v>59.97</v>
      </c>
      <c r="P329" s="12">
        <v>60.25</v>
      </c>
      <c r="Q329" s="12">
        <v>60.66</v>
      </c>
      <c r="R329" s="12">
        <v>60.71</v>
      </c>
      <c r="S329" s="12">
        <v>60.47</v>
      </c>
      <c r="T329" s="12">
        <v>60</v>
      </c>
      <c r="U329" s="12">
        <v>59.87</v>
      </c>
      <c r="V329" s="13">
        <v>52.33</v>
      </c>
      <c r="W329" s="13">
        <v>52.28</v>
      </c>
      <c r="X329" s="13">
        <v>52.35</v>
      </c>
      <c r="Y329" s="13">
        <v>52.3</v>
      </c>
      <c r="Z329" s="13">
        <v>52.4</v>
      </c>
      <c r="AA329" s="13">
        <v>52.34</v>
      </c>
      <c r="AB329" s="13">
        <v>52.31</v>
      </c>
      <c r="AC329" s="13">
        <v>52.31</v>
      </c>
      <c r="AD329" s="13">
        <v>52.35</v>
      </c>
      <c r="AE329" s="13">
        <v>52.31</v>
      </c>
    </row>
    <row r="330" spans="1:31" s="12" customFormat="1" x14ac:dyDescent="0.25">
      <c r="A330" s="25" t="s">
        <v>5</v>
      </c>
      <c r="B330" s="20" t="s">
        <v>9</v>
      </c>
      <c r="C330" s="20" t="s">
        <v>1</v>
      </c>
      <c r="D330" s="20" t="s">
        <v>2</v>
      </c>
      <c r="E330" s="20">
        <v>60</v>
      </c>
      <c r="F330" s="26" t="str">
        <f t="shared" si="32"/>
        <v>V7DockerSPMDO3_native60</v>
      </c>
      <c r="G330" s="20">
        <f t="shared" si="33"/>
        <v>50.97</v>
      </c>
      <c r="H330" s="20">
        <f t="shared" si="34"/>
        <v>46.872474004316267</v>
      </c>
      <c r="I330" s="20">
        <f t="shared" si="35"/>
        <v>58.9</v>
      </c>
      <c r="J330" s="20">
        <f t="shared" si="36"/>
        <v>55.295000000000002</v>
      </c>
      <c r="K330" s="27">
        <f t="shared" si="37"/>
        <v>54.886499999999998</v>
      </c>
      <c r="L330" s="12">
        <v>58.9</v>
      </c>
      <c r="M330" s="12">
        <v>58.38</v>
      </c>
      <c r="N330" s="12">
        <v>58.32</v>
      </c>
      <c r="O330" s="12">
        <v>58.45</v>
      </c>
      <c r="P330" s="12">
        <v>58.09</v>
      </c>
      <c r="Q330" s="12">
        <v>58.37</v>
      </c>
      <c r="R330" s="12">
        <v>58.22</v>
      </c>
      <c r="S330" s="12">
        <v>58.31</v>
      </c>
      <c r="T330" s="12">
        <v>58.17</v>
      </c>
      <c r="U330" s="12">
        <v>58.3</v>
      </c>
      <c r="V330" s="13">
        <v>51.27</v>
      </c>
      <c r="W330" s="13">
        <v>50.97</v>
      </c>
      <c r="X330" s="13">
        <v>51</v>
      </c>
      <c r="Y330" s="13">
        <v>51.21</v>
      </c>
      <c r="Z330" s="13">
        <v>51.52</v>
      </c>
      <c r="AA330" s="13">
        <v>51.26</v>
      </c>
      <c r="AB330" s="13">
        <v>52.5</v>
      </c>
      <c r="AC330" s="13">
        <v>51.67</v>
      </c>
      <c r="AD330" s="13">
        <v>51.57</v>
      </c>
      <c r="AE330" s="13">
        <v>51.25</v>
      </c>
    </row>
    <row r="331" spans="1:31" s="12" customFormat="1" x14ac:dyDescent="0.25">
      <c r="A331" s="25" t="s">
        <v>5</v>
      </c>
      <c r="B331" s="20" t="s">
        <v>9</v>
      </c>
      <c r="C331" s="20" t="s">
        <v>1</v>
      </c>
      <c r="D331" s="20" t="s">
        <v>2</v>
      </c>
      <c r="E331" s="20">
        <v>64</v>
      </c>
      <c r="F331" s="26" t="str">
        <f t="shared" si="32"/>
        <v>V7DockerSPMDO3_native64</v>
      </c>
      <c r="G331" s="20">
        <f t="shared" si="33"/>
        <v>47.11</v>
      </c>
      <c r="H331" s="20">
        <f t="shared" si="34"/>
        <v>50.713012099341967</v>
      </c>
      <c r="I331" s="20">
        <f t="shared" si="35"/>
        <v>56.1</v>
      </c>
      <c r="J331" s="20">
        <f t="shared" si="36"/>
        <v>51.55</v>
      </c>
      <c r="K331" s="27">
        <f t="shared" si="37"/>
        <v>51.497499999999988</v>
      </c>
      <c r="L331" s="12">
        <v>55.68</v>
      </c>
      <c r="M331" s="12">
        <v>55.78</v>
      </c>
      <c r="N331" s="12">
        <v>55.94</v>
      </c>
      <c r="O331" s="12">
        <v>56.1</v>
      </c>
      <c r="P331" s="12">
        <v>55.69</v>
      </c>
      <c r="Q331" s="12">
        <v>55.83</v>
      </c>
      <c r="R331" s="12">
        <v>55.74</v>
      </c>
      <c r="S331" s="12">
        <v>55.71</v>
      </c>
      <c r="T331" s="12">
        <v>55.59</v>
      </c>
      <c r="U331" s="12">
        <v>55.64</v>
      </c>
      <c r="V331" s="13">
        <v>47.27</v>
      </c>
      <c r="W331" s="13">
        <v>47.16</v>
      </c>
      <c r="X331" s="13">
        <v>47.51</v>
      </c>
      <c r="Y331" s="13">
        <v>47.18</v>
      </c>
      <c r="Z331" s="13">
        <v>47.16</v>
      </c>
      <c r="AA331" s="13">
        <v>47.11</v>
      </c>
      <c r="AB331" s="13">
        <v>47.19</v>
      </c>
      <c r="AC331" s="13">
        <v>47.24</v>
      </c>
      <c r="AD331" s="13">
        <v>47.17</v>
      </c>
      <c r="AE331" s="13">
        <v>47.26</v>
      </c>
    </row>
    <row r="332" spans="1:31" s="12" customFormat="1" x14ac:dyDescent="0.25">
      <c r="A332" s="25" t="s">
        <v>5</v>
      </c>
      <c r="B332" s="20" t="s">
        <v>9</v>
      </c>
      <c r="C332" s="20" t="s">
        <v>1</v>
      </c>
      <c r="D332" s="20" t="s">
        <v>2</v>
      </c>
      <c r="E332" s="20">
        <v>128</v>
      </c>
      <c r="F332" s="26" t="str">
        <f t="shared" si="32"/>
        <v>V7DockerSPMDO3_native128</v>
      </c>
      <c r="G332" s="20" t="str">
        <f t="shared" si="33"/>
        <v/>
      </c>
      <c r="H332" s="20" t="str">
        <f t="shared" si="34"/>
        <v/>
      </c>
      <c r="I332" s="20" t="str">
        <f t="shared" si="35"/>
        <v/>
      </c>
      <c r="J332" s="20" t="str">
        <f t="shared" si="36"/>
        <v/>
      </c>
      <c r="K332" s="27" t="str">
        <f t="shared" si="37"/>
        <v/>
      </c>
    </row>
    <row r="333" spans="1:31" s="12" customFormat="1" x14ac:dyDescent="0.25">
      <c r="A333" s="25" t="s">
        <v>5</v>
      </c>
      <c r="B333" s="20" t="s">
        <v>9</v>
      </c>
      <c r="C333" s="20" t="s">
        <v>1</v>
      </c>
      <c r="D333" s="20" t="s">
        <v>2</v>
      </c>
      <c r="E333" s="20">
        <v>256</v>
      </c>
      <c r="F333" s="26" t="str">
        <f t="shared" si="32"/>
        <v>V7DockerSPMDO3_native256</v>
      </c>
      <c r="G333" s="20" t="str">
        <f t="shared" si="33"/>
        <v/>
      </c>
      <c r="H333" s="20" t="str">
        <f t="shared" si="34"/>
        <v/>
      </c>
      <c r="I333" s="20" t="str">
        <f t="shared" si="35"/>
        <v/>
      </c>
      <c r="J333" s="20" t="str">
        <f t="shared" si="36"/>
        <v/>
      </c>
      <c r="K333" s="27" t="str">
        <f t="shared" si="37"/>
        <v/>
      </c>
    </row>
    <row r="334" spans="1:31" s="12" customFormat="1" x14ac:dyDescent="0.25">
      <c r="A334" s="25" t="s">
        <v>5</v>
      </c>
      <c r="B334" s="20" t="s">
        <v>9</v>
      </c>
      <c r="C334" s="20" t="s">
        <v>1</v>
      </c>
      <c r="D334" s="20" t="s">
        <v>3</v>
      </c>
      <c r="E334" s="20">
        <v>1</v>
      </c>
      <c r="F334" s="26" t="str">
        <f t="shared" si="32"/>
        <v>V7DockerSPMDO31</v>
      </c>
      <c r="G334" s="20">
        <f t="shared" si="33"/>
        <v>2380.5100000000002</v>
      </c>
      <c r="H334" s="20">
        <f t="shared" si="34"/>
        <v>1</v>
      </c>
      <c r="I334" s="20">
        <f t="shared" si="35"/>
        <v>2385.8200000000002</v>
      </c>
      <c r="J334" s="20">
        <f t="shared" si="36"/>
        <v>2381.54</v>
      </c>
      <c r="K334" s="27">
        <f t="shared" si="37"/>
        <v>2381.8339999999998</v>
      </c>
      <c r="L334" s="12">
        <v>2385.8200000000002</v>
      </c>
      <c r="M334" s="12">
        <v>2381.16</v>
      </c>
      <c r="N334" s="12">
        <v>2381</v>
      </c>
      <c r="O334" s="12">
        <v>2382.0100000000002</v>
      </c>
      <c r="P334" s="12">
        <v>2381.66</v>
      </c>
      <c r="Q334" s="12">
        <v>2380.5100000000002</v>
      </c>
      <c r="R334" s="12">
        <v>2382.52</v>
      </c>
      <c r="S334" s="12">
        <v>2380.58</v>
      </c>
      <c r="T334" s="12">
        <v>2381.5300000000002</v>
      </c>
      <c r="U334" s="12">
        <v>2381.5500000000002</v>
      </c>
    </row>
    <row r="335" spans="1:31" s="12" customFormat="1" x14ac:dyDescent="0.25">
      <c r="A335" s="25" t="s">
        <v>5</v>
      </c>
      <c r="B335" s="20" t="s">
        <v>9</v>
      </c>
      <c r="C335" s="20" t="s">
        <v>1</v>
      </c>
      <c r="D335" s="20" t="s">
        <v>3</v>
      </c>
      <c r="E335" s="20">
        <v>2</v>
      </c>
      <c r="F335" s="26" t="str">
        <f t="shared" si="32"/>
        <v>V7DockerSPMDO32</v>
      </c>
      <c r="G335" s="20">
        <f t="shared" si="33"/>
        <v>1212.6099999999999</v>
      </c>
      <c r="H335" s="20">
        <f t="shared" si="34"/>
        <v>1.963129118183093</v>
      </c>
      <c r="I335" s="20">
        <f t="shared" si="35"/>
        <v>1224.75</v>
      </c>
      <c r="J335" s="20">
        <f t="shared" si="36"/>
        <v>1213.72</v>
      </c>
      <c r="K335" s="27">
        <f t="shared" si="37"/>
        <v>1215.2370000000001</v>
      </c>
      <c r="L335" s="12">
        <v>1213.3599999999999</v>
      </c>
      <c r="M335" s="12">
        <v>1213.77</v>
      </c>
      <c r="N335" s="12">
        <v>1213.67</v>
      </c>
      <c r="O335" s="12">
        <v>1213.77</v>
      </c>
      <c r="P335" s="12">
        <v>1224.75</v>
      </c>
      <c r="Q335" s="12">
        <v>1212.8499999999999</v>
      </c>
      <c r="R335" s="12">
        <v>1213.45</v>
      </c>
      <c r="S335" s="12">
        <v>1213.8800000000001</v>
      </c>
      <c r="T335" s="12">
        <v>1212.6099999999999</v>
      </c>
      <c r="U335" s="12">
        <v>1220.26</v>
      </c>
    </row>
    <row r="336" spans="1:31" s="12" customFormat="1" x14ac:dyDescent="0.25">
      <c r="A336" s="25" t="s">
        <v>5</v>
      </c>
      <c r="B336" s="20" t="s">
        <v>9</v>
      </c>
      <c r="C336" s="20" t="s">
        <v>1</v>
      </c>
      <c r="D336" s="20" t="s">
        <v>3</v>
      </c>
      <c r="E336" s="20">
        <v>4</v>
      </c>
      <c r="F336" s="26" t="str">
        <f t="shared" si="32"/>
        <v>V7DockerSPMDO34</v>
      </c>
      <c r="G336" s="20">
        <f t="shared" si="33"/>
        <v>620.67999999999995</v>
      </c>
      <c r="H336" s="20">
        <f t="shared" si="34"/>
        <v>3.8353257717342277</v>
      </c>
      <c r="I336" s="20">
        <f t="shared" si="35"/>
        <v>624.09</v>
      </c>
      <c r="J336" s="20">
        <f t="shared" si="36"/>
        <v>620.79</v>
      </c>
      <c r="K336" s="27">
        <f t="shared" si="37"/>
        <v>621.16100000000006</v>
      </c>
      <c r="L336" s="12">
        <v>621.21</v>
      </c>
      <c r="M336" s="12">
        <v>620.67999999999995</v>
      </c>
      <c r="N336" s="12">
        <v>620.69000000000005</v>
      </c>
      <c r="O336" s="12">
        <v>624.09</v>
      </c>
      <c r="P336" s="12">
        <v>620.72</v>
      </c>
      <c r="Q336" s="12">
        <v>620.75</v>
      </c>
      <c r="R336" s="12">
        <v>620.83000000000004</v>
      </c>
      <c r="S336" s="12">
        <v>620.72</v>
      </c>
      <c r="T336" s="12">
        <v>621.09</v>
      </c>
      <c r="U336" s="12">
        <v>620.83000000000004</v>
      </c>
    </row>
    <row r="337" spans="1:21" s="12" customFormat="1" x14ac:dyDescent="0.25">
      <c r="A337" s="25" t="s">
        <v>5</v>
      </c>
      <c r="B337" s="20" t="s">
        <v>9</v>
      </c>
      <c r="C337" s="20" t="s">
        <v>1</v>
      </c>
      <c r="D337" s="20" t="s">
        <v>3</v>
      </c>
      <c r="E337" s="20">
        <v>8</v>
      </c>
      <c r="F337" s="26" t="str">
        <f t="shared" si="32"/>
        <v>V7DockerSPMDO38</v>
      </c>
      <c r="G337" s="20">
        <f t="shared" si="33"/>
        <v>317.72000000000003</v>
      </c>
      <c r="H337" s="20">
        <f t="shared" si="34"/>
        <v>7.4924776532796171</v>
      </c>
      <c r="I337" s="20">
        <f t="shared" si="35"/>
        <v>318.11</v>
      </c>
      <c r="J337" s="20">
        <f t="shared" si="36"/>
        <v>317.75</v>
      </c>
      <c r="K337" s="27">
        <f t="shared" si="37"/>
        <v>317.78300000000002</v>
      </c>
      <c r="L337" s="12">
        <v>317.73</v>
      </c>
      <c r="M337" s="12">
        <v>317.76</v>
      </c>
      <c r="N337" s="12">
        <v>317.72000000000003</v>
      </c>
      <c r="O337" s="12">
        <v>317.81</v>
      </c>
      <c r="P337" s="12">
        <v>317.75</v>
      </c>
      <c r="Q337" s="12">
        <v>317.75</v>
      </c>
      <c r="R337" s="12">
        <v>317.73</v>
      </c>
      <c r="S337" s="12">
        <v>318.11</v>
      </c>
      <c r="T337" s="12">
        <v>317.75</v>
      </c>
      <c r="U337" s="12">
        <v>317.72000000000003</v>
      </c>
    </row>
    <row r="338" spans="1:21" s="12" customFormat="1" x14ac:dyDescent="0.25">
      <c r="A338" s="25" t="s">
        <v>5</v>
      </c>
      <c r="B338" s="20" t="s">
        <v>9</v>
      </c>
      <c r="C338" s="20" t="s">
        <v>1</v>
      </c>
      <c r="D338" s="20" t="s">
        <v>3</v>
      </c>
      <c r="E338" s="20">
        <v>12</v>
      </c>
      <c r="F338" s="26" t="str">
        <f t="shared" si="32"/>
        <v>V7DockerSPMDO312</v>
      </c>
      <c r="G338" s="20">
        <f t="shared" si="33"/>
        <v>218.73</v>
      </c>
      <c r="H338" s="20">
        <f t="shared" si="34"/>
        <v>10.883326475563482</v>
      </c>
      <c r="I338" s="20">
        <f t="shared" si="35"/>
        <v>219.16</v>
      </c>
      <c r="J338" s="20">
        <f t="shared" si="36"/>
        <v>218.96</v>
      </c>
      <c r="K338" s="27">
        <f t="shared" si="37"/>
        <v>218.95299999999997</v>
      </c>
      <c r="L338" s="12">
        <v>219.16</v>
      </c>
      <c r="M338" s="12">
        <v>218.84</v>
      </c>
      <c r="N338" s="12">
        <v>218.88</v>
      </c>
      <c r="O338" s="12">
        <v>218.93</v>
      </c>
      <c r="P338" s="12">
        <v>219.14</v>
      </c>
      <c r="Q338" s="12">
        <v>219</v>
      </c>
      <c r="R338" s="12">
        <v>218.73</v>
      </c>
      <c r="S338" s="12">
        <v>219.01</v>
      </c>
      <c r="T338" s="12">
        <v>218.99</v>
      </c>
      <c r="U338" s="12">
        <v>218.85</v>
      </c>
    </row>
    <row r="339" spans="1:21" s="12" customFormat="1" x14ac:dyDescent="0.25">
      <c r="A339" s="25" t="s">
        <v>5</v>
      </c>
      <c r="B339" s="20" t="s">
        <v>9</v>
      </c>
      <c r="C339" s="20" t="s">
        <v>1</v>
      </c>
      <c r="D339" s="20" t="s">
        <v>3</v>
      </c>
      <c r="E339" s="20">
        <v>16</v>
      </c>
      <c r="F339" s="26" t="str">
        <f t="shared" si="32"/>
        <v>V7DockerSPMDO316</v>
      </c>
      <c r="G339" s="20">
        <f t="shared" si="33"/>
        <v>168.09</v>
      </c>
      <c r="H339" s="20">
        <f t="shared" si="34"/>
        <v>14.162115533345233</v>
      </c>
      <c r="I339" s="20">
        <f t="shared" si="35"/>
        <v>169.18</v>
      </c>
      <c r="J339" s="20">
        <f t="shared" si="36"/>
        <v>168.65</v>
      </c>
      <c r="K339" s="27">
        <f t="shared" si="37"/>
        <v>168.63800000000001</v>
      </c>
      <c r="L339" s="12">
        <v>168.52</v>
      </c>
      <c r="M339" s="12">
        <v>168.62</v>
      </c>
      <c r="N339" s="12">
        <v>169.18</v>
      </c>
      <c r="O339" s="12">
        <v>168.78</v>
      </c>
      <c r="P339" s="12">
        <v>168.09</v>
      </c>
      <c r="Q339" s="12">
        <v>168.59</v>
      </c>
      <c r="R339" s="12">
        <v>168.68</v>
      </c>
      <c r="S339" s="12">
        <v>168.68</v>
      </c>
      <c r="T339" s="12">
        <v>168.72</v>
      </c>
      <c r="U339" s="12">
        <v>168.52</v>
      </c>
    </row>
    <row r="340" spans="1:21" s="12" customFormat="1" x14ac:dyDescent="0.25">
      <c r="A340" s="25" t="s">
        <v>5</v>
      </c>
      <c r="B340" s="20" t="s">
        <v>9</v>
      </c>
      <c r="C340" s="20" t="s">
        <v>1</v>
      </c>
      <c r="D340" s="20" t="s">
        <v>3</v>
      </c>
      <c r="E340" s="20">
        <v>20</v>
      </c>
      <c r="F340" s="26" t="str">
        <f t="shared" si="32"/>
        <v>V7DockerSPMDO320</v>
      </c>
      <c r="G340" s="20">
        <f t="shared" si="33"/>
        <v>137.5</v>
      </c>
      <c r="H340" s="20">
        <f t="shared" si="34"/>
        <v>17.312800000000003</v>
      </c>
      <c r="I340" s="20">
        <f t="shared" si="35"/>
        <v>138.72</v>
      </c>
      <c r="J340" s="20">
        <f t="shared" si="36"/>
        <v>137.63</v>
      </c>
      <c r="K340" s="27">
        <f t="shared" si="37"/>
        <v>137.733</v>
      </c>
      <c r="L340" s="12">
        <v>137.62</v>
      </c>
      <c r="M340" s="12">
        <v>137.51</v>
      </c>
      <c r="N340" s="12">
        <v>137.71</v>
      </c>
      <c r="O340" s="12">
        <v>137.69999999999999</v>
      </c>
      <c r="P340" s="12">
        <v>137.75</v>
      </c>
      <c r="Q340" s="12">
        <v>138.72</v>
      </c>
      <c r="R340" s="12">
        <v>137.63999999999999</v>
      </c>
      <c r="S340" s="12">
        <v>137.5</v>
      </c>
      <c r="T340" s="12">
        <v>137.6</v>
      </c>
      <c r="U340" s="12">
        <v>137.57999999999998</v>
      </c>
    </row>
    <row r="341" spans="1:21" s="12" customFormat="1" x14ac:dyDescent="0.25">
      <c r="A341" s="25" t="s">
        <v>5</v>
      </c>
      <c r="B341" s="20" t="s">
        <v>9</v>
      </c>
      <c r="C341" s="20" t="s">
        <v>1</v>
      </c>
      <c r="D341" s="20" t="s">
        <v>3</v>
      </c>
      <c r="E341" s="20">
        <v>24</v>
      </c>
      <c r="F341" s="26" t="str">
        <f t="shared" si="32"/>
        <v>V7DockerSPMDO324</v>
      </c>
      <c r="G341" s="20">
        <f t="shared" si="33"/>
        <v>115.41</v>
      </c>
      <c r="H341" s="20">
        <f t="shared" si="34"/>
        <v>20.626548825924967</v>
      </c>
      <c r="I341" s="20">
        <f t="shared" si="35"/>
        <v>117.34</v>
      </c>
      <c r="J341" s="20">
        <f t="shared" si="36"/>
        <v>115.795</v>
      </c>
      <c r="K341" s="27">
        <f t="shared" si="37"/>
        <v>115.93600000000001</v>
      </c>
      <c r="L341" s="12">
        <v>115.61</v>
      </c>
      <c r="M341" s="12">
        <v>115.6</v>
      </c>
      <c r="N341" s="12">
        <v>116.44</v>
      </c>
      <c r="O341" s="12">
        <v>115.84</v>
      </c>
      <c r="P341" s="12">
        <v>117.34</v>
      </c>
      <c r="Q341" s="12">
        <v>115.61</v>
      </c>
      <c r="R341" s="12">
        <v>115.41</v>
      </c>
      <c r="S341" s="12">
        <v>115.75</v>
      </c>
      <c r="T341" s="12">
        <v>115.86</v>
      </c>
      <c r="U341" s="12">
        <v>115.9</v>
      </c>
    </row>
    <row r="342" spans="1:21" s="12" customFormat="1" x14ac:dyDescent="0.25">
      <c r="A342" s="25" t="s">
        <v>5</v>
      </c>
      <c r="B342" s="20" t="s">
        <v>9</v>
      </c>
      <c r="C342" s="20" t="s">
        <v>1</v>
      </c>
      <c r="D342" s="20" t="s">
        <v>3</v>
      </c>
      <c r="E342" s="20">
        <v>28</v>
      </c>
      <c r="F342" s="26" t="str">
        <f t="shared" si="32"/>
        <v>V7DockerSPMDO328</v>
      </c>
      <c r="G342" s="20">
        <f t="shared" si="33"/>
        <v>101.65</v>
      </c>
      <c r="H342" s="20">
        <f t="shared" si="34"/>
        <v>23.418691588785048</v>
      </c>
      <c r="I342" s="20">
        <f t="shared" si="35"/>
        <v>102.03999999999999</v>
      </c>
      <c r="J342" s="20">
        <f t="shared" si="36"/>
        <v>101.84</v>
      </c>
      <c r="K342" s="27">
        <f t="shared" si="37"/>
        <v>101.83199999999998</v>
      </c>
      <c r="L342" s="12">
        <v>101.82</v>
      </c>
      <c r="M342" s="12">
        <v>101.87</v>
      </c>
      <c r="N342" s="12">
        <v>101.97</v>
      </c>
      <c r="O342" s="12">
        <v>101.86</v>
      </c>
      <c r="P342" s="12">
        <v>101.65</v>
      </c>
      <c r="Q342" s="12">
        <v>101.69</v>
      </c>
      <c r="R342" s="12">
        <v>101.82</v>
      </c>
      <c r="S342" s="12">
        <v>102.03999999999999</v>
      </c>
      <c r="T342" s="12">
        <v>101.68</v>
      </c>
      <c r="U342" s="12">
        <v>101.92</v>
      </c>
    </row>
    <row r="343" spans="1:21" s="12" customFormat="1" x14ac:dyDescent="0.25">
      <c r="A343" s="25" t="s">
        <v>5</v>
      </c>
      <c r="B343" s="20" t="s">
        <v>9</v>
      </c>
      <c r="C343" s="20" t="s">
        <v>1</v>
      </c>
      <c r="D343" s="20" t="s">
        <v>3</v>
      </c>
      <c r="E343" s="20">
        <v>32</v>
      </c>
      <c r="F343" s="26" t="str">
        <f t="shared" si="32"/>
        <v>V7DockerSPMDO332</v>
      </c>
      <c r="G343" s="20">
        <f t="shared" si="33"/>
        <v>86.460000000000008</v>
      </c>
      <c r="H343" s="20">
        <f t="shared" si="34"/>
        <v>27.533078880407125</v>
      </c>
      <c r="I343" s="20">
        <f t="shared" si="35"/>
        <v>86.63</v>
      </c>
      <c r="J343" s="20">
        <f t="shared" si="36"/>
        <v>86.56</v>
      </c>
      <c r="K343" s="27">
        <f t="shared" si="37"/>
        <v>86.551000000000002</v>
      </c>
      <c r="L343" s="12">
        <v>86.5</v>
      </c>
      <c r="M343" s="12">
        <v>86.56</v>
      </c>
      <c r="N343" s="12">
        <v>86.48</v>
      </c>
      <c r="O343" s="12">
        <v>86.58</v>
      </c>
      <c r="P343" s="12">
        <v>86.63</v>
      </c>
      <c r="Q343" s="12">
        <v>86.56</v>
      </c>
      <c r="R343" s="12">
        <v>86.460000000000008</v>
      </c>
      <c r="S343" s="12">
        <v>86.63</v>
      </c>
      <c r="T343" s="12">
        <v>86.63</v>
      </c>
      <c r="U343" s="12">
        <v>86.48</v>
      </c>
    </row>
    <row r="344" spans="1:21" s="12" customFormat="1" x14ac:dyDescent="0.25">
      <c r="A344" s="25" t="s">
        <v>5</v>
      </c>
      <c r="B344" s="20" t="s">
        <v>9</v>
      </c>
      <c r="C344" s="20" t="s">
        <v>1</v>
      </c>
      <c r="D344" s="20" t="s">
        <v>3</v>
      </c>
      <c r="E344" s="20">
        <v>36</v>
      </c>
      <c r="F344" s="26" t="str">
        <f t="shared" si="32"/>
        <v>V7DockerSPMDO336</v>
      </c>
      <c r="G344" s="20">
        <f t="shared" si="33"/>
        <v>80.45</v>
      </c>
      <c r="H344" s="20">
        <f t="shared" si="34"/>
        <v>29.589931634555626</v>
      </c>
      <c r="I344" s="20">
        <f t="shared" si="35"/>
        <v>82.75</v>
      </c>
      <c r="J344" s="20">
        <f t="shared" si="36"/>
        <v>80.855000000000004</v>
      </c>
      <c r="K344" s="27">
        <f t="shared" si="37"/>
        <v>81.010999999999996</v>
      </c>
      <c r="L344" s="12">
        <v>80.72</v>
      </c>
      <c r="M344" s="12">
        <v>80.489999999999995</v>
      </c>
      <c r="N344" s="12">
        <v>80.84</v>
      </c>
      <c r="O344" s="12">
        <v>81.010000000000005</v>
      </c>
      <c r="P344" s="12">
        <v>80.489999999999995</v>
      </c>
      <c r="Q344" s="12">
        <v>80.92</v>
      </c>
      <c r="R344" s="12">
        <v>82.75</v>
      </c>
      <c r="S344" s="12">
        <v>81.569999999999993</v>
      </c>
      <c r="T344" s="12">
        <v>80.45</v>
      </c>
      <c r="U344" s="12">
        <v>80.87</v>
      </c>
    </row>
    <row r="345" spans="1:21" s="12" customFormat="1" x14ac:dyDescent="0.25">
      <c r="A345" s="25" t="s">
        <v>5</v>
      </c>
      <c r="B345" s="20" t="s">
        <v>9</v>
      </c>
      <c r="C345" s="20" t="s">
        <v>1</v>
      </c>
      <c r="D345" s="20" t="s">
        <v>3</v>
      </c>
      <c r="E345" s="20">
        <v>40</v>
      </c>
      <c r="F345" s="26" t="str">
        <f t="shared" si="32"/>
        <v>V7DockerSPMDO340</v>
      </c>
      <c r="G345" s="20">
        <f t="shared" si="33"/>
        <v>70.650000000000006</v>
      </c>
      <c r="H345" s="20">
        <f t="shared" si="34"/>
        <v>33.69440905874027</v>
      </c>
      <c r="I345" s="20">
        <f t="shared" si="35"/>
        <v>70.989999999999995</v>
      </c>
      <c r="J345" s="20">
        <f t="shared" si="36"/>
        <v>70.760000000000005</v>
      </c>
      <c r="K345" s="27">
        <f t="shared" si="37"/>
        <v>70.777000000000001</v>
      </c>
      <c r="L345" s="12">
        <v>70.89</v>
      </c>
      <c r="M345" s="12">
        <v>70.77</v>
      </c>
      <c r="N345" s="12">
        <v>70.989999999999995</v>
      </c>
      <c r="O345" s="12">
        <v>70.760000000000005</v>
      </c>
      <c r="P345" s="12">
        <v>70.739999999999995</v>
      </c>
      <c r="Q345" s="12">
        <v>70.760000000000005</v>
      </c>
      <c r="R345" s="12">
        <v>70.72</v>
      </c>
      <c r="S345" s="12">
        <v>70.650000000000006</v>
      </c>
      <c r="T345" s="12">
        <v>70.78</v>
      </c>
      <c r="U345" s="12">
        <v>70.710000000000008</v>
      </c>
    </row>
    <row r="346" spans="1:21" s="12" customFormat="1" x14ac:dyDescent="0.25">
      <c r="A346" s="25" t="s">
        <v>5</v>
      </c>
      <c r="B346" s="20" t="s">
        <v>9</v>
      </c>
      <c r="C346" s="20" t="s">
        <v>1</v>
      </c>
      <c r="D346" s="20" t="s">
        <v>3</v>
      </c>
      <c r="E346" s="20">
        <v>44</v>
      </c>
      <c r="F346" s="26" t="str">
        <f t="shared" si="32"/>
        <v>V7DockerSPMDO344</v>
      </c>
      <c r="G346" s="20">
        <f t="shared" si="33"/>
        <v>70.27</v>
      </c>
      <c r="H346" s="20">
        <f t="shared" si="34"/>
        <v>33.876618756225987</v>
      </c>
      <c r="I346" s="20">
        <f t="shared" si="35"/>
        <v>71.34</v>
      </c>
      <c r="J346" s="20">
        <f t="shared" si="36"/>
        <v>70.564999999999998</v>
      </c>
      <c r="K346" s="27">
        <f t="shared" si="37"/>
        <v>70.670999999999992</v>
      </c>
      <c r="L346" s="12">
        <v>70.48</v>
      </c>
      <c r="M346" s="12">
        <v>71.239999999999995</v>
      </c>
      <c r="N346" s="12">
        <v>70.63</v>
      </c>
      <c r="O346" s="12">
        <v>70.680000000000007</v>
      </c>
      <c r="P346" s="12">
        <v>70.78</v>
      </c>
      <c r="Q346" s="12">
        <v>71.34</v>
      </c>
      <c r="R346" s="12">
        <v>70.38</v>
      </c>
      <c r="S346" s="12">
        <v>70.27</v>
      </c>
      <c r="T346" s="12">
        <v>70.41</v>
      </c>
      <c r="U346" s="12">
        <v>70.5</v>
      </c>
    </row>
    <row r="347" spans="1:21" s="12" customFormat="1" x14ac:dyDescent="0.25">
      <c r="A347" s="25" t="s">
        <v>5</v>
      </c>
      <c r="B347" s="20" t="s">
        <v>9</v>
      </c>
      <c r="C347" s="20" t="s">
        <v>1</v>
      </c>
      <c r="D347" s="20" t="s">
        <v>3</v>
      </c>
      <c r="E347" s="20">
        <v>48</v>
      </c>
      <c r="F347" s="26" t="str">
        <f t="shared" si="32"/>
        <v>V7DockerSPMDO348</v>
      </c>
      <c r="G347" s="20">
        <f t="shared" si="33"/>
        <v>59.92</v>
      </c>
      <c r="H347" s="20">
        <f t="shared" si="34"/>
        <v>39.728137516688918</v>
      </c>
      <c r="I347" s="20">
        <f t="shared" si="35"/>
        <v>60.29</v>
      </c>
      <c r="J347" s="20">
        <f t="shared" si="36"/>
        <v>60.034999999999997</v>
      </c>
      <c r="K347" s="27">
        <f t="shared" si="37"/>
        <v>60.076000000000001</v>
      </c>
      <c r="L347" s="12">
        <v>60.05</v>
      </c>
      <c r="M347" s="12">
        <v>60.2</v>
      </c>
      <c r="N347" s="12">
        <v>60</v>
      </c>
      <c r="O347" s="12">
        <v>60.08</v>
      </c>
      <c r="P347" s="12">
        <v>60.29</v>
      </c>
      <c r="Q347" s="12">
        <v>60.02</v>
      </c>
      <c r="R347" s="12">
        <v>60.21</v>
      </c>
      <c r="S347" s="12">
        <v>59.98</v>
      </c>
      <c r="T347" s="12">
        <v>60.01</v>
      </c>
      <c r="U347" s="12">
        <v>59.92</v>
      </c>
    </row>
    <row r="348" spans="1:21" s="12" customFormat="1" x14ac:dyDescent="0.25">
      <c r="A348" s="25" t="s">
        <v>5</v>
      </c>
      <c r="B348" s="20" t="s">
        <v>9</v>
      </c>
      <c r="C348" s="20" t="s">
        <v>1</v>
      </c>
      <c r="D348" s="20" t="s">
        <v>3</v>
      </c>
      <c r="E348" s="20">
        <v>52</v>
      </c>
      <c r="F348" s="26" t="str">
        <f t="shared" si="32"/>
        <v>V7DockerSPMDO352</v>
      </c>
      <c r="G348" s="20">
        <f t="shared" si="33"/>
        <v>62.44</v>
      </c>
      <c r="H348" s="20">
        <f t="shared" si="34"/>
        <v>38.124759769378606</v>
      </c>
      <c r="I348" s="20">
        <f t="shared" si="35"/>
        <v>64.09</v>
      </c>
      <c r="J348" s="20">
        <f t="shared" si="36"/>
        <v>63.085000000000001</v>
      </c>
      <c r="K348" s="27">
        <f t="shared" si="37"/>
        <v>63.173999999999992</v>
      </c>
      <c r="L348" s="12">
        <v>63.79</v>
      </c>
      <c r="M348" s="12">
        <v>62.79</v>
      </c>
      <c r="N348" s="12">
        <v>63.02</v>
      </c>
      <c r="O348" s="12">
        <v>63.5</v>
      </c>
      <c r="P348" s="12">
        <v>63.29</v>
      </c>
      <c r="Q348" s="12">
        <v>62.44</v>
      </c>
      <c r="R348" s="12">
        <v>63.15</v>
      </c>
      <c r="S348" s="12">
        <v>64.09</v>
      </c>
      <c r="T348" s="12">
        <v>63</v>
      </c>
      <c r="U348" s="12">
        <v>62.67</v>
      </c>
    </row>
    <row r="349" spans="1:21" s="12" customFormat="1" x14ac:dyDescent="0.25">
      <c r="A349" s="25" t="s">
        <v>5</v>
      </c>
      <c r="B349" s="20" t="s">
        <v>9</v>
      </c>
      <c r="C349" s="20" t="s">
        <v>1</v>
      </c>
      <c r="D349" s="20" t="s">
        <v>3</v>
      </c>
      <c r="E349" s="20">
        <v>56</v>
      </c>
      <c r="F349" s="26" t="str">
        <f t="shared" si="32"/>
        <v>V7DockerSPMDO356</v>
      </c>
      <c r="G349" s="20">
        <f t="shared" si="33"/>
        <v>52.11</v>
      </c>
      <c r="H349" s="20">
        <f t="shared" si="34"/>
        <v>45.682402609863757</v>
      </c>
      <c r="I349" s="20">
        <f t="shared" si="35"/>
        <v>83.92</v>
      </c>
      <c r="J349" s="20">
        <f t="shared" si="36"/>
        <v>52.215000000000003</v>
      </c>
      <c r="K349" s="27">
        <f t="shared" si="37"/>
        <v>57.042999999999992</v>
      </c>
      <c r="L349" s="12">
        <v>83.92</v>
      </c>
      <c r="M349" s="12">
        <v>68.87</v>
      </c>
      <c r="N349" s="12">
        <v>52.11</v>
      </c>
      <c r="O349" s="12">
        <v>52.19</v>
      </c>
      <c r="P349" s="12">
        <v>52.15</v>
      </c>
      <c r="Q349" s="12">
        <v>52.38</v>
      </c>
      <c r="R349" s="12">
        <v>52.26</v>
      </c>
      <c r="S349" s="12">
        <v>52.15</v>
      </c>
      <c r="T349" s="12">
        <v>52.24</v>
      </c>
      <c r="U349" s="12">
        <v>52.16</v>
      </c>
    </row>
    <row r="350" spans="1:21" s="12" customFormat="1" x14ac:dyDescent="0.25">
      <c r="A350" s="25" t="s">
        <v>5</v>
      </c>
      <c r="B350" s="20" t="s">
        <v>9</v>
      </c>
      <c r="C350" s="20" t="s">
        <v>1</v>
      </c>
      <c r="D350" s="20" t="s">
        <v>3</v>
      </c>
      <c r="E350" s="20">
        <v>60</v>
      </c>
      <c r="F350" s="26" t="str">
        <f t="shared" si="32"/>
        <v>V7DockerSPMDO360</v>
      </c>
      <c r="G350" s="20">
        <f t="shared" si="33"/>
        <v>55.85</v>
      </c>
      <c r="H350" s="20">
        <f t="shared" si="34"/>
        <v>42.623276633840646</v>
      </c>
      <c r="I350" s="20">
        <f t="shared" si="35"/>
        <v>57.82</v>
      </c>
      <c r="J350" s="20">
        <f t="shared" si="36"/>
        <v>56.564999999999998</v>
      </c>
      <c r="K350" s="27">
        <f t="shared" si="37"/>
        <v>56.641999999999996</v>
      </c>
      <c r="L350" s="12">
        <v>57.82</v>
      </c>
      <c r="M350" s="12">
        <v>56.67</v>
      </c>
      <c r="N350" s="12">
        <v>56.4</v>
      </c>
      <c r="O350" s="12">
        <v>56.87</v>
      </c>
      <c r="P350" s="12">
        <v>56.73</v>
      </c>
      <c r="Q350" s="12">
        <v>56.39</v>
      </c>
      <c r="R350" s="12">
        <v>56.94</v>
      </c>
      <c r="S350" s="12">
        <v>56.46</v>
      </c>
      <c r="T350" s="12">
        <v>56.29</v>
      </c>
      <c r="U350" s="12">
        <v>55.85</v>
      </c>
    </row>
    <row r="351" spans="1:21" s="12" customFormat="1" x14ac:dyDescent="0.25">
      <c r="A351" s="25" t="s">
        <v>5</v>
      </c>
      <c r="B351" s="20" t="s">
        <v>9</v>
      </c>
      <c r="C351" s="20" t="s">
        <v>1</v>
      </c>
      <c r="D351" s="20" t="s">
        <v>3</v>
      </c>
      <c r="E351" s="20">
        <v>64</v>
      </c>
      <c r="F351" s="26" t="str">
        <f t="shared" si="32"/>
        <v>V7DockerSPMDO364</v>
      </c>
      <c r="G351" s="20">
        <f t="shared" si="33"/>
        <v>53.54</v>
      </c>
      <c r="H351" s="20">
        <f t="shared" si="34"/>
        <v>44.462271199103476</v>
      </c>
      <c r="I351" s="20">
        <f t="shared" si="35"/>
        <v>54.52</v>
      </c>
      <c r="J351" s="20">
        <f t="shared" si="36"/>
        <v>53.835000000000001</v>
      </c>
      <c r="K351" s="27">
        <f t="shared" si="37"/>
        <v>53.866000000000007</v>
      </c>
      <c r="L351" s="12">
        <v>54.52</v>
      </c>
      <c r="M351" s="12">
        <v>53.88</v>
      </c>
      <c r="N351" s="12">
        <v>53.85</v>
      </c>
      <c r="O351" s="12">
        <v>54.06</v>
      </c>
      <c r="P351" s="12">
        <v>53.54</v>
      </c>
      <c r="Q351" s="12">
        <v>53.82</v>
      </c>
      <c r="R351" s="12">
        <v>53.88</v>
      </c>
      <c r="S351" s="12">
        <v>53.78</v>
      </c>
      <c r="T351" s="12">
        <v>53.56</v>
      </c>
      <c r="U351" s="12">
        <v>53.77</v>
      </c>
    </row>
    <row r="352" spans="1:21" s="12" customFormat="1" x14ac:dyDescent="0.25">
      <c r="A352" s="25" t="s">
        <v>5</v>
      </c>
      <c r="B352" s="20" t="s">
        <v>9</v>
      </c>
      <c r="C352" s="20" t="s">
        <v>1</v>
      </c>
      <c r="D352" s="20" t="s">
        <v>3</v>
      </c>
      <c r="E352" s="20">
        <v>128</v>
      </c>
      <c r="F352" s="26" t="str">
        <f t="shared" si="32"/>
        <v>V7DockerSPMDO3128</v>
      </c>
      <c r="G352" s="20" t="str">
        <f t="shared" si="33"/>
        <v/>
      </c>
      <c r="H352" s="20" t="str">
        <f t="shared" si="34"/>
        <v/>
      </c>
      <c r="I352" s="20" t="str">
        <f t="shared" si="35"/>
        <v/>
      </c>
      <c r="J352" s="20" t="str">
        <f t="shared" si="36"/>
        <v/>
      </c>
      <c r="K352" s="27" t="str">
        <f t="shared" si="37"/>
        <v/>
      </c>
    </row>
    <row r="353" spans="1:21" s="12" customFormat="1" x14ac:dyDescent="0.25">
      <c r="A353" s="25" t="s">
        <v>5</v>
      </c>
      <c r="B353" s="20" t="s">
        <v>9</v>
      </c>
      <c r="C353" s="20" t="s">
        <v>1</v>
      </c>
      <c r="D353" s="20" t="s">
        <v>3</v>
      </c>
      <c r="E353" s="20">
        <v>256</v>
      </c>
      <c r="F353" s="26" t="str">
        <f t="shared" si="32"/>
        <v>V7DockerSPMDO3256</v>
      </c>
      <c r="G353" s="20" t="str">
        <f t="shared" si="33"/>
        <v/>
      </c>
      <c r="H353" s="20" t="str">
        <f t="shared" si="34"/>
        <v/>
      </c>
      <c r="I353" s="20" t="str">
        <f t="shared" si="35"/>
        <v/>
      </c>
      <c r="J353" s="20" t="str">
        <f t="shared" si="36"/>
        <v/>
      </c>
      <c r="K353" s="27" t="str">
        <f t="shared" si="37"/>
        <v/>
      </c>
    </row>
    <row r="354" spans="1:21" s="12" customFormat="1" x14ac:dyDescent="0.25">
      <c r="A354" s="25" t="s">
        <v>5</v>
      </c>
      <c r="B354" s="20" t="s">
        <v>9</v>
      </c>
      <c r="C354" s="20" t="s">
        <v>1</v>
      </c>
      <c r="D354" s="20" t="s">
        <v>4</v>
      </c>
      <c r="E354" s="20">
        <v>1</v>
      </c>
      <c r="F354" s="26" t="str">
        <f t="shared" si="32"/>
        <v>V7DockerSPMDO21</v>
      </c>
      <c r="G354" s="20">
        <f t="shared" si="33"/>
        <v>2386.88</v>
      </c>
      <c r="H354" s="20">
        <f t="shared" si="34"/>
        <v>1</v>
      </c>
      <c r="I354" s="20">
        <f t="shared" si="35"/>
        <v>2389.8200000000002</v>
      </c>
      <c r="J354" s="20">
        <f t="shared" si="36"/>
        <v>2388.1999999999998</v>
      </c>
      <c r="K354" s="27">
        <f t="shared" si="37"/>
        <v>2388.2055555555557</v>
      </c>
      <c r="L354" s="12">
        <v>2388.7600000000002</v>
      </c>
      <c r="M354" s="12">
        <v>2388.3200000000002</v>
      </c>
      <c r="N354" s="12">
        <v>2388.79</v>
      </c>
      <c r="O354" s="12">
        <v>2387.36</v>
      </c>
      <c r="P354" s="12">
        <v>2387.79</v>
      </c>
      <c r="Q354" s="12">
        <v>2386.88</v>
      </c>
      <c r="R354" s="12">
        <v>2387.9299999999998</v>
      </c>
      <c r="S354" s="12">
        <v>2388.1999999999998</v>
      </c>
      <c r="T354" s="12">
        <v>2389.8200000000002</v>
      </c>
    </row>
    <row r="355" spans="1:21" s="12" customFormat="1" x14ac:dyDescent="0.25">
      <c r="A355" s="25" t="s">
        <v>5</v>
      </c>
      <c r="B355" s="20" t="s">
        <v>9</v>
      </c>
      <c r="C355" s="20" t="s">
        <v>1</v>
      </c>
      <c r="D355" s="20" t="s">
        <v>4</v>
      </c>
      <c r="E355" s="20">
        <v>2</v>
      </c>
      <c r="F355" s="26" t="str">
        <f t="shared" si="32"/>
        <v>V7DockerSPMDO22</v>
      </c>
      <c r="G355" s="20">
        <f t="shared" si="33"/>
        <v>1217.3699999999999</v>
      </c>
      <c r="H355" s="20">
        <f t="shared" si="34"/>
        <v>1.9606857405718889</v>
      </c>
      <c r="I355" s="20">
        <f t="shared" si="35"/>
        <v>1218.74</v>
      </c>
      <c r="J355" s="20">
        <f t="shared" si="36"/>
        <v>1218.0749999999998</v>
      </c>
      <c r="K355" s="27">
        <f t="shared" si="37"/>
        <v>1218.011</v>
      </c>
      <c r="L355" s="12">
        <v>1218.74</v>
      </c>
      <c r="M355" s="12">
        <v>1218.1199999999999</v>
      </c>
      <c r="N355" s="12">
        <v>1218.03</v>
      </c>
      <c r="O355" s="12">
        <v>1218.1500000000001</v>
      </c>
      <c r="P355" s="12">
        <v>1218.1600000000001</v>
      </c>
      <c r="Q355" s="12">
        <v>1217.77</v>
      </c>
      <c r="R355" s="12">
        <v>1217.74</v>
      </c>
      <c r="S355" s="12">
        <v>1217.3699999999999</v>
      </c>
      <c r="T355" s="12">
        <v>1217.8399999999999</v>
      </c>
      <c r="U355" s="12">
        <v>1218.19</v>
      </c>
    </row>
    <row r="356" spans="1:21" s="12" customFormat="1" x14ac:dyDescent="0.25">
      <c r="A356" s="25" t="s">
        <v>5</v>
      </c>
      <c r="B356" s="20" t="s">
        <v>9</v>
      </c>
      <c r="C356" s="20" t="s">
        <v>1</v>
      </c>
      <c r="D356" s="20" t="s">
        <v>4</v>
      </c>
      <c r="E356" s="20">
        <v>4</v>
      </c>
      <c r="F356" s="26" t="str">
        <f t="shared" si="32"/>
        <v>V7DockerSPMDO24</v>
      </c>
      <c r="G356" s="20">
        <f t="shared" si="33"/>
        <v>622.4</v>
      </c>
      <c r="H356" s="20">
        <f t="shared" si="34"/>
        <v>3.8349614395886893</v>
      </c>
      <c r="I356" s="20">
        <f t="shared" si="35"/>
        <v>628.11</v>
      </c>
      <c r="J356" s="20">
        <f t="shared" si="36"/>
        <v>622.47500000000002</v>
      </c>
      <c r="K356" s="27">
        <f t="shared" si="37"/>
        <v>623.08799999999997</v>
      </c>
      <c r="L356" s="12">
        <v>622.47</v>
      </c>
      <c r="M356" s="12">
        <v>622.44000000000005</v>
      </c>
      <c r="N356" s="12">
        <v>622.41999999999996</v>
      </c>
      <c r="O356" s="12">
        <v>622.79999999999995</v>
      </c>
      <c r="P356" s="12">
        <v>622.41</v>
      </c>
      <c r="Q356" s="12">
        <v>628.11</v>
      </c>
      <c r="R356" s="12">
        <v>622.48</v>
      </c>
      <c r="S356" s="12">
        <v>622.51</v>
      </c>
      <c r="T356" s="12">
        <v>622.4</v>
      </c>
      <c r="U356" s="12">
        <v>622.84</v>
      </c>
    </row>
    <row r="357" spans="1:21" s="12" customFormat="1" x14ac:dyDescent="0.25">
      <c r="A357" s="25" t="s">
        <v>5</v>
      </c>
      <c r="B357" s="20" t="s">
        <v>9</v>
      </c>
      <c r="C357" s="20" t="s">
        <v>1</v>
      </c>
      <c r="D357" s="20" t="s">
        <v>4</v>
      </c>
      <c r="E357" s="20">
        <v>8</v>
      </c>
      <c r="F357" s="26" t="str">
        <f t="shared" si="32"/>
        <v>V7DockerSPMDO28</v>
      </c>
      <c r="G357" s="20">
        <f t="shared" si="33"/>
        <v>318.55</v>
      </c>
      <c r="H357" s="20">
        <f t="shared" si="34"/>
        <v>7.4929524407471355</v>
      </c>
      <c r="I357" s="20">
        <f t="shared" si="35"/>
        <v>319.37</v>
      </c>
      <c r="J357" s="20">
        <f t="shared" si="36"/>
        <v>318.64499999999998</v>
      </c>
      <c r="K357" s="27">
        <f t="shared" si="37"/>
        <v>318.75200000000001</v>
      </c>
      <c r="L357" s="12">
        <v>318.67</v>
      </c>
      <c r="M357" s="12">
        <v>318.66000000000003</v>
      </c>
      <c r="N357" s="12">
        <v>318.64</v>
      </c>
      <c r="O357" s="12">
        <v>318.64999999999998</v>
      </c>
      <c r="P357" s="12">
        <v>319.37</v>
      </c>
      <c r="Q357" s="12">
        <v>318.61</v>
      </c>
      <c r="R357" s="12">
        <v>318.62</v>
      </c>
      <c r="S357" s="12">
        <v>318.55</v>
      </c>
      <c r="T357" s="12">
        <v>318.64</v>
      </c>
      <c r="U357" s="12">
        <v>319.11</v>
      </c>
    </row>
    <row r="358" spans="1:21" s="12" customFormat="1" x14ac:dyDescent="0.25">
      <c r="A358" s="25" t="s">
        <v>5</v>
      </c>
      <c r="B358" s="20" t="s">
        <v>9</v>
      </c>
      <c r="C358" s="20" t="s">
        <v>1</v>
      </c>
      <c r="D358" s="20" t="s">
        <v>4</v>
      </c>
      <c r="E358" s="20">
        <v>12</v>
      </c>
      <c r="F358" s="26" t="str">
        <f t="shared" si="32"/>
        <v>V7DockerSPMDO212</v>
      </c>
      <c r="G358" s="20">
        <f t="shared" si="33"/>
        <v>219.52</v>
      </c>
      <c r="H358" s="20">
        <f t="shared" si="34"/>
        <v>10.873177842565598</v>
      </c>
      <c r="I358" s="20">
        <f t="shared" si="35"/>
        <v>227.2</v>
      </c>
      <c r="J358" s="20">
        <f t="shared" si="36"/>
        <v>219.77499999999998</v>
      </c>
      <c r="K358" s="27">
        <f t="shared" si="37"/>
        <v>220.71799999999999</v>
      </c>
      <c r="L358" s="12">
        <v>219.85</v>
      </c>
      <c r="M358" s="12">
        <v>220.48</v>
      </c>
      <c r="N358" s="12">
        <v>219.7</v>
      </c>
      <c r="O358" s="12">
        <v>219.57999999999998</v>
      </c>
      <c r="P358" s="12">
        <v>219.53</v>
      </c>
      <c r="Q358" s="12">
        <v>219.52</v>
      </c>
      <c r="R358" s="12">
        <v>221.5</v>
      </c>
      <c r="S358" s="12">
        <v>219.68</v>
      </c>
      <c r="T358" s="12">
        <v>220.14</v>
      </c>
      <c r="U358" s="12">
        <v>227.2</v>
      </c>
    </row>
    <row r="359" spans="1:21" s="12" customFormat="1" x14ac:dyDescent="0.25">
      <c r="A359" s="25" t="s">
        <v>5</v>
      </c>
      <c r="B359" s="20" t="s">
        <v>9</v>
      </c>
      <c r="C359" s="20" t="s">
        <v>1</v>
      </c>
      <c r="D359" s="20" t="s">
        <v>4</v>
      </c>
      <c r="E359" s="20">
        <v>16</v>
      </c>
      <c r="F359" s="26" t="str">
        <f t="shared" si="32"/>
        <v>V7DockerSPMDO216</v>
      </c>
      <c r="G359" s="20">
        <f t="shared" si="33"/>
        <v>204.59</v>
      </c>
      <c r="H359" s="20">
        <f t="shared" si="34"/>
        <v>11.66665037391857</v>
      </c>
      <c r="I359" s="20">
        <f t="shared" si="35"/>
        <v>205.99</v>
      </c>
      <c r="J359" s="20">
        <f t="shared" si="36"/>
        <v>205.22</v>
      </c>
      <c r="K359" s="27">
        <f t="shared" si="37"/>
        <v>205.28100000000001</v>
      </c>
      <c r="L359" s="12">
        <v>205.69</v>
      </c>
      <c r="M359" s="12">
        <v>205.12</v>
      </c>
      <c r="N359" s="12">
        <v>205.26</v>
      </c>
      <c r="O359" s="12">
        <v>205.99</v>
      </c>
      <c r="P359" s="12">
        <v>204.81</v>
      </c>
      <c r="Q359" s="12">
        <v>205.18</v>
      </c>
      <c r="R359" s="12">
        <v>204.79</v>
      </c>
      <c r="S359" s="12">
        <v>205.61</v>
      </c>
      <c r="T359" s="12">
        <v>205.77</v>
      </c>
      <c r="U359" s="12">
        <v>204.59</v>
      </c>
    </row>
    <row r="360" spans="1:21" s="12" customFormat="1" x14ac:dyDescent="0.25">
      <c r="A360" s="25" t="s">
        <v>5</v>
      </c>
      <c r="B360" s="20" t="s">
        <v>9</v>
      </c>
      <c r="C360" s="20" t="s">
        <v>1</v>
      </c>
      <c r="D360" s="20" t="s">
        <v>4</v>
      </c>
      <c r="E360" s="20">
        <v>20</v>
      </c>
      <c r="F360" s="26" t="str">
        <f t="shared" si="32"/>
        <v>V7DockerSPMDO220</v>
      </c>
      <c r="G360" s="20">
        <f t="shared" si="33"/>
        <v>166.36</v>
      </c>
      <c r="H360" s="20">
        <f t="shared" si="34"/>
        <v>14.347679730704495</v>
      </c>
      <c r="I360" s="20">
        <f t="shared" si="35"/>
        <v>167.2</v>
      </c>
      <c r="J360" s="20">
        <f t="shared" si="36"/>
        <v>167.06</v>
      </c>
      <c r="K360" s="27">
        <f t="shared" si="37"/>
        <v>166.89500000000001</v>
      </c>
      <c r="L360" s="12">
        <v>167.07</v>
      </c>
      <c r="M360" s="12">
        <v>167.07</v>
      </c>
      <c r="N360" s="12">
        <v>166.54</v>
      </c>
      <c r="O360" s="12">
        <v>167.11</v>
      </c>
      <c r="P360" s="12">
        <v>166.36</v>
      </c>
      <c r="Q360" s="12">
        <v>167.07</v>
      </c>
      <c r="R360" s="12">
        <v>166.7</v>
      </c>
      <c r="S360" s="12">
        <v>167.05</v>
      </c>
      <c r="T360" s="12">
        <v>166.78</v>
      </c>
      <c r="U360" s="12">
        <v>167.2</v>
      </c>
    </row>
    <row r="361" spans="1:21" s="12" customFormat="1" x14ac:dyDescent="0.25">
      <c r="A361" s="25" t="s">
        <v>5</v>
      </c>
      <c r="B361" s="20" t="s">
        <v>9</v>
      </c>
      <c r="C361" s="20" t="s">
        <v>1</v>
      </c>
      <c r="D361" s="20" t="s">
        <v>4</v>
      </c>
      <c r="E361" s="20">
        <v>24</v>
      </c>
      <c r="F361" s="26" t="str">
        <f t="shared" si="32"/>
        <v>V7DockerSPMDO224</v>
      </c>
      <c r="G361" s="20">
        <f t="shared" si="33"/>
        <v>115.96000000000001</v>
      </c>
      <c r="H361" s="20">
        <f t="shared" si="34"/>
        <v>20.583649534322181</v>
      </c>
      <c r="I361" s="20">
        <f t="shared" si="35"/>
        <v>139.88999999999999</v>
      </c>
      <c r="J361" s="20">
        <f t="shared" si="36"/>
        <v>139.01499999999999</v>
      </c>
      <c r="K361" s="27">
        <f t="shared" si="37"/>
        <v>133.30900000000003</v>
      </c>
      <c r="L361" s="12">
        <v>138.9</v>
      </c>
      <c r="M361" s="12">
        <v>139.29</v>
      </c>
      <c r="N361" s="12">
        <v>139.13</v>
      </c>
      <c r="O361" s="12">
        <v>138.88</v>
      </c>
      <c r="P361" s="12">
        <v>139.67000000000002</v>
      </c>
      <c r="Q361" s="12">
        <v>139.88999999999999</v>
      </c>
      <c r="R361" s="12">
        <v>139.35</v>
      </c>
      <c r="S361" s="12">
        <v>125.93</v>
      </c>
      <c r="T361" s="12">
        <v>116.09</v>
      </c>
      <c r="U361" s="12">
        <v>115.96000000000001</v>
      </c>
    </row>
    <row r="362" spans="1:21" s="12" customFormat="1" x14ac:dyDescent="0.25">
      <c r="A362" s="25" t="s">
        <v>5</v>
      </c>
      <c r="B362" s="20" t="s">
        <v>9</v>
      </c>
      <c r="C362" s="20" t="s">
        <v>1</v>
      </c>
      <c r="D362" s="20" t="s">
        <v>4</v>
      </c>
      <c r="E362" s="20">
        <v>28</v>
      </c>
      <c r="F362" s="26" t="str">
        <f t="shared" si="32"/>
        <v>V7DockerSPMDO228</v>
      </c>
      <c r="G362" s="20">
        <f t="shared" si="33"/>
        <v>102.03999999999999</v>
      </c>
      <c r="H362" s="20">
        <f t="shared" si="34"/>
        <v>23.391611132889064</v>
      </c>
      <c r="I362" s="20">
        <f t="shared" si="35"/>
        <v>102.93</v>
      </c>
      <c r="J362" s="20">
        <f t="shared" si="36"/>
        <v>102.19</v>
      </c>
      <c r="K362" s="27">
        <f t="shared" si="37"/>
        <v>102.26000000000002</v>
      </c>
      <c r="L362" s="12">
        <v>102.03999999999999</v>
      </c>
      <c r="M362" s="12">
        <v>102.05</v>
      </c>
      <c r="N362" s="12">
        <v>102.28999999999999</v>
      </c>
      <c r="O362" s="12">
        <v>102.17</v>
      </c>
      <c r="P362" s="12">
        <v>102.16</v>
      </c>
      <c r="Q362" s="12">
        <v>102.1</v>
      </c>
      <c r="R362" s="12">
        <v>102.37</v>
      </c>
      <c r="S362" s="12">
        <v>102.21000000000001</v>
      </c>
      <c r="T362" s="12">
        <v>102.28</v>
      </c>
      <c r="U362" s="12">
        <v>102.93</v>
      </c>
    </row>
    <row r="363" spans="1:21" s="12" customFormat="1" x14ac:dyDescent="0.25">
      <c r="A363" s="25" t="s">
        <v>5</v>
      </c>
      <c r="B363" s="20" t="s">
        <v>9</v>
      </c>
      <c r="C363" s="20" t="s">
        <v>1</v>
      </c>
      <c r="D363" s="20" t="s">
        <v>4</v>
      </c>
      <c r="E363" s="20">
        <v>32</v>
      </c>
      <c r="F363" s="26" t="str">
        <f t="shared" si="32"/>
        <v>V7DockerSPMDO232</v>
      </c>
      <c r="G363" s="20">
        <f t="shared" si="33"/>
        <v>86.51</v>
      </c>
      <c r="H363" s="20">
        <f t="shared" si="34"/>
        <v>27.590798751589411</v>
      </c>
      <c r="I363" s="20">
        <f t="shared" si="35"/>
        <v>86.98</v>
      </c>
      <c r="J363" s="20">
        <f t="shared" si="36"/>
        <v>86.64</v>
      </c>
      <c r="K363" s="27">
        <f t="shared" si="37"/>
        <v>86.659000000000006</v>
      </c>
      <c r="L363" s="12">
        <v>86.53</v>
      </c>
      <c r="M363" s="12">
        <v>86.51</v>
      </c>
      <c r="N363" s="12">
        <v>86.74</v>
      </c>
      <c r="O363" s="12">
        <v>86.74</v>
      </c>
      <c r="P363" s="12">
        <v>86.7</v>
      </c>
      <c r="Q363" s="12">
        <v>86.59</v>
      </c>
      <c r="R363" s="12">
        <v>86.52</v>
      </c>
      <c r="S363" s="12">
        <v>86.64</v>
      </c>
      <c r="T363" s="12">
        <v>86.98</v>
      </c>
      <c r="U363" s="12">
        <v>86.64</v>
      </c>
    </row>
    <row r="364" spans="1:21" s="12" customFormat="1" x14ac:dyDescent="0.25">
      <c r="A364" s="25" t="s">
        <v>5</v>
      </c>
      <c r="B364" s="20" t="s">
        <v>9</v>
      </c>
      <c r="C364" s="20" t="s">
        <v>1</v>
      </c>
      <c r="D364" s="20" t="s">
        <v>4</v>
      </c>
      <c r="E364" s="20">
        <v>36</v>
      </c>
      <c r="F364" s="26" t="str">
        <f t="shared" si="32"/>
        <v>V7DockerSPMDO236</v>
      </c>
      <c r="G364" s="20">
        <f t="shared" si="33"/>
        <v>80.34</v>
      </c>
      <c r="H364" s="20">
        <f t="shared" si="34"/>
        <v>29.709733632063728</v>
      </c>
      <c r="I364" s="20">
        <f t="shared" si="35"/>
        <v>82.5</v>
      </c>
      <c r="J364" s="20">
        <f t="shared" si="36"/>
        <v>81.05</v>
      </c>
      <c r="K364" s="27">
        <f t="shared" si="37"/>
        <v>81.126000000000005</v>
      </c>
      <c r="L364" s="12">
        <v>80.97</v>
      </c>
      <c r="M364" s="12">
        <v>82.5</v>
      </c>
      <c r="N364" s="12">
        <v>81.260000000000005</v>
      </c>
      <c r="O364" s="12">
        <v>81</v>
      </c>
      <c r="P364" s="12">
        <v>80.77</v>
      </c>
      <c r="Q364" s="12">
        <v>81.099999999999994</v>
      </c>
      <c r="R364" s="12">
        <v>81.55</v>
      </c>
      <c r="S364" s="12">
        <v>81.2</v>
      </c>
      <c r="T364" s="12">
        <v>80.569999999999993</v>
      </c>
      <c r="U364" s="12">
        <v>80.34</v>
      </c>
    </row>
    <row r="365" spans="1:21" s="12" customFormat="1" x14ac:dyDescent="0.25">
      <c r="A365" s="25" t="s">
        <v>5</v>
      </c>
      <c r="B365" s="20" t="s">
        <v>9</v>
      </c>
      <c r="C365" s="20" t="s">
        <v>1</v>
      </c>
      <c r="D365" s="20" t="s">
        <v>4</v>
      </c>
      <c r="E365" s="20">
        <v>40</v>
      </c>
      <c r="F365" s="26" t="str">
        <f t="shared" si="32"/>
        <v>V7DockerSPMDO240</v>
      </c>
      <c r="G365" s="20">
        <f t="shared" si="33"/>
        <v>70.930000000000007</v>
      </c>
      <c r="H365" s="20">
        <f t="shared" si="34"/>
        <v>33.65120541378824</v>
      </c>
      <c r="I365" s="20">
        <f t="shared" si="35"/>
        <v>85.12</v>
      </c>
      <c r="J365" s="20">
        <f t="shared" si="36"/>
        <v>83.15</v>
      </c>
      <c r="K365" s="27">
        <f t="shared" si="37"/>
        <v>79.388000000000005</v>
      </c>
      <c r="L365" s="12">
        <v>70.930000000000007</v>
      </c>
      <c r="M365" s="12">
        <v>71.05</v>
      </c>
      <c r="N365" s="12">
        <v>70.94</v>
      </c>
      <c r="O365" s="12">
        <v>75.47</v>
      </c>
      <c r="P365" s="12">
        <v>82.25</v>
      </c>
      <c r="Q365" s="12">
        <v>85.12</v>
      </c>
      <c r="R365" s="12">
        <v>84.83</v>
      </c>
      <c r="S365" s="12">
        <v>84.05</v>
      </c>
      <c r="T365" s="12">
        <v>84.960000000000008</v>
      </c>
      <c r="U365" s="12">
        <v>84.28</v>
      </c>
    </row>
    <row r="366" spans="1:21" s="12" customFormat="1" x14ac:dyDescent="0.25">
      <c r="A366" s="25" t="s">
        <v>5</v>
      </c>
      <c r="B366" s="20" t="s">
        <v>9</v>
      </c>
      <c r="C366" s="20" t="s">
        <v>1</v>
      </c>
      <c r="D366" s="20" t="s">
        <v>4</v>
      </c>
      <c r="E366" s="20">
        <v>44</v>
      </c>
      <c r="F366" s="26" t="str">
        <f t="shared" si="32"/>
        <v>V7DockerSPMDO244</v>
      </c>
      <c r="G366" s="20">
        <f t="shared" si="33"/>
        <v>70.36</v>
      </c>
      <c r="H366" s="20">
        <f t="shared" si="34"/>
        <v>33.923820352473001</v>
      </c>
      <c r="I366" s="20">
        <f t="shared" si="35"/>
        <v>83.89</v>
      </c>
      <c r="J366" s="20">
        <f t="shared" si="36"/>
        <v>79.349999999999994</v>
      </c>
      <c r="K366" s="27">
        <f t="shared" si="37"/>
        <v>78.001000000000005</v>
      </c>
      <c r="L366" s="12">
        <v>83.06</v>
      </c>
      <c r="M366" s="12">
        <v>83.82</v>
      </c>
      <c r="N366" s="12">
        <v>82.89</v>
      </c>
      <c r="O366" s="12">
        <v>83.38</v>
      </c>
      <c r="P366" s="12">
        <v>83.89</v>
      </c>
      <c r="Q366" s="12">
        <v>75.81</v>
      </c>
      <c r="R366" s="12">
        <v>75.63</v>
      </c>
      <c r="S366" s="12">
        <v>70.36</v>
      </c>
      <c r="T366" s="12">
        <v>70.44</v>
      </c>
      <c r="U366" s="12">
        <v>70.73</v>
      </c>
    </row>
    <row r="367" spans="1:21" s="12" customFormat="1" x14ac:dyDescent="0.25">
      <c r="A367" s="25" t="s">
        <v>5</v>
      </c>
      <c r="B367" s="20" t="s">
        <v>9</v>
      </c>
      <c r="C367" s="20" t="s">
        <v>1</v>
      </c>
      <c r="D367" s="20" t="s">
        <v>4</v>
      </c>
      <c r="E367" s="20">
        <v>48</v>
      </c>
      <c r="F367" s="26" t="str">
        <f t="shared" si="32"/>
        <v>V7DockerSPMDO248</v>
      </c>
      <c r="G367" s="20">
        <f t="shared" si="33"/>
        <v>67.58</v>
      </c>
      <c r="H367" s="20">
        <f t="shared" si="34"/>
        <v>35.319325244155081</v>
      </c>
      <c r="I367" s="20">
        <f t="shared" si="35"/>
        <v>71.95</v>
      </c>
      <c r="J367" s="20">
        <f t="shared" si="36"/>
        <v>68.265000000000001</v>
      </c>
      <c r="K367" s="27">
        <f t="shared" si="37"/>
        <v>69.054999999999993</v>
      </c>
      <c r="L367" s="12">
        <v>68.37</v>
      </c>
      <c r="M367" s="12">
        <v>68.489999999999995</v>
      </c>
      <c r="N367" s="12">
        <v>68.16</v>
      </c>
      <c r="O367" s="12">
        <v>67.58</v>
      </c>
      <c r="P367" s="12">
        <v>67.89</v>
      </c>
      <c r="Q367" s="12">
        <v>68.05</v>
      </c>
      <c r="R367" s="12">
        <v>71.62</v>
      </c>
      <c r="S367" s="12">
        <v>71.95</v>
      </c>
      <c r="T367" s="12">
        <v>70.5</v>
      </c>
      <c r="U367" s="12">
        <v>67.94</v>
      </c>
    </row>
    <row r="368" spans="1:21" s="12" customFormat="1" x14ac:dyDescent="0.25">
      <c r="A368" s="25" t="s">
        <v>5</v>
      </c>
      <c r="B368" s="20" t="s">
        <v>9</v>
      </c>
      <c r="C368" s="20" t="s">
        <v>1</v>
      </c>
      <c r="D368" s="20" t="s">
        <v>4</v>
      </c>
      <c r="E368" s="20">
        <v>52</v>
      </c>
      <c r="F368" s="26" t="str">
        <f t="shared" si="32"/>
        <v>V7DockerSPMDO252</v>
      </c>
      <c r="G368" s="20">
        <f t="shared" si="33"/>
        <v>70.52</v>
      </c>
      <c r="H368" s="20">
        <f t="shared" si="34"/>
        <v>33.846851956891662</v>
      </c>
      <c r="I368" s="20">
        <f t="shared" si="35"/>
        <v>74.39</v>
      </c>
      <c r="J368" s="20">
        <f t="shared" si="36"/>
        <v>73.47999999999999</v>
      </c>
      <c r="K368" s="27">
        <f t="shared" si="37"/>
        <v>72.793999999999997</v>
      </c>
      <c r="L368" s="12">
        <v>70.84</v>
      </c>
      <c r="M368" s="12">
        <v>70.52</v>
      </c>
      <c r="N368" s="12">
        <v>71</v>
      </c>
      <c r="O368" s="12">
        <v>73.39</v>
      </c>
      <c r="P368" s="12">
        <v>74.39</v>
      </c>
      <c r="Q368" s="12">
        <v>73.7</v>
      </c>
      <c r="R368" s="12">
        <v>73.569999999999993</v>
      </c>
      <c r="S368" s="12">
        <v>73.150000000000006</v>
      </c>
      <c r="T368" s="12">
        <v>73.739999999999995</v>
      </c>
      <c r="U368" s="12">
        <v>73.64</v>
      </c>
    </row>
    <row r="369" spans="1:21" s="12" customFormat="1" x14ac:dyDescent="0.25">
      <c r="A369" s="25" t="s">
        <v>5</v>
      </c>
      <c r="B369" s="20" t="s">
        <v>9</v>
      </c>
      <c r="C369" s="20" t="s">
        <v>1</v>
      </c>
      <c r="D369" s="20" t="s">
        <v>4</v>
      </c>
      <c r="E369" s="20">
        <v>56</v>
      </c>
      <c r="F369" s="26" t="str">
        <f t="shared" si="32"/>
        <v>V7DockerSPMDO256</v>
      </c>
      <c r="G369" s="20">
        <f t="shared" si="33"/>
        <v>61.96</v>
      </c>
      <c r="H369" s="20">
        <f t="shared" si="34"/>
        <v>38.522918011620405</v>
      </c>
      <c r="I369" s="20">
        <f t="shared" si="35"/>
        <v>62.4</v>
      </c>
      <c r="J369" s="20">
        <f t="shared" si="36"/>
        <v>62.225000000000001</v>
      </c>
      <c r="K369" s="27">
        <f t="shared" si="37"/>
        <v>62.202999999999996</v>
      </c>
      <c r="L369" s="12">
        <v>62.24</v>
      </c>
      <c r="M369" s="12">
        <v>62.34</v>
      </c>
      <c r="N369" s="12">
        <v>62.28</v>
      </c>
      <c r="O369" s="12">
        <v>61.96</v>
      </c>
      <c r="P369" s="12">
        <v>62.24</v>
      </c>
      <c r="Q369" s="12">
        <v>62.4</v>
      </c>
      <c r="R369" s="12">
        <v>62.02</v>
      </c>
      <c r="S369" s="12">
        <v>62.19</v>
      </c>
      <c r="T369" s="12">
        <v>62.21</v>
      </c>
      <c r="U369" s="12">
        <v>62.15</v>
      </c>
    </row>
    <row r="370" spans="1:21" s="12" customFormat="1" x14ac:dyDescent="0.25">
      <c r="A370" s="25" t="s">
        <v>5</v>
      </c>
      <c r="B370" s="20" t="s">
        <v>9</v>
      </c>
      <c r="C370" s="20" t="s">
        <v>1</v>
      </c>
      <c r="D370" s="20" t="s">
        <v>4</v>
      </c>
      <c r="E370" s="20">
        <v>60</v>
      </c>
      <c r="F370" s="26" t="str">
        <f t="shared" si="32"/>
        <v>V7DockerSPMDO260</v>
      </c>
      <c r="G370" s="20">
        <f t="shared" si="33"/>
        <v>59.43</v>
      </c>
      <c r="H370" s="20">
        <f t="shared" si="34"/>
        <v>40.162880699983177</v>
      </c>
      <c r="I370" s="20">
        <f t="shared" si="35"/>
        <v>60.49</v>
      </c>
      <c r="J370" s="20">
        <f t="shared" si="36"/>
        <v>59.76</v>
      </c>
      <c r="K370" s="27">
        <f t="shared" si="37"/>
        <v>59.85</v>
      </c>
      <c r="L370" s="12">
        <v>60.49</v>
      </c>
      <c r="M370" s="12">
        <v>59.43</v>
      </c>
      <c r="N370" s="12">
        <v>60.08</v>
      </c>
      <c r="O370" s="12">
        <v>59.72</v>
      </c>
      <c r="P370" s="12">
        <v>59.8</v>
      </c>
      <c r="Q370" s="12">
        <v>59.64</v>
      </c>
      <c r="R370" s="12">
        <v>59.61</v>
      </c>
      <c r="S370" s="12">
        <v>60.14</v>
      </c>
      <c r="T370" s="12">
        <v>59.7</v>
      </c>
      <c r="U370" s="12">
        <v>59.89</v>
      </c>
    </row>
    <row r="371" spans="1:21" s="12" customFormat="1" x14ac:dyDescent="0.25">
      <c r="A371" s="25" t="s">
        <v>5</v>
      </c>
      <c r="B371" s="20" t="s">
        <v>9</v>
      </c>
      <c r="C371" s="20" t="s">
        <v>1</v>
      </c>
      <c r="D371" s="20" t="s">
        <v>4</v>
      </c>
      <c r="E371" s="20">
        <v>64</v>
      </c>
      <c r="F371" s="26" t="str">
        <f t="shared" si="32"/>
        <v>V7DockerSPMDO264</v>
      </c>
      <c r="G371" s="20">
        <f t="shared" si="33"/>
        <v>55.67</v>
      </c>
      <c r="H371" s="20">
        <f t="shared" si="34"/>
        <v>42.875516436141552</v>
      </c>
      <c r="I371" s="20">
        <f t="shared" si="35"/>
        <v>55.97</v>
      </c>
      <c r="J371" s="20">
        <f t="shared" si="36"/>
        <v>55.85</v>
      </c>
      <c r="K371" s="27">
        <f t="shared" si="37"/>
        <v>55.830000000000005</v>
      </c>
      <c r="L371" s="12">
        <v>55.85</v>
      </c>
      <c r="M371" s="12">
        <v>55.67</v>
      </c>
      <c r="N371" s="12">
        <v>55.97</v>
      </c>
    </row>
    <row r="372" spans="1:21" s="12" customFormat="1" x14ac:dyDescent="0.25">
      <c r="A372" s="25" t="s">
        <v>5</v>
      </c>
      <c r="B372" s="20" t="s">
        <v>9</v>
      </c>
      <c r="C372" s="20" t="s">
        <v>1</v>
      </c>
      <c r="D372" s="20" t="s">
        <v>4</v>
      </c>
      <c r="E372" s="20">
        <v>128</v>
      </c>
      <c r="F372" s="26" t="str">
        <f t="shared" si="32"/>
        <v>V7DockerSPMDO2128</v>
      </c>
      <c r="G372" s="20" t="str">
        <f t="shared" si="33"/>
        <v/>
      </c>
      <c r="H372" s="20" t="str">
        <f t="shared" si="34"/>
        <v/>
      </c>
      <c r="I372" s="20" t="str">
        <f t="shared" si="35"/>
        <v/>
      </c>
      <c r="J372" s="20" t="str">
        <f t="shared" si="36"/>
        <v/>
      </c>
      <c r="K372" s="27" t="str">
        <f t="shared" si="37"/>
        <v/>
      </c>
    </row>
    <row r="373" spans="1:21" s="12" customFormat="1" x14ac:dyDescent="0.25">
      <c r="A373" s="25" t="s">
        <v>5</v>
      </c>
      <c r="B373" s="20" t="s">
        <v>9</v>
      </c>
      <c r="C373" s="20" t="s">
        <v>1</v>
      </c>
      <c r="D373" s="20" t="s">
        <v>4</v>
      </c>
      <c r="E373" s="20">
        <v>256</v>
      </c>
      <c r="F373" s="26" t="str">
        <f t="shared" si="32"/>
        <v>V7DockerSPMDO2256</v>
      </c>
      <c r="G373" s="20" t="str">
        <f t="shared" si="33"/>
        <v/>
      </c>
      <c r="H373" s="20" t="str">
        <f t="shared" si="34"/>
        <v/>
      </c>
      <c r="I373" s="20" t="str">
        <f t="shared" si="35"/>
        <v/>
      </c>
      <c r="J373" s="20" t="str">
        <f t="shared" si="36"/>
        <v/>
      </c>
      <c r="K373" s="27" t="str">
        <f t="shared" si="37"/>
        <v/>
      </c>
    </row>
    <row r="374" spans="1:21" s="12" customFormat="1" x14ac:dyDescent="0.25">
      <c r="A374" s="25" t="s">
        <v>5</v>
      </c>
      <c r="B374" s="20" t="s">
        <v>9</v>
      </c>
      <c r="C374" s="20" t="s">
        <v>1</v>
      </c>
      <c r="D374" s="20" t="s">
        <v>24</v>
      </c>
      <c r="E374" s="20">
        <v>1</v>
      </c>
      <c r="F374" s="26" t="str">
        <f t="shared" si="32"/>
        <v>V7DockerSPMDno parameter1</v>
      </c>
      <c r="G374" s="20" t="str">
        <f t="shared" si="33"/>
        <v/>
      </c>
      <c r="H374" s="20" t="str">
        <f t="shared" si="34"/>
        <v/>
      </c>
      <c r="I374" s="20" t="str">
        <f t="shared" si="35"/>
        <v/>
      </c>
      <c r="J374" s="20" t="str">
        <f t="shared" si="36"/>
        <v/>
      </c>
      <c r="K374" s="27" t="str">
        <f t="shared" si="37"/>
        <v/>
      </c>
    </row>
    <row r="375" spans="1:21" s="12" customFormat="1" x14ac:dyDescent="0.25">
      <c r="A375" s="25" t="s">
        <v>5</v>
      </c>
      <c r="B375" s="20" t="s">
        <v>9</v>
      </c>
      <c r="C375" s="20" t="s">
        <v>1</v>
      </c>
      <c r="D375" s="20" t="s">
        <v>24</v>
      </c>
      <c r="E375" s="20">
        <v>2</v>
      </c>
      <c r="F375" s="26" t="str">
        <f t="shared" si="32"/>
        <v>V7DockerSPMDno parameter2</v>
      </c>
      <c r="G375" s="20" t="str">
        <f t="shared" si="33"/>
        <v/>
      </c>
      <c r="H375" s="20" t="str">
        <f t="shared" si="34"/>
        <v/>
      </c>
      <c r="I375" s="20" t="str">
        <f t="shared" si="35"/>
        <v/>
      </c>
      <c r="J375" s="20" t="str">
        <f t="shared" si="36"/>
        <v/>
      </c>
      <c r="K375" s="27" t="str">
        <f t="shared" si="37"/>
        <v/>
      </c>
    </row>
    <row r="376" spans="1:21" s="12" customFormat="1" x14ac:dyDescent="0.25">
      <c r="A376" s="25" t="s">
        <v>5</v>
      </c>
      <c r="B376" s="20" t="s">
        <v>9</v>
      </c>
      <c r="C376" s="20" t="s">
        <v>1</v>
      </c>
      <c r="D376" s="20" t="s">
        <v>24</v>
      </c>
      <c r="E376" s="20">
        <v>4</v>
      </c>
      <c r="F376" s="26" t="str">
        <f t="shared" si="32"/>
        <v>V7DockerSPMDno parameter4</v>
      </c>
      <c r="G376" s="20" t="str">
        <f t="shared" si="33"/>
        <v/>
      </c>
      <c r="H376" s="20" t="str">
        <f t="shared" si="34"/>
        <v/>
      </c>
      <c r="I376" s="20" t="str">
        <f t="shared" si="35"/>
        <v/>
      </c>
      <c r="J376" s="20" t="str">
        <f t="shared" si="36"/>
        <v/>
      </c>
      <c r="K376" s="27" t="str">
        <f t="shared" si="37"/>
        <v/>
      </c>
    </row>
    <row r="377" spans="1:21" s="12" customFormat="1" x14ac:dyDescent="0.25">
      <c r="A377" s="25" t="s">
        <v>5</v>
      </c>
      <c r="B377" s="20" t="s">
        <v>9</v>
      </c>
      <c r="C377" s="20" t="s">
        <v>1</v>
      </c>
      <c r="D377" s="20" t="s">
        <v>24</v>
      </c>
      <c r="E377" s="20">
        <v>8</v>
      </c>
      <c r="F377" s="26" t="str">
        <f t="shared" si="32"/>
        <v>V7DockerSPMDno parameter8</v>
      </c>
      <c r="G377" s="20" t="str">
        <f t="shared" si="33"/>
        <v/>
      </c>
      <c r="H377" s="20" t="str">
        <f t="shared" si="34"/>
        <v/>
      </c>
      <c r="I377" s="20" t="str">
        <f t="shared" si="35"/>
        <v/>
      </c>
      <c r="J377" s="20" t="str">
        <f t="shared" si="36"/>
        <v/>
      </c>
      <c r="K377" s="27" t="str">
        <f t="shared" si="37"/>
        <v/>
      </c>
    </row>
    <row r="378" spans="1:21" s="12" customFormat="1" x14ac:dyDescent="0.25">
      <c r="A378" s="25" t="s">
        <v>5</v>
      </c>
      <c r="B378" s="20" t="s">
        <v>9</v>
      </c>
      <c r="C378" s="20" t="s">
        <v>1</v>
      </c>
      <c r="D378" s="20" t="s">
        <v>24</v>
      </c>
      <c r="E378" s="20">
        <v>12</v>
      </c>
      <c r="F378" s="26" t="str">
        <f t="shared" si="32"/>
        <v>V7DockerSPMDno parameter12</v>
      </c>
      <c r="G378" s="20" t="str">
        <f t="shared" si="33"/>
        <v/>
      </c>
      <c r="H378" s="20" t="str">
        <f t="shared" si="34"/>
        <v/>
      </c>
      <c r="I378" s="20" t="str">
        <f t="shared" si="35"/>
        <v/>
      </c>
      <c r="J378" s="20" t="str">
        <f t="shared" si="36"/>
        <v/>
      </c>
      <c r="K378" s="27" t="str">
        <f t="shared" si="37"/>
        <v/>
      </c>
    </row>
    <row r="379" spans="1:21" s="12" customFormat="1" x14ac:dyDescent="0.25">
      <c r="A379" s="25" t="s">
        <v>5</v>
      </c>
      <c r="B379" s="20" t="s">
        <v>9</v>
      </c>
      <c r="C379" s="20" t="s">
        <v>1</v>
      </c>
      <c r="D379" s="20" t="s">
        <v>24</v>
      </c>
      <c r="E379" s="20">
        <v>16</v>
      </c>
      <c r="F379" s="26" t="str">
        <f t="shared" si="32"/>
        <v>V7DockerSPMDno parameter16</v>
      </c>
      <c r="G379" s="20" t="str">
        <f t="shared" si="33"/>
        <v/>
      </c>
      <c r="H379" s="20" t="str">
        <f t="shared" si="34"/>
        <v/>
      </c>
      <c r="I379" s="20" t="str">
        <f t="shared" si="35"/>
        <v/>
      </c>
      <c r="J379" s="20" t="str">
        <f t="shared" si="36"/>
        <v/>
      </c>
      <c r="K379" s="27" t="str">
        <f t="shared" si="37"/>
        <v/>
      </c>
    </row>
    <row r="380" spans="1:21" s="12" customFormat="1" x14ac:dyDescent="0.25">
      <c r="A380" s="25" t="s">
        <v>5</v>
      </c>
      <c r="B380" s="20" t="s">
        <v>9</v>
      </c>
      <c r="C380" s="20" t="s">
        <v>1</v>
      </c>
      <c r="D380" s="20" t="s">
        <v>24</v>
      </c>
      <c r="E380" s="20">
        <v>20</v>
      </c>
      <c r="F380" s="26" t="str">
        <f t="shared" si="32"/>
        <v>V7DockerSPMDno parameter20</v>
      </c>
      <c r="G380" s="20" t="str">
        <f t="shared" si="33"/>
        <v/>
      </c>
      <c r="H380" s="20" t="str">
        <f t="shared" si="34"/>
        <v/>
      </c>
      <c r="I380" s="20" t="str">
        <f t="shared" si="35"/>
        <v/>
      </c>
      <c r="J380" s="20" t="str">
        <f t="shared" si="36"/>
        <v/>
      </c>
      <c r="K380" s="27" t="str">
        <f t="shared" si="37"/>
        <v/>
      </c>
    </row>
    <row r="381" spans="1:21" s="12" customFormat="1" x14ac:dyDescent="0.25">
      <c r="A381" s="25" t="s">
        <v>5</v>
      </c>
      <c r="B381" s="20" t="s">
        <v>9</v>
      </c>
      <c r="C381" s="20" t="s">
        <v>1</v>
      </c>
      <c r="D381" s="20" t="s">
        <v>24</v>
      </c>
      <c r="E381" s="20">
        <v>24</v>
      </c>
      <c r="F381" s="26" t="str">
        <f t="shared" si="32"/>
        <v>V7DockerSPMDno parameter24</v>
      </c>
      <c r="G381" s="20" t="str">
        <f t="shared" si="33"/>
        <v/>
      </c>
      <c r="H381" s="20" t="str">
        <f t="shared" si="34"/>
        <v/>
      </c>
      <c r="I381" s="20" t="str">
        <f t="shared" si="35"/>
        <v/>
      </c>
      <c r="J381" s="20" t="str">
        <f t="shared" si="36"/>
        <v/>
      </c>
      <c r="K381" s="27" t="str">
        <f t="shared" si="37"/>
        <v/>
      </c>
    </row>
    <row r="382" spans="1:21" s="12" customFormat="1" x14ac:dyDescent="0.25">
      <c r="A382" s="25" t="s">
        <v>5</v>
      </c>
      <c r="B382" s="20" t="s">
        <v>9</v>
      </c>
      <c r="C382" s="20" t="s">
        <v>1</v>
      </c>
      <c r="D382" s="20" t="s">
        <v>24</v>
      </c>
      <c r="E382" s="20">
        <v>28</v>
      </c>
      <c r="F382" s="26" t="str">
        <f t="shared" si="32"/>
        <v>V7DockerSPMDno parameter28</v>
      </c>
      <c r="G382" s="20" t="str">
        <f t="shared" si="33"/>
        <v/>
      </c>
      <c r="H382" s="20" t="str">
        <f t="shared" si="34"/>
        <v/>
      </c>
      <c r="I382" s="20" t="str">
        <f t="shared" si="35"/>
        <v/>
      </c>
      <c r="J382" s="20" t="str">
        <f t="shared" si="36"/>
        <v/>
      </c>
      <c r="K382" s="27" t="str">
        <f t="shared" si="37"/>
        <v/>
      </c>
    </row>
    <row r="383" spans="1:21" s="12" customFormat="1" x14ac:dyDescent="0.25">
      <c r="A383" s="25" t="s">
        <v>5</v>
      </c>
      <c r="B383" s="20" t="s">
        <v>9</v>
      </c>
      <c r="C383" s="20" t="s">
        <v>1</v>
      </c>
      <c r="D383" s="20" t="s">
        <v>24</v>
      </c>
      <c r="E383" s="20">
        <v>32</v>
      </c>
      <c r="F383" s="26" t="str">
        <f t="shared" si="32"/>
        <v>V7DockerSPMDno parameter32</v>
      </c>
      <c r="G383" s="20" t="str">
        <f t="shared" si="33"/>
        <v/>
      </c>
      <c r="H383" s="20" t="str">
        <f t="shared" si="34"/>
        <v/>
      </c>
      <c r="I383" s="20" t="str">
        <f t="shared" si="35"/>
        <v/>
      </c>
      <c r="J383" s="20" t="str">
        <f t="shared" si="36"/>
        <v/>
      </c>
      <c r="K383" s="27" t="str">
        <f t="shared" si="37"/>
        <v/>
      </c>
    </row>
    <row r="384" spans="1:21" s="12" customFormat="1" x14ac:dyDescent="0.25">
      <c r="A384" s="25" t="s">
        <v>5</v>
      </c>
      <c r="B384" s="20" t="s">
        <v>9</v>
      </c>
      <c r="C384" s="20" t="s">
        <v>1</v>
      </c>
      <c r="D384" s="20" t="s">
        <v>24</v>
      </c>
      <c r="E384" s="20">
        <v>36</v>
      </c>
      <c r="F384" s="26" t="str">
        <f t="shared" si="32"/>
        <v>V7DockerSPMDno parameter36</v>
      </c>
      <c r="G384" s="20" t="str">
        <f t="shared" si="33"/>
        <v/>
      </c>
      <c r="H384" s="20" t="str">
        <f t="shared" si="34"/>
        <v/>
      </c>
      <c r="I384" s="20" t="str">
        <f t="shared" si="35"/>
        <v/>
      </c>
      <c r="J384" s="20" t="str">
        <f t="shared" si="36"/>
        <v/>
      </c>
      <c r="K384" s="27" t="str">
        <f t="shared" si="37"/>
        <v/>
      </c>
    </row>
    <row r="385" spans="1:41" s="12" customFormat="1" x14ac:dyDescent="0.25">
      <c r="A385" s="25" t="s">
        <v>5</v>
      </c>
      <c r="B385" s="20" t="s">
        <v>9</v>
      </c>
      <c r="C385" s="20" t="s">
        <v>1</v>
      </c>
      <c r="D385" s="20" t="s">
        <v>24</v>
      </c>
      <c r="E385" s="20">
        <v>40</v>
      </c>
      <c r="F385" s="26" t="str">
        <f t="shared" si="32"/>
        <v>V7DockerSPMDno parameter40</v>
      </c>
      <c r="G385" s="20" t="str">
        <f t="shared" si="33"/>
        <v/>
      </c>
      <c r="H385" s="20" t="str">
        <f t="shared" si="34"/>
        <v/>
      </c>
      <c r="I385" s="20" t="str">
        <f t="shared" si="35"/>
        <v/>
      </c>
      <c r="J385" s="20" t="str">
        <f t="shared" si="36"/>
        <v/>
      </c>
      <c r="K385" s="27" t="str">
        <f t="shared" si="37"/>
        <v/>
      </c>
    </row>
    <row r="386" spans="1:41" s="12" customFormat="1" x14ac:dyDescent="0.25">
      <c r="A386" s="25" t="s">
        <v>5</v>
      </c>
      <c r="B386" s="20" t="s">
        <v>9</v>
      </c>
      <c r="C386" s="20" t="s">
        <v>1</v>
      </c>
      <c r="D386" s="20" t="s">
        <v>24</v>
      </c>
      <c r="E386" s="20">
        <v>44</v>
      </c>
      <c r="F386" s="26" t="str">
        <f t="shared" si="32"/>
        <v>V7DockerSPMDno parameter44</v>
      </c>
      <c r="G386" s="20" t="str">
        <f t="shared" si="33"/>
        <v/>
      </c>
      <c r="H386" s="20" t="str">
        <f t="shared" si="34"/>
        <v/>
      </c>
      <c r="I386" s="20" t="str">
        <f t="shared" si="35"/>
        <v/>
      </c>
      <c r="J386" s="20" t="str">
        <f t="shared" si="36"/>
        <v/>
      </c>
      <c r="K386" s="27" t="str">
        <f t="shared" si="37"/>
        <v/>
      </c>
    </row>
    <row r="387" spans="1:41" s="12" customFormat="1" x14ac:dyDescent="0.25">
      <c r="A387" s="25" t="s">
        <v>5</v>
      </c>
      <c r="B387" s="20" t="s">
        <v>9</v>
      </c>
      <c r="C387" s="20" t="s">
        <v>1</v>
      </c>
      <c r="D387" s="20" t="s">
        <v>24</v>
      </c>
      <c r="E387" s="20">
        <v>48</v>
      </c>
      <c r="F387" s="26" t="str">
        <f t="shared" si="32"/>
        <v>V7DockerSPMDno parameter48</v>
      </c>
      <c r="G387" s="20" t="str">
        <f t="shared" ref="G387:G450" si="38">IF(ISBLANK(L387),"",MIN(L387:AO387))</f>
        <v/>
      </c>
      <c r="H387" s="20" t="str">
        <f t="shared" ref="H387:H450" si="39">IF(ISNUMBER(G387),VLOOKUP(A387 &amp; B387 &amp; C387 &amp; D387 &amp; "1",F:G,2,FALSE)/G387,"")</f>
        <v/>
      </c>
      <c r="I387" s="20" t="str">
        <f t="shared" ref="I387:I450" si="40">IF(ISBLANK(L387),"",MAX(L387:AO387))</f>
        <v/>
      </c>
      <c r="J387" s="20" t="str">
        <f t="shared" ref="J387:J450" si="41">IF(ISBLANK(L387),"",MEDIAN(L387:AO387))</f>
        <v/>
      </c>
      <c r="K387" s="27" t="str">
        <f t="shared" ref="K387:K450" si="42">IF(ISBLANK(L387),"",AVERAGE(L387:AO387))</f>
        <v/>
      </c>
    </row>
    <row r="388" spans="1:41" s="12" customFormat="1" x14ac:dyDescent="0.25">
      <c r="A388" s="25" t="s">
        <v>5</v>
      </c>
      <c r="B388" s="20" t="s">
        <v>9</v>
      </c>
      <c r="C388" s="20" t="s">
        <v>1</v>
      </c>
      <c r="D388" s="20" t="s">
        <v>24</v>
      </c>
      <c r="E388" s="20">
        <v>52</v>
      </c>
      <c r="F388" s="26" t="str">
        <f t="shared" si="32"/>
        <v>V7DockerSPMDno parameter52</v>
      </c>
      <c r="G388" s="20" t="str">
        <f t="shared" si="38"/>
        <v/>
      </c>
      <c r="H388" s="20" t="str">
        <f t="shared" si="39"/>
        <v/>
      </c>
      <c r="I388" s="20" t="str">
        <f t="shared" si="40"/>
        <v/>
      </c>
      <c r="J388" s="20" t="str">
        <f t="shared" si="41"/>
        <v/>
      </c>
      <c r="K388" s="27" t="str">
        <f t="shared" si="42"/>
        <v/>
      </c>
    </row>
    <row r="389" spans="1:41" s="12" customFormat="1" x14ac:dyDescent="0.25">
      <c r="A389" s="25" t="s">
        <v>5</v>
      </c>
      <c r="B389" s="20" t="s">
        <v>9</v>
      </c>
      <c r="C389" s="20" t="s">
        <v>1</v>
      </c>
      <c r="D389" s="20" t="s">
        <v>24</v>
      </c>
      <c r="E389" s="20">
        <v>56</v>
      </c>
      <c r="F389" s="26" t="str">
        <f t="shared" si="32"/>
        <v>V7DockerSPMDno parameter56</v>
      </c>
      <c r="G389" s="20" t="str">
        <f t="shared" si="38"/>
        <v/>
      </c>
      <c r="H389" s="20" t="str">
        <f t="shared" si="39"/>
        <v/>
      </c>
      <c r="I389" s="20" t="str">
        <f t="shared" si="40"/>
        <v/>
      </c>
      <c r="J389" s="20" t="str">
        <f t="shared" si="41"/>
        <v/>
      </c>
      <c r="K389" s="27" t="str">
        <f t="shared" si="42"/>
        <v/>
      </c>
    </row>
    <row r="390" spans="1:41" s="12" customFormat="1" x14ac:dyDescent="0.25">
      <c r="A390" s="25" t="s">
        <v>5</v>
      </c>
      <c r="B390" s="20" t="s">
        <v>9</v>
      </c>
      <c r="C390" s="20" t="s">
        <v>1</v>
      </c>
      <c r="D390" s="20" t="s">
        <v>24</v>
      </c>
      <c r="E390" s="20">
        <v>60</v>
      </c>
      <c r="F390" s="26" t="str">
        <f t="shared" si="32"/>
        <v>V7DockerSPMDno parameter60</v>
      </c>
      <c r="G390" s="20" t="str">
        <f t="shared" si="38"/>
        <v/>
      </c>
      <c r="H390" s="20" t="str">
        <f t="shared" si="39"/>
        <v/>
      </c>
      <c r="I390" s="20" t="str">
        <f t="shared" si="40"/>
        <v/>
      </c>
      <c r="J390" s="20" t="str">
        <f t="shared" si="41"/>
        <v/>
      </c>
      <c r="K390" s="27" t="str">
        <f t="shared" si="42"/>
        <v/>
      </c>
    </row>
    <row r="391" spans="1:41" s="12" customFormat="1" x14ac:dyDescent="0.25">
      <c r="A391" s="25" t="s">
        <v>5</v>
      </c>
      <c r="B391" s="20" t="s">
        <v>9</v>
      </c>
      <c r="C391" s="20" t="s">
        <v>1</v>
      </c>
      <c r="D391" s="20" t="s">
        <v>24</v>
      </c>
      <c r="E391" s="20">
        <v>64</v>
      </c>
      <c r="F391" s="26" t="str">
        <f t="shared" si="32"/>
        <v>V7DockerSPMDno parameter64</v>
      </c>
      <c r="G391" s="20" t="str">
        <f t="shared" si="38"/>
        <v/>
      </c>
      <c r="H391" s="20" t="str">
        <f t="shared" si="39"/>
        <v/>
      </c>
      <c r="I391" s="20" t="str">
        <f t="shared" si="40"/>
        <v/>
      </c>
      <c r="J391" s="20" t="str">
        <f t="shared" si="41"/>
        <v/>
      </c>
      <c r="K391" s="27" t="str">
        <f t="shared" si="42"/>
        <v/>
      </c>
    </row>
    <row r="392" spans="1:41" s="12" customFormat="1" x14ac:dyDescent="0.25">
      <c r="A392" s="25" t="s">
        <v>5</v>
      </c>
      <c r="B392" s="20" t="s">
        <v>9</v>
      </c>
      <c r="C392" s="20" t="s">
        <v>1</v>
      </c>
      <c r="D392" s="20" t="s">
        <v>24</v>
      </c>
      <c r="E392" s="20">
        <v>128</v>
      </c>
      <c r="F392" s="26" t="str">
        <f t="shared" si="32"/>
        <v>V7DockerSPMDno parameter128</v>
      </c>
      <c r="G392" s="20" t="str">
        <f t="shared" si="38"/>
        <v/>
      </c>
      <c r="H392" s="20" t="str">
        <f t="shared" si="39"/>
        <v/>
      </c>
      <c r="I392" s="20" t="str">
        <f t="shared" si="40"/>
        <v/>
      </c>
      <c r="J392" s="20" t="str">
        <f t="shared" si="41"/>
        <v/>
      </c>
      <c r="K392" s="27" t="str">
        <f t="shared" si="42"/>
        <v/>
      </c>
    </row>
    <row r="393" spans="1:41" s="12" customFormat="1" x14ac:dyDescent="0.25">
      <c r="A393" s="25" t="s">
        <v>5</v>
      </c>
      <c r="B393" s="20" t="s">
        <v>9</v>
      </c>
      <c r="C393" s="20" t="s">
        <v>1</v>
      </c>
      <c r="D393" s="20" t="s">
        <v>24</v>
      </c>
      <c r="E393" s="20">
        <v>256</v>
      </c>
      <c r="F393" s="26" t="str">
        <f t="shared" si="32"/>
        <v>V7DockerSPMDno parameter256</v>
      </c>
      <c r="G393" s="20" t="str">
        <f t="shared" si="38"/>
        <v/>
      </c>
      <c r="H393" s="20" t="str">
        <f t="shared" si="39"/>
        <v/>
      </c>
      <c r="I393" s="20" t="str">
        <f t="shared" si="40"/>
        <v/>
      </c>
      <c r="J393" s="20" t="str">
        <f t="shared" si="41"/>
        <v/>
      </c>
      <c r="K393" s="27" t="str">
        <f t="shared" si="42"/>
        <v/>
      </c>
    </row>
    <row r="394" spans="1:41" x14ac:dyDescent="0.25">
      <c r="A394" s="25" t="s">
        <v>10</v>
      </c>
      <c r="B394" s="20" t="s">
        <v>6</v>
      </c>
      <c r="C394" s="20" t="s">
        <v>7</v>
      </c>
      <c r="D394" s="20" t="s">
        <v>2</v>
      </c>
      <c r="E394" s="20">
        <v>1</v>
      </c>
      <c r="F394" s="26" t="str">
        <f t="shared" ref="F394:F401" si="43">A394 &amp; B394 &amp; C394 &amp; D394 &amp; E394</f>
        <v>V9HostDACO3_native1</v>
      </c>
      <c r="G394" s="20">
        <f t="shared" si="38"/>
        <v>598.19000000000005</v>
      </c>
      <c r="H394" s="20">
        <f t="shared" si="39"/>
        <v>1</v>
      </c>
      <c r="I394" s="20">
        <f t="shared" si="40"/>
        <v>599.98</v>
      </c>
      <c r="J394" s="20">
        <f t="shared" si="41"/>
        <v>599.39</v>
      </c>
      <c r="K394" s="27">
        <f t="shared" si="42"/>
        <v>599.2056666666665</v>
      </c>
      <c r="L394">
        <v>598.19000000000005</v>
      </c>
      <c r="M394">
        <v>598.23</v>
      </c>
      <c r="N394">
        <v>598.25</v>
      </c>
      <c r="O394">
        <v>598.26</v>
      </c>
      <c r="P394">
        <v>598.27</v>
      </c>
      <c r="Q394">
        <v>598.29</v>
      </c>
      <c r="R394">
        <v>598.32000000000005</v>
      </c>
      <c r="S394">
        <v>598.59</v>
      </c>
      <c r="T394">
        <v>598.86</v>
      </c>
      <c r="U394">
        <v>598.87</v>
      </c>
      <c r="V394">
        <v>599.38</v>
      </c>
      <c r="W394">
        <v>599.62</v>
      </c>
      <c r="X394">
        <v>599.29999999999995</v>
      </c>
      <c r="Y394">
        <v>599.46</v>
      </c>
      <c r="Z394">
        <v>599.54999999999995</v>
      </c>
      <c r="AA394">
        <v>599.55999999999995</v>
      </c>
      <c r="AB394">
        <v>599.39</v>
      </c>
      <c r="AC394">
        <v>599.82000000000005</v>
      </c>
      <c r="AD394">
        <v>599.98</v>
      </c>
      <c r="AE394">
        <v>599.96</v>
      </c>
      <c r="AF394">
        <v>599.38</v>
      </c>
      <c r="AG394">
        <v>599.62</v>
      </c>
      <c r="AH394">
        <v>599.29999999999995</v>
      </c>
      <c r="AI394">
        <v>599.46</v>
      </c>
      <c r="AJ394">
        <v>599.54999999999995</v>
      </c>
      <c r="AK394">
        <v>599.55999999999995</v>
      </c>
      <c r="AL394">
        <v>599.39</v>
      </c>
      <c r="AM394">
        <v>599.82000000000005</v>
      </c>
      <c r="AN394">
        <v>599.98</v>
      </c>
      <c r="AO394">
        <v>599.96</v>
      </c>
    </row>
    <row r="395" spans="1:41" x14ac:dyDescent="0.25">
      <c r="A395" s="25" t="s">
        <v>10</v>
      </c>
      <c r="B395" s="20" t="s">
        <v>6</v>
      </c>
      <c r="C395" s="20" t="s">
        <v>7</v>
      </c>
      <c r="D395" s="20" t="s">
        <v>2</v>
      </c>
      <c r="E395" s="20">
        <v>2</v>
      </c>
      <c r="F395" s="26" t="str">
        <f t="shared" si="43"/>
        <v>V9HostDACO3_native2</v>
      </c>
      <c r="G395" s="20">
        <f t="shared" si="38"/>
        <v>305.83</v>
      </c>
      <c r="H395" s="20">
        <f t="shared" si="39"/>
        <v>1.9559559232253216</v>
      </c>
      <c r="I395" s="20">
        <f t="shared" si="40"/>
        <v>306.16000000000003</v>
      </c>
      <c r="J395" s="20">
        <f t="shared" si="41"/>
        <v>305.99</v>
      </c>
      <c r="K395" s="27">
        <f t="shared" si="42"/>
        <v>305.98800000000006</v>
      </c>
      <c r="L395">
        <v>305.92</v>
      </c>
      <c r="M395">
        <v>305.97000000000003</v>
      </c>
      <c r="N395">
        <v>305.97000000000003</v>
      </c>
      <c r="O395">
        <v>305.98</v>
      </c>
      <c r="P395">
        <v>306.01</v>
      </c>
      <c r="Q395">
        <v>306.04000000000002</v>
      </c>
      <c r="R395">
        <v>306.04000000000002</v>
      </c>
      <c r="S395">
        <v>306.04000000000002</v>
      </c>
      <c r="T395">
        <v>306.05</v>
      </c>
      <c r="U395">
        <v>306.12</v>
      </c>
      <c r="V395">
        <v>306.16000000000003</v>
      </c>
      <c r="W395">
        <v>305.99</v>
      </c>
      <c r="X395">
        <v>306.01</v>
      </c>
      <c r="Y395">
        <v>305.95999999999998</v>
      </c>
      <c r="Z395">
        <v>305.83</v>
      </c>
      <c r="AA395">
        <v>306.02</v>
      </c>
      <c r="AB395">
        <v>306.01</v>
      </c>
      <c r="AC395">
        <v>305.91000000000003</v>
      </c>
      <c r="AD395">
        <v>305.99</v>
      </c>
      <c r="AE395">
        <v>305.87</v>
      </c>
      <c r="AF395">
        <v>306.16000000000003</v>
      </c>
      <c r="AG395">
        <v>305.99</v>
      </c>
      <c r="AH395">
        <v>306.01</v>
      </c>
      <c r="AI395">
        <v>305.95999999999998</v>
      </c>
      <c r="AJ395">
        <v>305.83</v>
      </c>
      <c r="AK395">
        <v>306.02</v>
      </c>
      <c r="AL395">
        <v>306.01</v>
      </c>
      <c r="AM395">
        <v>305.91000000000003</v>
      </c>
      <c r="AN395">
        <v>305.99</v>
      </c>
      <c r="AO395">
        <v>305.87</v>
      </c>
    </row>
    <row r="396" spans="1:41" x14ac:dyDescent="0.25">
      <c r="A396" s="25" t="s">
        <v>10</v>
      </c>
      <c r="B396" s="20" t="s">
        <v>6</v>
      </c>
      <c r="C396" s="20" t="s">
        <v>7</v>
      </c>
      <c r="D396" s="20" t="s">
        <v>2</v>
      </c>
      <c r="E396" s="20">
        <v>4</v>
      </c>
      <c r="F396" s="26" t="str">
        <f t="shared" si="43"/>
        <v>V9HostDACO3_native4</v>
      </c>
      <c r="G396" s="20">
        <f t="shared" si="38"/>
        <v>156.77000000000001</v>
      </c>
      <c r="H396" s="20">
        <f t="shared" si="39"/>
        <v>3.8157172928493974</v>
      </c>
      <c r="I396" s="20">
        <f t="shared" si="40"/>
        <v>157.1</v>
      </c>
      <c r="J396" s="20">
        <f t="shared" si="41"/>
        <v>156.815</v>
      </c>
      <c r="K396" s="27">
        <f t="shared" si="42"/>
        <v>156.82533333333333</v>
      </c>
      <c r="L396">
        <v>156.77000000000001</v>
      </c>
      <c r="M396">
        <v>156.78</v>
      </c>
      <c r="N396">
        <v>156.80000000000001</v>
      </c>
      <c r="O396">
        <v>156.81</v>
      </c>
      <c r="P396">
        <v>156.81</v>
      </c>
      <c r="Q396">
        <v>156.81</v>
      </c>
      <c r="R396">
        <v>156.81</v>
      </c>
      <c r="S396">
        <v>156.82</v>
      </c>
      <c r="T396">
        <v>156.82</v>
      </c>
      <c r="U396">
        <v>156.82999999999998</v>
      </c>
      <c r="V396">
        <v>156.82999999999998</v>
      </c>
      <c r="W396">
        <v>156.79</v>
      </c>
      <c r="X396">
        <v>156.78</v>
      </c>
      <c r="Y396">
        <v>156.80000000000001</v>
      </c>
      <c r="Z396">
        <v>156.82</v>
      </c>
      <c r="AA396">
        <v>157.1</v>
      </c>
      <c r="AB396">
        <v>156.82</v>
      </c>
      <c r="AC396">
        <v>156.82</v>
      </c>
      <c r="AD396">
        <v>156.77000000000001</v>
      </c>
      <c r="AE396">
        <v>156.82</v>
      </c>
      <c r="AF396">
        <v>156.82999999999998</v>
      </c>
      <c r="AG396">
        <v>156.79</v>
      </c>
      <c r="AH396">
        <v>156.78</v>
      </c>
      <c r="AI396">
        <v>156.80000000000001</v>
      </c>
      <c r="AJ396">
        <v>156.82</v>
      </c>
      <c r="AK396">
        <v>157.1</v>
      </c>
      <c r="AL396">
        <v>156.82</v>
      </c>
      <c r="AM396">
        <v>156.82</v>
      </c>
      <c r="AN396">
        <v>156.77000000000001</v>
      </c>
      <c r="AO396">
        <v>156.82</v>
      </c>
    </row>
    <row r="397" spans="1:41" x14ac:dyDescent="0.25">
      <c r="A397" s="25" t="s">
        <v>10</v>
      </c>
      <c r="B397" s="20" t="s">
        <v>6</v>
      </c>
      <c r="C397" s="20" t="s">
        <v>7</v>
      </c>
      <c r="D397" s="20" t="s">
        <v>2</v>
      </c>
      <c r="E397" s="20">
        <v>8</v>
      </c>
      <c r="F397" s="26" t="str">
        <f t="shared" si="43"/>
        <v>V9HostDACO3_native8</v>
      </c>
      <c r="G397" s="20">
        <f t="shared" si="38"/>
        <v>78.900000000000006</v>
      </c>
      <c r="H397" s="20">
        <f t="shared" si="39"/>
        <v>7.5816223067173638</v>
      </c>
      <c r="I397" s="20">
        <f t="shared" si="40"/>
        <v>79.11</v>
      </c>
      <c r="J397" s="20">
        <f t="shared" si="41"/>
        <v>78.97</v>
      </c>
      <c r="K397" s="27">
        <f t="shared" si="42"/>
        <v>78.978000000000009</v>
      </c>
      <c r="L397">
        <v>78.960000000000008</v>
      </c>
      <c r="M397">
        <v>78.960000000000008</v>
      </c>
      <c r="N397">
        <v>78.97</v>
      </c>
      <c r="O397">
        <v>78.97</v>
      </c>
      <c r="P397">
        <v>78.98</v>
      </c>
      <c r="Q397">
        <v>78.98</v>
      </c>
      <c r="R397">
        <v>79.02</v>
      </c>
      <c r="S397">
        <v>79.03</v>
      </c>
      <c r="T397">
        <v>79.039999999999992</v>
      </c>
      <c r="U397">
        <v>79.09</v>
      </c>
      <c r="V397">
        <v>79.11</v>
      </c>
      <c r="W397">
        <v>78.900000000000006</v>
      </c>
      <c r="X397">
        <v>78.98</v>
      </c>
      <c r="Y397">
        <v>78.92</v>
      </c>
      <c r="Z397">
        <v>78.97</v>
      </c>
      <c r="AA397">
        <v>78.930000000000007</v>
      </c>
      <c r="AB397">
        <v>78.95</v>
      </c>
      <c r="AC397">
        <v>78.97</v>
      </c>
      <c r="AD397">
        <v>78.960000000000008</v>
      </c>
      <c r="AE397">
        <v>78.98</v>
      </c>
      <c r="AF397">
        <v>79.11</v>
      </c>
      <c r="AG397">
        <v>78.900000000000006</v>
      </c>
      <c r="AH397">
        <v>78.98</v>
      </c>
      <c r="AI397">
        <v>78.92</v>
      </c>
      <c r="AJ397">
        <v>78.97</v>
      </c>
      <c r="AK397">
        <v>78.930000000000007</v>
      </c>
      <c r="AL397">
        <v>78.95</v>
      </c>
      <c r="AM397">
        <v>78.97</v>
      </c>
      <c r="AN397">
        <v>78.960000000000008</v>
      </c>
      <c r="AO397">
        <v>78.98</v>
      </c>
    </row>
    <row r="398" spans="1:41" x14ac:dyDescent="0.25">
      <c r="A398" s="25" t="s">
        <v>10</v>
      </c>
      <c r="B398" s="20" t="s">
        <v>6</v>
      </c>
      <c r="C398" s="20" t="s">
        <v>7</v>
      </c>
      <c r="D398" s="20" t="s">
        <v>2</v>
      </c>
      <c r="E398" s="20">
        <v>16</v>
      </c>
      <c r="F398" s="26" t="str">
        <f t="shared" si="43"/>
        <v>V9HostDACO3_native16</v>
      </c>
      <c r="G398" s="20">
        <f t="shared" si="38"/>
        <v>39.9</v>
      </c>
      <c r="H398" s="20">
        <f t="shared" si="39"/>
        <v>14.992230576441104</v>
      </c>
      <c r="I398" s="20">
        <f t="shared" si="40"/>
        <v>40.840000000000003</v>
      </c>
      <c r="J398" s="20">
        <f t="shared" si="41"/>
        <v>39.954999999999998</v>
      </c>
      <c r="K398" s="27">
        <f t="shared" si="42"/>
        <v>40.00366666666666</v>
      </c>
      <c r="L398">
        <v>39.909999999999997</v>
      </c>
      <c r="M398">
        <v>39.92</v>
      </c>
      <c r="N398">
        <v>39.92</v>
      </c>
      <c r="O398">
        <v>39.93</v>
      </c>
      <c r="P398">
        <v>39.94</v>
      </c>
      <c r="Q398">
        <v>39.96</v>
      </c>
      <c r="R398">
        <v>39.99</v>
      </c>
      <c r="S398">
        <v>39.99</v>
      </c>
      <c r="T398">
        <v>39.99</v>
      </c>
      <c r="U398">
        <v>40.840000000000003</v>
      </c>
      <c r="V398">
        <v>40.119999999999997</v>
      </c>
      <c r="W398">
        <v>39.96</v>
      </c>
      <c r="X398">
        <v>39.92</v>
      </c>
      <c r="Y398">
        <v>39.93</v>
      </c>
      <c r="Z398">
        <v>39.950000000000003</v>
      </c>
      <c r="AA398">
        <v>39.9</v>
      </c>
      <c r="AB398">
        <v>40.090000000000003</v>
      </c>
      <c r="AC398">
        <v>39.92</v>
      </c>
      <c r="AD398">
        <v>40.03</v>
      </c>
      <c r="AE398">
        <v>40.04</v>
      </c>
      <c r="AF398">
        <v>40.119999999999997</v>
      </c>
      <c r="AG398">
        <v>39.96</v>
      </c>
      <c r="AH398">
        <v>39.92</v>
      </c>
      <c r="AI398">
        <v>39.93</v>
      </c>
      <c r="AJ398">
        <v>39.950000000000003</v>
      </c>
      <c r="AK398">
        <v>39.9</v>
      </c>
      <c r="AL398">
        <v>40.090000000000003</v>
      </c>
      <c r="AM398">
        <v>39.92</v>
      </c>
      <c r="AN398">
        <v>40.03</v>
      </c>
      <c r="AO398">
        <v>40.04</v>
      </c>
    </row>
    <row r="399" spans="1:41" x14ac:dyDescent="0.25">
      <c r="A399" s="25" t="s">
        <v>10</v>
      </c>
      <c r="B399" s="20" t="s">
        <v>6</v>
      </c>
      <c r="C399" s="20" t="s">
        <v>7</v>
      </c>
      <c r="D399" s="20" t="s">
        <v>2</v>
      </c>
      <c r="E399" s="20">
        <v>32</v>
      </c>
      <c r="F399" s="26" t="str">
        <f t="shared" si="43"/>
        <v>V9HostDACO3_native32</v>
      </c>
      <c r="G399" s="20">
        <f t="shared" si="38"/>
        <v>20.37</v>
      </c>
      <c r="H399" s="20">
        <f t="shared" si="39"/>
        <v>29.366224840451647</v>
      </c>
      <c r="I399" s="20">
        <f t="shared" si="40"/>
        <v>21.92</v>
      </c>
      <c r="J399" s="20">
        <f t="shared" si="41"/>
        <v>20.49</v>
      </c>
      <c r="K399" s="27">
        <f t="shared" si="42"/>
        <v>20.706666666666671</v>
      </c>
      <c r="L399">
        <v>20.37</v>
      </c>
      <c r="M399">
        <v>20.43</v>
      </c>
      <c r="N399">
        <v>20.43</v>
      </c>
      <c r="O399">
        <v>20.440000000000001</v>
      </c>
      <c r="P399">
        <v>20.46</v>
      </c>
      <c r="Q399">
        <v>20.47</v>
      </c>
      <c r="R399">
        <v>20.47</v>
      </c>
      <c r="S399">
        <v>20.47</v>
      </c>
      <c r="T399">
        <v>20.5</v>
      </c>
      <c r="U399">
        <v>20.9</v>
      </c>
      <c r="V399">
        <v>20.79</v>
      </c>
      <c r="W399">
        <v>20.49</v>
      </c>
      <c r="X399">
        <v>21.26</v>
      </c>
      <c r="Y399">
        <v>21.92</v>
      </c>
      <c r="Z399">
        <v>20.48</v>
      </c>
      <c r="AA399">
        <v>20.45</v>
      </c>
      <c r="AB399">
        <v>20.46</v>
      </c>
      <c r="AC399">
        <v>20.61</v>
      </c>
      <c r="AD399">
        <v>20.56</v>
      </c>
      <c r="AE399">
        <v>21.11</v>
      </c>
      <c r="AF399">
        <v>20.79</v>
      </c>
      <c r="AG399">
        <v>20.49</v>
      </c>
      <c r="AH399">
        <v>21.26</v>
      </c>
      <c r="AI399">
        <v>21.92</v>
      </c>
      <c r="AJ399">
        <v>20.48</v>
      </c>
      <c r="AK399">
        <v>20.45</v>
      </c>
      <c r="AL399">
        <v>20.46</v>
      </c>
      <c r="AM399">
        <v>20.61</v>
      </c>
      <c r="AN399">
        <v>20.56</v>
      </c>
      <c r="AO399">
        <v>21.11</v>
      </c>
    </row>
    <row r="400" spans="1:41" x14ac:dyDescent="0.25">
      <c r="A400" s="25" t="s">
        <v>10</v>
      </c>
      <c r="B400" s="20" t="s">
        <v>6</v>
      </c>
      <c r="C400" s="20" t="s">
        <v>7</v>
      </c>
      <c r="D400" s="20" t="s">
        <v>2</v>
      </c>
      <c r="E400" s="20">
        <v>64</v>
      </c>
      <c r="F400" s="26" t="str">
        <f t="shared" si="43"/>
        <v>V9HostDACO3_native64</v>
      </c>
      <c r="G400" s="20">
        <f t="shared" si="38"/>
        <v>10.75</v>
      </c>
      <c r="H400" s="20">
        <f t="shared" si="39"/>
        <v>55.645581395348842</v>
      </c>
      <c r="I400" s="20">
        <f t="shared" si="40"/>
        <v>11.69</v>
      </c>
      <c r="J400" s="20">
        <f t="shared" si="41"/>
        <v>10.995000000000001</v>
      </c>
      <c r="K400" s="27">
        <f t="shared" si="42"/>
        <v>11.039333333333332</v>
      </c>
      <c r="L400">
        <v>10.75</v>
      </c>
      <c r="M400">
        <v>10.75</v>
      </c>
      <c r="N400">
        <v>10.77</v>
      </c>
      <c r="O400">
        <v>10.77</v>
      </c>
      <c r="P400">
        <v>10.77</v>
      </c>
      <c r="Q400">
        <v>10.81</v>
      </c>
      <c r="R400">
        <v>10.81</v>
      </c>
      <c r="S400">
        <v>10.84</v>
      </c>
      <c r="T400">
        <v>10.89</v>
      </c>
      <c r="U400">
        <v>11.04</v>
      </c>
      <c r="V400">
        <v>11.69</v>
      </c>
      <c r="W400">
        <v>11.25</v>
      </c>
      <c r="X400">
        <v>11.22</v>
      </c>
      <c r="Y400">
        <v>10.89</v>
      </c>
      <c r="Z400">
        <v>10.98</v>
      </c>
      <c r="AA400">
        <v>10.98</v>
      </c>
      <c r="AB400">
        <v>11.01</v>
      </c>
      <c r="AC400">
        <v>11.09</v>
      </c>
      <c r="AD400">
        <v>11.35</v>
      </c>
      <c r="AE400">
        <v>11.03</v>
      </c>
      <c r="AF400">
        <v>11.69</v>
      </c>
      <c r="AG400">
        <v>11.25</v>
      </c>
      <c r="AH400">
        <v>11.22</v>
      </c>
      <c r="AI400">
        <v>10.89</v>
      </c>
      <c r="AJ400">
        <v>10.98</v>
      </c>
      <c r="AK400">
        <v>10.98</v>
      </c>
      <c r="AL400">
        <v>11.01</v>
      </c>
      <c r="AM400">
        <v>11.09</v>
      </c>
      <c r="AN400">
        <v>11.35</v>
      </c>
      <c r="AO400">
        <v>11.03</v>
      </c>
    </row>
    <row r="401" spans="1:41" x14ac:dyDescent="0.25">
      <c r="A401" s="25" t="s">
        <v>10</v>
      </c>
      <c r="B401" s="20" t="s">
        <v>6</v>
      </c>
      <c r="C401" s="20" t="s">
        <v>7</v>
      </c>
      <c r="D401" s="20" t="s">
        <v>2</v>
      </c>
      <c r="E401" s="20">
        <v>128</v>
      </c>
      <c r="F401" s="26" t="str">
        <f t="shared" si="43"/>
        <v>V9HostDACO3_native128</v>
      </c>
      <c r="G401" s="20">
        <f t="shared" si="38"/>
        <v>9.5809999999999995</v>
      </c>
      <c r="H401" s="20">
        <f t="shared" si="39"/>
        <v>62.435027658908268</v>
      </c>
      <c r="I401" s="20">
        <f t="shared" si="40"/>
        <v>12.265000000000001</v>
      </c>
      <c r="J401" s="20">
        <f t="shared" si="41"/>
        <v>9.86</v>
      </c>
      <c r="K401" s="27">
        <f t="shared" si="42"/>
        <v>10.048999999999999</v>
      </c>
      <c r="L401">
        <v>9.5809999999999995</v>
      </c>
      <c r="M401">
        <v>9.6180000000000003</v>
      </c>
      <c r="N401">
        <v>9.6449999999999996</v>
      </c>
      <c r="O401">
        <v>9.7569999999999997</v>
      </c>
      <c r="P401">
        <v>9.8539999999999992</v>
      </c>
      <c r="Q401">
        <v>9.8659999999999997</v>
      </c>
      <c r="R401">
        <v>9.9290000000000003</v>
      </c>
      <c r="S401">
        <v>9.9369999999999994</v>
      </c>
      <c r="T401">
        <v>10.038</v>
      </c>
      <c r="U401">
        <v>12.265000000000001</v>
      </c>
    </row>
    <row r="402" spans="1:41" x14ac:dyDescent="0.25">
      <c r="A402" s="25" t="s">
        <v>10</v>
      </c>
      <c r="B402" s="20" t="s">
        <v>6</v>
      </c>
      <c r="C402" s="20" t="s">
        <v>7</v>
      </c>
      <c r="D402" s="20" t="s">
        <v>2</v>
      </c>
      <c r="E402" s="20">
        <v>256</v>
      </c>
      <c r="F402" s="26" t="str">
        <f t="shared" ref="F402:F465" si="44">A402 &amp; B402 &amp; C402 &amp; D402 &amp; E402</f>
        <v>V9HostDACO3_native256</v>
      </c>
      <c r="G402" s="20">
        <f t="shared" si="38"/>
        <v>9.3369999999999997</v>
      </c>
      <c r="H402" s="20">
        <f t="shared" si="39"/>
        <v>64.066616686301813</v>
      </c>
      <c r="I402" s="20">
        <f t="shared" si="40"/>
        <v>9.6660000000000004</v>
      </c>
      <c r="J402" s="20">
        <f t="shared" si="41"/>
        <v>9.4154999999999998</v>
      </c>
      <c r="K402" s="27">
        <f t="shared" si="42"/>
        <v>9.4621000000000013</v>
      </c>
      <c r="L402">
        <v>9.3369999999999997</v>
      </c>
      <c r="M402">
        <v>9.3859999999999992</v>
      </c>
      <c r="N402">
        <v>9.3979999999999997</v>
      </c>
      <c r="O402">
        <v>9.41</v>
      </c>
      <c r="P402">
        <v>9.4139999999999997</v>
      </c>
      <c r="Q402">
        <v>9.4169999999999998</v>
      </c>
      <c r="R402">
        <v>9.4809999999999999</v>
      </c>
      <c r="S402">
        <v>9.4979999999999993</v>
      </c>
      <c r="T402">
        <v>9.6140000000000008</v>
      </c>
      <c r="U402">
        <v>9.6660000000000004</v>
      </c>
    </row>
    <row r="403" spans="1:41" x14ac:dyDescent="0.25">
      <c r="A403" s="25" t="s">
        <v>10</v>
      </c>
      <c r="B403" s="20" t="s">
        <v>6</v>
      </c>
      <c r="C403" s="20" t="s">
        <v>7</v>
      </c>
      <c r="D403" s="20" t="s">
        <v>3</v>
      </c>
      <c r="E403" s="20">
        <v>1</v>
      </c>
      <c r="F403" s="26" t="str">
        <f t="shared" si="44"/>
        <v>V9HostDACO31</v>
      </c>
      <c r="G403" s="20">
        <f t="shared" si="38"/>
        <v>523.65</v>
      </c>
      <c r="H403" s="20">
        <f t="shared" si="39"/>
        <v>1</v>
      </c>
      <c r="I403" s="20">
        <f t="shared" si="40"/>
        <v>525.28</v>
      </c>
      <c r="J403" s="20">
        <f t="shared" si="41"/>
        <v>524.89400000000001</v>
      </c>
      <c r="K403" s="27">
        <f t="shared" si="42"/>
        <v>524.57860000000016</v>
      </c>
      <c r="L403">
        <v>523.65</v>
      </c>
      <c r="M403">
        <v>523.74</v>
      </c>
      <c r="N403">
        <v>523.75</v>
      </c>
      <c r="O403">
        <v>523.75</v>
      </c>
      <c r="P403">
        <v>523.80999999999995</v>
      </c>
      <c r="Q403">
        <v>523.84</v>
      </c>
      <c r="R403">
        <v>523.86</v>
      </c>
      <c r="S403">
        <v>523.87</v>
      </c>
      <c r="T403">
        <v>523.97</v>
      </c>
      <c r="U403">
        <v>524.01</v>
      </c>
      <c r="V403">
        <v>524.89400000000001</v>
      </c>
      <c r="W403">
        <v>524.51</v>
      </c>
      <c r="X403">
        <v>525.02</v>
      </c>
      <c r="Y403">
        <v>524.95000000000005</v>
      </c>
      <c r="Z403">
        <v>525.15</v>
      </c>
      <c r="AA403">
        <v>524.96</v>
      </c>
      <c r="AB403">
        <v>525.09</v>
      </c>
      <c r="AC403">
        <v>525.28</v>
      </c>
      <c r="AD403">
        <v>524.69000000000005</v>
      </c>
      <c r="AE403">
        <v>525.01</v>
      </c>
      <c r="AF403">
        <v>524.89400000000001</v>
      </c>
      <c r="AG403">
        <v>524.51</v>
      </c>
      <c r="AH403">
        <v>525.02</v>
      </c>
      <c r="AI403">
        <v>524.95000000000005</v>
      </c>
      <c r="AJ403">
        <v>525.15</v>
      </c>
      <c r="AK403">
        <v>524.96</v>
      </c>
      <c r="AL403">
        <v>525.09</v>
      </c>
      <c r="AM403">
        <v>525.28</v>
      </c>
      <c r="AN403">
        <v>524.69000000000005</v>
      </c>
      <c r="AO403">
        <v>525.01</v>
      </c>
    </row>
    <row r="404" spans="1:41" x14ac:dyDescent="0.25">
      <c r="A404" s="25" t="s">
        <v>10</v>
      </c>
      <c r="B404" s="20" t="s">
        <v>6</v>
      </c>
      <c r="C404" s="20" t="s">
        <v>7</v>
      </c>
      <c r="D404" s="20" t="s">
        <v>3</v>
      </c>
      <c r="E404" s="20">
        <v>2</v>
      </c>
      <c r="F404" s="26" t="str">
        <f t="shared" si="44"/>
        <v>V9HostDACO32</v>
      </c>
      <c r="G404" s="20">
        <f t="shared" si="38"/>
        <v>267.79000000000002</v>
      </c>
      <c r="H404" s="20">
        <f t="shared" si="39"/>
        <v>1.9554501661749877</v>
      </c>
      <c r="I404" s="20">
        <f t="shared" si="40"/>
        <v>267.99</v>
      </c>
      <c r="J404" s="20">
        <f t="shared" si="41"/>
        <v>267.86</v>
      </c>
      <c r="K404" s="27">
        <f t="shared" si="42"/>
        <v>267.8606666666667</v>
      </c>
      <c r="L404">
        <v>267.83999999999997</v>
      </c>
      <c r="M404">
        <v>267.86</v>
      </c>
      <c r="N404">
        <v>267.87</v>
      </c>
      <c r="O404">
        <v>267.89</v>
      </c>
      <c r="P404">
        <v>267.89999999999998</v>
      </c>
      <c r="Q404">
        <v>267.91000000000003</v>
      </c>
      <c r="R404">
        <v>267.91000000000003</v>
      </c>
      <c r="S404">
        <v>267.92</v>
      </c>
      <c r="T404">
        <v>267.95</v>
      </c>
      <c r="U404">
        <v>267.99</v>
      </c>
      <c r="V404">
        <v>267.79000000000002</v>
      </c>
      <c r="W404">
        <v>267.86</v>
      </c>
      <c r="X404">
        <v>267.94</v>
      </c>
      <c r="Y404">
        <v>267.88</v>
      </c>
      <c r="Z404">
        <v>267.94</v>
      </c>
      <c r="AA404">
        <v>267.79000000000002</v>
      </c>
      <c r="AB404">
        <v>267.8</v>
      </c>
      <c r="AC404">
        <v>267.81</v>
      </c>
      <c r="AD404">
        <v>267.79000000000002</v>
      </c>
      <c r="AE404">
        <v>267.79000000000002</v>
      </c>
      <c r="AF404">
        <v>267.79000000000002</v>
      </c>
      <c r="AG404">
        <v>267.86</v>
      </c>
      <c r="AH404">
        <v>267.94</v>
      </c>
      <c r="AI404">
        <v>267.88</v>
      </c>
      <c r="AJ404">
        <v>267.94</v>
      </c>
      <c r="AK404">
        <v>267.79000000000002</v>
      </c>
      <c r="AL404">
        <v>267.8</v>
      </c>
      <c r="AM404">
        <v>267.81</v>
      </c>
      <c r="AN404">
        <v>267.79000000000002</v>
      </c>
      <c r="AO404">
        <v>267.79000000000002</v>
      </c>
    </row>
    <row r="405" spans="1:41" x14ac:dyDescent="0.25">
      <c r="A405" s="25" t="s">
        <v>10</v>
      </c>
      <c r="B405" s="20" t="s">
        <v>6</v>
      </c>
      <c r="C405" s="20" t="s">
        <v>7</v>
      </c>
      <c r="D405" s="20" t="s">
        <v>3</v>
      </c>
      <c r="E405" s="20">
        <v>4</v>
      </c>
      <c r="F405" s="26" t="str">
        <f t="shared" si="44"/>
        <v>V9HostDACO34</v>
      </c>
      <c r="G405" s="20">
        <f t="shared" si="38"/>
        <v>137.29</v>
      </c>
      <c r="H405" s="20">
        <f t="shared" si="39"/>
        <v>3.8141889431131184</v>
      </c>
      <c r="I405" s="20">
        <f t="shared" si="40"/>
        <v>137.52000000000001</v>
      </c>
      <c r="J405" s="20">
        <f t="shared" si="41"/>
        <v>137.32999999999998</v>
      </c>
      <c r="K405" s="27">
        <f t="shared" si="42"/>
        <v>137.34433333333337</v>
      </c>
      <c r="L405">
        <v>137.29</v>
      </c>
      <c r="M405">
        <v>137.30000000000001</v>
      </c>
      <c r="N405">
        <v>137.31</v>
      </c>
      <c r="O405">
        <v>137.32999999999998</v>
      </c>
      <c r="P405">
        <v>137.34</v>
      </c>
      <c r="Q405">
        <v>137.34</v>
      </c>
      <c r="R405">
        <v>137.34</v>
      </c>
      <c r="S405">
        <v>137.36000000000001</v>
      </c>
      <c r="T405">
        <v>137.37</v>
      </c>
      <c r="U405">
        <v>137.38999999999999</v>
      </c>
      <c r="V405">
        <v>137.34</v>
      </c>
      <c r="W405">
        <v>137.32999999999998</v>
      </c>
      <c r="X405">
        <v>137.52000000000001</v>
      </c>
      <c r="Y405">
        <v>137.34</v>
      </c>
      <c r="Z405">
        <v>137.30000000000001</v>
      </c>
      <c r="AA405">
        <v>137.32999999999998</v>
      </c>
      <c r="AB405">
        <v>137.34</v>
      </c>
      <c r="AC405">
        <v>137.32</v>
      </c>
      <c r="AD405">
        <v>137.32999999999998</v>
      </c>
      <c r="AE405">
        <v>137.32999999999998</v>
      </c>
      <c r="AF405">
        <v>137.34</v>
      </c>
      <c r="AG405">
        <v>137.32999999999998</v>
      </c>
      <c r="AH405">
        <v>137.52000000000001</v>
      </c>
      <c r="AI405">
        <v>137.34</v>
      </c>
      <c r="AJ405">
        <v>137.30000000000001</v>
      </c>
      <c r="AK405">
        <v>137.32999999999998</v>
      </c>
      <c r="AL405">
        <v>137.34</v>
      </c>
      <c r="AM405">
        <v>137.32</v>
      </c>
      <c r="AN405">
        <v>137.32999999999998</v>
      </c>
      <c r="AO405">
        <v>137.32999999999998</v>
      </c>
    </row>
    <row r="406" spans="1:41" x14ac:dyDescent="0.25">
      <c r="A406" s="25" t="s">
        <v>10</v>
      </c>
      <c r="B406" s="20" t="s">
        <v>6</v>
      </c>
      <c r="C406" s="20" t="s">
        <v>7</v>
      </c>
      <c r="D406" s="20" t="s">
        <v>3</v>
      </c>
      <c r="E406" s="20">
        <v>8</v>
      </c>
      <c r="F406" s="26" t="str">
        <f t="shared" si="44"/>
        <v>V9HostDACO38</v>
      </c>
      <c r="G406" s="20">
        <f t="shared" si="38"/>
        <v>69.180000000000007</v>
      </c>
      <c r="H406" s="20">
        <f t="shared" si="39"/>
        <v>7.5693842150910653</v>
      </c>
      <c r="I406" s="20">
        <f t="shared" si="40"/>
        <v>69.47</v>
      </c>
      <c r="J406" s="20">
        <f t="shared" si="41"/>
        <v>69.239999999999995</v>
      </c>
      <c r="K406" s="27">
        <f t="shared" si="42"/>
        <v>69.264000000000024</v>
      </c>
      <c r="L406">
        <v>69.2</v>
      </c>
      <c r="M406">
        <v>69.210000000000008</v>
      </c>
      <c r="N406">
        <v>69.239999999999995</v>
      </c>
      <c r="O406">
        <v>69.239999999999995</v>
      </c>
      <c r="P406">
        <v>69.25</v>
      </c>
      <c r="Q406">
        <v>69.25</v>
      </c>
      <c r="R406">
        <v>69.25</v>
      </c>
      <c r="S406">
        <v>69.260000000000005</v>
      </c>
      <c r="T406">
        <v>69.3</v>
      </c>
      <c r="U406">
        <v>69.36</v>
      </c>
      <c r="V406">
        <v>69.38</v>
      </c>
      <c r="W406">
        <v>69.239999999999995</v>
      </c>
      <c r="X406">
        <v>69.180000000000007</v>
      </c>
      <c r="Y406">
        <v>69.210000000000008</v>
      </c>
      <c r="Z406">
        <v>69.19</v>
      </c>
      <c r="AA406">
        <v>69.22</v>
      </c>
      <c r="AB406">
        <v>69.23</v>
      </c>
      <c r="AC406">
        <v>69.27</v>
      </c>
      <c r="AD406">
        <v>69.289999999999992</v>
      </c>
      <c r="AE406">
        <v>69.47</v>
      </c>
      <c r="AF406">
        <v>69.38</v>
      </c>
      <c r="AG406">
        <v>69.239999999999995</v>
      </c>
      <c r="AH406">
        <v>69.180000000000007</v>
      </c>
      <c r="AI406">
        <v>69.210000000000008</v>
      </c>
      <c r="AJ406">
        <v>69.19</v>
      </c>
      <c r="AK406">
        <v>69.22</v>
      </c>
      <c r="AL406">
        <v>69.23</v>
      </c>
      <c r="AM406">
        <v>69.27</v>
      </c>
      <c r="AN406">
        <v>69.289999999999992</v>
      </c>
      <c r="AO406">
        <v>69.47</v>
      </c>
    </row>
    <row r="407" spans="1:41" x14ac:dyDescent="0.25">
      <c r="A407" s="25" t="s">
        <v>10</v>
      </c>
      <c r="B407" s="20" t="s">
        <v>6</v>
      </c>
      <c r="C407" s="20" t="s">
        <v>7</v>
      </c>
      <c r="D407" s="20" t="s">
        <v>3</v>
      </c>
      <c r="E407" s="20">
        <v>16</v>
      </c>
      <c r="F407" s="26" t="str">
        <f t="shared" si="44"/>
        <v>V9HostDACO316</v>
      </c>
      <c r="G407" s="20">
        <f t="shared" si="38"/>
        <v>35.020000000000003</v>
      </c>
      <c r="H407" s="20">
        <f t="shared" si="39"/>
        <v>14.952884066247856</v>
      </c>
      <c r="I407" s="20">
        <f t="shared" si="40"/>
        <v>35.270000000000003</v>
      </c>
      <c r="J407" s="20">
        <f t="shared" si="41"/>
        <v>35.090000000000003</v>
      </c>
      <c r="K407" s="27">
        <f t="shared" si="42"/>
        <v>35.10466666666666</v>
      </c>
      <c r="L407">
        <v>35.020000000000003</v>
      </c>
      <c r="M407">
        <v>35.049999999999997</v>
      </c>
      <c r="N407">
        <v>35.06</v>
      </c>
      <c r="O407">
        <v>35.090000000000003</v>
      </c>
      <c r="P407">
        <v>35.090000000000003</v>
      </c>
      <c r="Q407">
        <v>35.090000000000003</v>
      </c>
      <c r="R407">
        <v>35.119999999999997</v>
      </c>
      <c r="S407">
        <v>35.130000000000003</v>
      </c>
      <c r="T407">
        <v>35.14</v>
      </c>
      <c r="U407">
        <v>35.270000000000003</v>
      </c>
      <c r="V407">
        <v>35.26</v>
      </c>
      <c r="W407">
        <v>35.11</v>
      </c>
      <c r="X407">
        <v>35.03</v>
      </c>
      <c r="Y407">
        <v>35.090000000000003</v>
      </c>
      <c r="Z407">
        <v>35.11</v>
      </c>
      <c r="AA407">
        <v>35.049999999999997</v>
      </c>
      <c r="AB407">
        <v>35.15</v>
      </c>
      <c r="AC407">
        <v>35.049999999999997</v>
      </c>
      <c r="AD407">
        <v>35.17</v>
      </c>
      <c r="AE407">
        <v>35.020000000000003</v>
      </c>
      <c r="AF407">
        <v>35.26</v>
      </c>
      <c r="AG407">
        <v>35.11</v>
      </c>
      <c r="AH407">
        <v>35.03</v>
      </c>
      <c r="AI407">
        <v>35.090000000000003</v>
      </c>
      <c r="AJ407">
        <v>35.11</v>
      </c>
      <c r="AK407">
        <v>35.049999999999997</v>
      </c>
      <c r="AL407">
        <v>35.15</v>
      </c>
      <c r="AM407">
        <v>35.049999999999997</v>
      </c>
      <c r="AN407">
        <v>35.17</v>
      </c>
      <c r="AO407">
        <v>35.020000000000003</v>
      </c>
    </row>
    <row r="408" spans="1:41" x14ac:dyDescent="0.25">
      <c r="A408" s="25" t="s">
        <v>10</v>
      </c>
      <c r="B408" s="20" t="s">
        <v>6</v>
      </c>
      <c r="C408" s="20" t="s">
        <v>7</v>
      </c>
      <c r="D408" s="20" t="s">
        <v>3</v>
      </c>
      <c r="E408" s="20">
        <v>32</v>
      </c>
      <c r="F408" s="26" t="str">
        <f t="shared" si="44"/>
        <v>V9HostDACO332</v>
      </c>
      <c r="G408" s="20">
        <f t="shared" si="38"/>
        <v>18</v>
      </c>
      <c r="H408" s="20">
        <f t="shared" si="39"/>
        <v>29.091666666666665</v>
      </c>
      <c r="I408" s="20">
        <f t="shared" si="40"/>
        <v>19.23</v>
      </c>
      <c r="J408" s="20">
        <f t="shared" si="41"/>
        <v>18.05</v>
      </c>
      <c r="K408" s="27">
        <f t="shared" si="42"/>
        <v>18.180000000000003</v>
      </c>
      <c r="L408">
        <v>18.010000000000002</v>
      </c>
      <c r="M408">
        <v>18.010000000000002</v>
      </c>
      <c r="N408">
        <v>18.02</v>
      </c>
      <c r="O408">
        <v>18.03</v>
      </c>
      <c r="P408">
        <v>18.03</v>
      </c>
      <c r="Q408">
        <v>18.04</v>
      </c>
      <c r="R408">
        <v>18.059999999999999</v>
      </c>
      <c r="S408">
        <v>18.079999999999998</v>
      </c>
      <c r="T408">
        <v>18.12</v>
      </c>
      <c r="U408">
        <v>18.36</v>
      </c>
      <c r="V408">
        <v>18.739999999999998</v>
      </c>
      <c r="W408">
        <v>18.05</v>
      </c>
      <c r="X408">
        <v>18.010000000000002</v>
      </c>
      <c r="Y408">
        <v>18</v>
      </c>
      <c r="Z408">
        <v>18.05</v>
      </c>
      <c r="AA408">
        <v>18.079999999999998</v>
      </c>
      <c r="AB408">
        <v>18.07</v>
      </c>
      <c r="AC408">
        <v>18.02</v>
      </c>
      <c r="AD408">
        <v>18.07</v>
      </c>
      <c r="AE408">
        <v>19.23</v>
      </c>
      <c r="AF408">
        <v>18.739999999999998</v>
      </c>
      <c r="AG408">
        <v>18.05</v>
      </c>
      <c r="AH408">
        <v>18.010000000000002</v>
      </c>
      <c r="AI408">
        <v>18</v>
      </c>
      <c r="AJ408">
        <v>18.05</v>
      </c>
      <c r="AK408">
        <v>18.079999999999998</v>
      </c>
      <c r="AL408">
        <v>18.07</v>
      </c>
      <c r="AM408">
        <v>18.02</v>
      </c>
      <c r="AN408">
        <v>18.07</v>
      </c>
      <c r="AO408">
        <v>19.23</v>
      </c>
    </row>
    <row r="409" spans="1:41" x14ac:dyDescent="0.25">
      <c r="A409" s="25" t="s">
        <v>10</v>
      </c>
      <c r="B409" s="20" t="s">
        <v>6</v>
      </c>
      <c r="C409" s="20" t="s">
        <v>7</v>
      </c>
      <c r="D409" s="20" t="s">
        <v>3</v>
      </c>
      <c r="E409" s="20">
        <v>64</v>
      </c>
      <c r="F409" s="26" t="str">
        <f t="shared" si="44"/>
        <v>V9HostDACO364</v>
      </c>
      <c r="G409" s="20">
        <f t="shared" si="38"/>
        <v>9.5399999999999991</v>
      </c>
      <c r="H409" s="20">
        <f t="shared" si="39"/>
        <v>54.889937106918239</v>
      </c>
      <c r="I409" s="20">
        <f t="shared" si="40"/>
        <v>11.24</v>
      </c>
      <c r="J409" s="20">
        <f t="shared" si="41"/>
        <v>10.130000000000001</v>
      </c>
      <c r="K409" s="27">
        <f t="shared" si="42"/>
        <v>10.125666666666662</v>
      </c>
      <c r="L409">
        <v>9.5399999999999991</v>
      </c>
      <c r="M409">
        <v>9.5500000000000007</v>
      </c>
      <c r="N409">
        <v>9.5500000000000007</v>
      </c>
      <c r="O409">
        <v>9.56</v>
      </c>
      <c r="P409">
        <v>9.58</v>
      </c>
      <c r="Q409">
        <v>9.58</v>
      </c>
      <c r="R409">
        <v>9.61</v>
      </c>
      <c r="S409">
        <v>9.6300000000000008</v>
      </c>
      <c r="T409">
        <v>9.6300000000000008</v>
      </c>
      <c r="U409">
        <v>9.64</v>
      </c>
      <c r="V409">
        <v>11.24</v>
      </c>
      <c r="W409">
        <v>10.06</v>
      </c>
      <c r="X409">
        <v>10.130000000000001</v>
      </c>
      <c r="Y409">
        <v>10.36</v>
      </c>
      <c r="Z409">
        <v>10.38</v>
      </c>
      <c r="AA409">
        <v>10.45</v>
      </c>
      <c r="AB409">
        <v>10.28</v>
      </c>
      <c r="AC409">
        <v>10.69</v>
      </c>
      <c r="AD409">
        <v>10.33</v>
      </c>
      <c r="AE409">
        <v>10.029999999999999</v>
      </c>
      <c r="AF409">
        <v>11.24</v>
      </c>
      <c r="AG409">
        <v>10.06</v>
      </c>
      <c r="AH409">
        <v>10.130000000000001</v>
      </c>
      <c r="AI409">
        <v>10.36</v>
      </c>
      <c r="AJ409">
        <v>10.38</v>
      </c>
      <c r="AK409">
        <v>10.45</v>
      </c>
      <c r="AL409">
        <v>10.28</v>
      </c>
      <c r="AM409">
        <v>10.69</v>
      </c>
      <c r="AN409">
        <v>10.33</v>
      </c>
      <c r="AO409">
        <v>10.029999999999999</v>
      </c>
    </row>
    <row r="410" spans="1:41" x14ac:dyDescent="0.25">
      <c r="A410" s="25" t="s">
        <v>10</v>
      </c>
      <c r="B410" s="20" t="s">
        <v>6</v>
      </c>
      <c r="C410" s="20" t="s">
        <v>7</v>
      </c>
      <c r="D410" s="20" t="s">
        <v>3</v>
      </c>
      <c r="E410" s="20">
        <v>128</v>
      </c>
      <c r="F410" s="26" t="str">
        <f t="shared" si="44"/>
        <v>V9HostDACO3128</v>
      </c>
      <c r="G410" s="20">
        <f t="shared" si="38"/>
        <v>9.5730000000000004</v>
      </c>
      <c r="H410" s="20">
        <f t="shared" si="39"/>
        <v>54.700720777185829</v>
      </c>
      <c r="I410" s="20">
        <f t="shared" si="40"/>
        <v>10.006</v>
      </c>
      <c r="J410" s="20">
        <f t="shared" si="41"/>
        <v>9.7970000000000006</v>
      </c>
      <c r="K410" s="27">
        <f t="shared" si="42"/>
        <v>9.7971000000000004</v>
      </c>
      <c r="L410">
        <v>9.5730000000000004</v>
      </c>
      <c r="M410">
        <v>9.6010000000000009</v>
      </c>
      <c r="N410">
        <v>9.6219999999999999</v>
      </c>
      <c r="O410">
        <v>9.7089999999999996</v>
      </c>
      <c r="P410">
        <v>9.7889999999999997</v>
      </c>
      <c r="Q410">
        <v>9.8049999999999997</v>
      </c>
      <c r="R410">
        <v>9.9250000000000007</v>
      </c>
      <c r="S410">
        <v>9.9589999999999996</v>
      </c>
      <c r="T410">
        <v>9.9819999999999993</v>
      </c>
      <c r="U410">
        <v>10.006</v>
      </c>
    </row>
    <row r="411" spans="1:41" x14ac:dyDescent="0.25">
      <c r="A411" s="25" t="s">
        <v>10</v>
      </c>
      <c r="B411" s="20" t="s">
        <v>6</v>
      </c>
      <c r="C411" s="20" t="s">
        <v>7</v>
      </c>
      <c r="D411" s="20" t="s">
        <v>3</v>
      </c>
      <c r="E411" s="20">
        <v>256</v>
      </c>
      <c r="F411" s="26" t="str">
        <f t="shared" si="44"/>
        <v>V9HostDACO3256</v>
      </c>
      <c r="G411" s="20">
        <f t="shared" si="38"/>
        <v>9.3369999999999997</v>
      </c>
      <c r="H411" s="20">
        <f t="shared" si="39"/>
        <v>56.083324408268183</v>
      </c>
      <c r="I411" s="20">
        <f t="shared" si="40"/>
        <v>9.51</v>
      </c>
      <c r="J411" s="20">
        <f t="shared" si="41"/>
        <v>9.4074999999999989</v>
      </c>
      <c r="K411" s="27">
        <f t="shared" si="42"/>
        <v>9.4127999999999989</v>
      </c>
      <c r="L411">
        <v>9.3369999999999997</v>
      </c>
      <c r="M411">
        <v>9.3450000000000006</v>
      </c>
      <c r="N411">
        <v>9.3569999999999993</v>
      </c>
      <c r="O411">
        <v>9.3889999999999993</v>
      </c>
      <c r="P411">
        <v>9.3979999999999997</v>
      </c>
      <c r="Q411">
        <v>9.4169999999999998</v>
      </c>
      <c r="R411">
        <v>9.4450000000000003</v>
      </c>
      <c r="S411">
        <v>9.4489999999999998</v>
      </c>
      <c r="T411">
        <v>9.4809999999999999</v>
      </c>
      <c r="U411">
        <v>9.51</v>
      </c>
    </row>
    <row r="412" spans="1:41" x14ac:dyDescent="0.25">
      <c r="A412" s="25" t="s">
        <v>10</v>
      </c>
      <c r="B412" s="20" t="s">
        <v>6</v>
      </c>
      <c r="C412" s="20" t="s">
        <v>7</v>
      </c>
      <c r="D412" s="20" t="s">
        <v>4</v>
      </c>
      <c r="E412" s="20">
        <v>1</v>
      </c>
      <c r="F412" s="26" t="str">
        <f t="shared" si="44"/>
        <v>V9HostDACO21</v>
      </c>
      <c r="G412" s="20">
        <f t="shared" si="38"/>
        <v>522.45000000000005</v>
      </c>
      <c r="H412" s="20">
        <f t="shared" si="39"/>
        <v>1</v>
      </c>
      <c r="I412" s="20">
        <f t="shared" si="40"/>
        <v>525.08000000000004</v>
      </c>
      <c r="J412" s="20">
        <f t="shared" si="41"/>
        <v>524.61</v>
      </c>
      <c r="K412" s="27">
        <f t="shared" si="42"/>
        <v>524.15600000000006</v>
      </c>
      <c r="L412">
        <v>522.45000000000005</v>
      </c>
      <c r="M412">
        <v>522.57000000000005</v>
      </c>
      <c r="N412">
        <v>522.69000000000005</v>
      </c>
      <c r="O412">
        <v>522.69000000000005</v>
      </c>
      <c r="P412">
        <v>522.84</v>
      </c>
      <c r="Q412">
        <v>522.89</v>
      </c>
      <c r="R412">
        <v>523.16999999999996</v>
      </c>
      <c r="S412">
        <v>523.19000000000005</v>
      </c>
      <c r="T412">
        <v>523.28</v>
      </c>
      <c r="U412">
        <v>523.39</v>
      </c>
      <c r="V412">
        <v>524.61</v>
      </c>
      <c r="W412">
        <v>524.95000000000005</v>
      </c>
      <c r="X412">
        <v>524.83000000000004</v>
      </c>
      <c r="Y412">
        <v>524.70000000000005</v>
      </c>
      <c r="Z412">
        <v>524.88</v>
      </c>
      <c r="AA412">
        <v>524.54</v>
      </c>
      <c r="AB412">
        <v>525.08000000000004</v>
      </c>
      <c r="AC412">
        <v>524.6</v>
      </c>
      <c r="AD412">
        <v>524.80999999999995</v>
      </c>
      <c r="AE412">
        <v>524.76</v>
      </c>
      <c r="AF412">
        <v>524.61</v>
      </c>
      <c r="AG412">
        <v>524.95000000000005</v>
      </c>
      <c r="AH412">
        <v>524.83000000000004</v>
      </c>
      <c r="AI412">
        <v>524.70000000000005</v>
      </c>
      <c r="AJ412">
        <v>524.88</v>
      </c>
      <c r="AK412">
        <v>524.54</v>
      </c>
      <c r="AL412">
        <v>525.08000000000004</v>
      </c>
      <c r="AM412">
        <v>524.6</v>
      </c>
      <c r="AN412">
        <v>524.80999999999995</v>
      </c>
      <c r="AO412">
        <v>524.76</v>
      </c>
    </row>
    <row r="413" spans="1:41" x14ac:dyDescent="0.25">
      <c r="A413" s="25" t="s">
        <v>10</v>
      </c>
      <c r="B413" s="20" t="s">
        <v>6</v>
      </c>
      <c r="C413" s="20" t="s">
        <v>7</v>
      </c>
      <c r="D413" s="20" t="s">
        <v>4</v>
      </c>
      <c r="E413" s="20">
        <v>2</v>
      </c>
      <c r="F413" s="26" t="str">
        <f t="shared" si="44"/>
        <v>V9HostDACO22</v>
      </c>
      <c r="G413" s="20">
        <f t="shared" si="38"/>
        <v>266.81</v>
      </c>
      <c r="H413" s="20">
        <f t="shared" si="39"/>
        <v>1.9581350024361908</v>
      </c>
      <c r="I413" s="20">
        <f t="shared" si="40"/>
        <v>267.97000000000003</v>
      </c>
      <c r="J413" s="20">
        <f t="shared" si="41"/>
        <v>267.83999999999997</v>
      </c>
      <c r="K413" s="27">
        <f t="shared" si="42"/>
        <v>267.77866666666665</v>
      </c>
      <c r="L413">
        <v>266.81</v>
      </c>
      <c r="M413">
        <v>267.48</v>
      </c>
      <c r="N413">
        <v>267.49</v>
      </c>
      <c r="O413">
        <v>267.5</v>
      </c>
      <c r="P413">
        <v>267.62</v>
      </c>
      <c r="Q413">
        <v>267.7</v>
      </c>
      <c r="R413">
        <v>267.89</v>
      </c>
      <c r="S413">
        <v>267.91000000000003</v>
      </c>
      <c r="T413">
        <v>267.93</v>
      </c>
      <c r="U413">
        <v>267.97000000000003</v>
      </c>
      <c r="V413">
        <v>267.83999999999997</v>
      </c>
      <c r="W413">
        <v>267.86</v>
      </c>
      <c r="X413">
        <v>267.83999999999997</v>
      </c>
      <c r="Y413">
        <v>267.8</v>
      </c>
      <c r="Z413">
        <v>267.81</v>
      </c>
      <c r="AA413">
        <v>267.82</v>
      </c>
      <c r="AB413">
        <v>267.8</v>
      </c>
      <c r="AC413">
        <v>267.89999999999998</v>
      </c>
      <c r="AD413">
        <v>267.89999999999998</v>
      </c>
      <c r="AE413">
        <v>267.95999999999998</v>
      </c>
      <c r="AF413">
        <v>267.83999999999997</v>
      </c>
      <c r="AG413">
        <v>267.86</v>
      </c>
      <c r="AH413">
        <v>267.83999999999997</v>
      </c>
      <c r="AI413">
        <v>267.8</v>
      </c>
      <c r="AJ413">
        <v>267.81</v>
      </c>
      <c r="AK413">
        <v>267.82</v>
      </c>
      <c r="AL413">
        <v>267.8</v>
      </c>
      <c r="AM413">
        <v>267.89999999999998</v>
      </c>
      <c r="AN413">
        <v>267.89999999999998</v>
      </c>
      <c r="AO413">
        <v>267.95999999999998</v>
      </c>
    </row>
    <row r="414" spans="1:41" x14ac:dyDescent="0.25">
      <c r="A414" s="25" t="s">
        <v>10</v>
      </c>
      <c r="B414" s="20" t="s">
        <v>6</v>
      </c>
      <c r="C414" s="20" t="s">
        <v>7</v>
      </c>
      <c r="D414" s="20" t="s">
        <v>4</v>
      </c>
      <c r="E414" s="20">
        <v>4</v>
      </c>
      <c r="F414" s="26" t="str">
        <f t="shared" si="44"/>
        <v>V9HostDACO24</v>
      </c>
      <c r="G414" s="20">
        <f t="shared" si="38"/>
        <v>136.94999999999999</v>
      </c>
      <c r="H414" s="20">
        <f t="shared" si="39"/>
        <v>3.8148959474260686</v>
      </c>
      <c r="I414" s="20">
        <f t="shared" si="40"/>
        <v>137.5</v>
      </c>
      <c r="J414" s="20">
        <f t="shared" si="41"/>
        <v>137.32999999999998</v>
      </c>
      <c r="K414" s="27">
        <f t="shared" si="42"/>
        <v>137.31600000000006</v>
      </c>
      <c r="L414">
        <v>136.94999999999999</v>
      </c>
      <c r="M414">
        <v>137.22999999999999</v>
      </c>
      <c r="N414">
        <v>137.22999999999999</v>
      </c>
      <c r="O414">
        <v>137.27000000000001</v>
      </c>
      <c r="P414">
        <v>137.28</v>
      </c>
      <c r="Q414">
        <v>137.32</v>
      </c>
      <c r="R414">
        <v>137.32999999999998</v>
      </c>
      <c r="S414">
        <v>137.34</v>
      </c>
      <c r="T414">
        <v>137.35</v>
      </c>
      <c r="U414">
        <v>137.36000000000001</v>
      </c>
      <c r="V414">
        <v>137.34</v>
      </c>
      <c r="W414">
        <v>137.5</v>
      </c>
      <c r="X414">
        <v>137.30000000000001</v>
      </c>
      <c r="Y414">
        <v>137.32</v>
      </c>
      <c r="Z414">
        <v>137.34</v>
      </c>
      <c r="AA414">
        <v>137.30000000000001</v>
      </c>
      <c r="AB414">
        <v>137.28</v>
      </c>
      <c r="AC414">
        <v>137.34</v>
      </c>
      <c r="AD414">
        <v>137.32999999999998</v>
      </c>
      <c r="AE414">
        <v>137.36000000000001</v>
      </c>
      <c r="AF414">
        <v>137.34</v>
      </c>
      <c r="AG414">
        <v>137.5</v>
      </c>
      <c r="AH414">
        <v>137.30000000000001</v>
      </c>
      <c r="AI414">
        <v>137.32</v>
      </c>
      <c r="AJ414">
        <v>137.34</v>
      </c>
      <c r="AK414">
        <v>137.30000000000001</v>
      </c>
      <c r="AL414">
        <v>137.28</v>
      </c>
      <c r="AM414">
        <v>137.34</v>
      </c>
      <c r="AN414">
        <v>137.32999999999998</v>
      </c>
      <c r="AO414">
        <v>137.36000000000001</v>
      </c>
    </row>
    <row r="415" spans="1:41" x14ac:dyDescent="0.25">
      <c r="A415" s="25" t="s">
        <v>10</v>
      </c>
      <c r="B415" s="20" t="s">
        <v>6</v>
      </c>
      <c r="C415" s="20" t="s">
        <v>7</v>
      </c>
      <c r="D415" s="20" t="s">
        <v>4</v>
      </c>
      <c r="E415" s="20">
        <v>8</v>
      </c>
      <c r="F415" s="26" t="str">
        <f t="shared" si="44"/>
        <v>V9HostDACO28</v>
      </c>
      <c r="G415" s="20">
        <f t="shared" si="38"/>
        <v>69.13</v>
      </c>
      <c r="H415" s="20">
        <f t="shared" si="39"/>
        <v>7.5575003616374961</v>
      </c>
      <c r="I415" s="20">
        <f t="shared" si="40"/>
        <v>69.41</v>
      </c>
      <c r="J415" s="20">
        <f t="shared" si="41"/>
        <v>69.205000000000013</v>
      </c>
      <c r="K415" s="27">
        <f t="shared" si="42"/>
        <v>69.225000000000009</v>
      </c>
      <c r="L415">
        <v>69.13</v>
      </c>
      <c r="M415">
        <v>69.180000000000007</v>
      </c>
      <c r="N415">
        <v>69.2</v>
      </c>
      <c r="O415">
        <v>69.210000000000008</v>
      </c>
      <c r="P415">
        <v>69.22</v>
      </c>
      <c r="Q415">
        <v>69.22</v>
      </c>
      <c r="R415">
        <v>69.239999999999995</v>
      </c>
      <c r="S415">
        <v>69.239999999999995</v>
      </c>
      <c r="T415">
        <v>69.260000000000005</v>
      </c>
      <c r="U415">
        <v>69.349999999999994</v>
      </c>
      <c r="V415">
        <v>69.41</v>
      </c>
      <c r="W415">
        <v>69.27</v>
      </c>
      <c r="X415">
        <v>69.16</v>
      </c>
      <c r="Y415">
        <v>69.2</v>
      </c>
      <c r="Z415">
        <v>69.17</v>
      </c>
      <c r="AA415">
        <v>69.2</v>
      </c>
      <c r="AB415">
        <v>69.2</v>
      </c>
      <c r="AC415">
        <v>69.19</v>
      </c>
      <c r="AD415">
        <v>69.210000000000008</v>
      </c>
      <c r="AE415">
        <v>69.239999999999995</v>
      </c>
      <c r="AF415">
        <v>69.41</v>
      </c>
      <c r="AG415">
        <v>69.27</v>
      </c>
      <c r="AH415">
        <v>69.16</v>
      </c>
      <c r="AI415">
        <v>69.2</v>
      </c>
      <c r="AJ415">
        <v>69.17</v>
      </c>
      <c r="AK415">
        <v>69.2</v>
      </c>
      <c r="AL415">
        <v>69.2</v>
      </c>
      <c r="AM415">
        <v>69.19</v>
      </c>
      <c r="AN415">
        <v>69.210000000000008</v>
      </c>
      <c r="AO415">
        <v>69.239999999999995</v>
      </c>
    </row>
    <row r="416" spans="1:41" x14ac:dyDescent="0.25">
      <c r="A416" s="25" t="s">
        <v>10</v>
      </c>
      <c r="B416" s="20" t="s">
        <v>6</v>
      </c>
      <c r="C416" s="20" t="s">
        <v>7</v>
      </c>
      <c r="D416" s="20" t="s">
        <v>4</v>
      </c>
      <c r="E416" s="20">
        <v>16</v>
      </c>
      <c r="F416" s="26" t="str">
        <f t="shared" si="44"/>
        <v>V9HostDACO216</v>
      </c>
      <c r="G416" s="20">
        <f t="shared" si="38"/>
        <v>35.01</v>
      </c>
      <c r="H416" s="20">
        <f t="shared" si="39"/>
        <v>14.922879177377894</v>
      </c>
      <c r="I416" s="20">
        <f t="shared" si="40"/>
        <v>35.19</v>
      </c>
      <c r="J416" s="20">
        <f t="shared" si="41"/>
        <v>35.08</v>
      </c>
      <c r="K416" s="27">
        <f t="shared" si="42"/>
        <v>35.083333333333336</v>
      </c>
      <c r="L416">
        <v>35.01</v>
      </c>
      <c r="M416">
        <v>35.049999999999997</v>
      </c>
      <c r="N416">
        <v>35.06</v>
      </c>
      <c r="O416">
        <v>35.07</v>
      </c>
      <c r="P416">
        <v>35.08</v>
      </c>
      <c r="Q416">
        <v>35.08</v>
      </c>
      <c r="R416">
        <v>35.08</v>
      </c>
      <c r="S416">
        <v>35.08</v>
      </c>
      <c r="T416">
        <v>35.1</v>
      </c>
      <c r="U416">
        <v>35.19</v>
      </c>
      <c r="V416">
        <v>35.18</v>
      </c>
      <c r="W416">
        <v>35.1</v>
      </c>
      <c r="X416">
        <v>35.08</v>
      </c>
      <c r="Y416">
        <v>35.07</v>
      </c>
      <c r="Z416">
        <v>35.090000000000003</v>
      </c>
      <c r="AA416">
        <v>35.06</v>
      </c>
      <c r="AB416">
        <v>35.08</v>
      </c>
      <c r="AC416">
        <v>35.03</v>
      </c>
      <c r="AD416">
        <v>35.08</v>
      </c>
      <c r="AE416">
        <v>35.08</v>
      </c>
      <c r="AF416">
        <v>35.18</v>
      </c>
      <c r="AG416">
        <v>35.1</v>
      </c>
      <c r="AH416">
        <v>35.08</v>
      </c>
      <c r="AI416">
        <v>35.07</v>
      </c>
      <c r="AJ416">
        <v>35.090000000000003</v>
      </c>
      <c r="AK416">
        <v>35.06</v>
      </c>
      <c r="AL416">
        <v>35.08</v>
      </c>
      <c r="AM416">
        <v>35.03</v>
      </c>
      <c r="AN416">
        <v>35.08</v>
      </c>
      <c r="AO416">
        <v>35.08</v>
      </c>
    </row>
    <row r="417" spans="1:41" x14ac:dyDescent="0.25">
      <c r="A417" s="25" t="s">
        <v>10</v>
      </c>
      <c r="B417" s="20" t="s">
        <v>6</v>
      </c>
      <c r="C417" s="20" t="s">
        <v>7</v>
      </c>
      <c r="D417" s="20" t="s">
        <v>4</v>
      </c>
      <c r="E417" s="20">
        <v>32</v>
      </c>
      <c r="F417" s="26" t="str">
        <f t="shared" si="44"/>
        <v>V9HostDACO232</v>
      </c>
      <c r="G417" s="20">
        <f t="shared" si="38"/>
        <v>17.96</v>
      </c>
      <c r="H417" s="20">
        <f t="shared" si="39"/>
        <v>29.08964365256125</v>
      </c>
      <c r="I417" s="20">
        <f t="shared" si="40"/>
        <v>18.25</v>
      </c>
      <c r="J417" s="20">
        <f t="shared" si="41"/>
        <v>18.04</v>
      </c>
      <c r="K417" s="27">
        <f t="shared" si="42"/>
        <v>18.053000000000001</v>
      </c>
      <c r="L417">
        <v>18</v>
      </c>
      <c r="M417">
        <v>18.010000000000002</v>
      </c>
      <c r="N417">
        <v>18.03</v>
      </c>
      <c r="O417">
        <v>18.03</v>
      </c>
      <c r="P417">
        <v>18.04</v>
      </c>
      <c r="Q417">
        <v>18.05</v>
      </c>
      <c r="R417">
        <v>18.059999999999999</v>
      </c>
      <c r="S417">
        <v>18.059999999999999</v>
      </c>
      <c r="T417">
        <v>18.079999999999998</v>
      </c>
      <c r="U417">
        <v>18.21</v>
      </c>
      <c r="V417">
        <v>18.25</v>
      </c>
      <c r="W417">
        <v>18.03</v>
      </c>
      <c r="X417">
        <v>18.02</v>
      </c>
      <c r="Y417">
        <v>17.96</v>
      </c>
      <c r="Z417">
        <v>18.07</v>
      </c>
      <c r="AA417">
        <v>18.04</v>
      </c>
      <c r="AB417">
        <v>18.03</v>
      </c>
      <c r="AC417">
        <v>17.97</v>
      </c>
      <c r="AD417">
        <v>18.09</v>
      </c>
      <c r="AE417">
        <v>18.05</v>
      </c>
      <c r="AF417">
        <v>18.25</v>
      </c>
      <c r="AG417">
        <v>18.03</v>
      </c>
      <c r="AH417">
        <v>18.02</v>
      </c>
      <c r="AI417">
        <v>17.96</v>
      </c>
      <c r="AJ417">
        <v>18.07</v>
      </c>
      <c r="AK417">
        <v>18.04</v>
      </c>
      <c r="AL417">
        <v>18.03</v>
      </c>
      <c r="AM417">
        <v>17.97</v>
      </c>
      <c r="AN417">
        <v>18.09</v>
      </c>
      <c r="AO417">
        <v>18.05</v>
      </c>
    </row>
    <row r="418" spans="1:41" x14ac:dyDescent="0.25">
      <c r="A418" s="25" t="s">
        <v>10</v>
      </c>
      <c r="B418" s="20" t="s">
        <v>6</v>
      </c>
      <c r="C418" s="20" t="s">
        <v>7</v>
      </c>
      <c r="D418" s="20" t="s">
        <v>4</v>
      </c>
      <c r="E418" s="20">
        <v>64</v>
      </c>
      <c r="F418" s="26" t="str">
        <f t="shared" si="44"/>
        <v>V9HostDACO264</v>
      </c>
      <c r="G418" s="20">
        <f t="shared" si="38"/>
        <v>9.52</v>
      </c>
      <c r="H418" s="20">
        <f t="shared" si="39"/>
        <v>54.879201680672274</v>
      </c>
      <c r="I418" s="20">
        <f t="shared" si="40"/>
        <v>11.09</v>
      </c>
      <c r="J418" s="20">
        <f t="shared" si="41"/>
        <v>10.220000000000001</v>
      </c>
      <c r="K418" s="27">
        <f t="shared" si="42"/>
        <v>10.191666666666666</v>
      </c>
      <c r="L418">
        <v>9.52</v>
      </c>
      <c r="M418">
        <v>9.5299999999999994</v>
      </c>
      <c r="N418">
        <v>9.5299999999999994</v>
      </c>
      <c r="O418">
        <v>9.5500000000000007</v>
      </c>
      <c r="P418">
        <v>9.5500000000000007</v>
      </c>
      <c r="Q418">
        <v>9.57</v>
      </c>
      <c r="R418">
        <v>9.57</v>
      </c>
      <c r="S418">
        <v>9.57</v>
      </c>
      <c r="T418">
        <v>9.6300000000000008</v>
      </c>
      <c r="U418">
        <v>9.85</v>
      </c>
      <c r="V418">
        <v>10.48</v>
      </c>
      <c r="W418">
        <v>11.09</v>
      </c>
      <c r="X418">
        <v>10.06</v>
      </c>
      <c r="Y418">
        <v>10.220000000000001</v>
      </c>
      <c r="Z418">
        <v>10.9</v>
      </c>
      <c r="AA418">
        <v>10.37</v>
      </c>
      <c r="AB418">
        <v>10.63</v>
      </c>
      <c r="AC418">
        <v>9.94</v>
      </c>
      <c r="AD418">
        <v>10.74</v>
      </c>
      <c r="AE418">
        <v>10.51</v>
      </c>
      <c r="AF418">
        <v>10.48</v>
      </c>
      <c r="AG418">
        <v>11.09</v>
      </c>
      <c r="AH418">
        <v>10.06</v>
      </c>
      <c r="AI418">
        <v>10.220000000000001</v>
      </c>
      <c r="AJ418">
        <v>10.9</v>
      </c>
      <c r="AK418">
        <v>10.37</v>
      </c>
      <c r="AL418">
        <v>10.63</v>
      </c>
      <c r="AM418">
        <v>9.94</v>
      </c>
      <c r="AN418">
        <v>10.74</v>
      </c>
      <c r="AO418">
        <v>10.51</v>
      </c>
    </row>
    <row r="419" spans="1:41" x14ac:dyDescent="0.25">
      <c r="A419" s="25" t="s">
        <v>10</v>
      </c>
      <c r="B419" s="20" t="s">
        <v>6</v>
      </c>
      <c r="C419" s="20" t="s">
        <v>7</v>
      </c>
      <c r="D419" s="20" t="s">
        <v>4</v>
      </c>
      <c r="E419" s="20">
        <v>128</v>
      </c>
      <c r="F419" s="26" t="str">
        <f t="shared" si="44"/>
        <v>V9HostDACO2128</v>
      </c>
      <c r="G419" s="20">
        <f t="shared" si="38"/>
        <v>9.3529999999999998</v>
      </c>
      <c r="H419" s="20">
        <f t="shared" si="39"/>
        <v>55.859082647278953</v>
      </c>
      <c r="I419" s="20">
        <f t="shared" si="40"/>
        <v>10.265000000000001</v>
      </c>
      <c r="J419" s="20">
        <f t="shared" si="41"/>
        <v>9.7794999999999987</v>
      </c>
      <c r="K419" s="27">
        <f t="shared" si="42"/>
        <v>9.8502999999999989</v>
      </c>
      <c r="L419">
        <v>9.3529999999999998</v>
      </c>
      <c r="M419">
        <v>9.5069999999999997</v>
      </c>
      <c r="N419">
        <v>9.7249999999999996</v>
      </c>
      <c r="O419">
        <v>9.7270000000000003</v>
      </c>
      <c r="P419">
        <v>9.7539999999999996</v>
      </c>
      <c r="Q419">
        <v>9.8049999999999997</v>
      </c>
      <c r="R419">
        <v>9.9610000000000003</v>
      </c>
      <c r="S419">
        <v>10.177</v>
      </c>
      <c r="T419">
        <v>10.228999999999999</v>
      </c>
      <c r="U419">
        <v>10.265000000000001</v>
      </c>
    </row>
    <row r="420" spans="1:41" x14ac:dyDescent="0.25">
      <c r="A420" s="25" t="s">
        <v>10</v>
      </c>
      <c r="B420" s="20" t="s">
        <v>6</v>
      </c>
      <c r="C420" s="20" t="s">
        <v>7</v>
      </c>
      <c r="D420" s="20" t="s">
        <v>4</v>
      </c>
      <c r="E420" s="20">
        <v>256</v>
      </c>
      <c r="F420" s="26" t="str">
        <f t="shared" si="44"/>
        <v>V9HostDACO2256</v>
      </c>
      <c r="G420" s="20">
        <f t="shared" si="38"/>
        <v>9.3290000000000006</v>
      </c>
      <c r="H420" s="20">
        <f t="shared" si="39"/>
        <v>56.002787008253833</v>
      </c>
      <c r="I420" s="20">
        <f t="shared" si="40"/>
        <v>9.5860000000000003</v>
      </c>
      <c r="J420" s="20">
        <f t="shared" si="41"/>
        <v>9.4715000000000007</v>
      </c>
      <c r="K420" s="27">
        <f t="shared" si="42"/>
        <v>9.4647000000000006</v>
      </c>
      <c r="L420">
        <v>9.3290000000000006</v>
      </c>
      <c r="M420">
        <v>9.35</v>
      </c>
      <c r="N420">
        <v>9.4209999999999994</v>
      </c>
      <c r="O420">
        <v>9.4570000000000007</v>
      </c>
      <c r="P420">
        <v>9.4570000000000007</v>
      </c>
      <c r="Q420">
        <v>9.4860000000000007</v>
      </c>
      <c r="R420">
        <v>9.4979999999999993</v>
      </c>
      <c r="S420">
        <v>9.5090000000000003</v>
      </c>
      <c r="T420">
        <v>9.5540000000000003</v>
      </c>
      <c r="U420">
        <v>9.5860000000000003</v>
      </c>
    </row>
    <row r="421" spans="1:41" x14ac:dyDescent="0.25">
      <c r="A421" s="25" t="s">
        <v>10</v>
      </c>
      <c r="B421" s="20" t="s">
        <v>6</v>
      </c>
      <c r="C421" s="20" t="s">
        <v>7</v>
      </c>
      <c r="D421" s="20" t="s">
        <v>24</v>
      </c>
      <c r="E421" s="20">
        <v>1</v>
      </c>
      <c r="F421" s="26" t="str">
        <f t="shared" si="44"/>
        <v>V9HostDACno parameter1</v>
      </c>
      <c r="G421" s="20">
        <f t="shared" si="38"/>
        <v>1282.05</v>
      </c>
      <c r="H421" s="20">
        <f t="shared" si="39"/>
        <v>1</v>
      </c>
      <c r="I421" s="20">
        <f t="shared" si="40"/>
        <v>1586.68</v>
      </c>
      <c r="J421" s="20">
        <f t="shared" si="41"/>
        <v>1284.75</v>
      </c>
      <c r="K421" s="27">
        <f t="shared" si="42"/>
        <v>1304.4096666666665</v>
      </c>
      <c r="L421">
        <v>1282.05</v>
      </c>
      <c r="M421">
        <v>1282.1600000000001</v>
      </c>
      <c r="N421">
        <v>1282.22</v>
      </c>
      <c r="O421">
        <v>1282.28</v>
      </c>
      <c r="P421">
        <v>1282.32</v>
      </c>
      <c r="Q421">
        <v>1282.58</v>
      </c>
      <c r="R421">
        <v>1282.8499999999999</v>
      </c>
      <c r="S421">
        <v>1282.97</v>
      </c>
      <c r="T421">
        <v>1283.01</v>
      </c>
      <c r="U421">
        <v>1284.01</v>
      </c>
      <c r="V421">
        <v>1284.76</v>
      </c>
      <c r="W421">
        <v>1284.44</v>
      </c>
      <c r="X421">
        <v>1284.96</v>
      </c>
      <c r="Y421">
        <v>1284.6300000000001</v>
      </c>
      <c r="Z421">
        <v>1285.6600000000001</v>
      </c>
      <c r="AA421">
        <v>1286.03</v>
      </c>
      <c r="AB421">
        <v>1284.75</v>
      </c>
      <c r="AC421">
        <v>1285.95</v>
      </c>
      <c r="AD421">
        <v>1285.06</v>
      </c>
      <c r="AE421">
        <v>1586.68</v>
      </c>
      <c r="AF421">
        <v>1284.76</v>
      </c>
      <c r="AG421">
        <v>1284.44</v>
      </c>
      <c r="AH421">
        <v>1284.96</v>
      </c>
      <c r="AI421">
        <v>1284.6300000000001</v>
      </c>
      <c r="AJ421">
        <v>1285.6600000000001</v>
      </c>
      <c r="AK421">
        <v>1286.03</v>
      </c>
      <c r="AL421">
        <v>1284.75</v>
      </c>
      <c r="AM421">
        <v>1285.95</v>
      </c>
      <c r="AN421">
        <v>1285.06</v>
      </c>
      <c r="AO421">
        <v>1586.68</v>
      </c>
    </row>
    <row r="422" spans="1:41" x14ac:dyDescent="0.25">
      <c r="A422" s="25" t="s">
        <v>10</v>
      </c>
      <c r="B422" s="20" t="s">
        <v>6</v>
      </c>
      <c r="C422" s="20" t="s">
        <v>7</v>
      </c>
      <c r="D422" s="20" t="s">
        <v>24</v>
      </c>
      <c r="E422" s="20">
        <v>2</v>
      </c>
      <c r="F422" s="26" t="str">
        <f t="shared" si="44"/>
        <v>V9HostDACno parameter2</v>
      </c>
      <c r="G422" s="20">
        <f t="shared" si="38"/>
        <v>655.25</v>
      </c>
      <c r="H422" s="20">
        <f t="shared" si="39"/>
        <v>1.956581457458985</v>
      </c>
      <c r="I422" s="20">
        <f t="shared" si="40"/>
        <v>800.73</v>
      </c>
      <c r="J422" s="20">
        <f t="shared" si="41"/>
        <v>655.63</v>
      </c>
      <c r="K422" s="27">
        <f t="shared" si="42"/>
        <v>665.25466666666659</v>
      </c>
      <c r="L422">
        <v>655.67</v>
      </c>
      <c r="M422">
        <v>655.68</v>
      </c>
      <c r="N422">
        <v>655.69</v>
      </c>
      <c r="O422">
        <v>655.7</v>
      </c>
      <c r="P422">
        <v>655.71</v>
      </c>
      <c r="Q422">
        <v>655.82</v>
      </c>
      <c r="R422">
        <v>655.82</v>
      </c>
      <c r="S422">
        <v>655.82</v>
      </c>
      <c r="T422">
        <v>655.85</v>
      </c>
      <c r="U422">
        <v>655.88</v>
      </c>
      <c r="V422">
        <v>655.63</v>
      </c>
      <c r="W422">
        <v>655.55</v>
      </c>
      <c r="X422">
        <v>655.30999999999995</v>
      </c>
      <c r="Y422">
        <v>655.48</v>
      </c>
      <c r="Z422">
        <v>655.45</v>
      </c>
      <c r="AA422">
        <v>655.27</v>
      </c>
      <c r="AB422">
        <v>655.4</v>
      </c>
      <c r="AC422">
        <v>655.25</v>
      </c>
      <c r="AD422">
        <v>655.93</v>
      </c>
      <c r="AE422">
        <v>800.73</v>
      </c>
      <c r="AF422">
        <v>655.63</v>
      </c>
      <c r="AG422">
        <v>655.55</v>
      </c>
      <c r="AH422">
        <v>655.30999999999995</v>
      </c>
      <c r="AI422">
        <v>655.48</v>
      </c>
      <c r="AJ422">
        <v>655.45</v>
      </c>
      <c r="AK422">
        <v>655.27</v>
      </c>
      <c r="AL422">
        <v>655.4</v>
      </c>
      <c r="AM422">
        <v>655.25</v>
      </c>
      <c r="AN422">
        <v>655.93</v>
      </c>
      <c r="AO422">
        <v>800.73</v>
      </c>
    </row>
    <row r="423" spans="1:41" x14ac:dyDescent="0.25">
      <c r="A423" s="25" t="s">
        <v>10</v>
      </c>
      <c r="B423" s="20" t="s">
        <v>6</v>
      </c>
      <c r="C423" s="20" t="s">
        <v>7</v>
      </c>
      <c r="D423" s="20" t="s">
        <v>24</v>
      </c>
      <c r="E423" s="20">
        <v>4</v>
      </c>
      <c r="F423" s="26" t="str">
        <f t="shared" si="44"/>
        <v>V9HostDACno parameter4</v>
      </c>
      <c r="G423" s="20">
        <f t="shared" si="38"/>
        <v>335.71</v>
      </c>
      <c r="H423" s="20">
        <f t="shared" si="39"/>
        <v>3.8189210926096928</v>
      </c>
      <c r="I423" s="20">
        <f t="shared" si="40"/>
        <v>413.5</v>
      </c>
      <c r="J423" s="20">
        <f t="shared" si="41"/>
        <v>335.82</v>
      </c>
      <c r="K423" s="27">
        <f t="shared" si="42"/>
        <v>341.005</v>
      </c>
      <c r="L423">
        <v>335.79</v>
      </c>
      <c r="M423">
        <v>335.8</v>
      </c>
      <c r="N423">
        <v>335.82</v>
      </c>
      <c r="O423">
        <v>335.82</v>
      </c>
      <c r="P423">
        <v>335.82</v>
      </c>
      <c r="Q423">
        <v>335.84000000000003</v>
      </c>
      <c r="R423">
        <v>335.85</v>
      </c>
      <c r="S423">
        <v>335.86</v>
      </c>
      <c r="T423">
        <v>335.86</v>
      </c>
      <c r="U423">
        <v>336.03</v>
      </c>
      <c r="V423">
        <v>335.71</v>
      </c>
      <c r="W423">
        <v>413.5</v>
      </c>
      <c r="X423">
        <v>335.85</v>
      </c>
      <c r="Y423">
        <v>335.76</v>
      </c>
      <c r="Z423">
        <v>335.72</v>
      </c>
      <c r="AA423">
        <v>335.75</v>
      </c>
      <c r="AB423">
        <v>335.75</v>
      </c>
      <c r="AC423">
        <v>336.19</v>
      </c>
      <c r="AD423">
        <v>335.78</v>
      </c>
      <c r="AE423">
        <v>335.82</v>
      </c>
      <c r="AF423">
        <v>335.71</v>
      </c>
      <c r="AG423">
        <v>413.5</v>
      </c>
      <c r="AH423">
        <v>335.85</v>
      </c>
      <c r="AI423">
        <v>335.76</v>
      </c>
      <c r="AJ423">
        <v>335.72</v>
      </c>
      <c r="AK423">
        <v>335.75</v>
      </c>
      <c r="AL423">
        <v>335.75</v>
      </c>
      <c r="AM423">
        <v>336.19</v>
      </c>
      <c r="AN423">
        <v>335.78</v>
      </c>
      <c r="AO423">
        <v>335.82</v>
      </c>
    </row>
    <row r="424" spans="1:41" x14ac:dyDescent="0.25">
      <c r="A424" s="25" t="s">
        <v>10</v>
      </c>
      <c r="B424" s="20" t="s">
        <v>6</v>
      </c>
      <c r="C424" s="20" t="s">
        <v>7</v>
      </c>
      <c r="D424" s="20" t="s">
        <v>24</v>
      </c>
      <c r="E424" s="20">
        <v>8</v>
      </c>
      <c r="F424" s="26" t="str">
        <f t="shared" si="44"/>
        <v>V9HostDACno parameter8</v>
      </c>
      <c r="G424" s="20">
        <f t="shared" si="38"/>
        <v>168.38</v>
      </c>
      <c r="H424" s="20">
        <f t="shared" si="39"/>
        <v>7.614027794274854</v>
      </c>
      <c r="I424" s="20">
        <f t="shared" si="40"/>
        <v>207.16</v>
      </c>
      <c r="J424" s="20">
        <f t="shared" si="41"/>
        <v>168.5</v>
      </c>
      <c r="K424" s="27">
        <f t="shared" si="42"/>
        <v>172.34099999999998</v>
      </c>
      <c r="L424">
        <v>168.49</v>
      </c>
      <c r="M424">
        <v>168.49</v>
      </c>
      <c r="N424">
        <v>168.5</v>
      </c>
      <c r="O424">
        <v>168.51</v>
      </c>
      <c r="P424">
        <v>168.52</v>
      </c>
      <c r="Q424">
        <v>168.53</v>
      </c>
      <c r="R424">
        <v>168.56</v>
      </c>
      <c r="S424">
        <v>168.61</v>
      </c>
      <c r="T424">
        <v>168.84</v>
      </c>
      <c r="U424">
        <v>207.16</v>
      </c>
      <c r="V424">
        <v>168.6</v>
      </c>
      <c r="W424">
        <v>168.41</v>
      </c>
      <c r="X424">
        <v>168.42000000000002</v>
      </c>
      <c r="Y424">
        <v>206.92000000000002</v>
      </c>
      <c r="Z424">
        <v>168.53</v>
      </c>
      <c r="AA424">
        <v>168.41</v>
      </c>
      <c r="AB424">
        <v>168.43</v>
      </c>
      <c r="AC424">
        <v>168.5</v>
      </c>
      <c r="AD424">
        <v>168.41</v>
      </c>
      <c r="AE424">
        <v>168.38</v>
      </c>
      <c r="AF424">
        <v>168.6</v>
      </c>
      <c r="AG424">
        <v>168.41</v>
      </c>
      <c r="AH424">
        <v>168.42000000000002</v>
      </c>
      <c r="AI424">
        <v>206.92000000000002</v>
      </c>
      <c r="AJ424">
        <v>168.53</v>
      </c>
      <c r="AK424">
        <v>168.41</v>
      </c>
      <c r="AL424">
        <v>168.43</v>
      </c>
      <c r="AM424">
        <v>168.5</v>
      </c>
      <c r="AN424">
        <v>168.41</v>
      </c>
      <c r="AO424">
        <v>168.38</v>
      </c>
    </row>
    <row r="425" spans="1:41" x14ac:dyDescent="0.25">
      <c r="A425" s="25" t="s">
        <v>10</v>
      </c>
      <c r="B425" s="20" t="s">
        <v>6</v>
      </c>
      <c r="C425" s="20" t="s">
        <v>7</v>
      </c>
      <c r="D425" s="20" t="s">
        <v>24</v>
      </c>
      <c r="E425" s="20">
        <v>16</v>
      </c>
      <c r="F425" s="26" t="str">
        <f t="shared" si="44"/>
        <v>V9HostDACno parameter16</v>
      </c>
      <c r="G425" s="20">
        <f t="shared" si="38"/>
        <v>84.78</v>
      </c>
      <c r="H425" s="20">
        <f t="shared" si="39"/>
        <v>15.122080679405519</v>
      </c>
      <c r="I425" s="20">
        <f t="shared" si="40"/>
        <v>104.2</v>
      </c>
      <c r="J425" s="20">
        <f t="shared" si="41"/>
        <v>84.89</v>
      </c>
      <c r="K425" s="27">
        <f t="shared" si="42"/>
        <v>88.712333333333319</v>
      </c>
      <c r="L425">
        <v>84.789999999999992</v>
      </c>
      <c r="M425">
        <v>84.789999999999992</v>
      </c>
      <c r="N425">
        <v>84.85</v>
      </c>
      <c r="O425">
        <v>84.91</v>
      </c>
      <c r="P425">
        <v>84.91</v>
      </c>
      <c r="Q425">
        <v>84.94</v>
      </c>
      <c r="R425">
        <v>84.95</v>
      </c>
      <c r="S425">
        <v>85.22</v>
      </c>
      <c r="T425">
        <v>103.13</v>
      </c>
      <c r="U425">
        <v>104.2</v>
      </c>
      <c r="V425">
        <v>85.09</v>
      </c>
      <c r="W425">
        <v>104.16</v>
      </c>
      <c r="X425">
        <v>84.78</v>
      </c>
      <c r="Y425">
        <v>84.85</v>
      </c>
      <c r="Z425">
        <v>104.11</v>
      </c>
      <c r="AA425">
        <v>84.789999999999992</v>
      </c>
      <c r="AB425">
        <v>84.87</v>
      </c>
      <c r="AC425">
        <v>84.85</v>
      </c>
      <c r="AD425">
        <v>84.98</v>
      </c>
      <c r="AE425">
        <v>84.86</v>
      </c>
      <c r="AF425">
        <v>85.09</v>
      </c>
      <c r="AG425">
        <v>104.16</v>
      </c>
      <c r="AH425">
        <v>84.78</v>
      </c>
      <c r="AI425">
        <v>84.85</v>
      </c>
      <c r="AJ425">
        <v>104.11</v>
      </c>
      <c r="AK425">
        <v>84.789999999999992</v>
      </c>
      <c r="AL425">
        <v>84.87</v>
      </c>
      <c r="AM425">
        <v>84.85</v>
      </c>
      <c r="AN425">
        <v>84.98</v>
      </c>
      <c r="AO425">
        <v>84.86</v>
      </c>
    </row>
    <row r="426" spans="1:41" x14ac:dyDescent="0.25">
      <c r="A426" s="25" t="s">
        <v>10</v>
      </c>
      <c r="B426" s="20" t="s">
        <v>6</v>
      </c>
      <c r="C426" s="20" t="s">
        <v>7</v>
      </c>
      <c r="D426" s="20" t="s">
        <v>24</v>
      </c>
      <c r="E426" s="20">
        <v>32</v>
      </c>
      <c r="F426" s="26" t="str">
        <f t="shared" si="44"/>
        <v>V9HostDACno parameter32</v>
      </c>
      <c r="G426" s="20">
        <f t="shared" si="38"/>
        <v>42.83</v>
      </c>
      <c r="H426" s="20">
        <f t="shared" si="39"/>
        <v>29.933457856642541</v>
      </c>
      <c r="I426" s="20">
        <f t="shared" si="40"/>
        <v>52.65</v>
      </c>
      <c r="J426" s="20">
        <f t="shared" si="41"/>
        <v>43.09</v>
      </c>
      <c r="K426" s="27">
        <f t="shared" si="42"/>
        <v>46.367333333333335</v>
      </c>
      <c r="L426">
        <v>42.89</v>
      </c>
      <c r="M426">
        <v>42.91</v>
      </c>
      <c r="N426">
        <v>42.95</v>
      </c>
      <c r="O426">
        <v>43.09</v>
      </c>
      <c r="P426">
        <v>43.09</v>
      </c>
      <c r="Q426">
        <v>43.09</v>
      </c>
      <c r="R426">
        <v>43.1</v>
      </c>
      <c r="S426">
        <v>51.27</v>
      </c>
      <c r="T426">
        <v>52.04</v>
      </c>
      <c r="U426">
        <v>52.65</v>
      </c>
      <c r="V426">
        <v>43.41</v>
      </c>
      <c r="W426">
        <v>42.84</v>
      </c>
      <c r="X426">
        <v>52.18</v>
      </c>
      <c r="Y426">
        <v>42.87</v>
      </c>
      <c r="Z426">
        <v>42.86</v>
      </c>
      <c r="AA426">
        <v>52.54</v>
      </c>
      <c r="AB426">
        <v>42.89</v>
      </c>
      <c r="AC426">
        <v>42.83</v>
      </c>
      <c r="AD426">
        <v>52.14</v>
      </c>
      <c r="AE426">
        <v>52.41</v>
      </c>
      <c r="AF426">
        <v>43.41</v>
      </c>
      <c r="AG426">
        <v>42.84</v>
      </c>
      <c r="AH426">
        <v>52.18</v>
      </c>
      <c r="AI426">
        <v>42.87</v>
      </c>
      <c r="AJ426">
        <v>42.86</v>
      </c>
      <c r="AK426">
        <v>52.54</v>
      </c>
      <c r="AL426">
        <v>42.89</v>
      </c>
      <c r="AM426">
        <v>42.83</v>
      </c>
      <c r="AN426">
        <v>52.14</v>
      </c>
      <c r="AO426">
        <v>52.41</v>
      </c>
    </row>
    <row r="427" spans="1:41" x14ac:dyDescent="0.25">
      <c r="A427" s="25" t="s">
        <v>10</v>
      </c>
      <c r="B427" s="20" t="s">
        <v>6</v>
      </c>
      <c r="C427" s="20" t="s">
        <v>7</v>
      </c>
      <c r="D427" s="20" t="s">
        <v>24</v>
      </c>
      <c r="E427" s="20">
        <v>64</v>
      </c>
      <c r="F427" s="26" t="str">
        <f t="shared" si="44"/>
        <v>V9HostDACno parameter64</v>
      </c>
      <c r="G427" s="20">
        <f t="shared" si="38"/>
        <v>22.03</v>
      </c>
      <c r="H427" s="20">
        <f t="shared" si="39"/>
        <v>58.195642305946429</v>
      </c>
      <c r="I427" s="20">
        <f t="shared" si="40"/>
        <v>36.26</v>
      </c>
      <c r="J427" s="20">
        <f t="shared" si="41"/>
        <v>29.94</v>
      </c>
      <c r="K427" s="27">
        <f t="shared" si="42"/>
        <v>29.737666666666669</v>
      </c>
      <c r="L427">
        <v>22.03</v>
      </c>
      <c r="M427">
        <v>22.04</v>
      </c>
      <c r="N427">
        <v>26.03</v>
      </c>
      <c r="O427">
        <v>26.12</v>
      </c>
      <c r="P427">
        <v>26.27</v>
      </c>
      <c r="Q427">
        <v>26.5</v>
      </c>
      <c r="R427">
        <v>26.75</v>
      </c>
      <c r="S427">
        <v>26.77</v>
      </c>
      <c r="T427">
        <v>26.79</v>
      </c>
      <c r="U427">
        <v>26.83</v>
      </c>
      <c r="V427">
        <v>31.59</v>
      </c>
      <c r="W427">
        <v>30.76</v>
      </c>
      <c r="X427">
        <v>29.57</v>
      </c>
      <c r="Y427">
        <v>31.4</v>
      </c>
      <c r="Z427">
        <v>28.87</v>
      </c>
      <c r="AA427">
        <v>29.94</v>
      </c>
      <c r="AB427">
        <v>36.26</v>
      </c>
      <c r="AC427">
        <v>34.42</v>
      </c>
      <c r="AD427">
        <v>35.200000000000003</v>
      </c>
      <c r="AE427">
        <v>29.99</v>
      </c>
      <c r="AF427">
        <v>31.59</v>
      </c>
      <c r="AG427">
        <v>30.76</v>
      </c>
      <c r="AH427">
        <v>29.57</v>
      </c>
      <c r="AI427">
        <v>31.4</v>
      </c>
      <c r="AJ427">
        <v>28.87</v>
      </c>
      <c r="AK427">
        <v>29.94</v>
      </c>
      <c r="AL427">
        <v>36.26</v>
      </c>
      <c r="AM427">
        <v>34.42</v>
      </c>
      <c r="AN427">
        <v>35.200000000000003</v>
      </c>
      <c r="AO427">
        <v>29.99</v>
      </c>
    </row>
    <row r="428" spans="1:41" x14ac:dyDescent="0.25">
      <c r="A428" s="25" t="s">
        <v>10</v>
      </c>
      <c r="B428" s="20" t="s">
        <v>6</v>
      </c>
      <c r="C428" s="20" t="s">
        <v>7</v>
      </c>
      <c r="D428" s="20" t="s">
        <v>24</v>
      </c>
      <c r="E428" s="20">
        <v>128</v>
      </c>
      <c r="F428" s="26" t="str">
        <f t="shared" si="44"/>
        <v>V9HostDACno parameter128</v>
      </c>
      <c r="G428" s="20">
        <f t="shared" si="38"/>
        <v>22.774000000000001</v>
      </c>
      <c r="H428" s="20">
        <f t="shared" si="39"/>
        <v>56.294458593132518</v>
      </c>
      <c r="I428" s="20">
        <f t="shared" si="40"/>
        <v>23.513999999999999</v>
      </c>
      <c r="J428" s="20">
        <f t="shared" si="41"/>
        <v>23.197499999999998</v>
      </c>
      <c r="K428" s="27">
        <f t="shared" si="42"/>
        <v>23.147300000000001</v>
      </c>
      <c r="L428">
        <v>22.774000000000001</v>
      </c>
      <c r="M428">
        <v>22.844999999999999</v>
      </c>
      <c r="N428">
        <v>22.914000000000001</v>
      </c>
      <c r="O428">
        <v>23.018000000000001</v>
      </c>
      <c r="P428">
        <v>23.177</v>
      </c>
      <c r="Q428">
        <v>23.218</v>
      </c>
      <c r="R428">
        <v>23.265999999999998</v>
      </c>
      <c r="S428">
        <v>23.305</v>
      </c>
      <c r="T428">
        <v>23.442</v>
      </c>
      <c r="U428">
        <v>23.513999999999999</v>
      </c>
    </row>
    <row r="429" spans="1:41" x14ac:dyDescent="0.25">
      <c r="A429" s="25" t="s">
        <v>10</v>
      </c>
      <c r="B429" s="20" t="s">
        <v>6</v>
      </c>
      <c r="C429" s="20" t="s">
        <v>7</v>
      </c>
      <c r="D429" s="20" t="s">
        <v>24</v>
      </c>
      <c r="E429" s="20">
        <v>256</v>
      </c>
      <c r="F429" s="26" t="str">
        <f t="shared" si="44"/>
        <v>V9HostDACno parameter256</v>
      </c>
      <c r="G429" s="20">
        <f t="shared" si="38"/>
        <v>21.593</v>
      </c>
      <c r="H429" s="20">
        <f t="shared" si="39"/>
        <v>59.373408048904736</v>
      </c>
      <c r="I429" s="20">
        <f t="shared" si="40"/>
        <v>22.07</v>
      </c>
      <c r="J429" s="20">
        <f t="shared" si="41"/>
        <v>21.857500000000002</v>
      </c>
      <c r="K429" s="27">
        <f t="shared" si="42"/>
        <v>21.841000000000001</v>
      </c>
      <c r="L429">
        <v>21.593</v>
      </c>
      <c r="M429">
        <v>21.681000000000001</v>
      </c>
      <c r="N429">
        <v>21.713000000000001</v>
      </c>
      <c r="O429">
        <v>21.797999999999998</v>
      </c>
      <c r="P429">
        <v>21.849</v>
      </c>
      <c r="Q429">
        <v>21.866</v>
      </c>
      <c r="R429">
        <v>21.876999999999999</v>
      </c>
      <c r="S429">
        <v>21.933</v>
      </c>
      <c r="T429">
        <v>22.03</v>
      </c>
      <c r="U429">
        <v>22.07</v>
      </c>
    </row>
    <row r="430" spans="1:41" x14ac:dyDescent="0.25">
      <c r="A430" s="25" t="s">
        <v>10</v>
      </c>
      <c r="B430" s="20" t="s">
        <v>6</v>
      </c>
      <c r="C430" s="20" t="s">
        <v>8</v>
      </c>
      <c r="D430" s="20" t="s">
        <v>2</v>
      </c>
      <c r="E430" s="20">
        <v>1</v>
      </c>
      <c r="F430" s="26" t="str">
        <f t="shared" si="44"/>
        <v>V9HostMasterSlaveO3_native1</v>
      </c>
      <c r="G430" s="20">
        <f t="shared" si="38"/>
        <v>548.65200000000004</v>
      </c>
      <c r="H430" s="20">
        <f t="shared" si="39"/>
        <v>1</v>
      </c>
      <c r="I430" s="20">
        <f t="shared" si="40"/>
        <v>550.44600000000003</v>
      </c>
      <c r="J430" s="20">
        <f t="shared" si="41"/>
        <v>549.74300000000005</v>
      </c>
      <c r="K430" s="27">
        <f t="shared" si="42"/>
        <v>549.62903333333327</v>
      </c>
      <c r="L430">
        <v>548.65200000000004</v>
      </c>
      <c r="M430">
        <v>548.66600000000005</v>
      </c>
      <c r="N430">
        <v>548.73800000000006</v>
      </c>
      <c r="O430">
        <v>548.91700000000003</v>
      </c>
      <c r="P430">
        <v>548.95000000000005</v>
      </c>
      <c r="Q430">
        <v>549.029</v>
      </c>
      <c r="R430">
        <v>549.18399999999997</v>
      </c>
      <c r="S430">
        <v>549.21199999999999</v>
      </c>
      <c r="T430">
        <v>549.40700000000004</v>
      </c>
      <c r="U430">
        <v>549.49800000000005</v>
      </c>
      <c r="V430">
        <v>550.13300000000004</v>
      </c>
      <c r="W430">
        <v>549.80899999999997</v>
      </c>
      <c r="X430">
        <v>550.44600000000003</v>
      </c>
      <c r="Y430">
        <v>549.89</v>
      </c>
      <c r="Z430">
        <v>550.18499999999995</v>
      </c>
      <c r="AA430">
        <v>549.74300000000005</v>
      </c>
      <c r="AB430">
        <v>550.077</v>
      </c>
      <c r="AC430">
        <v>549.84299999999996</v>
      </c>
      <c r="AD430">
        <v>549.625</v>
      </c>
      <c r="AE430">
        <v>549.55799999999999</v>
      </c>
      <c r="AF430">
        <v>550.13300000000004</v>
      </c>
      <c r="AG430">
        <v>549.80899999999997</v>
      </c>
      <c r="AH430">
        <v>550.44600000000003</v>
      </c>
      <c r="AI430">
        <v>549.89</v>
      </c>
      <c r="AJ430">
        <v>550.18499999999995</v>
      </c>
      <c r="AK430">
        <v>549.74300000000005</v>
      </c>
      <c r="AL430">
        <v>550.077</v>
      </c>
      <c r="AM430">
        <v>549.84299999999996</v>
      </c>
      <c r="AN430">
        <v>549.625</v>
      </c>
      <c r="AO430">
        <v>549.55799999999999</v>
      </c>
    </row>
    <row r="431" spans="1:41" x14ac:dyDescent="0.25">
      <c r="A431" s="25" t="s">
        <v>10</v>
      </c>
      <c r="B431" s="20" t="s">
        <v>6</v>
      </c>
      <c r="C431" s="20" t="s">
        <v>8</v>
      </c>
      <c r="D431" s="20" t="s">
        <v>2</v>
      </c>
      <c r="E431" s="20">
        <v>2</v>
      </c>
      <c r="F431" s="26" t="str">
        <f t="shared" si="44"/>
        <v>V9HostMasterSlaveO3_native2</v>
      </c>
      <c r="G431" s="20">
        <f t="shared" si="38"/>
        <v>280.87700000000001</v>
      </c>
      <c r="H431" s="20">
        <f t="shared" si="39"/>
        <v>1.9533532471508881</v>
      </c>
      <c r="I431" s="20">
        <f t="shared" si="40"/>
        <v>281.03199999999998</v>
      </c>
      <c r="J431" s="20">
        <f t="shared" si="41"/>
        <v>280.95000000000005</v>
      </c>
      <c r="K431" s="27">
        <f t="shared" si="42"/>
        <v>280.95506666666671</v>
      </c>
      <c r="L431">
        <v>280.94400000000002</v>
      </c>
      <c r="M431">
        <v>280.95600000000002</v>
      </c>
      <c r="N431">
        <v>280.97300000000001</v>
      </c>
      <c r="O431">
        <v>281</v>
      </c>
      <c r="P431">
        <v>281</v>
      </c>
      <c r="Q431">
        <v>281.00400000000002</v>
      </c>
      <c r="R431">
        <v>281.01299999999998</v>
      </c>
      <c r="S431">
        <v>281.01600000000002</v>
      </c>
      <c r="T431">
        <v>281.024</v>
      </c>
      <c r="U431">
        <v>281.03199999999998</v>
      </c>
      <c r="V431">
        <v>280.99400000000003</v>
      </c>
      <c r="W431">
        <v>280.92599999999999</v>
      </c>
      <c r="X431">
        <v>280.88900000000001</v>
      </c>
      <c r="Y431">
        <v>280.90199999999999</v>
      </c>
      <c r="Z431">
        <v>280.99</v>
      </c>
      <c r="AA431">
        <v>280.91700000000003</v>
      </c>
      <c r="AB431">
        <v>280.94299999999998</v>
      </c>
      <c r="AC431">
        <v>280.91300000000001</v>
      </c>
      <c r="AD431">
        <v>280.99400000000003</v>
      </c>
      <c r="AE431">
        <v>280.87700000000001</v>
      </c>
      <c r="AF431">
        <v>280.99400000000003</v>
      </c>
      <c r="AG431">
        <v>280.92599999999999</v>
      </c>
      <c r="AH431">
        <v>280.88900000000001</v>
      </c>
      <c r="AI431">
        <v>280.90199999999999</v>
      </c>
      <c r="AJ431">
        <v>280.99</v>
      </c>
      <c r="AK431">
        <v>280.91700000000003</v>
      </c>
      <c r="AL431">
        <v>280.94299999999998</v>
      </c>
      <c r="AM431">
        <v>280.91300000000001</v>
      </c>
      <c r="AN431">
        <v>280.99400000000003</v>
      </c>
      <c r="AO431">
        <v>280.87700000000001</v>
      </c>
    </row>
    <row r="432" spans="1:41" x14ac:dyDescent="0.25">
      <c r="A432" s="25" t="s">
        <v>10</v>
      </c>
      <c r="B432" s="20" t="s">
        <v>6</v>
      </c>
      <c r="C432" s="20" t="s">
        <v>8</v>
      </c>
      <c r="D432" s="20" t="s">
        <v>2</v>
      </c>
      <c r="E432" s="20">
        <v>4</v>
      </c>
      <c r="F432" s="26" t="str">
        <f t="shared" si="44"/>
        <v>V9HostMasterSlaveO3_native4</v>
      </c>
      <c r="G432" s="20">
        <f t="shared" si="38"/>
        <v>144.21</v>
      </c>
      <c r="H432" s="20">
        <f t="shared" si="39"/>
        <v>3.8045350530476392</v>
      </c>
      <c r="I432" s="20">
        <f t="shared" si="40"/>
        <v>144.32400000000001</v>
      </c>
      <c r="J432" s="20">
        <f t="shared" si="41"/>
        <v>144.26599999999999</v>
      </c>
      <c r="K432" s="27">
        <f t="shared" si="42"/>
        <v>144.25643333333335</v>
      </c>
      <c r="L432">
        <v>144.23599999999999</v>
      </c>
      <c r="M432">
        <v>144.256</v>
      </c>
      <c r="N432">
        <v>144.26499999999999</v>
      </c>
      <c r="O432">
        <v>144.273</v>
      </c>
      <c r="P432">
        <v>144.28</v>
      </c>
      <c r="Q432">
        <v>144.285</v>
      </c>
      <c r="R432">
        <v>144.28800000000001</v>
      </c>
      <c r="S432">
        <v>144.30099999999999</v>
      </c>
      <c r="T432">
        <v>144.30500000000001</v>
      </c>
      <c r="U432">
        <v>144.32400000000001</v>
      </c>
      <c r="V432">
        <v>144.267</v>
      </c>
      <c r="W432">
        <v>144.27000000000001</v>
      </c>
      <c r="X432">
        <v>144.24199999999999</v>
      </c>
      <c r="Y432">
        <v>144.221</v>
      </c>
      <c r="Z432">
        <v>144.21</v>
      </c>
      <c r="AA432">
        <v>144.274</v>
      </c>
      <c r="AB432">
        <v>144.239</v>
      </c>
      <c r="AC432">
        <v>144.22200000000001</v>
      </c>
      <c r="AD432">
        <v>144.26900000000001</v>
      </c>
      <c r="AE432">
        <v>144.226</v>
      </c>
      <c r="AF432">
        <v>144.267</v>
      </c>
      <c r="AG432">
        <v>144.27000000000001</v>
      </c>
      <c r="AH432">
        <v>144.24199999999999</v>
      </c>
      <c r="AI432">
        <v>144.221</v>
      </c>
      <c r="AJ432">
        <v>144.21</v>
      </c>
      <c r="AK432">
        <v>144.274</v>
      </c>
      <c r="AL432">
        <v>144.239</v>
      </c>
      <c r="AM432">
        <v>144.22200000000001</v>
      </c>
      <c r="AN432">
        <v>144.26900000000001</v>
      </c>
      <c r="AO432">
        <v>144.226</v>
      </c>
    </row>
    <row r="433" spans="1:41" x14ac:dyDescent="0.25">
      <c r="A433" s="25" t="s">
        <v>10</v>
      </c>
      <c r="B433" s="20" t="s">
        <v>6</v>
      </c>
      <c r="C433" s="20" t="s">
        <v>8</v>
      </c>
      <c r="D433" s="20" t="s">
        <v>2</v>
      </c>
      <c r="E433" s="20">
        <v>8</v>
      </c>
      <c r="F433" s="26" t="str">
        <f t="shared" si="44"/>
        <v>V9HostMasterSlaveO3_native8</v>
      </c>
      <c r="G433" s="20">
        <f t="shared" si="38"/>
        <v>72.897000000000006</v>
      </c>
      <c r="H433" s="20">
        <f t="shared" si="39"/>
        <v>7.5264002633853249</v>
      </c>
      <c r="I433" s="20">
        <f t="shared" si="40"/>
        <v>73.111999999999995</v>
      </c>
      <c r="J433" s="20">
        <f t="shared" si="41"/>
        <v>72.978999999999999</v>
      </c>
      <c r="K433" s="27">
        <f t="shared" si="42"/>
        <v>72.978033333333329</v>
      </c>
      <c r="L433">
        <v>72.950999999999993</v>
      </c>
      <c r="M433">
        <v>72.975999999999999</v>
      </c>
      <c r="N433">
        <v>72.98</v>
      </c>
      <c r="O433">
        <v>72.983999999999995</v>
      </c>
      <c r="P433">
        <v>72.995999999999995</v>
      </c>
      <c r="Q433">
        <v>73.004000000000005</v>
      </c>
      <c r="R433">
        <v>73.013000000000005</v>
      </c>
      <c r="S433">
        <v>73.015000000000001</v>
      </c>
      <c r="T433">
        <v>73.016000000000005</v>
      </c>
      <c r="U433">
        <v>73.111999999999995</v>
      </c>
      <c r="V433">
        <v>73.076999999999998</v>
      </c>
      <c r="W433">
        <v>73.010999999999996</v>
      </c>
      <c r="X433">
        <v>72.933999999999997</v>
      </c>
      <c r="Y433">
        <v>72.992999999999995</v>
      </c>
      <c r="Z433">
        <v>72.909000000000006</v>
      </c>
      <c r="AA433">
        <v>72.962999999999994</v>
      </c>
      <c r="AB433">
        <v>72.936999999999998</v>
      </c>
      <c r="AC433">
        <v>72.897000000000006</v>
      </c>
      <c r="AD433">
        <v>72.978999999999999</v>
      </c>
      <c r="AE433">
        <v>72.947000000000003</v>
      </c>
      <c r="AF433">
        <v>73.076999999999998</v>
      </c>
      <c r="AG433">
        <v>73.010999999999996</v>
      </c>
      <c r="AH433">
        <v>72.933999999999997</v>
      </c>
      <c r="AI433">
        <v>72.992999999999995</v>
      </c>
      <c r="AJ433">
        <v>72.909000000000006</v>
      </c>
      <c r="AK433">
        <v>72.962999999999994</v>
      </c>
      <c r="AL433">
        <v>72.936999999999998</v>
      </c>
      <c r="AM433">
        <v>72.897000000000006</v>
      </c>
      <c r="AN433">
        <v>72.978999999999999</v>
      </c>
      <c r="AO433">
        <v>72.947000000000003</v>
      </c>
    </row>
    <row r="434" spans="1:41" x14ac:dyDescent="0.25">
      <c r="A434" s="25" t="s">
        <v>10</v>
      </c>
      <c r="B434" s="20" t="s">
        <v>6</v>
      </c>
      <c r="C434" s="20" t="s">
        <v>8</v>
      </c>
      <c r="D434" s="20" t="s">
        <v>2</v>
      </c>
      <c r="E434" s="20">
        <v>12</v>
      </c>
      <c r="F434" s="26" t="str">
        <f t="shared" si="44"/>
        <v>V9HostMasterSlaveO3_native12</v>
      </c>
      <c r="G434" s="20">
        <f t="shared" si="38"/>
        <v>49.17</v>
      </c>
      <c r="H434" s="20">
        <f t="shared" si="39"/>
        <v>11.158267236119586</v>
      </c>
      <c r="I434" s="20">
        <f t="shared" si="40"/>
        <v>49.421999999999997</v>
      </c>
      <c r="J434" s="20">
        <f t="shared" si="41"/>
        <v>49.230999999999995</v>
      </c>
      <c r="K434" s="27">
        <f t="shared" si="42"/>
        <v>49.24176666666667</v>
      </c>
      <c r="L434">
        <v>49.18</v>
      </c>
      <c r="M434">
        <v>49.192999999999998</v>
      </c>
      <c r="N434">
        <v>49.194000000000003</v>
      </c>
      <c r="O434">
        <v>49.222000000000001</v>
      </c>
      <c r="P434">
        <v>49.23</v>
      </c>
      <c r="Q434">
        <v>49.231999999999999</v>
      </c>
      <c r="R434">
        <v>49.238</v>
      </c>
      <c r="S434">
        <v>49.261000000000003</v>
      </c>
      <c r="T434">
        <v>49.261000000000003</v>
      </c>
      <c r="U434">
        <v>49.421999999999997</v>
      </c>
      <c r="V434">
        <v>49.360999999999997</v>
      </c>
      <c r="W434">
        <v>49.17</v>
      </c>
      <c r="X434">
        <v>49.225000000000001</v>
      </c>
      <c r="Y434">
        <v>49.246000000000002</v>
      </c>
      <c r="Z434">
        <v>49.21</v>
      </c>
      <c r="AA434">
        <v>49.222000000000001</v>
      </c>
      <c r="AB434">
        <v>49.238</v>
      </c>
      <c r="AC434">
        <v>49.253999999999998</v>
      </c>
      <c r="AD434">
        <v>49.258000000000003</v>
      </c>
      <c r="AE434">
        <v>49.225999999999999</v>
      </c>
      <c r="AF434">
        <v>49.360999999999997</v>
      </c>
      <c r="AG434">
        <v>49.17</v>
      </c>
      <c r="AH434">
        <v>49.225000000000001</v>
      </c>
      <c r="AI434">
        <v>49.246000000000002</v>
      </c>
      <c r="AJ434">
        <v>49.21</v>
      </c>
      <c r="AK434">
        <v>49.222000000000001</v>
      </c>
      <c r="AL434">
        <v>49.238</v>
      </c>
      <c r="AM434">
        <v>49.253999999999998</v>
      </c>
      <c r="AN434">
        <v>49.258000000000003</v>
      </c>
      <c r="AO434">
        <v>49.225999999999999</v>
      </c>
    </row>
    <row r="435" spans="1:41" x14ac:dyDescent="0.25">
      <c r="A435" s="25" t="s">
        <v>10</v>
      </c>
      <c r="B435" s="20" t="s">
        <v>6</v>
      </c>
      <c r="C435" s="20" t="s">
        <v>8</v>
      </c>
      <c r="D435" s="20" t="s">
        <v>2</v>
      </c>
      <c r="E435" s="20">
        <v>16</v>
      </c>
      <c r="F435" s="26" t="str">
        <f t="shared" si="44"/>
        <v>V9HostMasterSlaveO3_native16</v>
      </c>
      <c r="G435" s="20">
        <f t="shared" si="38"/>
        <v>36.969000000000001</v>
      </c>
      <c r="H435" s="20">
        <f t="shared" si="39"/>
        <v>14.840866672076606</v>
      </c>
      <c r="I435" s="20">
        <f t="shared" si="40"/>
        <v>37.209000000000003</v>
      </c>
      <c r="J435" s="20">
        <f t="shared" si="41"/>
        <v>37.017499999999998</v>
      </c>
      <c r="K435" s="27">
        <f t="shared" si="42"/>
        <v>37.036166666666674</v>
      </c>
      <c r="L435">
        <v>37.009</v>
      </c>
      <c r="M435">
        <v>37.015999999999998</v>
      </c>
      <c r="N435">
        <v>37.017000000000003</v>
      </c>
      <c r="O435">
        <v>37.021000000000001</v>
      </c>
      <c r="P435">
        <v>37.021000000000001</v>
      </c>
      <c r="Q435">
        <v>37.029000000000003</v>
      </c>
      <c r="R435">
        <v>37.03</v>
      </c>
      <c r="S435">
        <v>37.037999999999997</v>
      </c>
      <c r="T435">
        <v>37.040999999999997</v>
      </c>
      <c r="U435">
        <v>37.128999999999998</v>
      </c>
      <c r="V435">
        <v>37.209000000000003</v>
      </c>
      <c r="W435">
        <v>37.045000000000002</v>
      </c>
      <c r="X435">
        <v>37.014000000000003</v>
      </c>
      <c r="Y435">
        <v>37.018000000000001</v>
      </c>
      <c r="Z435">
        <v>36.969000000000001</v>
      </c>
      <c r="AA435">
        <v>36.985999999999997</v>
      </c>
      <c r="AB435">
        <v>37.012999999999998</v>
      </c>
      <c r="AC435">
        <v>37.01</v>
      </c>
      <c r="AD435">
        <v>37.121000000000002</v>
      </c>
      <c r="AE435">
        <v>36.981999999999999</v>
      </c>
      <c r="AF435">
        <v>37.209000000000003</v>
      </c>
      <c r="AG435">
        <v>37.045000000000002</v>
      </c>
      <c r="AH435">
        <v>37.014000000000003</v>
      </c>
      <c r="AI435">
        <v>37.018000000000001</v>
      </c>
      <c r="AJ435">
        <v>36.969000000000001</v>
      </c>
      <c r="AK435">
        <v>36.985999999999997</v>
      </c>
      <c r="AL435">
        <v>37.012999999999998</v>
      </c>
      <c r="AM435">
        <v>37.01</v>
      </c>
      <c r="AN435">
        <v>37.121000000000002</v>
      </c>
      <c r="AO435">
        <v>36.981999999999999</v>
      </c>
    </row>
    <row r="436" spans="1:41" x14ac:dyDescent="0.25">
      <c r="A436" s="25" t="s">
        <v>10</v>
      </c>
      <c r="B436" s="20" t="s">
        <v>6</v>
      </c>
      <c r="C436" s="20" t="s">
        <v>8</v>
      </c>
      <c r="D436" s="20" t="s">
        <v>2</v>
      </c>
      <c r="E436" s="20">
        <v>20</v>
      </c>
      <c r="F436" s="26" t="str">
        <f t="shared" si="44"/>
        <v>V9HostMasterSlaveO3_native20</v>
      </c>
      <c r="G436" s="20">
        <f t="shared" si="38"/>
        <v>29.661000000000001</v>
      </c>
      <c r="H436" s="20">
        <f t="shared" si="39"/>
        <v>18.497420855669063</v>
      </c>
      <c r="I436" s="20">
        <f t="shared" si="40"/>
        <v>30.009</v>
      </c>
      <c r="J436" s="20">
        <f t="shared" si="41"/>
        <v>29.734999999999999</v>
      </c>
      <c r="K436" s="27">
        <f t="shared" si="42"/>
        <v>29.744966666666674</v>
      </c>
      <c r="L436">
        <v>29.661000000000001</v>
      </c>
      <c r="M436">
        <v>29.681999999999999</v>
      </c>
      <c r="N436">
        <v>29.693000000000001</v>
      </c>
      <c r="O436">
        <v>29.696999999999999</v>
      </c>
      <c r="P436">
        <v>29.696999999999999</v>
      </c>
      <c r="Q436">
        <v>29.721</v>
      </c>
      <c r="R436">
        <v>29.725000000000001</v>
      </c>
      <c r="S436">
        <v>29.760999999999999</v>
      </c>
      <c r="T436">
        <v>29.78</v>
      </c>
      <c r="U436">
        <v>29.847999999999999</v>
      </c>
      <c r="V436">
        <v>30.009</v>
      </c>
      <c r="W436">
        <v>29.686</v>
      </c>
      <c r="X436">
        <v>29.754000000000001</v>
      </c>
      <c r="Y436">
        <v>29.745000000000001</v>
      </c>
      <c r="Z436">
        <v>29.713999999999999</v>
      </c>
      <c r="AA436">
        <v>29.733000000000001</v>
      </c>
      <c r="AB436">
        <v>29.736999999999998</v>
      </c>
      <c r="AC436">
        <v>29.745000000000001</v>
      </c>
      <c r="AD436">
        <v>29.757999999999999</v>
      </c>
      <c r="AE436">
        <v>29.661000000000001</v>
      </c>
      <c r="AF436">
        <v>30.009</v>
      </c>
      <c r="AG436">
        <v>29.686</v>
      </c>
      <c r="AH436">
        <v>29.754000000000001</v>
      </c>
      <c r="AI436">
        <v>29.745000000000001</v>
      </c>
      <c r="AJ436">
        <v>29.713999999999999</v>
      </c>
      <c r="AK436">
        <v>29.733000000000001</v>
      </c>
      <c r="AL436">
        <v>29.736999999999998</v>
      </c>
      <c r="AM436">
        <v>29.745000000000001</v>
      </c>
      <c r="AN436">
        <v>29.757999999999999</v>
      </c>
      <c r="AO436">
        <v>29.661000000000001</v>
      </c>
    </row>
    <row r="437" spans="1:41" x14ac:dyDescent="0.25">
      <c r="A437" s="25" t="s">
        <v>10</v>
      </c>
      <c r="B437" s="20" t="s">
        <v>6</v>
      </c>
      <c r="C437" s="20" t="s">
        <v>8</v>
      </c>
      <c r="D437" s="20" t="s">
        <v>2</v>
      </c>
      <c r="E437" s="20">
        <v>24</v>
      </c>
      <c r="F437" s="26" t="str">
        <f t="shared" si="44"/>
        <v>V9HostMasterSlaveO3_native24</v>
      </c>
      <c r="G437" s="20">
        <f t="shared" si="38"/>
        <v>25.437000000000001</v>
      </c>
      <c r="H437" s="20">
        <f t="shared" si="39"/>
        <v>21.569052954357826</v>
      </c>
      <c r="I437" s="20">
        <f t="shared" si="40"/>
        <v>25.611000000000001</v>
      </c>
      <c r="J437" s="20">
        <f t="shared" si="41"/>
        <v>25.499500000000001</v>
      </c>
      <c r="K437" s="27">
        <f t="shared" si="42"/>
        <v>25.506600000000006</v>
      </c>
      <c r="L437">
        <v>25.437000000000001</v>
      </c>
      <c r="M437">
        <v>25.457999999999998</v>
      </c>
      <c r="N437">
        <v>25.465</v>
      </c>
      <c r="O437">
        <v>25.469000000000001</v>
      </c>
      <c r="P437">
        <v>25.477</v>
      </c>
      <c r="Q437">
        <v>25.506</v>
      </c>
      <c r="R437">
        <v>25.512</v>
      </c>
      <c r="S437">
        <v>25.516999999999999</v>
      </c>
      <c r="T437">
        <v>25.527999999999999</v>
      </c>
      <c r="U437">
        <v>25.565000000000001</v>
      </c>
      <c r="V437">
        <v>25.611000000000001</v>
      </c>
      <c r="W437">
        <v>25.498000000000001</v>
      </c>
      <c r="X437">
        <v>25.501000000000001</v>
      </c>
      <c r="Y437">
        <v>25.492999999999999</v>
      </c>
      <c r="Z437">
        <v>25.545999999999999</v>
      </c>
      <c r="AA437">
        <v>25.492999999999999</v>
      </c>
      <c r="AB437">
        <v>25.498000000000001</v>
      </c>
      <c r="AC437">
        <v>25.460999999999999</v>
      </c>
      <c r="AD437">
        <v>25.501999999999999</v>
      </c>
      <c r="AE437">
        <v>25.529</v>
      </c>
      <c r="AF437">
        <v>25.611000000000001</v>
      </c>
      <c r="AG437">
        <v>25.498000000000001</v>
      </c>
      <c r="AH437">
        <v>25.501000000000001</v>
      </c>
      <c r="AI437">
        <v>25.492999999999999</v>
      </c>
      <c r="AJ437">
        <v>25.545999999999999</v>
      </c>
      <c r="AK437">
        <v>25.492999999999999</v>
      </c>
      <c r="AL437">
        <v>25.498000000000001</v>
      </c>
      <c r="AM437">
        <v>25.460999999999999</v>
      </c>
      <c r="AN437">
        <v>25.501999999999999</v>
      </c>
      <c r="AO437">
        <v>25.529</v>
      </c>
    </row>
    <row r="438" spans="1:41" x14ac:dyDescent="0.25">
      <c r="A438" s="25" t="s">
        <v>10</v>
      </c>
      <c r="B438" s="20" t="s">
        <v>6</v>
      </c>
      <c r="C438" s="20" t="s">
        <v>8</v>
      </c>
      <c r="D438" s="20" t="s">
        <v>2</v>
      </c>
      <c r="E438" s="20">
        <v>28</v>
      </c>
      <c r="F438" s="26" t="str">
        <f t="shared" si="44"/>
        <v>V9HostMasterSlaveO3_native28</v>
      </c>
      <c r="G438" s="20">
        <f t="shared" si="38"/>
        <v>21.545000000000002</v>
      </c>
      <c r="H438" s="20">
        <f t="shared" si="39"/>
        <v>25.465398004177302</v>
      </c>
      <c r="I438" s="20">
        <f t="shared" si="40"/>
        <v>21.706</v>
      </c>
      <c r="J438" s="20">
        <f t="shared" si="41"/>
        <v>21.634999999999998</v>
      </c>
      <c r="K438" s="27">
        <f t="shared" si="42"/>
        <v>21.6327</v>
      </c>
      <c r="L438">
        <v>21.58</v>
      </c>
      <c r="M438">
        <v>21.611999999999998</v>
      </c>
      <c r="N438">
        <v>21.617000000000001</v>
      </c>
      <c r="O438">
        <v>21.64</v>
      </c>
      <c r="P438">
        <v>21.655000000000001</v>
      </c>
      <c r="Q438">
        <v>21.664000000000001</v>
      </c>
      <c r="R438">
        <v>21.666</v>
      </c>
      <c r="S438">
        <v>21.681999999999999</v>
      </c>
      <c r="T438">
        <v>21.704999999999998</v>
      </c>
      <c r="U438">
        <v>21.706</v>
      </c>
      <c r="V438">
        <v>21.652999999999999</v>
      </c>
      <c r="W438">
        <v>21.545000000000002</v>
      </c>
      <c r="X438">
        <v>21.61</v>
      </c>
      <c r="Y438">
        <v>21.626000000000001</v>
      </c>
      <c r="Z438">
        <v>21.637</v>
      </c>
      <c r="AA438">
        <v>21.602</v>
      </c>
      <c r="AB438">
        <v>21.649000000000001</v>
      </c>
      <c r="AC438">
        <v>21.602</v>
      </c>
      <c r="AD438">
        <v>21.632999999999999</v>
      </c>
      <c r="AE438">
        <v>21.67</v>
      </c>
      <c r="AF438">
        <v>21.652999999999999</v>
      </c>
      <c r="AG438">
        <v>21.545000000000002</v>
      </c>
      <c r="AH438">
        <v>21.61</v>
      </c>
      <c r="AI438">
        <v>21.626000000000001</v>
      </c>
      <c r="AJ438">
        <v>21.637</v>
      </c>
      <c r="AK438">
        <v>21.602</v>
      </c>
      <c r="AL438">
        <v>21.649000000000001</v>
      </c>
      <c r="AM438">
        <v>21.602</v>
      </c>
      <c r="AN438">
        <v>21.632999999999999</v>
      </c>
      <c r="AO438">
        <v>21.67</v>
      </c>
    </row>
    <row r="439" spans="1:41" x14ac:dyDescent="0.25">
      <c r="A439" s="25" t="s">
        <v>10</v>
      </c>
      <c r="B439" s="20" t="s">
        <v>6</v>
      </c>
      <c r="C439" s="20" t="s">
        <v>8</v>
      </c>
      <c r="D439" s="20" t="s">
        <v>2</v>
      </c>
      <c r="E439" s="20">
        <v>32</v>
      </c>
      <c r="F439" s="26" t="str">
        <f t="shared" si="44"/>
        <v>V9HostMasterSlaveO3_native32</v>
      </c>
      <c r="G439" s="20">
        <f t="shared" si="38"/>
        <v>19.132999999999999</v>
      </c>
      <c r="H439" s="20">
        <f t="shared" si="39"/>
        <v>28.675691214132655</v>
      </c>
      <c r="I439" s="20">
        <f t="shared" si="40"/>
        <v>19.289000000000001</v>
      </c>
      <c r="J439" s="20">
        <f t="shared" si="41"/>
        <v>19.174999999999997</v>
      </c>
      <c r="K439" s="27">
        <f t="shared" si="42"/>
        <v>19.185299999999998</v>
      </c>
      <c r="L439">
        <v>19.155999999999999</v>
      </c>
      <c r="M439">
        <v>19.175999999999998</v>
      </c>
      <c r="N439">
        <v>19.18</v>
      </c>
      <c r="O439">
        <v>19.181000000000001</v>
      </c>
      <c r="P439">
        <v>19.202999999999999</v>
      </c>
      <c r="Q439">
        <v>19.207999999999998</v>
      </c>
      <c r="R439">
        <v>19.213000000000001</v>
      </c>
      <c r="S439">
        <v>19.236999999999998</v>
      </c>
      <c r="T439">
        <v>19.239999999999998</v>
      </c>
      <c r="U439">
        <v>19.289000000000001</v>
      </c>
      <c r="V439">
        <v>19.280999999999999</v>
      </c>
      <c r="W439">
        <v>19.173999999999999</v>
      </c>
      <c r="X439">
        <v>19.181999999999999</v>
      </c>
      <c r="Y439">
        <v>19.166</v>
      </c>
      <c r="Z439">
        <v>19.149999999999999</v>
      </c>
      <c r="AA439">
        <v>19.132999999999999</v>
      </c>
      <c r="AB439">
        <v>19.178000000000001</v>
      </c>
      <c r="AC439">
        <v>19.158000000000001</v>
      </c>
      <c r="AD439">
        <v>19.146000000000001</v>
      </c>
      <c r="AE439">
        <v>19.170000000000002</v>
      </c>
      <c r="AF439">
        <v>19.280999999999999</v>
      </c>
      <c r="AG439">
        <v>19.173999999999999</v>
      </c>
      <c r="AH439">
        <v>19.181999999999999</v>
      </c>
      <c r="AI439">
        <v>19.166</v>
      </c>
      <c r="AJ439">
        <v>19.149999999999999</v>
      </c>
      <c r="AK439">
        <v>19.132999999999999</v>
      </c>
      <c r="AL439">
        <v>19.178000000000001</v>
      </c>
      <c r="AM439">
        <v>19.158000000000001</v>
      </c>
      <c r="AN439">
        <v>19.146000000000001</v>
      </c>
      <c r="AO439">
        <v>19.170000000000002</v>
      </c>
    </row>
    <row r="440" spans="1:41" x14ac:dyDescent="0.25">
      <c r="A440" s="25" t="s">
        <v>10</v>
      </c>
      <c r="B440" s="20" t="s">
        <v>6</v>
      </c>
      <c r="C440" s="20" t="s">
        <v>8</v>
      </c>
      <c r="D440" s="20" t="s">
        <v>2</v>
      </c>
      <c r="E440" s="20">
        <v>36</v>
      </c>
      <c r="F440" s="26" t="str">
        <f t="shared" si="44"/>
        <v>V9HostMasterSlaveO3_native36</v>
      </c>
      <c r="G440" s="20">
        <f t="shared" si="38"/>
        <v>17.332999999999998</v>
      </c>
      <c r="H440" s="20">
        <f t="shared" si="39"/>
        <v>31.653608723244684</v>
      </c>
      <c r="I440" s="20">
        <f t="shared" si="40"/>
        <v>17.536000000000001</v>
      </c>
      <c r="J440" s="20">
        <f t="shared" si="41"/>
        <v>17.4375</v>
      </c>
      <c r="K440" s="27">
        <f t="shared" si="42"/>
        <v>17.435566666666663</v>
      </c>
      <c r="L440">
        <v>17.408000000000001</v>
      </c>
      <c r="M440">
        <v>17.423999999999999</v>
      </c>
      <c r="N440">
        <v>17.436</v>
      </c>
      <c r="O440">
        <v>17.440999999999999</v>
      </c>
      <c r="P440">
        <v>17.452999999999999</v>
      </c>
      <c r="Q440">
        <v>17.457000000000001</v>
      </c>
      <c r="R440">
        <v>17.468</v>
      </c>
      <c r="S440">
        <v>17.475999999999999</v>
      </c>
      <c r="T440">
        <v>17.524000000000001</v>
      </c>
      <c r="U440">
        <v>17.536000000000001</v>
      </c>
      <c r="V440">
        <v>17.521999999999998</v>
      </c>
      <c r="W440">
        <v>17.39</v>
      </c>
      <c r="X440">
        <v>17.420999999999999</v>
      </c>
      <c r="Y440">
        <v>17.420999999999999</v>
      </c>
      <c r="Z440">
        <v>17.332999999999998</v>
      </c>
      <c r="AA440">
        <v>17.45</v>
      </c>
      <c r="AB440">
        <v>17.440999999999999</v>
      </c>
      <c r="AC440">
        <v>17.437999999999999</v>
      </c>
      <c r="AD440">
        <v>17.437000000000001</v>
      </c>
      <c r="AE440">
        <v>17.369</v>
      </c>
      <c r="AF440">
        <v>17.521999999999998</v>
      </c>
      <c r="AG440">
        <v>17.39</v>
      </c>
      <c r="AH440">
        <v>17.420999999999999</v>
      </c>
      <c r="AI440">
        <v>17.420999999999999</v>
      </c>
      <c r="AJ440">
        <v>17.332999999999998</v>
      </c>
      <c r="AK440">
        <v>17.45</v>
      </c>
      <c r="AL440">
        <v>17.440999999999999</v>
      </c>
      <c r="AM440">
        <v>17.437999999999999</v>
      </c>
      <c r="AN440">
        <v>17.437000000000001</v>
      </c>
      <c r="AO440">
        <v>17.369</v>
      </c>
    </row>
    <row r="441" spans="1:41" x14ac:dyDescent="0.25">
      <c r="A441" s="25" t="s">
        <v>10</v>
      </c>
      <c r="B441" s="20" t="s">
        <v>6</v>
      </c>
      <c r="C441" s="20" t="s">
        <v>8</v>
      </c>
      <c r="D441" s="20" t="s">
        <v>2</v>
      </c>
      <c r="E441" s="20">
        <v>40</v>
      </c>
      <c r="F441" s="26" t="str">
        <f t="shared" si="44"/>
        <v>V9HostMasterSlaveO3_native40</v>
      </c>
      <c r="G441" s="20">
        <f t="shared" si="38"/>
        <v>15.741</v>
      </c>
      <c r="H441" s="20">
        <f t="shared" si="39"/>
        <v>34.8549647417572</v>
      </c>
      <c r="I441" s="20">
        <f t="shared" si="40"/>
        <v>15.976000000000001</v>
      </c>
      <c r="J441" s="20">
        <f t="shared" si="41"/>
        <v>15.830500000000001</v>
      </c>
      <c r="K441" s="27">
        <f t="shared" si="42"/>
        <v>15.846200000000001</v>
      </c>
      <c r="L441">
        <v>15.824</v>
      </c>
      <c r="M441">
        <v>15.832000000000001</v>
      </c>
      <c r="N441">
        <v>15.848000000000001</v>
      </c>
      <c r="O441">
        <v>15.848000000000001</v>
      </c>
      <c r="P441">
        <v>15.849</v>
      </c>
      <c r="Q441">
        <v>15.888</v>
      </c>
      <c r="R441">
        <v>15.888999999999999</v>
      </c>
      <c r="S441">
        <v>15.913</v>
      </c>
      <c r="T441">
        <v>15.929</v>
      </c>
      <c r="U441">
        <v>15.976000000000001</v>
      </c>
      <c r="V441">
        <v>15.971</v>
      </c>
      <c r="W441">
        <v>15.805</v>
      </c>
      <c r="X441">
        <v>15.877000000000001</v>
      </c>
      <c r="Y441">
        <v>15.849</v>
      </c>
      <c r="Z441">
        <v>15.741</v>
      </c>
      <c r="AA441">
        <v>15.826000000000001</v>
      </c>
      <c r="AB441">
        <v>15.813000000000001</v>
      </c>
      <c r="AC441">
        <v>15.829000000000001</v>
      </c>
      <c r="AD441">
        <v>15.786</v>
      </c>
      <c r="AE441">
        <v>15.798</v>
      </c>
      <c r="AF441">
        <v>15.971</v>
      </c>
      <c r="AG441">
        <v>15.805</v>
      </c>
      <c r="AH441">
        <v>15.877000000000001</v>
      </c>
      <c r="AI441">
        <v>15.849</v>
      </c>
      <c r="AJ441">
        <v>15.741</v>
      </c>
      <c r="AK441">
        <v>15.826000000000001</v>
      </c>
      <c r="AL441">
        <v>15.813000000000001</v>
      </c>
      <c r="AM441">
        <v>15.829000000000001</v>
      </c>
      <c r="AN441">
        <v>15.786</v>
      </c>
      <c r="AO441">
        <v>15.798</v>
      </c>
    </row>
    <row r="442" spans="1:41" x14ac:dyDescent="0.25">
      <c r="A442" s="25" t="s">
        <v>10</v>
      </c>
      <c r="B442" s="20" t="s">
        <v>6</v>
      </c>
      <c r="C442" s="20" t="s">
        <v>8</v>
      </c>
      <c r="D442" s="20" t="s">
        <v>2</v>
      </c>
      <c r="E442" s="20">
        <v>44</v>
      </c>
      <c r="F442" s="26" t="str">
        <f t="shared" si="44"/>
        <v>V9HostMasterSlaveO3_native44</v>
      </c>
      <c r="G442" s="20">
        <f t="shared" si="38"/>
        <v>14.356999999999999</v>
      </c>
      <c r="H442" s="20">
        <f t="shared" si="39"/>
        <v>38.214947412412066</v>
      </c>
      <c r="I442" s="20">
        <f t="shared" si="40"/>
        <v>14.878</v>
      </c>
      <c r="J442" s="20">
        <f t="shared" si="41"/>
        <v>14.427499999999998</v>
      </c>
      <c r="K442" s="27">
        <f t="shared" si="42"/>
        <v>14.515033333333337</v>
      </c>
      <c r="L442">
        <v>14.364000000000001</v>
      </c>
      <c r="M442">
        <v>14.388</v>
      </c>
      <c r="N442">
        <v>14.397</v>
      </c>
      <c r="O442">
        <v>14.404</v>
      </c>
      <c r="P442">
        <v>14.423999999999999</v>
      </c>
      <c r="Q442">
        <v>14.430999999999999</v>
      </c>
      <c r="R442">
        <v>14.432</v>
      </c>
      <c r="S442">
        <v>14.465</v>
      </c>
      <c r="T442">
        <v>14.472</v>
      </c>
      <c r="U442">
        <v>14.532</v>
      </c>
      <c r="V442">
        <v>14.481</v>
      </c>
      <c r="W442">
        <v>14.85</v>
      </c>
      <c r="X442">
        <v>14.366</v>
      </c>
      <c r="Y442">
        <v>14.401</v>
      </c>
      <c r="Z442">
        <v>14.829000000000001</v>
      </c>
      <c r="AA442">
        <v>14.67</v>
      </c>
      <c r="AB442">
        <v>14.372999999999999</v>
      </c>
      <c r="AC442">
        <v>14.366</v>
      </c>
      <c r="AD442">
        <v>14.356999999999999</v>
      </c>
      <c r="AE442">
        <v>14.878</v>
      </c>
      <c r="AF442">
        <v>14.481</v>
      </c>
      <c r="AG442">
        <v>14.85</v>
      </c>
      <c r="AH442">
        <v>14.366</v>
      </c>
      <c r="AI442">
        <v>14.401</v>
      </c>
      <c r="AJ442">
        <v>14.829000000000001</v>
      </c>
      <c r="AK442">
        <v>14.67</v>
      </c>
      <c r="AL442">
        <v>14.372999999999999</v>
      </c>
      <c r="AM442">
        <v>14.366</v>
      </c>
      <c r="AN442">
        <v>14.356999999999999</v>
      </c>
      <c r="AO442">
        <v>14.878</v>
      </c>
    </row>
    <row r="443" spans="1:41" x14ac:dyDescent="0.25">
      <c r="A443" s="25" t="s">
        <v>10</v>
      </c>
      <c r="B443" s="20" t="s">
        <v>6</v>
      </c>
      <c r="C443" s="20" t="s">
        <v>8</v>
      </c>
      <c r="D443" s="20" t="s">
        <v>2</v>
      </c>
      <c r="E443" s="20">
        <v>48</v>
      </c>
      <c r="F443" s="26" t="str">
        <f t="shared" si="44"/>
        <v>V9HostMasterSlaveO3_native48</v>
      </c>
      <c r="G443" s="20">
        <f t="shared" si="38"/>
        <v>13.452</v>
      </c>
      <c r="H443" s="20">
        <f t="shared" si="39"/>
        <v>40.78590544157003</v>
      </c>
      <c r="I443" s="20">
        <f t="shared" si="40"/>
        <v>13.574</v>
      </c>
      <c r="J443" s="20">
        <f t="shared" si="41"/>
        <v>13.487</v>
      </c>
      <c r="K443" s="27">
        <f t="shared" si="42"/>
        <v>13.498833333333332</v>
      </c>
      <c r="L443">
        <v>13.452</v>
      </c>
      <c r="M443">
        <v>13.465</v>
      </c>
      <c r="N443">
        <v>13.468</v>
      </c>
      <c r="O443">
        <v>13.472</v>
      </c>
      <c r="P443">
        <v>13.484999999999999</v>
      </c>
      <c r="Q443">
        <v>13.488</v>
      </c>
      <c r="R443">
        <v>13.492000000000001</v>
      </c>
      <c r="S443">
        <v>13.557</v>
      </c>
      <c r="T443">
        <v>13.561</v>
      </c>
      <c r="U443">
        <v>13.573</v>
      </c>
      <c r="V443">
        <v>13.574</v>
      </c>
      <c r="W443">
        <v>13.474</v>
      </c>
      <c r="X443">
        <v>13.465999999999999</v>
      </c>
      <c r="Y443">
        <v>13.481999999999999</v>
      </c>
      <c r="Z443">
        <v>13.51</v>
      </c>
      <c r="AA443">
        <v>13.465999999999999</v>
      </c>
      <c r="AB443">
        <v>13.497999999999999</v>
      </c>
      <c r="AC443">
        <v>13.497999999999999</v>
      </c>
      <c r="AD443">
        <v>13.486000000000001</v>
      </c>
      <c r="AE443">
        <v>13.522</v>
      </c>
      <c r="AF443">
        <v>13.574</v>
      </c>
      <c r="AG443">
        <v>13.474</v>
      </c>
      <c r="AH443">
        <v>13.465999999999999</v>
      </c>
      <c r="AI443">
        <v>13.481999999999999</v>
      </c>
      <c r="AJ443">
        <v>13.51</v>
      </c>
      <c r="AK443">
        <v>13.465999999999999</v>
      </c>
      <c r="AL443">
        <v>13.497999999999999</v>
      </c>
      <c r="AM443">
        <v>13.497999999999999</v>
      </c>
      <c r="AN443">
        <v>13.486000000000001</v>
      </c>
      <c r="AO443">
        <v>13.522</v>
      </c>
    </row>
    <row r="444" spans="1:41" x14ac:dyDescent="0.25">
      <c r="A444" s="25" t="s">
        <v>10</v>
      </c>
      <c r="B444" s="20" t="s">
        <v>6</v>
      </c>
      <c r="C444" s="20" t="s">
        <v>8</v>
      </c>
      <c r="D444" s="20" t="s">
        <v>2</v>
      </c>
      <c r="E444" s="20">
        <v>52</v>
      </c>
      <c r="F444" s="26" t="str">
        <f t="shared" si="44"/>
        <v>V9HostMasterSlaveO3_native52</v>
      </c>
      <c r="G444" s="20">
        <f t="shared" si="38"/>
        <v>12.499000000000001</v>
      </c>
      <c r="H444" s="20">
        <f t="shared" si="39"/>
        <v>43.8956716537323</v>
      </c>
      <c r="I444" s="20">
        <f t="shared" si="40"/>
        <v>12.737</v>
      </c>
      <c r="J444" s="20">
        <f t="shared" si="41"/>
        <v>12.641</v>
      </c>
      <c r="K444" s="27">
        <f t="shared" si="42"/>
        <v>12.631699999999997</v>
      </c>
      <c r="L444">
        <v>12.584</v>
      </c>
      <c r="M444">
        <v>12.612</v>
      </c>
      <c r="N444">
        <v>12.621</v>
      </c>
      <c r="O444">
        <v>12.644</v>
      </c>
      <c r="P444">
        <v>12.645</v>
      </c>
      <c r="Q444">
        <v>12.648999999999999</v>
      </c>
      <c r="R444">
        <v>12.653</v>
      </c>
      <c r="S444">
        <v>12.669</v>
      </c>
      <c r="T444">
        <v>12.676</v>
      </c>
      <c r="U444">
        <v>12.724</v>
      </c>
      <c r="V444">
        <v>12.737</v>
      </c>
      <c r="W444">
        <v>12.632999999999999</v>
      </c>
      <c r="X444">
        <v>12.648999999999999</v>
      </c>
      <c r="Y444">
        <v>12.673999999999999</v>
      </c>
      <c r="Z444">
        <v>12.577999999999999</v>
      </c>
      <c r="AA444">
        <v>12.606</v>
      </c>
      <c r="AB444">
        <v>12.537000000000001</v>
      </c>
      <c r="AC444">
        <v>12.499000000000001</v>
      </c>
      <c r="AD444">
        <v>12.686</v>
      </c>
      <c r="AE444">
        <v>12.638</v>
      </c>
      <c r="AF444">
        <v>12.737</v>
      </c>
      <c r="AG444">
        <v>12.632999999999999</v>
      </c>
      <c r="AH444">
        <v>12.648999999999999</v>
      </c>
      <c r="AI444">
        <v>12.673999999999999</v>
      </c>
      <c r="AJ444">
        <v>12.577999999999999</v>
      </c>
      <c r="AK444">
        <v>12.606</v>
      </c>
      <c r="AL444">
        <v>12.537000000000001</v>
      </c>
      <c r="AM444">
        <v>12.499000000000001</v>
      </c>
      <c r="AN444">
        <v>12.686</v>
      </c>
      <c r="AO444">
        <v>12.638</v>
      </c>
    </row>
    <row r="445" spans="1:41" x14ac:dyDescent="0.25">
      <c r="A445" s="25" t="s">
        <v>10</v>
      </c>
      <c r="B445" s="20" t="s">
        <v>6</v>
      </c>
      <c r="C445" s="20" t="s">
        <v>8</v>
      </c>
      <c r="D445" s="20" t="s">
        <v>2</v>
      </c>
      <c r="E445" s="20">
        <v>56</v>
      </c>
      <c r="F445" s="26" t="str">
        <f t="shared" si="44"/>
        <v>V9HostMasterSlaveO3_native56</v>
      </c>
      <c r="G445" s="20">
        <f t="shared" si="38"/>
        <v>11.744999999999999</v>
      </c>
      <c r="H445" s="20">
        <f t="shared" si="39"/>
        <v>46.713665389527463</v>
      </c>
      <c r="I445" s="20">
        <f t="shared" si="40"/>
        <v>12.012</v>
      </c>
      <c r="J445" s="20">
        <f t="shared" si="41"/>
        <v>11.838999999999999</v>
      </c>
      <c r="K445" s="27">
        <f t="shared" si="42"/>
        <v>11.848099999999999</v>
      </c>
      <c r="L445">
        <v>11.824</v>
      </c>
      <c r="M445">
        <v>11.833</v>
      </c>
      <c r="N445">
        <v>11.837</v>
      </c>
      <c r="O445">
        <v>11.840999999999999</v>
      </c>
      <c r="P445">
        <v>11.848000000000001</v>
      </c>
      <c r="Q445">
        <v>11.853</v>
      </c>
      <c r="R445">
        <v>11.856</v>
      </c>
      <c r="S445">
        <v>11.871</v>
      </c>
      <c r="T445">
        <v>11.891999999999999</v>
      </c>
      <c r="U445">
        <v>12.012</v>
      </c>
      <c r="V445">
        <v>11.952999999999999</v>
      </c>
      <c r="W445">
        <v>11.821999999999999</v>
      </c>
      <c r="X445">
        <v>11.834</v>
      </c>
      <c r="Y445">
        <v>11.766</v>
      </c>
      <c r="Z445">
        <v>11.89</v>
      </c>
      <c r="AA445">
        <v>11.872999999999999</v>
      </c>
      <c r="AB445">
        <v>11.785</v>
      </c>
      <c r="AC445">
        <v>11.808999999999999</v>
      </c>
      <c r="AD445">
        <v>11.744999999999999</v>
      </c>
      <c r="AE445">
        <v>11.911</v>
      </c>
      <c r="AF445">
        <v>11.952999999999999</v>
      </c>
      <c r="AG445">
        <v>11.821999999999999</v>
      </c>
      <c r="AH445">
        <v>11.834</v>
      </c>
      <c r="AI445">
        <v>11.766</v>
      </c>
      <c r="AJ445">
        <v>11.89</v>
      </c>
      <c r="AK445">
        <v>11.872999999999999</v>
      </c>
      <c r="AL445">
        <v>11.785</v>
      </c>
      <c r="AM445">
        <v>11.808999999999999</v>
      </c>
      <c r="AN445">
        <v>11.744999999999999</v>
      </c>
      <c r="AO445">
        <v>11.911</v>
      </c>
    </row>
    <row r="446" spans="1:41" x14ac:dyDescent="0.25">
      <c r="A446" s="25" t="s">
        <v>10</v>
      </c>
      <c r="B446" s="20" t="s">
        <v>6</v>
      </c>
      <c r="C446" s="20" t="s">
        <v>8</v>
      </c>
      <c r="D446" s="20" t="s">
        <v>2</v>
      </c>
      <c r="E446" s="20">
        <v>60</v>
      </c>
      <c r="F446" s="26" t="str">
        <f t="shared" si="44"/>
        <v>V9HostMasterSlaveO3_native60</v>
      </c>
      <c r="G446" s="20">
        <f t="shared" si="38"/>
        <v>11.089</v>
      </c>
      <c r="H446" s="20">
        <f t="shared" si="39"/>
        <v>49.477139507620166</v>
      </c>
      <c r="I446" s="20">
        <f t="shared" si="40"/>
        <v>11.313000000000001</v>
      </c>
      <c r="J446" s="20">
        <f t="shared" si="41"/>
        <v>11.166</v>
      </c>
      <c r="K446" s="27">
        <f t="shared" si="42"/>
        <v>11.174866666666667</v>
      </c>
      <c r="L446">
        <v>11.089</v>
      </c>
      <c r="M446">
        <v>11.103999999999999</v>
      </c>
      <c r="N446">
        <v>11.124000000000001</v>
      </c>
      <c r="O446">
        <v>11.141</v>
      </c>
      <c r="P446">
        <v>11.141</v>
      </c>
      <c r="Q446">
        <v>11.161</v>
      </c>
      <c r="R446">
        <v>11.167999999999999</v>
      </c>
      <c r="S446">
        <v>11.169</v>
      </c>
      <c r="T446">
        <v>11.180999999999999</v>
      </c>
      <c r="U446">
        <v>11.311999999999999</v>
      </c>
      <c r="V446">
        <v>11.313000000000001</v>
      </c>
      <c r="W446">
        <v>11.221</v>
      </c>
      <c r="X446">
        <v>11.166</v>
      </c>
      <c r="Y446">
        <v>11.242000000000001</v>
      </c>
      <c r="Z446">
        <v>11.097</v>
      </c>
      <c r="AA446">
        <v>11.170999999999999</v>
      </c>
      <c r="AB446">
        <v>11.11</v>
      </c>
      <c r="AC446">
        <v>11.177</v>
      </c>
      <c r="AD446">
        <v>11.164999999999999</v>
      </c>
      <c r="AE446">
        <v>11.166</v>
      </c>
      <c r="AF446">
        <v>11.313000000000001</v>
      </c>
      <c r="AG446">
        <v>11.221</v>
      </c>
      <c r="AH446">
        <v>11.166</v>
      </c>
      <c r="AI446">
        <v>11.242000000000001</v>
      </c>
      <c r="AJ446">
        <v>11.097</v>
      </c>
      <c r="AK446">
        <v>11.170999999999999</v>
      </c>
      <c r="AL446">
        <v>11.11</v>
      </c>
      <c r="AM446">
        <v>11.177</v>
      </c>
      <c r="AN446">
        <v>11.164999999999999</v>
      </c>
      <c r="AO446">
        <v>11.166</v>
      </c>
    </row>
    <row r="447" spans="1:41" x14ac:dyDescent="0.25">
      <c r="A447" s="25" t="s">
        <v>10</v>
      </c>
      <c r="B447" s="20" t="s">
        <v>6</v>
      </c>
      <c r="C447" s="20" t="s">
        <v>8</v>
      </c>
      <c r="D447" s="20" t="s">
        <v>2</v>
      </c>
      <c r="E447" s="20">
        <v>64</v>
      </c>
      <c r="F447" s="26" t="str">
        <f t="shared" si="44"/>
        <v>V9HostMasterSlaveO3_native64</v>
      </c>
      <c r="G447" s="20">
        <f t="shared" si="38"/>
        <v>10.420999999999999</v>
      </c>
      <c r="H447" s="20">
        <f t="shared" si="39"/>
        <v>52.648690144899732</v>
      </c>
      <c r="I447" s="20">
        <f t="shared" si="40"/>
        <v>10.929</v>
      </c>
      <c r="J447" s="20">
        <f t="shared" si="41"/>
        <v>10.516</v>
      </c>
      <c r="K447" s="27">
        <f t="shared" si="42"/>
        <v>10.530400000000002</v>
      </c>
      <c r="L447">
        <v>10.420999999999999</v>
      </c>
      <c r="M447">
        <v>10.507999999999999</v>
      </c>
      <c r="N447">
        <v>10.513</v>
      </c>
      <c r="O447">
        <v>10.518000000000001</v>
      </c>
      <c r="P447">
        <v>10.53</v>
      </c>
      <c r="Q447">
        <v>10.558</v>
      </c>
      <c r="R447">
        <v>10.561</v>
      </c>
      <c r="S447">
        <v>10.567</v>
      </c>
      <c r="T447">
        <v>10.581</v>
      </c>
      <c r="U447">
        <v>10.929</v>
      </c>
      <c r="V447">
        <v>10.63</v>
      </c>
      <c r="W447">
        <v>10.509</v>
      </c>
      <c r="X447">
        <v>10.420999999999999</v>
      </c>
      <c r="Y447">
        <v>10.486000000000001</v>
      </c>
      <c r="Z447">
        <v>10.481999999999999</v>
      </c>
      <c r="AA447">
        <v>10.477</v>
      </c>
      <c r="AB447">
        <v>10.518000000000001</v>
      </c>
      <c r="AC447">
        <v>10.513999999999999</v>
      </c>
      <c r="AD447">
        <v>10.526</v>
      </c>
      <c r="AE447">
        <v>10.55</v>
      </c>
      <c r="AF447">
        <v>10.63</v>
      </c>
      <c r="AG447">
        <v>10.509</v>
      </c>
      <c r="AH447">
        <v>10.420999999999999</v>
      </c>
      <c r="AI447">
        <v>10.486000000000001</v>
      </c>
      <c r="AJ447">
        <v>10.481999999999999</v>
      </c>
      <c r="AK447">
        <v>10.477</v>
      </c>
      <c r="AL447">
        <v>10.518000000000001</v>
      </c>
      <c r="AM447">
        <v>10.513999999999999</v>
      </c>
      <c r="AN447">
        <v>10.526</v>
      </c>
      <c r="AO447">
        <v>10.55</v>
      </c>
    </row>
    <row r="448" spans="1:41" x14ac:dyDescent="0.25">
      <c r="A448" s="25" t="s">
        <v>10</v>
      </c>
      <c r="B448" s="20" t="s">
        <v>6</v>
      </c>
      <c r="C448" s="20" t="s">
        <v>8</v>
      </c>
      <c r="D448" s="20" t="s">
        <v>2</v>
      </c>
      <c r="E448" s="20">
        <v>128</v>
      </c>
      <c r="F448" s="26" t="str">
        <f t="shared" si="44"/>
        <v>V9HostMasterSlaveO3_native128</v>
      </c>
      <c r="G448" s="20">
        <f t="shared" si="38"/>
        <v>11.205</v>
      </c>
      <c r="H448" s="20">
        <f t="shared" si="39"/>
        <v>48.96492637215529</v>
      </c>
      <c r="I448" s="20">
        <f t="shared" si="40"/>
        <v>11.843999999999999</v>
      </c>
      <c r="J448" s="20">
        <f t="shared" si="41"/>
        <v>11.2925</v>
      </c>
      <c r="K448" s="27">
        <f t="shared" si="42"/>
        <v>11.3421</v>
      </c>
      <c r="L448">
        <v>11.205</v>
      </c>
      <c r="M448">
        <v>11.244999999999999</v>
      </c>
      <c r="N448">
        <v>11.266</v>
      </c>
      <c r="O448">
        <v>11.273</v>
      </c>
      <c r="P448">
        <v>11.282999999999999</v>
      </c>
      <c r="Q448">
        <v>11.302</v>
      </c>
      <c r="R448">
        <v>11.305999999999999</v>
      </c>
      <c r="S448">
        <v>11.321999999999999</v>
      </c>
      <c r="T448">
        <v>11.375</v>
      </c>
      <c r="U448">
        <v>11.843999999999999</v>
      </c>
    </row>
    <row r="449" spans="1:41" x14ac:dyDescent="0.25">
      <c r="A449" s="25" t="s">
        <v>10</v>
      </c>
      <c r="B449" s="20" t="s">
        <v>6</v>
      </c>
      <c r="C449" s="20" t="s">
        <v>8</v>
      </c>
      <c r="D449" s="20" t="s">
        <v>2</v>
      </c>
      <c r="E449" s="20">
        <v>256</v>
      </c>
      <c r="F449" s="26" t="str">
        <f t="shared" si="44"/>
        <v>V9HostMasterSlaveO3_native256</v>
      </c>
      <c r="G449" s="20">
        <f t="shared" si="38"/>
        <v>12.754</v>
      </c>
      <c r="H449" s="20">
        <f t="shared" si="39"/>
        <v>43.018033558099425</v>
      </c>
      <c r="I449" s="20">
        <f t="shared" si="40"/>
        <v>13.013999999999999</v>
      </c>
      <c r="J449" s="20">
        <f t="shared" si="41"/>
        <v>12.833500000000001</v>
      </c>
      <c r="K449" s="27">
        <f t="shared" si="42"/>
        <v>12.860800000000001</v>
      </c>
      <c r="L449">
        <v>12.754</v>
      </c>
      <c r="M449">
        <v>12.760999999999999</v>
      </c>
      <c r="N449">
        <v>12.785</v>
      </c>
      <c r="O449">
        <v>12.826000000000001</v>
      </c>
      <c r="P449">
        <v>12.833</v>
      </c>
      <c r="Q449">
        <v>12.834</v>
      </c>
      <c r="R449">
        <v>12.904999999999999</v>
      </c>
      <c r="S449">
        <v>12.946</v>
      </c>
      <c r="T449">
        <v>12.95</v>
      </c>
      <c r="U449">
        <v>13.013999999999999</v>
      </c>
    </row>
    <row r="450" spans="1:41" x14ac:dyDescent="0.25">
      <c r="A450" s="25" t="s">
        <v>10</v>
      </c>
      <c r="B450" s="20" t="s">
        <v>6</v>
      </c>
      <c r="C450" s="20" t="s">
        <v>8</v>
      </c>
      <c r="D450" s="20" t="s">
        <v>3</v>
      </c>
      <c r="E450" s="20">
        <v>1</v>
      </c>
      <c r="F450" s="26" t="str">
        <f t="shared" si="44"/>
        <v>V9HostMasterSlaveO31</v>
      </c>
      <c r="G450" s="20">
        <f t="shared" si="38"/>
        <v>564.03200000000004</v>
      </c>
      <c r="H450" s="20">
        <f t="shared" si="39"/>
        <v>1</v>
      </c>
      <c r="I450" s="20">
        <f t="shared" si="40"/>
        <v>566.88499999999999</v>
      </c>
      <c r="J450" s="20">
        <f t="shared" si="41"/>
        <v>565.56700000000001</v>
      </c>
      <c r="K450" s="27">
        <f t="shared" si="42"/>
        <v>565.47299999999984</v>
      </c>
      <c r="L450">
        <v>564.03200000000004</v>
      </c>
      <c r="M450">
        <v>564.12</v>
      </c>
      <c r="N450">
        <v>564.20899999999995</v>
      </c>
      <c r="O450">
        <v>564.27200000000005</v>
      </c>
      <c r="P450">
        <v>564.33199999999999</v>
      </c>
      <c r="Q450">
        <v>564.37599999999998</v>
      </c>
      <c r="R450">
        <v>564.48099999999999</v>
      </c>
      <c r="S450">
        <v>564.71199999999999</v>
      </c>
      <c r="T450">
        <v>564.88800000000003</v>
      </c>
      <c r="U450">
        <v>565.15599999999995</v>
      </c>
      <c r="V450">
        <v>566.88499999999999</v>
      </c>
      <c r="W450">
        <v>566.255</v>
      </c>
      <c r="X450">
        <v>565.91100000000006</v>
      </c>
      <c r="Y450">
        <v>566.15800000000002</v>
      </c>
      <c r="Z450">
        <v>565.56700000000001</v>
      </c>
      <c r="AA450">
        <v>565.87699999999995</v>
      </c>
      <c r="AB450">
        <v>565.36300000000006</v>
      </c>
      <c r="AC450">
        <v>565.42499999999995</v>
      </c>
      <c r="AD450">
        <v>566.01099999999997</v>
      </c>
      <c r="AE450">
        <v>566.35400000000004</v>
      </c>
      <c r="AF450">
        <v>566.88499999999999</v>
      </c>
      <c r="AG450">
        <v>566.255</v>
      </c>
      <c r="AH450">
        <v>565.91100000000006</v>
      </c>
      <c r="AI450">
        <v>566.15800000000002</v>
      </c>
      <c r="AJ450">
        <v>565.56700000000001</v>
      </c>
      <c r="AK450">
        <v>565.87699999999995</v>
      </c>
      <c r="AL450">
        <v>565.36300000000006</v>
      </c>
      <c r="AM450">
        <v>565.42499999999995</v>
      </c>
      <c r="AN450">
        <v>566.01099999999997</v>
      </c>
      <c r="AO450">
        <v>566.35400000000004</v>
      </c>
    </row>
    <row r="451" spans="1:41" x14ac:dyDescent="0.25">
      <c r="A451" s="25" t="s">
        <v>10</v>
      </c>
      <c r="B451" s="20" t="s">
        <v>6</v>
      </c>
      <c r="C451" s="20" t="s">
        <v>8</v>
      </c>
      <c r="D451" s="20" t="s">
        <v>3</v>
      </c>
      <c r="E451" s="20">
        <v>2</v>
      </c>
      <c r="F451" s="26" t="str">
        <f t="shared" si="44"/>
        <v>V9HostMasterSlaveO32</v>
      </c>
      <c r="G451" s="20">
        <f t="shared" ref="G451:G514" si="45">IF(ISBLANK(L451),"",MIN(L451:AO451))</f>
        <v>288.35000000000002</v>
      </c>
      <c r="H451" s="20">
        <f t="shared" ref="H451:H514" si="46">IF(ISNUMBER(G451),VLOOKUP(A451 &amp; B451 &amp; C451 &amp; D451 &amp; "1",F:G,2,FALSE)/G451,"")</f>
        <v>1.9560672793480145</v>
      </c>
      <c r="I451" s="20">
        <f t="shared" ref="I451:I514" si="47">IF(ISBLANK(L451),"",MAX(L451:AO451))</f>
        <v>292.423</v>
      </c>
      <c r="J451" s="20">
        <f t="shared" ref="J451:J514" si="48">IF(ISBLANK(L451),"",MEDIAN(L451:AO451))</f>
        <v>289.41899999999998</v>
      </c>
      <c r="K451" s="27">
        <f t="shared" ref="K451:K514" si="49">IF(ISBLANK(L451),"",AVERAGE(L451:AO451))</f>
        <v>290.09770000000003</v>
      </c>
      <c r="L451">
        <v>288.35000000000002</v>
      </c>
      <c r="M451">
        <v>288.35199999999998</v>
      </c>
      <c r="N451">
        <v>288.51299999999998</v>
      </c>
      <c r="O451">
        <v>288.60399999999998</v>
      </c>
      <c r="P451">
        <v>288.68099999999998</v>
      </c>
      <c r="Q451">
        <v>288.86</v>
      </c>
      <c r="R451">
        <v>288.99599999999998</v>
      </c>
      <c r="S451">
        <v>290.61599999999999</v>
      </c>
      <c r="T451">
        <v>290.952</v>
      </c>
      <c r="U451">
        <v>292.02499999999998</v>
      </c>
      <c r="V451">
        <v>289.19799999999998</v>
      </c>
      <c r="W451">
        <v>289.26499999999999</v>
      </c>
      <c r="X451">
        <v>291.54300000000001</v>
      </c>
      <c r="Y451">
        <v>292.13799999999998</v>
      </c>
      <c r="Z451">
        <v>289.57299999999998</v>
      </c>
      <c r="AA451">
        <v>289.14999999999998</v>
      </c>
      <c r="AB451">
        <v>289.22300000000001</v>
      </c>
      <c r="AC451">
        <v>289.649</v>
      </c>
      <c r="AD451">
        <v>292.423</v>
      </c>
      <c r="AE451">
        <v>292.32900000000001</v>
      </c>
      <c r="AF451">
        <v>289.19799999999998</v>
      </c>
      <c r="AG451">
        <v>289.26499999999999</v>
      </c>
      <c r="AH451">
        <v>291.54300000000001</v>
      </c>
      <c r="AI451">
        <v>292.13799999999998</v>
      </c>
      <c r="AJ451">
        <v>289.57299999999998</v>
      </c>
      <c r="AK451">
        <v>289.14999999999998</v>
      </c>
      <c r="AL451">
        <v>289.22300000000001</v>
      </c>
      <c r="AM451">
        <v>289.649</v>
      </c>
      <c r="AN451">
        <v>292.423</v>
      </c>
      <c r="AO451">
        <v>292.32900000000001</v>
      </c>
    </row>
    <row r="452" spans="1:41" x14ac:dyDescent="0.25">
      <c r="A452" s="25" t="s">
        <v>10</v>
      </c>
      <c r="B452" s="20" t="s">
        <v>6</v>
      </c>
      <c r="C452" s="20" t="s">
        <v>8</v>
      </c>
      <c r="D452" s="20" t="s">
        <v>3</v>
      </c>
      <c r="E452" s="20">
        <v>4</v>
      </c>
      <c r="F452" s="26" t="str">
        <f t="shared" si="44"/>
        <v>V9HostMasterSlaveO34</v>
      </c>
      <c r="G452" s="20">
        <f t="shared" si="45"/>
        <v>149.34299999999999</v>
      </c>
      <c r="H452" s="20">
        <f t="shared" si="46"/>
        <v>3.77675552252198</v>
      </c>
      <c r="I452" s="20">
        <f t="shared" si="47"/>
        <v>149.76900000000001</v>
      </c>
      <c r="J452" s="20">
        <f t="shared" si="48"/>
        <v>149.58449999999999</v>
      </c>
      <c r="K452" s="27">
        <f t="shared" si="49"/>
        <v>149.55059999999995</v>
      </c>
      <c r="L452">
        <v>149.45699999999999</v>
      </c>
      <c r="M452">
        <v>149.47399999999999</v>
      </c>
      <c r="N452">
        <v>149.5</v>
      </c>
      <c r="O452">
        <v>149.54599999999999</v>
      </c>
      <c r="P452">
        <v>149.57599999999999</v>
      </c>
      <c r="Q452">
        <v>149.60399999999998</v>
      </c>
      <c r="R452">
        <v>149.65299999999999</v>
      </c>
      <c r="S452">
        <v>149.68799999999999</v>
      </c>
      <c r="T452">
        <v>149.71299999999999</v>
      </c>
      <c r="U452">
        <v>149.76900000000001</v>
      </c>
      <c r="V452">
        <v>149.46600000000001</v>
      </c>
      <c r="W452">
        <v>149.59299999999999</v>
      </c>
      <c r="X452">
        <v>149.59899999999999</v>
      </c>
      <c r="Y452">
        <v>149.43</v>
      </c>
      <c r="Z452">
        <v>149.63800000000001</v>
      </c>
      <c r="AA452">
        <v>149.65800000000002</v>
      </c>
      <c r="AB452">
        <v>149.642</v>
      </c>
      <c r="AC452">
        <v>149.47300000000001</v>
      </c>
      <c r="AD452">
        <v>149.34299999999999</v>
      </c>
      <c r="AE452">
        <v>149.42699999999999</v>
      </c>
      <c r="AF452">
        <v>149.46600000000001</v>
      </c>
      <c r="AG452">
        <v>149.59299999999999</v>
      </c>
      <c r="AH452">
        <v>149.59899999999999</v>
      </c>
      <c r="AI452">
        <v>149.43</v>
      </c>
      <c r="AJ452">
        <v>149.63800000000001</v>
      </c>
      <c r="AK452">
        <v>149.65800000000002</v>
      </c>
      <c r="AL452">
        <v>149.642</v>
      </c>
      <c r="AM452">
        <v>149.47300000000001</v>
      </c>
      <c r="AN452">
        <v>149.34299999999999</v>
      </c>
      <c r="AO452">
        <v>149.42699999999999</v>
      </c>
    </row>
    <row r="453" spans="1:41" x14ac:dyDescent="0.25">
      <c r="A453" s="25" t="s">
        <v>10</v>
      </c>
      <c r="B453" s="20" t="s">
        <v>6</v>
      </c>
      <c r="C453" s="20" t="s">
        <v>8</v>
      </c>
      <c r="D453" s="20" t="s">
        <v>3</v>
      </c>
      <c r="E453" s="20">
        <v>8</v>
      </c>
      <c r="F453" s="26" t="str">
        <f t="shared" si="44"/>
        <v>V9HostMasterSlaveO38</v>
      </c>
      <c r="G453" s="20">
        <f t="shared" si="45"/>
        <v>75.147999999999996</v>
      </c>
      <c r="H453" s="20">
        <f t="shared" si="46"/>
        <v>7.505615585245117</v>
      </c>
      <c r="I453" s="20">
        <f t="shared" si="47"/>
        <v>75.515000000000001</v>
      </c>
      <c r="J453" s="20">
        <f t="shared" si="48"/>
        <v>75.352999999999994</v>
      </c>
      <c r="K453" s="27">
        <f t="shared" si="49"/>
        <v>75.362966666666665</v>
      </c>
      <c r="L453">
        <v>75.147999999999996</v>
      </c>
      <c r="M453">
        <v>75.228999999999999</v>
      </c>
      <c r="N453">
        <v>75.304000000000002</v>
      </c>
      <c r="O453">
        <v>75.317000000000007</v>
      </c>
      <c r="P453">
        <v>75.36</v>
      </c>
      <c r="Q453">
        <v>75.393000000000001</v>
      </c>
      <c r="R453">
        <v>75.421999999999997</v>
      </c>
      <c r="S453">
        <v>75.432000000000002</v>
      </c>
      <c r="T453">
        <v>75.432000000000002</v>
      </c>
      <c r="U453">
        <v>75.436000000000007</v>
      </c>
      <c r="V453">
        <v>75.269000000000005</v>
      </c>
      <c r="W453">
        <v>75.352999999999994</v>
      </c>
      <c r="X453">
        <v>75.307000000000002</v>
      </c>
      <c r="Y453">
        <v>75.515000000000001</v>
      </c>
      <c r="Z453">
        <v>75.501999999999995</v>
      </c>
      <c r="AA453">
        <v>75.320999999999998</v>
      </c>
      <c r="AB453">
        <v>75.426999999999992</v>
      </c>
      <c r="AC453">
        <v>75.216999999999999</v>
      </c>
      <c r="AD453">
        <v>75.503</v>
      </c>
      <c r="AE453">
        <v>75.293999999999997</v>
      </c>
      <c r="AF453">
        <v>75.269000000000005</v>
      </c>
      <c r="AG453">
        <v>75.352999999999994</v>
      </c>
      <c r="AH453">
        <v>75.307000000000002</v>
      </c>
      <c r="AI453">
        <v>75.515000000000001</v>
      </c>
      <c r="AJ453">
        <v>75.501999999999995</v>
      </c>
      <c r="AK453">
        <v>75.320999999999998</v>
      </c>
      <c r="AL453">
        <v>75.426999999999992</v>
      </c>
      <c r="AM453">
        <v>75.216999999999999</v>
      </c>
      <c r="AN453">
        <v>75.503</v>
      </c>
      <c r="AO453">
        <v>75.293999999999997</v>
      </c>
    </row>
    <row r="454" spans="1:41" x14ac:dyDescent="0.25">
      <c r="A454" s="25" t="s">
        <v>10</v>
      </c>
      <c r="B454" s="20" t="s">
        <v>6</v>
      </c>
      <c r="C454" s="20" t="s">
        <v>8</v>
      </c>
      <c r="D454" s="20" t="s">
        <v>3</v>
      </c>
      <c r="E454" s="20">
        <v>12</v>
      </c>
      <c r="F454" s="26" t="str">
        <f t="shared" si="44"/>
        <v>V9HostMasterSlaveO312</v>
      </c>
      <c r="G454" s="20">
        <f t="shared" si="45"/>
        <v>50.56</v>
      </c>
      <c r="H454" s="20">
        <f t="shared" si="46"/>
        <v>11.155696202531646</v>
      </c>
      <c r="I454" s="20">
        <f t="shared" si="47"/>
        <v>51.021000000000001</v>
      </c>
      <c r="J454" s="20">
        <f t="shared" si="48"/>
        <v>50.741</v>
      </c>
      <c r="K454" s="27">
        <f t="shared" si="49"/>
        <v>50.750800000000005</v>
      </c>
      <c r="L454">
        <v>50.56</v>
      </c>
      <c r="M454">
        <v>50.643000000000001</v>
      </c>
      <c r="N454">
        <v>50.661999999999999</v>
      </c>
      <c r="O454">
        <v>50.664000000000001</v>
      </c>
      <c r="P454">
        <v>50.676000000000002</v>
      </c>
      <c r="Q454">
        <v>50.692999999999998</v>
      </c>
      <c r="R454">
        <v>50.723999999999997</v>
      </c>
      <c r="S454">
        <v>50.731999999999999</v>
      </c>
      <c r="T454">
        <v>50.738</v>
      </c>
      <c r="U454">
        <v>50.744</v>
      </c>
      <c r="V454">
        <v>51.021000000000001</v>
      </c>
      <c r="W454">
        <v>50.765999999999998</v>
      </c>
      <c r="X454">
        <v>50.89</v>
      </c>
      <c r="Y454">
        <v>50.749000000000002</v>
      </c>
      <c r="Z454">
        <v>50.728999999999999</v>
      </c>
      <c r="AA454">
        <v>50.790999999999997</v>
      </c>
      <c r="AB454">
        <v>50.756999999999998</v>
      </c>
      <c r="AC454">
        <v>50.597000000000001</v>
      </c>
      <c r="AD454">
        <v>50.707000000000001</v>
      </c>
      <c r="AE454">
        <v>50.837000000000003</v>
      </c>
      <c r="AF454">
        <v>51.021000000000001</v>
      </c>
      <c r="AG454">
        <v>50.765999999999998</v>
      </c>
      <c r="AH454">
        <v>50.89</v>
      </c>
      <c r="AI454">
        <v>50.749000000000002</v>
      </c>
      <c r="AJ454">
        <v>50.728999999999999</v>
      </c>
      <c r="AK454">
        <v>50.790999999999997</v>
      </c>
      <c r="AL454">
        <v>50.756999999999998</v>
      </c>
      <c r="AM454">
        <v>50.597000000000001</v>
      </c>
      <c r="AN454">
        <v>50.707000000000001</v>
      </c>
      <c r="AO454">
        <v>50.837000000000003</v>
      </c>
    </row>
    <row r="455" spans="1:41" x14ac:dyDescent="0.25">
      <c r="A455" s="25" t="s">
        <v>10</v>
      </c>
      <c r="B455" s="20" t="s">
        <v>6</v>
      </c>
      <c r="C455" s="20" t="s">
        <v>8</v>
      </c>
      <c r="D455" s="20" t="s">
        <v>3</v>
      </c>
      <c r="E455" s="20">
        <v>16</v>
      </c>
      <c r="F455" s="26" t="str">
        <f t="shared" si="44"/>
        <v>V9HostMasterSlaveO316</v>
      </c>
      <c r="G455" s="20">
        <f t="shared" si="45"/>
        <v>38.161000000000001</v>
      </c>
      <c r="H455" s="20">
        <f t="shared" si="46"/>
        <v>14.780325463169204</v>
      </c>
      <c r="I455" s="20">
        <f t="shared" si="47"/>
        <v>38.537999999999997</v>
      </c>
      <c r="J455" s="20">
        <f t="shared" si="48"/>
        <v>38.313000000000002</v>
      </c>
      <c r="K455" s="27">
        <f t="shared" si="49"/>
        <v>38.331466666666657</v>
      </c>
      <c r="L455">
        <v>38.161000000000001</v>
      </c>
      <c r="M455">
        <v>38.183999999999997</v>
      </c>
      <c r="N455">
        <v>38.216999999999999</v>
      </c>
      <c r="O455">
        <v>38.220999999999997</v>
      </c>
      <c r="P455">
        <v>38.256999999999998</v>
      </c>
      <c r="Q455">
        <v>38.320999999999998</v>
      </c>
      <c r="R455">
        <v>38.348999999999997</v>
      </c>
      <c r="S455">
        <v>38.381</v>
      </c>
      <c r="T455">
        <v>38.429000000000002</v>
      </c>
      <c r="U455">
        <v>38.524000000000001</v>
      </c>
      <c r="V455">
        <v>38.271000000000001</v>
      </c>
      <c r="W455">
        <v>38.286000000000001</v>
      </c>
      <c r="X455">
        <v>38.417999999999999</v>
      </c>
      <c r="Y455">
        <v>38.293999999999997</v>
      </c>
      <c r="Z455">
        <v>38.537999999999997</v>
      </c>
      <c r="AA455">
        <v>38.405000000000001</v>
      </c>
      <c r="AB455">
        <v>38.417999999999999</v>
      </c>
      <c r="AC455">
        <v>38.305</v>
      </c>
      <c r="AD455">
        <v>38.165999999999997</v>
      </c>
      <c r="AE455">
        <v>38.348999999999997</v>
      </c>
      <c r="AF455">
        <v>38.271000000000001</v>
      </c>
      <c r="AG455">
        <v>38.286000000000001</v>
      </c>
      <c r="AH455">
        <v>38.417999999999999</v>
      </c>
      <c r="AI455">
        <v>38.293999999999997</v>
      </c>
      <c r="AJ455">
        <v>38.537999999999997</v>
      </c>
      <c r="AK455">
        <v>38.405000000000001</v>
      </c>
      <c r="AL455">
        <v>38.417999999999999</v>
      </c>
      <c r="AM455">
        <v>38.305</v>
      </c>
      <c r="AN455">
        <v>38.165999999999997</v>
      </c>
      <c r="AO455">
        <v>38.348999999999997</v>
      </c>
    </row>
    <row r="456" spans="1:41" x14ac:dyDescent="0.25">
      <c r="A456" s="25" t="s">
        <v>10</v>
      </c>
      <c r="B456" s="20" t="s">
        <v>6</v>
      </c>
      <c r="C456" s="20" t="s">
        <v>8</v>
      </c>
      <c r="D456" s="20" t="s">
        <v>3</v>
      </c>
      <c r="E456" s="20">
        <v>20</v>
      </c>
      <c r="F456" s="26" t="str">
        <f t="shared" si="44"/>
        <v>V9HostMasterSlaveO320</v>
      </c>
      <c r="G456" s="20">
        <f t="shared" si="45"/>
        <v>31.132999999999999</v>
      </c>
      <c r="H456" s="20">
        <f t="shared" si="46"/>
        <v>18.116853499502138</v>
      </c>
      <c r="I456" s="20">
        <f t="shared" si="47"/>
        <v>31.349</v>
      </c>
      <c r="J456" s="20">
        <f t="shared" si="48"/>
        <v>31.213999999999999</v>
      </c>
      <c r="K456" s="27">
        <f t="shared" si="49"/>
        <v>31.2193</v>
      </c>
      <c r="L456">
        <v>31.167999999999999</v>
      </c>
      <c r="M456">
        <v>31.181000000000001</v>
      </c>
      <c r="N456">
        <v>31.184000000000001</v>
      </c>
      <c r="O456">
        <v>31.213999999999999</v>
      </c>
      <c r="P456">
        <v>31.216000000000001</v>
      </c>
      <c r="Q456">
        <v>31.233000000000001</v>
      </c>
      <c r="R456">
        <v>31.241</v>
      </c>
      <c r="S456">
        <v>31.283999999999999</v>
      </c>
      <c r="T456">
        <v>31.297000000000001</v>
      </c>
      <c r="U456">
        <v>31.349</v>
      </c>
      <c r="V456">
        <v>31.312999999999999</v>
      </c>
      <c r="W456">
        <v>31.152999999999999</v>
      </c>
      <c r="X456">
        <v>31.189</v>
      </c>
      <c r="Y456">
        <v>31.241</v>
      </c>
      <c r="Z456">
        <v>31.193000000000001</v>
      </c>
      <c r="AA456">
        <v>31.245999999999999</v>
      </c>
      <c r="AB456">
        <v>31.132999999999999</v>
      </c>
      <c r="AC456">
        <v>31.213999999999999</v>
      </c>
      <c r="AD456">
        <v>31.157</v>
      </c>
      <c r="AE456">
        <v>31.266999999999999</v>
      </c>
      <c r="AF456">
        <v>31.312999999999999</v>
      </c>
      <c r="AG456">
        <v>31.152999999999999</v>
      </c>
      <c r="AH456">
        <v>31.189</v>
      </c>
      <c r="AI456">
        <v>31.241</v>
      </c>
      <c r="AJ456">
        <v>31.193000000000001</v>
      </c>
      <c r="AK456">
        <v>31.245999999999999</v>
      </c>
      <c r="AL456">
        <v>31.132999999999999</v>
      </c>
      <c r="AM456">
        <v>31.213999999999999</v>
      </c>
      <c r="AN456">
        <v>31.157</v>
      </c>
      <c r="AO456">
        <v>31.266999999999999</v>
      </c>
    </row>
    <row r="457" spans="1:41" x14ac:dyDescent="0.25">
      <c r="A457" s="25" t="s">
        <v>10</v>
      </c>
      <c r="B457" s="20" t="s">
        <v>6</v>
      </c>
      <c r="C457" s="20" t="s">
        <v>8</v>
      </c>
      <c r="D457" s="20" t="s">
        <v>3</v>
      </c>
      <c r="E457" s="20">
        <v>24</v>
      </c>
      <c r="F457" s="26" t="str">
        <f t="shared" si="44"/>
        <v>V9HostMasterSlaveO324</v>
      </c>
      <c r="G457" s="20">
        <f t="shared" si="45"/>
        <v>26.117000000000001</v>
      </c>
      <c r="H457" s="20">
        <f t="shared" si="46"/>
        <v>21.596354864647548</v>
      </c>
      <c r="I457" s="20">
        <f t="shared" si="47"/>
        <v>26.369</v>
      </c>
      <c r="J457" s="20">
        <f t="shared" si="48"/>
        <v>26.201000000000001</v>
      </c>
      <c r="K457" s="27">
        <f t="shared" si="49"/>
        <v>26.2056</v>
      </c>
      <c r="L457">
        <v>26.154</v>
      </c>
      <c r="M457">
        <v>26.157</v>
      </c>
      <c r="N457">
        <v>26.18</v>
      </c>
      <c r="O457">
        <v>26.18</v>
      </c>
      <c r="P457">
        <v>26.181000000000001</v>
      </c>
      <c r="Q457">
        <v>26.189</v>
      </c>
      <c r="R457">
        <v>26.196000000000002</v>
      </c>
      <c r="S457">
        <v>26.201000000000001</v>
      </c>
      <c r="T457">
        <v>26.24</v>
      </c>
      <c r="U457">
        <v>26.34</v>
      </c>
      <c r="V457">
        <v>26.369</v>
      </c>
      <c r="W457">
        <v>26.254000000000001</v>
      </c>
      <c r="X457">
        <v>26.209</v>
      </c>
      <c r="Y457">
        <v>26.117000000000001</v>
      </c>
      <c r="Z457">
        <v>26.132999999999999</v>
      </c>
      <c r="AA457">
        <v>26.158000000000001</v>
      </c>
      <c r="AB457">
        <v>26.202999999999999</v>
      </c>
      <c r="AC457">
        <v>26.202000000000002</v>
      </c>
      <c r="AD457">
        <v>26.201000000000001</v>
      </c>
      <c r="AE457">
        <v>26.228999999999999</v>
      </c>
      <c r="AF457">
        <v>26.369</v>
      </c>
      <c r="AG457">
        <v>26.254000000000001</v>
      </c>
      <c r="AH457">
        <v>26.209</v>
      </c>
      <c r="AI457">
        <v>26.117000000000001</v>
      </c>
      <c r="AJ457">
        <v>26.132999999999999</v>
      </c>
      <c r="AK457">
        <v>26.158000000000001</v>
      </c>
      <c r="AL457">
        <v>26.202999999999999</v>
      </c>
      <c r="AM457">
        <v>26.202000000000002</v>
      </c>
      <c r="AN457">
        <v>26.201000000000001</v>
      </c>
      <c r="AO457">
        <v>26.228999999999999</v>
      </c>
    </row>
    <row r="458" spans="1:41" x14ac:dyDescent="0.25">
      <c r="A458" s="25" t="s">
        <v>10</v>
      </c>
      <c r="B458" s="20" t="s">
        <v>6</v>
      </c>
      <c r="C458" s="20" t="s">
        <v>8</v>
      </c>
      <c r="D458" s="20" t="s">
        <v>3</v>
      </c>
      <c r="E458" s="20">
        <v>28</v>
      </c>
      <c r="F458" s="26" t="str">
        <f t="shared" si="44"/>
        <v>V9HostMasterSlaveO328</v>
      </c>
      <c r="G458" s="20">
        <f t="shared" si="45"/>
        <v>22.597999999999999</v>
      </c>
      <c r="H458" s="20">
        <f t="shared" si="46"/>
        <v>24.959376936012038</v>
      </c>
      <c r="I458" s="20">
        <f t="shared" si="47"/>
        <v>22.88</v>
      </c>
      <c r="J458" s="20">
        <f t="shared" si="48"/>
        <v>22.734999999999999</v>
      </c>
      <c r="K458" s="27">
        <f t="shared" si="49"/>
        <v>22.730900000000002</v>
      </c>
      <c r="L458">
        <v>22.686</v>
      </c>
      <c r="M458">
        <v>22.725999999999999</v>
      </c>
      <c r="N458">
        <v>22.74</v>
      </c>
      <c r="O458">
        <v>22.783000000000001</v>
      </c>
      <c r="P458">
        <v>22.785</v>
      </c>
      <c r="Q458">
        <v>22.792999999999999</v>
      </c>
      <c r="R458">
        <v>22.818000000000001</v>
      </c>
      <c r="S458">
        <v>22.829000000000001</v>
      </c>
      <c r="T458">
        <v>22.856999999999999</v>
      </c>
      <c r="U458">
        <v>22.88</v>
      </c>
      <c r="V458">
        <v>22.768999999999998</v>
      </c>
      <c r="W458">
        <v>22.759</v>
      </c>
      <c r="X458">
        <v>22.704999999999998</v>
      </c>
      <c r="Y458">
        <v>22.704999999999998</v>
      </c>
      <c r="Z458">
        <v>22.597999999999999</v>
      </c>
      <c r="AA458">
        <v>22.728999999999999</v>
      </c>
      <c r="AB458">
        <v>22.620999999999999</v>
      </c>
      <c r="AC458">
        <v>22.649000000000001</v>
      </c>
      <c r="AD458">
        <v>22.734999999999999</v>
      </c>
      <c r="AE458">
        <v>22.745000000000001</v>
      </c>
      <c r="AF458">
        <v>22.768999999999998</v>
      </c>
      <c r="AG458">
        <v>22.759</v>
      </c>
      <c r="AH458">
        <v>22.704999999999998</v>
      </c>
      <c r="AI458">
        <v>22.704999999999998</v>
      </c>
      <c r="AJ458">
        <v>22.597999999999999</v>
      </c>
      <c r="AK458">
        <v>22.728999999999999</v>
      </c>
      <c r="AL458">
        <v>22.620999999999999</v>
      </c>
      <c r="AM458">
        <v>22.649000000000001</v>
      </c>
      <c r="AN458">
        <v>22.734999999999999</v>
      </c>
      <c r="AO458">
        <v>22.745000000000001</v>
      </c>
    </row>
    <row r="459" spans="1:41" x14ac:dyDescent="0.25">
      <c r="A459" s="25" t="s">
        <v>10</v>
      </c>
      <c r="B459" s="20" t="s">
        <v>6</v>
      </c>
      <c r="C459" s="20" t="s">
        <v>8</v>
      </c>
      <c r="D459" s="20" t="s">
        <v>3</v>
      </c>
      <c r="E459" s="20">
        <v>32</v>
      </c>
      <c r="F459" s="26" t="str">
        <f t="shared" si="44"/>
        <v>V9HostMasterSlaveO332</v>
      </c>
      <c r="G459" s="20">
        <f t="shared" si="45"/>
        <v>19.937999999999999</v>
      </c>
      <c r="H459" s="20">
        <f t="shared" si="46"/>
        <v>28.289296820142447</v>
      </c>
      <c r="I459" s="20">
        <f t="shared" si="47"/>
        <v>20.105</v>
      </c>
      <c r="J459" s="20">
        <f t="shared" si="48"/>
        <v>20.008499999999998</v>
      </c>
      <c r="K459" s="27">
        <f t="shared" si="49"/>
        <v>20.014233333333333</v>
      </c>
      <c r="L459">
        <v>19.988</v>
      </c>
      <c r="M459">
        <v>20.015999999999998</v>
      </c>
      <c r="N459">
        <v>20.036999999999999</v>
      </c>
      <c r="O459">
        <v>20.041</v>
      </c>
      <c r="P459">
        <v>20.048999999999999</v>
      </c>
      <c r="Q459">
        <v>20.056000000000001</v>
      </c>
      <c r="R459">
        <v>20.056999999999999</v>
      </c>
      <c r="S459">
        <v>20.068999999999999</v>
      </c>
      <c r="T459">
        <v>20.088999999999999</v>
      </c>
      <c r="U459">
        <v>20.105</v>
      </c>
      <c r="V459">
        <v>20.097000000000001</v>
      </c>
      <c r="W459">
        <v>19.966000000000001</v>
      </c>
      <c r="X459">
        <v>20.048999999999999</v>
      </c>
      <c r="Y459">
        <v>20.038</v>
      </c>
      <c r="Z459">
        <v>19.986000000000001</v>
      </c>
      <c r="AA459">
        <v>19.992999999999999</v>
      </c>
      <c r="AB459">
        <v>20.001000000000001</v>
      </c>
      <c r="AC459">
        <v>19.946000000000002</v>
      </c>
      <c r="AD459">
        <v>19.946000000000002</v>
      </c>
      <c r="AE459">
        <v>19.937999999999999</v>
      </c>
      <c r="AF459">
        <v>20.097000000000001</v>
      </c>
      <c r="AG459">
        <v>19.966000000000001</v>
      </c>
      <c r="AH459">
        <v>20.048999999999999</v>
      </c>
      <c r="AI459">
        <v>20.038</v>
      </c>
      <c r="AJ459">
        <v>19.986000000000001</v>
      </c>
      <c r="AK459">
        <v>19.992999999999999</v>
      </c>
      <c r="AL459">
        <v>20.001000000000001</v>
      </c>
      <c r="AM459">
        <v>19.946000000000002</v>
      </c>
      <c r="AN459">
        <v>19.946000000000002</v>
      </c>
      <c r="AO459">
        <v>19.937999999999999</v>
      </c>
    </row>
    <row r="460" spans="1:41" x14ac:dyDescent="0.25">
      <c r="A460" s="25" t="s">
        <v>10</v>
      </c>
      <c r="B460" s="20" t="s">
        <v>6</v>
      </c>
      <c r="C460" s="20" t="s">
        <v>8</v>
      </c>
      <c r="D460" s="20" t="s">
        <v>3</v>
      </c>
      <c r="E460" s="20">
        <v>36</v>
      </c>
      <c r="F460" s="26" t="str">
        <f t="shared" si="44"/>
        <v>V9HostMasterSlaveO336</v>
      </c>
      <c r="G460" s="20">
        <f t="shared" si="45"/>
        <v>17.893000000000001</v>
      </c>
      <c r="H460" s="20">
        <f t="shared" si="46"/>
        <v>31.522494830380598</v>
      </c>
      <c r="I460" s="20">
        <f t="shared" si="47"/>
        <v>18.105</v>
      </c>
      <c r="J460" s="20">
        <f t="shared" si="48"/>
        <v>18.006</v>
      </c>
      <c r="K460" s="27">
        <f t="shared" si="49"/>
        <v>18.016933333333334</v>
      </c>
      <c r="L460">
        <v>17.893000000000001</v>
      </c>
      <c r="M460">
        <v>17.939</v>
      </c>
      <c r="N460">
        <v>17.960999999999999</v>
      </c>
      <c r="O460">
        <v>17.984999999999999</v>
      </c>
      <c r="P460">
        <v>17.992999999999999</v>
      </c>
      <c r="Q460">
        <v>18.001000000000001</v>
      </c>
      <c r="R460">
        <v>18.039000000000001</v>
      </c>
      <c r="S460">
        <v>18.048999999999999</v>
      </c>
      <c r="T460">
        <v>18.077000000000002</v>
      </c>
      <c r="U460">
        <v>18.105</v>
      </c>
      <c r="V460">
        <v>18.088999999999999</v>
      </c>
      <c r="W460">
        <v>17.997</v>
      </c>
      <c r="X460">
        <v>17.981999999999999</v>
      </c>
      <c r="Y460">
        <v>18.065000000000001</v>
      </c>
      <c r="Z460">
        <v>18.006</v>
      </c>
      <c r="AA460">
        <v>18.013999999999999</v>
      </c>
      <c r="AB460">
        <v>17.998000000000001</v>
      </c>
      <c r="AC460">
        <v>18.042000000000002</v>
      </c>
      <c r="AD460">
        <v>17.989999999999998</v>
      </c>
      <c r="AE460">
        <v>18.05</v>
      </c>
      <c r="AF460">
        <v>18.088999999999999</v>
      </c>
      <c r="AG460">
        <v>17.997</v>
      </c>
      <c r="AH460">
        <v>17.981999999999999</v>
      </c>
      <c r="AI460">
        <v>18.065000000000001</v>
      </c>
      <c r="AJ460">
        <v>18.006</v>
      </c>
      <c r="AK460">
        <v>18.013999999999999</v>
      </c>
      <c r="AL460">
        <v>17.998000000000001</v>
      </c>
      <c r="AM460">
        <v>18.042000000000002</v>
      </c>
      <c r="AN460">
        <v>17.989999999999998</v>
      </c>
      <c r="AO460">
        <v>18.05</v>
      </c>
    </row>
    <row r="461" spans="1:41" x14ac:dyDescent="0.25">
      <c r="A461" s="25" t="s">
        <v>10</v>
      </c>
      <c r="B461" s="20" t="s">
        <v>6</v>
      </c>
      <c r="C461" s="20" t="s">
        <v>8</v>
      </c>
      <c r="D461" s="20" t="s">
        <v>3</v>
      </c>
      <c r="E461" s="20">
        <v>40</v>
      </c>
      <c r="F461" s="26" t="str">
        <f t="shared" si="44"/>
        <v>V9HostMasterSlaveO340</v>
      </c>
      <c r="G461" s="20">
        <f t="shared" si="45"/>
        <v>16.321000000000002</v>
      </c>
      <c r="H461" s="20">
        <f t="shared" si="46"/>
        <v>34.558666748361006</v>
      </c>
      <c r="I461" s="20">
        <f t="shared" si="47"/>
        <v>16.414000000000001</v>
      </c>
      <c r="J461" s="20">
        <f t="shared" si="48"/>
        <v>16.347999999999999</v>
      </c>
      <c r="K461" s="27">
        <f t="shared" si="49"/>
        <v>16.3565</v>
      </c>
      <c r="L461">
        <v>16.321000000000002</v>
      </c>
      <c r="M461">
        <v>16.332999999999998</v>
      </c>
      <c r="N461">
        <v>16.337</v>
      </c>
      <c r="O461">
        <v>16.34</v>
      </c>
      <c r="P461">
        <v>16.341000000000001</v>
      </c>
      <c r="Q461">
        <v>16.344000000000001</v>
      </c>
      <c r="R461">
        <v>16.344999999999999</v>
      </c>
      <c r="S461">
        <v>16.367999999999999</v>
      </c>
      <c r="T461">
        <v>16.393000000000001</v>
      </c>
      <c r="U461">
        <v>16.413</v>
      </c>
      <c r="V461">
        <v>16.385000000000002</v>
      </c>
      <c r="W461">
        <v>16.350999999999999</v>
      </c>
      <c r="X461">
        <v>16.329999999999998</v>
      </c>
      <c r="Y461">
        <v>16.332999999999998</v>
      </c>
      <c r="Z461">
        <v>16.326000000000001</v>
      </c>
      <c r="AA461">
        <v>16.353000000000002</v>
      </c>
      <c r="AB461">
        <v>16.414000000000001</v>
      </c>
      <c r="AC461">
        <v>16.382000000000001</v>
      </c>
      <c r="AD461">
        <v>16.361000000000001</v>
      </c>
      <c r="AE461">
        <v>16.344999999999999</v>
      </c>
      <c r="AF461">
        <v>16.385000000000002</v>
      </c>
      <c r="AG461">
        <v>16.350999999999999</v>
      </c>
      <c r="AH461">
        <v>16.329999999999998</v>
      </c>
      <c r="AI461">
        <v>16.332999999999998</v>
      </c>
      <c r="AJ461">
        <v>16.326000000000001</v>
      </c>
      <c r="AK461">
        <v>16.353000000000002</v>
      </c>
      <c r="AL461">
        <v>16.414000000000001</v>
      </c>
      <c r="AM461">
        <v>16.382000000000001</v>
      </c>
      <c r="AN461">
        <v>16.361000000000001</v>
      </c>
      <c r="AO461">
        <v>16.344999999999999</v>
      </c>
    </row>
    <row r="462" spans="1:41" x14ac:dyDescent="0.25">
      <c r="A462" s="25" t="s">
        <v>10</v>
      </c>
      <c r="B462" s="20" t="s">
        <v>6</v>
      </c>
      <c r="C462" s="20" t="s">
        <v>8</v>
      </c>
      <c r="D462" s="20" t="s">
        <v>3</v>
      </c>
      <c r="E462" s="20">
        <v>44</v>
      </c>
      <c r="F462" s="26" t="str">
        <f t="shared" si="44"/>
        <v>V9HostMasterSlaveO344</v>
      </c>
      <c r="G462" s="20">
        <f t="shared" si="45"/>
        <v>14.893000000000001</v>
      </c>
      <c r="H462" s="20">
        <f t="shared" si="46"/>
        <v>37.872288994829788</v>
      </c>
      <c r="I462" s="20">
        <f t="shared" si="47"/>
        <v>15.292999999999999</v>
      </c>
      <c r="J462" s="20">
        <f t="shared" si="48"/>
        <v>15.041</v>
      </c>
      <c r="K462" s="27">
        <f t="shared" si="49"/>
        <v>15.0608</v>
      </c>
      <c r="L462">
        <v>14.893000000000001</v>
      </c>
      <c r="M462">
        <v>14.941000000000001</v>
      </c>
      <c r="N462">
        <v>14.956</v>
      </c>
      <c r="O462">
        <v>14.977</v>
      </c>
      <c r="P462">
        <v>14.993</v>
      </c>
      <c r="Q462">
        <v>15.009</v>
      </c>
      <c r="R462">
        <v>15.016999999999999</v>
      </c>
      <c r="S462">
        <v>15.021000000000001</v>
      </c>
      <c r="T462">
        <v>15.041</v>
      </c>
      <c r="U462">
        <v>15.096</v>
      </c>
      <c r="V462">
        <v>15.085000000000001</v>
      </c>
      <c r="W462">
        <v>15.292999999999999</v>
      </c>
      <c r="X462">
        <v>15.058</v>
      </c>
      <c r="Y462">
        <v>15.242000000000001</v>
      </c>
      <c r="Z462">
        <v>15.053000000000001</v>
      </c>
      <c r="AA462">
        <v>15.041</v>
      </c>
      <c r="AB462">
        <v>15.228999999999999</v>
      </c>
      <c r="AC462">
        <v>14.997</v>
      </c>
      <c r="AD462">
        <v>14.949</v>
      </c>
      <c r="AE462">
        <v>14.993</v>
      </c>
      <c r="AF462">
        <v>15.085000000000001</v>
      </c>
      <c r="AG462">
        <v>15.292999999999999</v>
      </c>
      <c r="AH462">
        <v>15.058</v>
      </c>
      <c r="AI462">
        <v>15.242000000000001</v>
      </c>
      <c r="AJ462">
        <v>15.053000000000001</v>
      </c>
      <c r="AK462">
        <v>15.041</v>
      </c>
      <c r="AL462">
        <v>15.228999999999999</v>
      </c>
      <c r="AM462">
        <v>14.997</v>
      </c>
      <c r="AN462">
        <v>14.949</v>
      </c>
      <c r="AO462">
        <v>14.993</v>
      </c>
    </row>
    <row r="463" spans="1:41" x14ac:dyDescent="0.25">
      <c r="A463" s="25" t="s">
        <v>10</v>
      </c>
      <c r="B463" s="20" t="s">
        <v>6</v>
      </c>
      <c r="C463" s="20" t="s">
        <v>8</v>
      </c>
      <c r="D463" s="20" t="s">
        <v>3</v>
      </c>
      <c r="E463" s="20">
        <v>48</v>
      </c>
      <c r="F463" s="26" t="str">
        <f t="shared" si="44"/>
        <v>V9HostMasterSlaveO348</v>
      </c>
      <c r="G463" s="20">
        <f t="shared" si="45"/>
        <v>13.888</v>
      </c>
      <c r="H463" s="20">
        <f t="shared" si="46"/>
        <v>40.612903225806456</v>
      </c>
      <c r="I463" s="20">
        <f t="shared" si="47"/>
        <v>14.069000000000001</v>
      </c>
      <c r="J463" s="20">
        <f t="shared" si="48"/>
        <v>13.945</v>
      </c>
      <c r="K463" s="27">
        <f t="shared" si="49"/>
        <v>13.959799999999998</v>
      </c>
      <c r="L463">
        <v>13.888</v>
      </c>
      <c r="M463">
        <v>13.904999999999999</v>
      </c>
      <c r="N463">
        <v>13.917</v>
      </c>
      <c r="O463">
        <v>13.92</v>
      </c>
      <c r="P463">
        <v>13.920999999999999</v>
      </c>
      <c r="Q463">
        <v>13.929</v>
      </c>
      <c r="R463">
        <v>13.929</v>
      </c>
      <c r="S463">
        <v>13.984</v>
      </c>
      <c r="T463">
        <v>14.009</v>
      </c>
      <c r="U463">
        <v>14.064</v>
      </c>
      <c r="V463">
        <v>14.069000000000001</v>
      </c>
      <c r="W463">
        <v>13.974</v>
      </c>
      <c r="X463">
        <v>13.89</v>
      </c>
      <c r="Y463">
        <v>14.054</v>
      </c>
      <c r="Z463">
        <v>13.914</v>
      </c>
      <c r="AA463">
        <v>13.917999999999999</v>
      </c>
      <c r="AB463">
        <v>13.962</v>
      </c>
      <c r="AC463">
        <v>13.961</v>
      </c>
      <c r="AD463">
        <v>13.993</v>
      </c>
      <c r="AE463">
        <v>13.929</v>
      </c>
      <c r="AF463">
        <v>14.069000000000001</v>
      </c>
      <c r="AG463">
        <v>13.974</v>
      </c>
      <c r="AH463">
        <v>13.89</v>
      </c>
      <c r="AI463">
        <v>14.054</v>
      </c>
      <c r="AJ463">
        <v>13.914</v>
      </c>
      <c r="AK463">
        <v>13.917999999999999</v>
      </c>
      <c r="AL463">
        <v>13.962</v>
      </c>
      <c r="AM463">
        <v>13.961</v>
      </c>
      <c r="AN463">
        <v>13.993</v>
      </c>
      <c r="AO463">
        <v>13.929</v>
      </c>
    </row>
    <row r="464" spans="1:41" x14ac:dyDescent="0.25">
      <c r="A464" s="25" t="s">
        <v>10</v>
      </c>
      <c r="B464" s="20" t="s">
        <v>6</v>
      </c>
      <c r="C464" s="20" t="s">
        <v>8</v>
      </c>
      <c r="D464" s="20" t="s">
        <v>3</v>
      </c>
      <c r="E464" s="20">
        <v>52</v>
      </c>
      <c r="F464" s="26" t="str">
        <f t="shared" si="44"/>
        <v>V9HostMasterSlaveO352</v>
      </c>
      <c r="G464" s="20">
        <f t="shared" si="45"/>
        <v>12.981</v>
      </c>
      <c r="H464" s="20">
        <f t="shared" si="46"/>
        <v>43.450581619289736</v>
      </c>
      <c r="I464" s="20">
        <f t="shared" si="47"/>
        <v>13.167999999999999</v>
      </c>
      <c r="J464" s="20">
        <f t="shared" si="48"/>
        <v>13.048999999999999</v>
      </c>
      <c r="K464" s="27">
        <f t="shared" si="49"/>
        <v>13.049833333333332</v>
      </c>
      <c r="L464">
        <v>13.007999999999999</v>
      </c>
      <c r="M464">
        <v>13.037000000000001</v>
      </c>
      <c r="N464">
        <v>13.041</v>
      </c>
      <c r="O464">
        <v>13.048999999999999</v>
      </c>
      <c r="P464">
        <v>13.048999999999999</v>
      </c>
      <c r="Q464">
        <v>13.064</v>
      </c>
      <c r="R464">
        <v>13.084</v>
      </c>
      <c r="S464">
        <v>13.098000000000001</v>
      </c>
      <c r="T464">
        <v>13.105</v>
      </c>
      <c r="U464">
        <v>13.167999999999999</v>
      </c>
      <c r="V464">
        <v>13.122</v>
      </c>
      <c r="W464">
        <v>13.048999999999999</v>
      </c>
      <c r="X464">
        <v>13.038</v>
      </c>
      <c r="Y464">
        <v>13.025</v>
      </c>
      <c r="Z464">
        <v>12.981</v>
      </c>
      <c r="AA464">
        <v>13.057</v>
      </c>
      <c r="AB464">
        <v>13.077999999999999</v>
      </c>
      <c r="AC464">
        <v>12.981999999999999</v>
      </c>
      <c r="AD464">
        <v>13.002000000000001</v>
      </c>
      <c r="AE464">
        <v>13.061999999999999</v>
      </c>
      <c r="AF464">
        <v>13.122</v>
      </c>
      <c r="AG464">
        <v>13.048999999999999</v>
      </c>
      <c r="AH464">
        <v>13.038</v>
      </c>
      <c r="AI464">
        <v>13.025</v>
      </c>
      <c r="AJ464">
        <v>12.981</v>
      </c>
      <c r="AK464">
        <v>13.057</v>
      </c>
      <c r="AL464">
        <v>13.077999999999999</v>
      </c>
      <c r="AM464">
        <v>12.981999999999999</v>
      </c>
      <c r="AN464">
        <v>13.002000000000001</v>
      </c>
      <c r="AO464">
        <v>13.061999999999999</v>
      </c>
    </row>
    <row r="465" spans="1:41" x14ac:dyDescent="0.25">
      <c r="A465" s="25" t="s">
        <v>10</v>
      </c>
      <c r="B465" s="20" t="s">
        <v>6</v>
      </c>
      <c r="C465" s="20" t="s">
        <v>8</v>
      </c>
      <c r="D465" s="20" t="s">
        <v>3</v>
      </c>
      <c r="E465" s="20">
        <v>56</v>
      </c>
      <c r="F465" s="26" t="str">
        <f t="shared" si="44"/>
        <v>V9HostMasterSlaveO356</v>
      </c>
      <c r="G465" s="20">
        <f t="shared" si="45"/>
        <v>12.07</v>
      </c>
      <c r="H465" s="20">
        <f t="shared" si="46"/>
        <v>46.730074565037285</v>
      </c>
      <c r="I465" s="20">
        <f t="shared" si="47"/>
        <v>12.337</v>
      </c>
      <c r="J465" s="20">
        <f t="shared" si="48"/>
        <v>12.2545</v>
      </c>
      <c r="K465" s="27">
        <f t="shared" si="49"/>
        <v>12.237566666666668</v>
      </c>
      <c r="L465">
        <v>12.189</v>
      </c>
      <c r="M465">
        <v>12.221</v>
      </c>
      <c r="N465">
        <v>12.253</v>
      </c>
      <c r="O465">
        <v>12.256</v>
      </c>
      <c r="P465">
        <v>12.257</v>
      </c>
      <c r="Q465">
        <v>12.265000000000001</v>
      </c>
      <c r="R465">
        <v>12.269</v>
      </c>
      <c r="S465">
        <v>12.273999999999999</v>
      </c>
      <c r="T465">
        <v>12.294</v>
      </c>
      <c r="U465">
        <v>12.337</v>
      </c>
      <c r="V465">
        <v>12.285</v>
      </c>
      <c r="W465">
        <v>12.23</v>
      </c>
      <c r="X465">
        <v>12.298</v>
      </c>
      <c r="Y465">
        <v>12.202</v>
      </c>
      <c r="Z465">
        <v>12.180999999999999</v>
      </c>
      <c r="AA465">
        <v>12.269</v>
      </c>
      <c r="AB465">
        <v>12.29</v>
      </c>
      <c r="AC465">
        <v>12.228999999999999</v>
      </c>
      <c r="AD465">
        <v>12.202</v>
      </c>
      <c r="AE465">
        <v>12.07</v>
      </c>
      <c r="AF465">
        <v>12.285</v>
      </c>
      <c r="AG465">
        <v>12.23</v>
      </c>
      <c r="AH465">
        <v>12.298</v>
      </c>
      <c r="AI465">
        <v>12.202</v>
      </c>
      <c r="AJ465">
        <v>12.180999999999999</v>
      </c>
      <c r="AK465">
        <v>12.269</v>
      </c>
      <c r="AL465">
        <v>12.29</v>
      </c>
      <c r="AM465">
        <v>12.228999999999999</v>
      </c>
      <c r="AN465">
        <v>12.202</v>
      </c>
      <c r="AO465">
        <v>12.07</v>
      </c>
    </row>
    <row r="466" spans="1:41" x14ac:dyDescent="0.25">
      <c r="A466" s="25" t="s">
        <v>10</v>
      </c>
      <c r="B466" s="20" t="s">
        <v>6</v>
      </c>
      <c r="C466" s="20" t="s">
        <v>8</v>
      </c>
      <c r="D466" s="20" t="s">
        <v>3</v>
      </c>
      <c r="E466" s="20">
        <v>60</v>
      </c>
      <c r="F466" s="26" t="str">
        <f t="shared" ref="F466:F509" si="50">A466 &amp; B466 &amp; C466 &amp; D466 &amp; E466</f>
        <v>V9HostMasterSlaveO360</v>
      </c>
      <c r="G466" s="20">
        <f t="shared" si="45"/>
        <v>11.411</v>
      </c>
      <c r="H466" s="20">
        <f t="shared" si="46"/>
        <v>49.428796775041633</v>
      </c>
      <c r="I466" s="20">
        <f t="shared" si="47"/>
        <v>11.593</v>
      </c>
      <c r="J466" s="20">
        <f t="shared" si="48"/>
        <v>11.4945</v>
      </c>
      <c r="K466" s="27">
        <f t="shared" si="49"/>
        <v>11.501366666666668</v>
      </c>
      <c r="L466">
        <v>11.481999999999999</v>
      </c>
      <c r="M466">
        <v>11.486000000000001</v>
      </c>
      <c r="N466">
        <v>11.486000000000001</v>
      </c>
      <c r="O466">
        <v>11.492000000000001</v>
      </c>
      <c r="P466">
        <v>11.493</v>
      </c>
      <c r="Q466">
        <v>11.496</v>
      </c>
      <c r="R466">
        <v>11.513</v>
      </c>
      <c r="S466">
        <v>11.513</v>
      </c>
      <c r="T466">
        <v>11.532999999999999</v>
      </c>
      <c r="U466">
        <v>11.593</v>
      </c>
      <c r="V466">
        <v>11.59</v>
      </c>
      <c r="W466">
        <v>11.502000000000001</v>
      </c>
      <c r="X466">
        <v>11.484999999999999</v>
      </c>
      <c r="Y466">
        <v>11.513999999999999</v>
      </c>
      <c r="Z466">
        <v>11.537000000000001</v>
      </c>
      <c r="AA466">
        <v>11.46</v>
      </c>
      <c r="AB466">
        <v>11.411</v>
      </c>
      <c r="AC466">
        <v>11.459</v>
      </c>
      <c r="AD466">
        <v>11.47</v>
      </c>
      <c r="AE466">
        <v>11.548999999999999</v>
      </c>
      <c r="AF466">
        <v>11.59</v>
      </c>
      <c r="AG466">
        <v>11.502000000000001</v>
      </c>
      <c r="AH466">
        <v>11.484999999999999</v>
      </c>
      <c r="AI466">
        <v>11.513999999999999</v>
      </c>
      <c r="AJ466">
        <v>11.537000000000001</v>
      </c>
      <c r="AK466">
        <v>11.46</v>
      </c>
      <c r="AL466">
        <v>11.411</v>
      </c>
      <c r="AM466">
        <v>11.459</v>
      </c>
      <c r="AN466">
        <v>11.47</v>
      </c>
      <c r="AO466">
        <v>11.548999999999999</v>
      </c>
    </row>
    <row r="467" spans="1:41" x14ac:dyDescent="0.25">
      <c r="A467" s="25" t="s">
        <v>10</v>
      </c>
      <c r="B467" s="20" t="s">
        <v>6</v>
      </c>
      <c r="C467" s="20" t="s">
        <v>8</v>
      </c>
      <c r="D467" s="20" t="s">
        <v>3</v>
      </c>
      <c r="E467" s="20">
        <v>64</v>
      </c>
      <c r="F467" s="26" t="str">
        <f t="shared" si="50"/>
        <v>V9HostMasterSlaveO364</v>
      </c>
      <c r="G467" s="20">
        <f t="shared" si="45"/>
        <v>11.442</v>
      </c>
      <c r="H467" s="20">
        <f t="shared" si="46"/>
        <v>49.294878517741658</v>
      </c>
      <c r="I467" s="20">
        <f t="shared" si="47"/>
        <v>12.285</v>
      </c>
      <c r="J467" s="20">
        <f t="shared" si="48"/>
        <v>11.525500000000001</v>
      </c>
      <c r="K467" s="27">
        <f t="shared" si="49"/>
        <v>11.5755</v>
      </c>
      <c r="L467">
        <v>11.48</v>
      </c>
      <c r="M467">
        <v>11.497</v>
      </c>
      <c r="N467">
        <v>11.525</v>
      </c>
      <c r="O467">
        <v>11.59</v>
      </c>
      <c r="P467">
        <v>11.598000000000001</v>
      </c>
      <c r="Q467">
        <v>11.621</v>
      </c>
      <c r="R467">
        <v>11.685</v>
      </c>
      <c r="S467">
        <v>11.856999999999999</v>
      </c>
      <c r="T467">
        <v>12.037000000000001</v>
      </c>
      <c r="U467">
        <v>12.285</v>
      </c>
      <c r="V467">
        <v>11.557</v>
      </c>
      <c r="W467">
        <v>11.534000000000001</v>
      </c>
      <c r="X467">
        <v>11.569000000000001</v>
      </c>
      <c r="Y467">
        <v>11.526</v>
      </c>
      <c r="Z467">
        <v>11.513999999999999</v>
      </c>
      <c r="AA467">
        <v>11.474</v>
      </c>
      <c r="AB467">
        <v>11.442</v>
      </c>
      <c r="AC467">
        <v>11.446</v>
      </c>
      <c r="AD467">
        <v>11.509</v>
      </c>
      <c r="AE467">
        <v>11.474</v>
      </c>
      <c r="AF467">
        <v>11.557</v>
      </c>
      <c r="AG467">
        <v>11.534000000000001</v>
      </c>
      <c r="AH467">
        <v>11.569000000000001</v>
      </c>
      <c r="AI467">
        <v>11.526</v>
      </c>
      <c r="AJ467">
        <v>11.513999999999999</v>
      </c>
      <c r="AK467">
        <v>11.474</v>
      </c>
      <c r="AL467">
        <v>11.442</v>
      </c>
      <c r="AM467">
        <v>11.446</v>
      </c>
      <c r="AN467">
        <v>11.509</v>
      </c>
      <c r="AO467">
        <v>11.474</v>
      </c>
    </row>
    <row r="468" spans="1:41" x14ac:dyDescent="0.25">
      <c r="A468" s="25" t="s">
        <v>10</v>
      </c>
      <c r="B468" s="20" t="s">
        <v>6</v>
      </c>
      <c r="C468" s="20" t="s">
        <v>8</v>
      </c>
      <c r="D468" s="20" t="s">
        <v>3</v>
      </c>
      <c r="E468" s="20">
        <v>128</v>
      </c>
      <c r="F468" s="26" t="str">
        <f t="shared" si="50"/>
        <v>V9HostMasterSlaveO3128</v>
      </c>
      <c r="G468" s="20">
        <f t="shared" si="45"/>
        <v>11.462</v>
      </c>
      <c r="H468" s="20">
        <f t="shared" si="46"/>
        <v>49.208864072587687</v>
      </c>
      <c r="I468" s="20">
        <f t="shared" si="47"/>
        <v>11.586</v>
      </c>
      <c r="J468" s="20">
        <f t="shared" si="48"/>
        <v>11.5495</v>
      </c>
      <c r="K468" s="27">
        <f t="shared" si="49"/>
        <v>11.5373</v>
      </c>
      <c r="L468">
        <v>11.462</v>
      </c>
      <c r="M468">
        <v>11.500999999999999</v>
      </c>
      <c r="N468">
        <v>11.506</v>
      </c>
      <c r="O468">
        <v>11.53</v>
      </c>
      <c r="P468">
        <v>11.545</v>
      </c>
      <c r="Q468">
        <v>11.554</v>
      </c>
      <c r="R468">
        <v>11.558</v>
      </c>
      <c r="S468">
        <v>11.558</v>
      </c>
      <c r="T468">
        <v>11.573</v>
      </c>
      <c r="U468">
        <v>11.586</v>
      </c>
    </row>
    <row r="469" spans="1:41" x14ac:dyDescent="0.25">
      <c r="A469" s="25" t="s">
        <v>10</v>
      </c>
      <c r="B469" s="20" t="s">
        <v>6</v>
      </c>
      <c r="C469" s="20" t="s">
        <v>8</v>
      </c>
      <c r="D469" s="20" t="s">
        <v>3</v>
      </c>
      <c r="E469" s="20">
        <v>256</v>
      </c>
      <c r="F469" s="26" t="str">
        <f t="shared" si="50"/>
        <v>V9HostMasterSlaveO3256</v>
      </c>
      <c r="G469" s="20">
        <f t="shared" si="45"/>
        <v>12.87</v>
      </c>
      <c r="H469" s="20">
        <f t="shared" si="46"/>
        <v>43.825330225330234</v>
      </c>
      <c r="I469" s="20">
        <f t="shared" si="47"/>
        <v>13.265000000000001</v>
      </c>
      <c r="J469" s="20">
        <f t="shared" si="48"/>
        <v>13.0215</v>
      </c>
      <c r="K469" s="27">
        <f t="shared" si="49"/>
        <v>13.056900000000002</v>
      </c>
      <c r="L469">
        <v>12.87</v>
      </c>
      <c r="M469">
        <v>12.898</v>
      </c>
      <c r="N469">
        <v>12.984999999999999</v>
      </c>
      <c r="O469">
        <v>12.989000000000001</v>
      </c>
      <c r="P469">
        <v>13.021000000000001</v>
      </c>
      <c r="Q469">
        <v>13.022</v>
      </c>
      <c r="R469">
        <v>13.090999999999999</v>
      </c>
      <c r="S469">
        <v>13.173999999999999</v>
      </c>
      <c r="T469">
        <v>13.254</v>
      </c>
      <c r="U469">
        <v>13.265000000000001</v>
      </c>
    </row>
    <row r="470" spans="1:41" x14ac:dyDescent="0.25">
      <c r="A470" s="25" t="s">
        <v>10</v>
      </c>
      <c r="B470" s="20" t="s">
        <v>6</v>
      </c>
      <c r="C470" s="20" t="s">
        <v>8</v>
      </c>
      <c r="D470" s="20" t="s">
        <v>4</v>
      </c>
      <c r="E470" s="20">
        <v>1</v>
      </c>
      <c r="F470" s="26" t="str">
        <f t="shared" si="50"/>
        <v>V9HostMasterSlaveO21</v>
      </c>
      <c r="G470" s="20">
        <f t="shared" si="45"/>
        <v>563.89400000000001</v>
      </c>
      <c r="H470" s="20">
        <f t="shared" si="46"/>
        <v>1</v>
      </c>
      <c r="I470" s="20">
        <f t="shared" si="47"/>
        <v>568.125</v>
      </c>
      <c r="J470" s="20">
        <f t="shared" si="48"/>
        <v>566.35799999999995</v>
      </c>
      <c r="K470" s="27">
        <f t="shared" si="49"/>
        <v>566.08893333333333</v>
      </c>
      <c r="L470">
        <v>563.89400000000001</v>
      </c>
      <c r="M470">
        <v>564.00900000000001</v>
      </c>
      <c r="N470">
        <v>564.12199999999996</v>
      </c>
      <c r="O470">
        <v>564.35900000000004</v>
      </c>
      <c r="P470">
        <v>564.6</v>
      </c>
      <c r="Q470">
        <v>564.62</v>
      </c>
      <c r="R470">
        <v>564.68100000000004</v>
      </c>
      <c r="S470">
        <v>564.70500000000004</v>
      </c>
      <c r="T470">
        <v>564.76099999999997</v>
      </c>
      <c r="U470">
        <v>564.88499999999999</v>
      </c>
      <c r="V470">
        <v>568.125</v>
      </c>
      <c r="W470">
        <v>566.274</v>
      </c>
      <c r="X470">
        <v>567.12099999999998</v>
      </c>
      <c r="Y470">
        <v>567.48299999999995</v>
      </c>
      <c r="Z470">
        <v>565.49400000000003</v>
      </c>
      <c r="AA470">
        <v>567.77</v>
      </c>
      <c r="AB470">
        <v>567.54499999999996</v>
      </c>
      <c r="AC470">
        <v>566.35799999999995</v>
      </c>
      <c r="AD470">
        <v>566.46500000000003</v>
      </c>
      <c r="AE470">
        <v>566.38099999999997</v>
      </c>
      <c r="AF470">
        <v>568.125</v>
      </c>
      <c r="AG470">
        <v>566.274</v>
      </c>
      <c r="AH470">
        <v>567.12099999999998</v>
      </c>
      <c r="AI470">
        <v>567.48299999999995</v>
      </c>
      <c r="AJ470">
        <v>565.49400000000003</v>
      </c>
      <c r="AK470">
        <v>567.77</v>
      </c>
      <c r="AL470">
        <v>567.54499999999996</v>
      </c>
      <c r="AM470">
        <v>566.35799999999995</v>
      </c>
      <c r="AN470">
        <v>566.46500000000003</v>
      </c>
      <c r="AO470">
        <v>566.38099999999997</v>
      </c>
    </row>
    <row r="471" spans="1:41" x14ac:dyDescent="0.25">
      <c r="A471" s="25" t="s">
        <v>10</v>
      </c>
      <c r="B471" s="20" t="s">
        <v>6</v>
      </c>
      <c r="C471" s="20" t="s">
        <v>8</v>
      </c>
      <c r="D471" s="20" t="s">
        <v>4</v>
      </c>
      <c r="E471" s="20">
        <v>2</v>
      </c>
      <c r="F471" s="26" t="str">
        <f t="shared" si="50"/>
        <v>V9HostMasterSlaveO22</v>
      </c>
      <c r="G471" s="20">
        <f t="shared" si="45"/>
        <v>288.642</v>
      </c>
      <c r="H471" s="20">
        <f t="shared" si="46"/>
        <v>1.953610354695436</v>
      </c>
      <c r="I471" s="20">
        <f t="shared" si="47"/>
        <v>292.46899999999999</v>
      </c>
      <c r="J471" s="20">
        <f t="shared" si="48"/>
        <v>290.38499999999999</v>
      </c>
      <c r="K471" s="27">
        <f t="shared" si="49"/>
        <v>290.34349999999995</v>
      </c>
      <c r="L471">
        <v>288.642</v>
      </c>
      <c r="M471">
        <v>288.65199999999999</v>
      </c>
      <c r="N471">
        <v>288.69299999999998</v>
      </c>
      <c r="O471">
        <v>288.709</v>
      </c>
      <c r="P471">
        <v>288.82499999999999</v>
      </c>
      <c r="Q471">
        <v>289.10500000000002</v>
      </c>
      <c r="R471">
        <v>290.94</v>
      </c>
      <c r="S471">
        <v>290.964</v>
      </c>
      <c r="T471">
        <v>291.50799999999998</v>
      </c>
      <c r="U471">
        <v>292.46899999999999</v>
      </c>
      <c r="V471">
        <v>290.03100000000001</v>
      </c>
      <c r="W471">
        <v>291.06200000000001</v>
      </c>
      <c r="X471">
        <v>291.774</v>
      </c>
      <c r="Y471">
        <v>289.63799999999998</v>
      </c>
      <c r="Z471">
        <v>291.34899999999999</v>
      </c>
      <c r="AA471">
        <v>290.80200000000002</v>
      </c>
      <c r="AB471">
        <v>290.38499999999999</v>
      </c>
      <c r="AC471">
        <v>288.92200000000003</v>
      </c>
      <c r="AD471">
        <v>289.67700000000002</v>
      </c>
      <c r="AE471">
        <v>292.25900000000001</v>
      </c>
      <c r="AF471">
        <v>290.03100000000001</v>
      </c>
      <c r="AG471">
        <v>291.06200000000001</v>
      </c>
      <c r="AH471">
        <v>291.774</v>
      </c>
      <c r="AI471">
        <v>289.63799999999998</v>
      </c>
      <c r="AJ471">
        <v>291.34899999999999</v>
      </c>
      <c r="AK471">
        <v>290.80200000000002</v>
      </c>
      <c r="AL471">
        <v>290.38499999999999</v>
      </c>
      <c r="AM471">
        <v>288.92200000000003</v>
      </c>
      <c r="AN471">
        <v>289.67700000000002</v>
      </c>
      <c r="AO471">
        <v>292.25900000000001</v>
      </c>
    </row>
    <row r="472" spans="1:41" x14ac:dyDescent="0.25">
      <c r="A472" s="25" t="s">
        <v>10</v>
      </c>
      <c r="B472" s="20" t="s">
        <v>6</v>
      </c>
      <c r="C472" s="20" t="s">
        <v>8</v>
      </c>
      <c r="D472" s="20" t="s">
        <v>4</v>
      </c>
      <c r="E472" s="20">
        <v>4</v>
      </c>
      <c r="F472" s="26" t="str">
        <f t="shared" si="50"/>
        <v>V9HostMasterSlaveO24</v>
      </c>
      <c r="G472" s="20">
        <f t="shared" si="45"/>
        <v>149.40899999999999</v>
      </c>
      <c r="H472" s="20">
        <f t="shared" si="46"/>
        <v>3.7741635376717602</v>
      </c>
      <c r="I472" s="20">
        <f t="shared" si="47"/>
        <v>149.834</v>
      </c>
      <c r="J472" s="20">
        <f t="shared" si="48"/>
        <v>149.553</v>
      </c>
      <c r="K472" s="27">
        <f t="shared" si="49"/>
        <v>149.58823333333333</v>
      </c>
      <c r="L472">
        <v>149.40899999999999</v>
      </c>
      <c r="M472">
        <v>149.43</v>
      </c>
      <c r="N472">
        <v>149.43299999999999</v>
      </c>
      <c r="O472">
        <v>149.51300000000001</v>
      </c>
      <c r="P472">
        <v>149.58099999999999</v>
      </c>
      <c r="Q472">
        <v>149.69999999999999</v>
      </c>
      <c r="R472">
        <v>149.708</v>
      </c>
      <c r="S472">
        <v>149.76400000000001</v>
      </c>
      <c r="T472">
        <v>149.76499999999999</v>
      </c>
      <c r="U472">
        <v>149.834</v>
      </c>
      <c r="V472">
        <v>149.553</v>
      </c>
      <c r="W472">
        <v>149.54300000000001</v>
      </c>
      <c r="X472">
        <v>149.55799999999999</v>
      </c>
      <c r="Y472">
        <v>149.773</v>
      </c>
      <c r="Z472">
        <v>149.494</v>
      </c>
      <c r="AA472">
        <v>149.542</v>
      </c>
      <c r="AB472">
        <v>149.441</v>
      </c>
      <c r="AC472">
        <v>149.62</v>
      </c>
      <c r="AD472">
        <v>149.75700000000001</v>
      </c>
      <c r="AE472">
        <v>149.47399999999999</v>
      </c>
      <c r="AF472">
        <v>149.553</v>
      </c>
      <c r="AG472">
        <v>149.54300000000001</v>
      </c>
      <c r="AH472">
        <v>149.55799999999999</v>
      </c>
      <c r="AI472">
        <v>149.773</v>
      </c>
      <c r="AJ472">
        <v>149.494</v>
      </c>
      <c r="AK472">
        <v>149.542</v>
      </c>
      <c r="AL472">
        <v>149.441</v>
      </c>
      <c r="AM472">
        <v>149.62</v>
      </c>
      <c r="AN472">
        <v>149.75700000000001</v>
      </c>
      <c r="AO472">
        <v>149.47399999999999</v>
      </c>
    </row>
    <row r="473" spans="1:41" x14ac:dyDescent="0.25">
      <c r="A473" s="25" t="s">
        <v>10</v>
      </c>
      <c r="B473" s="20" t="s">
        <v>6</v>
      </c>
      <c r="C473" s="20" t="s">
        <v>8</v>
      </c>
      <c r="D473" s="20" t="s">
        <v>4</v>
      </c>
      <c r="E473" s="20">
        <v>8</v>
      </c>
      <c r="F473" s="26" t="str">
        <f t="shared" si="50"/>
        <v>V9HostMasterSlaveO28</v>
      </c>
      <c r="G473" s="20">
        <f t="shared" si="45"/>
        <v>75.153000000000006</v>
      </c>
      <c r="H473" s="20">
        <f t="shared" si="46"/>
        <v>7.5032799755166124</v>
      </c>
      <c r="I473" s="20">
        <f t="shared" si="47"/>
        <v>75.668999999999997</v>
      </c>
      <c r="J473" s="20">
        <f t="shared" si="48"/>
        <v>75.316000000000003</v>
      </c>
      <c r="K473" s="27">
        <f t="shared" si="49"/>
        <v>75.337366666666668</v>
      </c>
      <c r="L473">
        <v>75.289000000000001</v>
      </c>
      <c r="M473">
        <v>75.317999999999998</v>
      </c>
      <c r="N473">
        <v>75.352999999999994</v>
      </c>
      <c r="O473">
        <v>75.376999999999995</v>
      </c>
      <c r="P473">
        <v>75.394999999999996</v>
      </c>
      <c r="Q473">
        <v>75.436999999999998</v>
      </c>
      <c r="R473">
        <v>75.442000000000007</v>
      </c>
      <c r="S473">
        <v>75.468999999999994</v>
      </c>
      <c r="T473">
        <v>75.488</v>
      </c>
      <c r="U473">
        <v>75.668999999999997</v>
      </c>
      <c r="V473">
        <v>75.534000000000006</v>
      </c>
      <c r="W473">
        <v>75.156999999999996</v>
      </c>
      <c r="X473">
        <v>75.242999999999995</v>
      </c>
      <c r="Y473">
        <v>75.253</v>
      </c>
      <c r="Z473">
        <v>75.313999999999993</v>
      </c>
      <c r="AA473">
        <v>75.153000000000006</v>
      </c>
      <c r="AB473">
        <v>75.466999999999999</v>
      </c>
      <c r="AC473">
        <v>75.212999999999994</v>
      </c>
      <c r="AD473">
        <v>75.227000000000004</v>
      </c>
      <c r="AE473">
        <v>75.381</v>
      </c>
      <c r="AF473">
        <v>75.534000000000006</v>
      </c>
      <c r="AG473">
        <v>75.156999999999996</v>
      </c>
      <c r="AH473">
        <v>75.242999999999995</v>
      </c>
      <c r="AI473">
        <v>75.253</v>
      </c>
      <c r="AJ473">
        <v>75.313999999999993</v>
      </c>
      <c r="AK473">
        <v>75.153000000000006</v>
      </c>
      <c r="AL473">
        <v>75.466999999999999</v>
      </c>
      <c r="AM473">
        <v>75.212999999999994</v>
      </c>
      <c r="AN473">
        <v>75.227000000000004</v>
      </c>
      <c r="AO473">
        <v>75.381</v>
      </c>
    </row>
    <row r="474" spans="1:41" x14ac:dyDescent="0.25">
      <c r="A474" s="25" t="s">
        <v>10</v>
      </c>
      <c r="B474" s="20" t="s">
        <v>6</v>
      </c>
      <c r="C474" s="20" t="s">
        <v>8</v>
      </c>
      <c r="D474" s="20" t="s">
        <v>4</v>
      </c>
      <c r="E474" s="20">
        <v>12</v>
      </c>
      <c r="F474" s="26" t="str">
        <f t="shared" si="50"/>
        <v>V9HostMasterSlaveO212</v>
      </c>
      <c r="G474" s="20">
        <f t="shared" si="45"/>
        <v>50.595999999999997</v>
      </c>
      <c r="H474" s="20">
        <f t="shared" si="46"/>
        <v>11.145031227765042</v>
      </c>
      <c r="I474" s="20">
        <f t="shared" si="47"/>
        <v>50.918999999999997</v>
      </c>
      <c r="J474" s="20">
        <f t="shared" si="48"/>
        <v>50.753500000000003</v>
      </c>
      <c r="K474" s="27">
        <f t="shared" si="49"/>
        <v>50.748066666666674</v>
      </c>
      <c r="L474">
        <v>50.595999999999997</v>
      </c>
      <c r="M474">
        <v>50.621000000000002</v>
      </c>
      <c r="N474">
        <v>50.633000000000003</v>
      </c>
      <c r="O474">
        <v>50.661000000000001</v>
      </c>
      <c r="P474">
        <v>50.677999999999997</v>
      </c>
      <c r="Q474">
        <v>50.722000000000001</v>
      </c>
      <c r="R474">
        <v>50.74</v>
      </c>
      <c r="S474">
        <v>50.741</v>
      </c>
      <c r="T474">
        <v>50.749000000000002</v>
      </c>
      <c r="U474">
        <v>50.837000000000003</v>
      </c>
      <c r="V474">
        <v>50.918999999999997</v>
      </c>
      <c r="W474">
        <v>50.682000000000002</v>
      </c>
      <c r="X474">
        <v>50.709000000000003</v>
      </c>
      <c r="Y474">
        <v>50.758000000000003</v>
      </c>
      <c r="Z474">
        <v>50.825000000000003</v>
      </c>
      <c r="AA474">
        <v>50.764000000000003</v>
      </c>
      <c r="AB474">
        <v>50.781999999999996</v>
      </c>
      <c r="AC474">
        <v>50.774000000000001</v>
      </c>
      <c r="AD474">
        <v>50.732999999999997</v>
      </c>
      <c r="AE474">
        <v>50.786000000000001</v>
      </c>
      <c r="AF474">
        <v>50.918999999999997</v>
      </c>
      <c r="AG474">
        <v>50.682000000000002</v>
      </c>
      <c r="AH474">
        <v>50.709000000000003</v>
      </c>
      <c r="AI474">
        <v>50.758000000000003</v>
      </c>
      <c r="AJ474">
        <v>50.825000000000003</v>
      </c>
      <c r="AK474">
        <v>50.764000000000003</v>
      </c>
      <c r="AL474">
        <v>50.781999999999996</v>
      </c>
      <c r="AM474">
        <v>50.774000000000001</v>
      </c>
      <c r="AN474">
        <v>50.732999999999997</v>
      </c>
      <c r="AO474">
        <v>50.786000000000001</v>
      </c>
    </row>
    <row r="475" spans="1:41" x14ac:dyDescent="0.25">
      <c r="A475" s="25" t="s">
        <v>10</v>
      </c>
      <c r="B475" s="20" t="s">
        <v>6</v>
      </c>
      <c r="C475" s="20" t="s">
        <v>8</v>
      </c>
      <c r="D475" s="20" t="s">
        <v>4</v>
      </c>
      <c r="E475" s="20">
        <v>16</v>
      </c>
      <c r="F475" s="26" t="str">
        <f t="shared" si="50"/>
        <v>V9HostMasterSlaveO216</v>
      </c>
      <c r="G475" s="20">
        <f t="shared" si="45"/>
        <v>38.161000000000001</v>
      </c>
      <c r="H475" s="20">
        <f t="shared" si="46"/>
        <v>14.776709205733601</v>
      </c>
      <c r="I475" s="20">
        <f t="shared" si="47"/>
        <v>38.689</v>
      </c>
      <c r="J475" s="20">
        <f t="shared" si="48"/>
        <v>38.341000000000001</v>
      </c>
      <c r="K475" s="27">
        <f t="shared" si="49"/>
        <v>38.344500000000004</v>
      </c>
      <c r="L475">
        <v>38.204999999999998</v>
      </c>
      <c r="M475">
        <v>38.216999999999999</v>
      </c>
      <c r="N475">
        <v>38.268999999999998</v>
      </c>
      <c r="O475">
        <v>38.279000000000003</v>
      </c>
      <c r="P475">
        <v>38.323999999999998</v>
      </c>
      <c r="Q475">
        <v>38.350999999999999</v>
      </c>
      <c r="R475">
        <v>38.408000000000001</v>
      </c>
      <c r="S475">
        <v>38.448999999999998</v>
      </c>
      <c r="T475">
        <v>38.468000000000004</v>
      </c>
      <c r="U475">
        <v>38.689</v>
      </c>
      <c r="V475">
        <v>38.360999999999997</v>
      </c>
      <c r="W475">
        <v>38.459000000000003</v>
      </c>
      <c r="X475">
        <v>38.161000000000001</v>
      </c>
      <c r="Y475">
        <v>38.331000000000003</v>
      </c>
      <c r="Z475">
        <v>38.232999999999997</v>
      </c>
      <c r="AA475">
        <v>38.454000000000001</v>
      </c>
      <c r="AB475">
        <v>38.177999999999997</v>
      </c>
      <c r="AC475">
        <v>38.378</v>
      </c>
      <c r="AD475">
        <v>38.497999999999998</v>
      </c>
      <c r="AE475">
        <v>38.284999999999997</v>
      </c>
      <c r="AF475">
        <v>38.360999999999997</v>
      </c>
      <c r="AG475">
        <v>38.459000000000003</v>
      </c>
      <c r="AH475">
        <v>38.161000000000001</v>
      </c>
      <c r="AI475">
        <v>38.331000000000003</v>
      </c>
      <c r="AJ475">
        <v>38.232999999999997</v>
      </c>
      <c r="AK475">
        <v>38.454000000000001</v>
      </c>
      <c r="AL475">
        <v>38.177999999999997</v>
      </c>
      <c r="AM475">
        <v>38.378</v>
      </c>
      <c r="AN475">
        <v>38.497999999999998</v>
      </c>
      <c r="AO475">
        <v>38.284999999999997</v>
      </c>
    </row>
    <row r="476" spans="1:41" x14ac:dyDescent="0.25">
      <c r="A476" s="25" t="s">
        <v>10</v>
      </c>
      <c r="B476" s="20" t="s">
        <v>6</v>
      </c>
      <c r="C476" s="20" t="s">
        <v>8</v>
      </c>
      <c r="D476" s="20" t="s">
        <v>4</v>
      </c>
      <c r="E476" s="20">
        <v>20</v>
      </c>
      <c r="F476" s="26" t="str">
        <f t="shared" si="50"/>
        <v>V9HostMasterSlaveO220</v>
      </c>
      <c r="G476" s="20">
        <f t="shared" si="45"/>
        <v>31.161000000000001</v>
      </c>
      <c r="H476" s="20">
        <f t="shared" si="46"/>
        <v>18.09614582330477</v>
      </c>
      <c r="I476" s="20">
        <f t="shared" si="47"/>
        <v>31.346</v>
      </c>
      <c r="J476" s="20">
        <f t="shared" si="48"/>
        <v>31.23</v>
      </c>
      <c r="K476" s="27">
        <f t="shared" si="49"/>
        <v>31.233933333333329</v>
      </c>
      <c r="L476">
        <v>31.161000000000001</v>
      </c>
      <c r="M476">
        <v>31.196999999999999</v>
      </c>
      <c r="N476">
        <v>31.234999999999999</v>
      </c>
      <c r="O476">
        <v>31.236000000000001</v>
      </c>
      <c r="P476">
        <v>31.241</v>
      </c>
      <c r="Q476">
        <v>31.26</v>
      </c>
      <c r="R476">
        <v>31.268999999999998</v>
      </c>
      <c r="S476">
        <v>31.297000000000001</v>
      </c>
      <c r="T476">
        <v>31.303999999999998</v>
      </c>
      <c r="U476">
        <v>31.327999999999999</v>
      </c>
      <c r="V476">
        <v>31.346</v>
      </c>
      <c r="W476">
        <v>31.202000000000002</v>
      </c>
      <c r="X476">
        <v>31.169</v>
      </c>
      <c r="Y476">
        <v>31.23</v>
      </c>
      <c r="Z476">
        <v>31.225000000000001</v>
      </c>
      <c r="AA476">
        <v>31.241</v>
      </c>
      <c r="AB476">
        <v>31.21</v>
      </c>
      <c r="AC476">
        <v>31.202000000000002</v>
      </c>
      <c r="AD476">
        <v>31.173999999999999</v>
      </c>
      <c r="AE476">
        <v>31.245999999999999</v>
      </c>
      <c r="AF476">
        <v>31.346</v>
      </c>
      <c r="AG476">
        <v>31.202000000000002</v>
      </c>
      <c r="AH476">
        <v>31.169</v>
      </c>
      <c r="AI476">
        <v>31.23</v>
      </c>
      <c r="AJ476">
        <v>31.225000000000001</v>
      </c>
      <c r="AK476">
        <v>31.241</v>
      </c>
      <c r="AL476">
        <v>31.21</v>
      </c>
      <c r="AM476">
        <v>31.202000000000002</v>
      </c>
      <c r="AN476">
        <v>31.173999999999999</v>
      </c>
      <c r="AO476">
        <v>31.245999999999999</v>
      </c>
    </row>
    <row r="477" spans="1:41" x14ac:dyDescent="0.25">
      <c r="A477" s="25" t="s">
        <v>10</v>
      </c>
      <c r="B477" s="20" t="s">
        <v>6</v>
      </c>
      <c r="C477" s="20" t="s">
        <v>8</v>
      </c>
      <c r="D477" s="20" t="s">
        <v>4</v>
      </c>
      <c r="E477" s="20">
        <v>24</v>
      </c>
      <c r="F477" s="26" t="str">
        <f t="shared" si="50"/>
        <v>V9HostMasterSlaveO224</v>
      </c>
      <c r="G477" s="20">
        <f t="shared" si="45"/>
        <v>26.128</v>
      </c>
      <c r="H477" s="20">
        <f t="shared" si="46"/>
        <v>21.581981016533987</v>
      </c>
      <c r="I477" s="20">
        <f t="shared" si="47"/>
        <v>26.384</v>
      </c>
      <c r="J477" s="20">
        <f t="shared" si="48"/>
        <v>26.208500000000001</v>
      </c>
      <c r="K477" s="27">
        <f t="shared" si="49"/>
        <v>26.218066666666672</v>
      </c>
      <c r="L477">
        <v>26.128</v>
      </c>
      <c r="M477">
        <v>26.18</v>
      </c>
      <c r="N477">
        <v>26.202000000000002</v>
      </c>
      <c r="O477">
        <v>26.204999999999998</v>
      </c>
      <c r="P477">
        <v>26.204999999999998</v>
      </c>
      <c r="Q477">
        <v>26.212</v>
      </c>
      <c r="R477">
        <v>26.216999999999999</v>
      </c>
      <c r="S477">
        <v>26.221</v>
      </c>
      <c r="T477">
        <v>26.251999999999999</v>
      </c>
      <c r="U477">
        <v>26.384</v>
      </c>
      <c r="V477">
        <v>26.292999999999999</v>
      </c>
      <c r="W477">
        <v>26.25</v>
      </c>
      <c r="X477">
        <v>26.177</v>
      </c>
      <c r="Y477">
        <v>26.277999999999999</v>
      </c>
      <c r="Z477">
        <v>26.149000000000001</v>
      </c>
      <c r="AA477">
        <v>26.187000000000001</v>
      </c>
      <c r="AB477">
        <v>26.157</v>
      </c>
      <c r="AC477">
        <v>26.241</v>
      </c>
      <c r="AD477">
        <v>26.198</v>
      </c>
      <c r="AE477">
        <v>26.238</v>
      </c>
      <c r="AF477">
        <v>26.292999999999999</v>
      </c>
      <c r="AG477">
        <v>26.25</v>
      </c>
      <c r="AH477">
        <v>26.177</v>
      </c>
      <c r="AI477">
        <v>26.277999999999999</v>
      </c>
      <c r="AJ477">
        <v>26.149000000000001</v>
      </c>
      <c r="AK477">
        <v>26.187000000000001</v>
      </c>
      <c r="AL477">
        <v>26.157</v>
      </c>
      <c r="AM477">
        <v>26.241</v>
      </c>
      <c r="AN477">
        <v>26.198</v>
      </c>
      <c r="AO477">
        <v>26.238</v>
      </c>
    </row>
    <row r="478" spans="1:41" x14ac:dyDescent="0.25">
      <c r="A478" s="25" t="s">
        <v>10</v>
      </c>
      <c r="B478" s="20" t="s">
        <v>6</v>
      </c>
      <c r="C478" s="20" t="s">
        <v>8</v>
      </c>
      <c r="D478" s="20" t="s">
        <v>4</v>
      </c>
      <c r="E478" s="20">
        <v>28</v>
      </c>
      <c r="F478" s="26" t="str">
        <f t="shared" si="50"/>
        <v>V9HostMasterSlaveO228</v>
      </c>
      <c r="G478" s="20">
        <f t="shared" si="45"/>
        <v>22.654</v>
      </c>
      <c r="H478" s="20">
        <f t="shared" si="46"/>
        <v>24.891586474794739</v>
      </c>
      <c r="I478" s="20">
        <f t="shared" si="47"/>
        <v>22.869</v>
      </c>
      <c r="J478" s="20">
        <f t="shared" si="48"/>
        <v>22.711500000000001</v>
      </c>
      <c r="K478" s="27">
        <f t="shared" si="49"/>
        <v>22.726566666666663</v>
      </c>
      <c r="L478">
        <v>22.654</v>
      </c>
      <c r="M478">
        <v>22.684999999999999</v>
      </c>
      <c r="N478">
        <v>22.709</v>
      </c>
      <c r="O478">
        <v>22.715</v>
      </c>
      <c r="P478">
        <v>22.782</v>
      </c>
      <c r="Q478">
        <v>22.8</v>
      </c>
      <c r="R478">
        <v>22.800999999999998</v>
      </c>
      <c r="S478">
        <v>22.83</v>
      </c>
      <c r="T478">
        <v>22.832000000000001</v>
      </c>
      <c r="U478">
        <v>22.869</v>
      </c>
      <c r="V478">
        <v>22.777000000000001</v>
      </c>
      <c r="W478">
        <v>22.666</v>
      </c>
      <c r="X478">
        <v>22.693000000000001</v>
      </c>
      <c r="Y478">
        <v>22.745999999999999</v>
      </c>
      <c r="Z478">
        <v>22.684999999999999</v>
      </c>
      <c r="AA478">
        <v>22.673999999999999</v>
      </c>
      <c r="AB478">
        <v>22.745000000000001</v>
      </c>
      <c r="AC478">
        <v>22.713999999999999</v>
      </c>
      <c r="AD478">
        <v>22.681000000000001</v>
      </c>
      <c r="AE478">
        <v>22.678999999999998</v>
      </c>
      <c r="AF478">
        <v>22.777000000000001</v>
      </c>
      <c r="AG478">
        <v>22.666</v>
      </c>
      <c r="AH478">
        <v>22.693000000000001</v>
      </c>
      <c r="AI478">
        <v>22.745999999999999</v>
      </c>
      <c r="AJ478">
        <v>22.684999999999999</v>
      </c>
      <c r="AK478">
        <v>22.673999999999999</v>
      </c>
      <c r="AL478">
        <v>22.745000000000001</v>
      </c>
      <c r="AM478">
        <v>22.713999999999999</v>
      </c>
      <c r="AN478">
        <v>22.681000000000001</v>
      </c>
      <c r="AO478">
        <v>22.678999999999998</v>
      </c>
    </row>
    <row r="479" spans="1:41" x14ac:dyDescent="0.25">
      <c r="A479" s="25" t="s">
        <v>10</v>
      </c>
      <c r="B479" s="20" t="s">
        <v>6</v>
      </c>
      <c r="C479" s="20" t="s">
        <v>8</v>
      </c>
      <c r="D479" s="20" t="s">
        <v>4</v>
      </c>
      <c r="E479" s="20">
        <v>32</v>
      </c>
      <c r="F479" s="26" t="str">
        <f t="shared" si="50"/>
        <v>V9HostMasterSlaveO232</v>
      </c>
      <c r="G479" s="20">
        <f t="shared" si="45"/>
        <v>19.95</v>
      </c>
      <c r="H479" s="20">
        <f t="shared" si="46"/>
        <v>28.265363408521303</v>
      </c>
      <c r="I479" s="20">
        <f t="shared" si="47"/>
        <v>20.177</v>
      </c>
      <c r="J479" s="20">
        <f t="shared" si="48"/>
        <v>20.018999999999998</v>
      </c>
      <c r="K479" s="27">
        <f t="shared" si="49"/>
        <v>20.020666666666664</v>
      </c>
      <c r="L479">
        <v>19.965</v>
      </c>
      <c r="M479">
        <v>19.995999999999999</v>
      </c>
      <c r="N479">
        <v>20.015999999999998</v>
      </c>
      <c r="O479">
        <v>20.021999999999998</v>
      </c>
      <c r="P479">
        <v>20.03</v>
      </c>
      <c r="Q479">
        <v>20.033000000000001</v>
      </c>
      <c r="R479">
        <v>20.045000000000002</v>
      </c>
      <c r="S479">
        <v>20.100999999999999</v>
      </c>
      <c r="T479">
        <v>20.149000000000001</v>
      </c>
      <c r="U479">
        <v>20.177</v>
      </c>
      <c r="V479">
        <v>20.015000000000001</v>
      </c>
      <c r="W479">
        <v>20.042000000000002</v>
      </c>
      <c r="X479">
        <v>20.058</v>
      </c>
      <c r="Y479">
        <v>20.042000000000002</v>
      </c>
      <c r="Z479">
        <v>19.95</v>
      </c>
      <c r="AA479">
        <v>19.984999999999999</v>
      </c>
      <c r="AB479">
        <v>19.986000000000001</v>
      </c>
      <c r="AC479">
        <v>19.977</v>
      </c>
      <c r="AD479">
        <v>19.954000000000001</v>
      </c>
      <c r="AE479">
        <v>20.033999999999999</v>
      </c>
      <c r="AF479">
        <v>20.015000000000001</v>
      </c>
      <c r="AG479">
        <v>20.042000000000002</v>
      </c>
      <c r="AH479">
        <v>20.058</v>
      </c>
      <c r="AI479">
        <v>20.042000000000002</v>
      </c>
      <c r="AJ479">
        <v>19.95</v>
      </c>
      <c r="AK479">
        <v>19.984999999999999</v>
      </c>
      <c r="AL479">
        <v>19.986000000000001</v>
      </c>
      <c r="AM479">
        <v>19.977</v>
      </c>
      <c r="AN479">
        <v>19.954000000000001</v>
      </c>
      <c r="AO479">
        <v>20.033999999999999</v>
      </c>
    </row>
    <row r="480" spans="1:41" x14ac:dyDescent="0.25">
      <c r="A480" s="25" t="s">
        <v>10</v>
      </c>
      <c r="B480" s="20" t="s">
        <v>6</v>
      </c>
      <c r="C480" s="20" t="s">
        <v>8</v>
      </c>
      <c r="D480" s="20" t="s">
        <v>4</v>
      </c>
      <c r="E480" s="20">
        <v>36</v>
      </c>
      <c r="F480" s="26" t="str">
        <f t="shared" si="50"/>
        <v>V9HostMasterSlaveO236</v>
      </c>
      <c r="G480" s="20">
        <f t="shared" si="45"/>
        <v>17.920000000000002</v>
      </c>
      <c r="H480" s="20">
        <f t="shared" si="46"/>
        <v>31.467299107142853</v>
      </c>
      <c r="I480" s="20">
        <f t="shared" si="47"/>
        <v>18.094000000000001</v>
      </c>
      <c r="J480" s="20">
        <f t="shared" si="48"/>
        <v>17.983000000000001</v>
      </c>
      <c r="K480" s="27">
        <f t="shared" si="49"/>
        <v>17.99573333333333</v>
      </c>
      <c r="L480">
        <v>17.920000000000002</v>
      </c>
      <c r="M480">
        <v>17.933</v>
      </c>
      <c r="N480">
        <v>17.940999999999999</v>
      </c>
      <c r="O480">
        <v>17.954000000000001</v>
      </c>
      <c r="P480">
        <v>17.975000000000001</v>
      </c>
      <c r="Q480">
        <v>17.977</v>
      </c>
      <c r="R480">
        <v>17.981000000000002</v>
      </c>
      <c r="S480">
        <v>18.023</v>
      </c>
      <c r="T480">
        <v>18.03</v>
      </c>
      <c r="U480">
        <v>18.062000000000001</v>
      </c>
      <c r="V480">
        <v>18.094000000000001</v>
      </c>
      <c r="W480">
        <v>17.949000000000002</v>
      </c>
      <c r="X480">
        <v>17.934000000000001</v>
      </c>
      <c r="Y480">
        <v>18.006</v>
      </c>
      <c r="Z480">
        <v>18.053000000000001</v>
      </c>
      <c r="AA480">
        <v>17.957000000000001</v>
      </c>
      <c r="AB480">
        <v>17.972999999999999</v>
      </c>
      <c r="AC480">
        <v>17.984999999999999</v>
      </c>
      <c r="AD480">
        <v>18.036999999999999</v>
      </c>
      <c r="AE480">
        <v>18.05</v>
      </c>
      <c r="AF480">
        <v>18.094000000000001</v>
      </c>
      <c r="AG480">
        <v>17.949000000000002</v>
      </c>
      <c r="AH480">
        <v>17.934000000000001</v>
      </c>
      <c r="AI480">
        <v>18.006</v>
      </c>
      <c r="AJ480">
        <v>18.053000000000001</v>
      </c>
      <c r="AK480">
        <v>17.957000000000001</v>
      </c>
      <c r="AL480">
        <v>17.972999999999999</v>
      </c>
      <c r="AM480">
        <v>17.984999999999999</v>
      </c>
      <c r="AN480">
        <v>18.036999999999999</v>
      </c>
      <c r="AO480">
        <v>18.05</v>
      </c>
    </row>
    <row r="481" spans="1:41" x14ac:dyDescent="0.25">
      <c r="A481" s="25" t="s">
        <v>10</v>
      </c>
      <c r="B481" s="20" t="s">
        <v>6</v>
      </c>
      <c r="C481" s="20" t="s">
        <v>8</v>
      </c>
      <c r="D481" s="20" t="s">
        <v>4</v>
      </c>
      <c r="E481" s="20">
        <v>40</v>
      </c>
      <c r="F481" s="26" t="str">
        <f t="shared" si="50"/>
        <v>V9HostMasterSlaveO240</v>
      </c>
      <c r="G481" s="20">
        <f t="shared" si="45"/>
        <v>16.251000000000001</v>
      </c>
      <c r="H481" s="20">
        <f t="shared" si="46"/>
        <v>34.699033905605809</v>
      </c>
      <c r="I481" s="20">
        <f t="shared" si="47"/>
        <v>16.484999999999999</v>
      </c>
      <c r="J481" s="20">
        <f t="shared" si="48"/>
        <v>16.371000000000002</v>
      </c>
      <c r="K481" s="27">
        <f t="shared" si="49"/>
        <v>16.370133333333328</v>
      </c>
      <c r="L481">
        <v>16.251000000000001</v>
      </c>
      <c r="M481">
        <v>16.34</v>
      </c>
      <c r="N481">
        <v>16.344000000000001</v>
      </c>
      <c r="O481">
        <v>16.347999999999999</v>
      </c>
      <c r="P481">
        <v>16.347999999999999</v>
      </c>
      <c r="Q481">
        <v>16.376000000000001</v>
      </c>
      <c r="R481">
        <v>16.382999999999999</v>
      </c>
      <c r="S481">
        <v>16.405000000000001</v>
      </c>
      <c r="T481">
        <v>16.48</v>
      </c>
      <c r="U481">
        <v>16.484999999999999</v>
      </c>
      <c r="V481">
        <v>16.396999999999998</v>
      </c>
      <c r="W481">
        <v>16.402000000000001</v>
      </c>
      <c r="X481">
        <v>16.369</v>
      </c>
      <c r="Y481">
        <v>16.373000000000001</v>
      </c>
      <c r="Z481">
        <v>16.344999999999999</v>
      </c>
      <c r="AA481">
        <v>16.297999999999998</v>
      </c>
      <c r="AB481">
        <v>16.405000000000001</v>
      </c>
      <c r="AC481">
        <v>16.324999999999999</v>
      </c>
      <c r="AD481">
        <v>16.401</v>
      </c>
      <c r="AE481">
        <v>16.356999999999999</v>
      </c>
      <c r="AF481">
        <v>16.396999999999998</v>
      </c>
      <c r="AG481">
        <v>16.402000000000001</v>
      </c>
      <c r="AH481">
        <v>16.369</v>
      </c>
      <c r="AI481">
        <v>16.373000000000001</v>
      </c>
      <c r="AJ481">
        <v>16.344999999999999</v>
      </c>
      <c r="AK481">
        <v>16.297999999999998</v>
      </c>
      <c r="AL481">
        <v>16.405000000000001</v>
      </c>
      <c r="AM481">
        <v>16.324999999999999</v>
      </c>
      <c r="AN481">
        <v>16.401</v>
      </c>
      <c r="AO481">
        <v>16.356999999999999</v>
      </c>
    </row>
    <row r="482" spans="1:41" x14ac:dyDescent="0.25">
      <c r="A482" s="25" t="s">
        <v>10</v>
      </c>
      <c r="B482" s="20" t="s">
        <v>6</v>
      </c>
      <c r="C482" s="20" t="s">
        <v>8</v>
      </c>
      <c r="D482" s="20" t="s">
        <v>4</v>
      </c>
      <c r="E482" s="20">
        <v>44</v>
      </c>
      <c r="F482" s="26" t="str">
        <f t="shared" si="50"/>
        <v>V9HostMasterSlaveO244</v>
      </c>
      <c r="G482" s="20">
        <f t="shared" si="45"/>
        <v>14.962</v>
      </c>
      <c r="H482" s="20">
        <f t="shared" si="46"/>
        <v>37.68841064028873</v>
      </c>
      <c r="I482" s="20">
        <f t="shared" si="47"/>
        <v>15.326000000000001</v>
      </c>
      <c r="J482" s="20">
        <f t="shared" si="48"/>
        <v>14.989000000000001</v>
      </c>
      <c r="K482" s="27">
        <f t="shared" si="49"/>
        <v>15.038933333333329</v>
      </c>
      <c r="L482">
        <v>14.98</v>
      </c>
      <c r="M482">
        <v>14.984999999999999</v>
      </c>
      <c r="N482">
        <v>14.984999999999999</v>
      </c>
      <c r="O482">
        <v>14.993</v>
      </c>
      <c r="P482">
        <v>14.994999999999999</v>
      </c>
      <c r="Q482">
        <v>14.997</v>
      </c>
      <c r="R482">
        <v>15.004</v>
      </c>
      <c r="S482">
        <v>15.012</v>
      </c>
      <c r="T482">
        <v>15.016999999999999</v>
      </c>
      <c r="U482">
        <v>15.151999999999999</v>
      </c>
      <c r="V482">
        <v>15.093</v>
      </c>
      <c r="W482">
        <v>14.981</v>
      </c>
      <c r="X482">
        <v>14.962</v>
      </c>
      <c r="Y482">
        <v>15.006</v>
      </c>
      <c r="Z482">
        <v>14.978</v>
      </c>
      <c r="AA482">
        <v>15.326000000000001</v>
      </c>
      <c r="AB482">
        <v>14.977</v>
      </c>
      <c r="AC482">
        <v>14.978</v>
      </c>
      <c r="AD482">
        <v>15.246</v>
      </c>
      <c r="AE482">
        <v>14.977</v>
      </c>
      <c r="AF482">
        <v>15.093</v>
      </c>
      <c r="AG482">
        <v>14.981</v>
      </c>
      <c r="AH482">
        <v>14.962</v>
      </c>
      <c r="AI482">
        <v>15.006</v>
      </c>
      <c r="AJ482">
        <v>14.978</v>
      </c>
      <c r="AK482">
        <v>15.326000000000001</v>
      </c>
      <c r="AL482">
        <v>14.977</v>
      </c>
      <c r="AM482">
        <v>14.978</v>
      </c>
      <c r="AN482">
        <v>15.246</v>
      </c>
      <c r="AO482">
        <v>14.977</v>
      </c>
    </row>
    <row r="483" spans="1:41" x14ac:dyDescent="0.25">
      <c r="A483" s="25" t="s">
        <v>10</v>
      </c>
      <c r="B483" s="20" t="s">
        <v>6</v>
      </c>
      <c r="C483" s="20" t="s">
        <v>8</v>
      </c>
      <c r="D483" s="20" t="s">
        <v>4</v>
      </c>
      <c r="E483" s="20">
        <v>48</v>
      </c>
      <c r="F483" s="26" t="str">
        <f t="shared" si="50"/>
        <v>V9HostMasterSlaveO248</v>
      </c>
      <c r="G483" s="20">
        <f t="shared" si="45"/>
        <v>13.827999999999999</v>
      </c>
      <c r="H483" s="20">
        <f t="shared" si="46"/>
        <v>40.779143766271339</v>
      </c>
      <c r="I483" s="20">
        <f t="shared" si="47"/>
        <v>14.048</v>
      </c>
      <c r="J483" s="20">
        <f t="shared" si="48"/>
        <v>13.981999999999999</v>
      </c>
      <c r="K483" s="27">
        <f t="shared" si="49"/>
        <v>13.956833333333337</v>
      </c>
      <c r="L483">
        <v>13.827999999999999</v>
      </c>
      <c r="M483">
        <v>13.869</v>
      </c>
      <c r="N483">
        <v>13.882</v>
      </c>
      <c r="O483">
        <v>13.923999999999999</v>
      </c>
      <c r="P483">
        <v>13.933</v>
      </c>
      <c r="Q483">
        <v>13.941000000000001</v>
      </c>
      <c r="R483">
        <v>13.976000000000001</v>
      </c>
      <c r="S483">
        <v>13.981</v>
      </c>
      <c r="T483">
        <v>13.989000000000001</v>
      </c>
      <c r="U483">
        <v>14.048</v>
      </c>
      <c r="V483">
        <v>13.994</v>
      </c>
      <c r="W483">
        <v>13.888999999999999</v>
      </c>
      <c r="X483">
        <v>13.993</v>
      </c>
      <c r="Y483">
        <v>14.01</v>
      </c>
      <c r="Z483">
        <v>14.002000000000001</v>
      </c>
      <c r="AA483">
        <v>13.897</v>
      </c>
      <c r="AB483">
        <v>13.981999999999999</v>
      </c>
      <c r="AC483">
        <v>13.906000000000001</v>
      </c>
      <c r="AD483">
        <v>13.997</v>
      </c>
      <c r="AE483">
        <v>13.997</v>
      </c>
      <c r="AF483">
        <v>13.994</v>
      </c>
      <c r="AG483">
        <v>13.888999999999999</v>
      </c>
      <c r="AH483">
        <v>13.993</v>
      </c>
      <c r="AI483">
        <v>14.01</v>
      </c>
      <c r="AJ483">
        <v>14.002000000000001</v>
      </c>
      <c r="AK483">
        <v>13.897</v>
      </c>
      <c r="AL483">
        <v>13.981999999999999</v>
      </c>
      <c r="AM483">
        <v>13.906000000000001</v>
      </c>
      <c r="AN483">
        <v>13.997</v>
      </c>
      <c r="AO483">
        <v>13.997</v>
      </c>
    </row>
    <row r="484" spans="1:41" x14ac:dyDescent="0.25">
      <c r="A484" s="25" t="s">
        <v>10</v>
      </c>
      <c r="B484" s="20" t="s">
        <v>6</v>
      </c>
      <c r="C484" s="20" t="s">
        <v>8</v>
      </c>
      <c r="D484" s="20" t="s">
        <v>4</v>
      </c>
      <c r="E484" s="20">
        <v>52</v>
      </c>
      <c r="F484" s="26" t="str">
        <f t="shared" si="50"/>
        <v>V9HostMasterSlaveO252</v>
      </c>
      <c r="G484" s="20">
        <f t="shared" si="45"/>
        <v>12.992000000000001</v>
      </c>
      <c r="H484" s="20">
        <f t="shared" si="46"/>
        <v>43.403171182266007</v>
      </c>
      <c r="I484" s="20">
        <f t="shared" si="47"/>
        <v>13.202</v>
      </c>
      <c r="J484" s="20">
        <f t="shared" si="48"/>
        <v>13.045</v>
      </c>
      <c r="K484" s="27">
        <f t="shared" si="49"/>
        <v>13.069133333333333</v>
      </c>
      <c r="L484">
        <v>12.992000000000001</v>
      </c>
      <c r="M484">
        <v>13.02</v>
      </c>
      <c r="N484">
        <v>13.025</v>
      </c>
      <c r="O484">
        <v>13.029</v>
      </c>
      <c r="P484">
        <v>13.044</v>
      </c>
      <c r="Q484">
        <v>13.045999999999999</v>
      </c>
      <c r="R484">
        <v>13.053000000000001</v>
      </c>
      <c r="S484">
        <v>13.08</v>
      </c>
      <c r="T484">
        <v>13.144</v>
      </c>
      <c r="U484">
        <v>13.164999999999999</v>
      </c>
      <c r="V484">
        <v>13.202</v>
      </c>
      <c r="W484">
        <v>13.03</v>
      </c>
      <c r="X484">
        <v>13.022</v>
      </c>
      <c r="Y484">
        <v>13.038</v>
      </c>
      <c r="Z484">
        <v>13.098000000000001</v>
      </c>
      <c r="AA484">
        <v>13.132999999999999</v>
      </c>
      <c r="AB484">
        <v>13.03</v>
      </c>
      <c r="AC484">
        <v>13.085000000000001</v>
      </c>
      <c r="AD484">
        <v>13.061999999999999</v>
      </c>
      <c r="AE484">
        <v>13.038</v>
      </c>
      <c r="AF484">
        <v>13.202</v>
      </c>
      <c r="AG484">
        <v>13.03</v>
      </c>
      <c r="AH484">
        <v>13.022</v>
      </c>
      <c r="AI484">
        <v>13.038</v>
      </c>
      <c r="AJ484">
        <v>13.098000000000001</v>
      </c>
      <c r="AK484">
        <v>13.132999999999999</v>
      </c>
      <c r="AL484">
        <v>13.03</v>
      </c>
      <c r="AM484">
        <v>13.085000000000001</v>
      </c>
      <c r="AN484">
        <v>13.061999999999999</v>
      </c>
      <c r="AO484">
        <v>13.038</v>
      </c>
    </row>
    <row r="485" spans="1:41" x14ac:dyDescent="0.25">
      <c r="A485" s="25" t="s">
        <v>10</v>
      </c>
      <c r="B485" s="20" t="s">
        <v>6</v>
      </c>
      <c r="C485" s="20" t="s">
        <v>8</v>
      </c>
      <c r="D485" s="20" t="s">
        <v>4</v>
      </c>
      <c r="E485" s="20">
        <v>56</v>
      </c>
      <c r="F485" s="26" t="str">
        <f t="shared" si="50"/>
        <v>V9HostMasterSlaveO256</v>
      </c>
      <c r="G485" s="20">
        <f t="shared" si="45"/>
        <v>12.162000000000001</v>
      </c>
      <c r="H485" s="20">
        <f t="shared" si="46"/>
        <v>46.36523598092419</v>
      </c>
      <c r="I485" s="20">
        <f t="shared" si="47"/>
        <v>12.378</v>
      </c>
      <c r="J485" s="20">
        <f t="shared" si="48"/>
        <v>12.244999999999999</v>
      </c>
      <c r="K485" s="27">
        <f t="shared" si="49"/>
        <v>12.246266666666667</v>
      </c>
      <c r="L485">
        <v>12.196999999999999</v>
      </c>
      <c r="M485">
        <v>12.237</v>
      </c>
      <c r="N485">
        <v>12.244999999999999</v>
      </c>
      <c r="O485">
        <v>12.244999999999999</v>
      </c>
      <c r="P485">
        <v>12.244999999999999</v>
      </c>
      <c r="Q485">
        <v>12.271000000000001</v>
      </c>
      <c r="R485">
        <v>12.276</v>
      </c>
      <c r="S485">
        <v>12.28</v>
      </c>
      <c r="T485">
        <v>12.281000000000001</v>
      </c>
      <c r="U485">
        <v>12.324999999999999</v>
      </c>
      <c r="V485">
        <v>12.378</v>
      </c>
      <c r="W485">
        <v>12.257</v>
      </c>
      <c r="X485">
        <v>12.23</v>
      </c>
      <c r="Y485">
        <v>12.162000000000001</v>
      </c>
      <c r="Z485">
        <v>12.189</v>
      </c>
      <c r="AA485">
        <v>12.194000000000001</v>
      </c>
      <c r="AB485">
        <v>12.278</v>
      </c>
      <c r="AC485">
        <v>12.305999999999999</v>
      </c>
      <c r="AD485">
        <v>12.19</v>
      </c>
      <c r="AE485">
        <v>12.209</v>
      </c>
      <c r="AF485">
        <v>12.378</v>
      </c>
      <c r="AG485">
        <v>12.257</v>
      </c>
      <c r="AH485">
        <v>12.23</v>
      </c>
      <c r="AI485">
        <v>12.162000000000001</v>
      </c>
      <c r="AJ485">
        <v>12.189</v>
      </c>
      <c r="AK485">
        <v>12.194000000000001</v>
      </c>
      <c r="AL485">
        <v>12.278</v>
      </c>
      <c r="AM485">
        <v>12.305999999999999</v>
      </c>
      <c r="AN485">
        <v>12.19</v>
      </c>
      <c r="AO485">
        <v>12.209</v>
      </c>
    </row>
    <row r="486" spans="1:41" x14ac:dyDescent="0.25">
      <c r="A486" s="25" t="s">
        <v>10</v>
      </c>
      <c r="B486" s="20" t="s">
        <v>6</v>
      </c>
      <c r="C486" s="20" t="s">
        <v>8</v>
      </c>
      <c r="D486" s="20" t="s">
        <v>4</v>
      </c>
      <c r="E486" s="20">
        <v>60</v>
      </c>
      <c r="F486" s="26" t="str">
        <f t="shared" si="50"/>
        <v>V9HostMasterSlaveO260</v>
      </c>
      <c r="G486" s="20">
        <f t="shared" si="45"/>
        <v>11.461</v>
      </c>
      <c r="H486" s="20">
        <f t="shared" si="46"/>
        <v>49.201116830992056</v>
      </c>
      <c r="I486" s="20">
        <f t="shared" si="47"/>
        <v>11.605</v>
      </c>
      <c r="J486" s="20">
        <f t="shared" si="48"/>
        <v>11.522500000000001</v>
      </c>
      <c r="K486" s="27">
        <f t="shared" si="49"/>
        <v>11.523066666666667</v>
      </c>
      <c r="L486">
        <v>11.473000000000001</v>
      </c>
      <c r="M486">
        <v>11.476000000000001</v>
      </c>
      <c r="N486">
        <v>11.477</v>
      </c>
      <c r="O486">
        <v>11.496</v>
      </c>
      <c r="P486">
        <v>11.497</v>
      </c>
      <c r="Q486">
        <v>11.507999999999999</v>
      </c>
      <c r="R486">
        <v>11.521000000000001</v>
      </c>
      <c r="S486">
        <v>11.523999999999999</v>
      </c>
      <c r="T486">
        <v>11.587</v>
      </c>
      <c r="U486">
        <v>11.605</v>
      </c>
      <c r="V486">
        <v>11.605</v>
      </c>
      <c r="W486">
        <v>11.593</v>
      </c>
      <c r="X486">
        <v>11.465</v>
      </c>
      <c r="Y486">
        <v>11.478</v>
      </c>
      <c r="Z486">
        <v>11.525</v>
      </c>
      <c r="AA486">
        <v>11.513</v>
      </c>
      <c r="AB486">
        <v>11.526</v>
      </c>
      <c r="AC486">
        <v>11.529</v>
      </c>
      <c r="AD486">
        <v>11.461</v>
      </c>
      <c r="AE486">
        <v>11.569000000000001</v>
      </c>
      <c r="AF486">
        <v>11.605</v>
      </c>
      <c r="AG486">
        <v>11.593</v>
      </c>
      <c r="AH486">
        <v>11.465</v>
      </c>
      <c r="AI486">
        <v>11.478</v>
      </c>
      <c r="AJ486">
        <v>11.525</v>
      </c>
      <c r="AK486">
        <v>11.513</v>
      </c>
      <c r="AL486">
        <v>11.526</v>
      </c>
      <c r="AM486">
        <v>11.529</v>
      </c>
      <c r="AN486">
        <v>11.461</v>
      </c>
      <c r="AO486">
        <v>11.569000000000001</v>
      </c>
    </row>
    <row r="487" spans="1:41" x14ac:dyDescent="0.25">
      <c r="A487" s="25" t="s">
        <v>10</v>
      </c>
      <c r="B487" s="20" t="s">
        <v>6</v>
      </c>
      <c r="C487" s="20" t="s">
        <v>8</v>
      </c>
      <c r="D487" s="20" t="s">
        <v>4</v>
      </c>
      <c r="E487" s="20">
        <v>64</v>
      </c>
      <c r="F487" s="26" t="str">
        <f t="shared" si="50"/>
        <v>V9HostMasterSlaveO264</v>
      </c>
      <c r="G487" s="20">
        <f t="shared" si="45"/>
        <v>10.834</v>
      </c>
      <c r="H487" s="20">
        <f t="shared" si="46"/>
        <v>52.048550858408717</v>
      </c>
      <c r="I487" s="20">
        <f t="shared" si="47"/>
        <v>11.853999999999999</v>
      </c>
      <c r="J487" s="20">
        <f t="shared" si="48"/>
        <v>10.893000000000001</v>
      </c>
      <c r="K487" s="27">
        <f t="shared" si="49"/>
        <v>11.019533333333335</v>
      </c>
      <c r="L487">
        <v>11.065</v>
      </c>
      <c r="M487">
        <v>11.189</v>
      </c>
      <c r="N487">
        <v>11.193</v>
      </c>
      <c r="O487">
        <v>11.196999999999999</v>
      </c>
      <c r="P487">
        <v>11.228999999999999</v>
      </c>
      <c r="Q487">
        <v>11.233000000000001</v>
      </c>
      <c r="R487">
        <v>11.288</v>
      </c>
      <c r="S487">
        <v>11.29</v>
      </c>
      <c r="T487">
        <v>11.566000000000001</v>
      </c>
      <c r="U487">
        <v>11.853999999999999</v>
      </c>
      <c r="V487">
        <v>10.913</v>
      </c>
      <c r="W487">
        <v>10.837999999999999</v>
      </c>
      <c r="X487">
        <v>10.866</v>
      </c>
      <c r="Y487">
        <v>10.882</v>
      </c>
      <c r="Z487">
        <v>10.893000000000001</v>
      </c>
      <c r="AA487">
        <v>10.878</v>
      </c>
      <c r="AB487">
        <v>10.904999999999999</v>
      </c>
      <c r="AC487">
        <v>10.862</v>
      </c>
      <c r="AD487">
        <v>10.87</v>
      </c>
      <c r="AE487">
        <v>10.834</v>
      </c>
      <c r="AF487">
        <v>10.913</v>
      </c>
      <c r="AG487">
        <v>10.837999999999999</v>
      </c>
      <c r="AH487">
        <v>10.866</v>
      </c>
      <c r="AI487">
        <v>10.882</v>
      </c>
      <c r="AJ487">
        <v>10.893000000000001</v>
      </c>
      <c r="AK487">
        <v>10.878</v>
      </c>
      <c r="AL487">
        <v>10.904999999999999</v>
      </c>
      <c r="AM487">
        <v>10.862</v>
      </c>
      <c r="AN487">
        <v>10.87</v>
      </c>
      <c r="AO487">
        <v>10.834</v>
      </c>
    </row>
    <row r="488" spans="1:41" x14ac:dyDescent="0.25">
      <c r="A488" s="25" t="s">
        <v>10</v>
      </c>
      <c r="B488" s="20" t="s">
        <v>6</v>
      </c>
      <c r="C488" s="20" t="s">
        <v>8</v>
      </c>
      <c r="D488" s="20" t="s">
        <v>4</v>
      </c>
      <c r="E488" s="20">
        <v>128</v>
      </c>
      <c r="F488" s="26" t="str">
        <f t="shared" si="50"/>
        <v>V9HostMasterSlaveO2128</v>
      </c>
      <c r="G488" s="20">
        <f t="shared" si="45"/>
        <v>11.509</v>
      </c>
      <c r="H488" s="20">
        <f t="shared" si="46"/>
        <v>48.995916239464769</v>
      </c>
      <c r="I488" s="20">
        <f t="shared" si="47"/>
        <v>11.722</v>
      </c>
      <c r="J488" s="20">
        <f t="shared" si="48"/>
        <v>11.5695</v>
      </c>
      <c r="K488" s="27">
        <f t="shared" si="49"/>
        <v>11.5776</v>
      </c>
      <c r="L488">
        <v>11.509</v>
      </c>
      <c r="M488">
        <v>11.513999999999999</v>
      </c>
      <c r="N488">
        <v>11.537000000000001</v>
      </c>
      <c r="O488">
        <v>11.542</v>
      </c>
      <c r="P488">
        <v>11.558</v>
      </c>
      <c r="Q488">
        <v>11.581</v>
      </c>
      <c r="R488">
        <v>11.59</v>
      </c>
      <c r="S488">
        <v>11.606</v>
      </c>
      <c r="T488">
        <v>11.617000000000001</v>
      </c>
      <c r="U488">
        <v>11.722</v>
      </c>
    </row>
    <row r="489" spans="1:41" x14ac:dyDescent="0.25">
      <c r="A489" s="25" t="s">
        <v>10</v>
      </c>
      <c r="B489" s="20" t="s">
        <v>6</v>
      </c>
      <c r="C489" s="20" t="s">
        <v>8</v>
      </c>
      <c r="D489" s="20" t="s">
        <v>4</v>
      </c>
      <c r="E489" s="20">
        <v>256</v>
      </c>
      <c r="F489" s="26" t="str">
        <f t="shared" si="50"/>
        <v>V9HostMasterSlaveO2256</v>
      </c>
      <c r="G489" s="20">
        <f t="shared" si="45"/>
        <v>12.853</v>
      </c>
      <c r="H489" s="20">
        <f t="shared" si="46"/>
        <v>43.872558935657047</v>
      </c>
      <c r="I489" s="20">
        <f t="shared" si="47"/>
        <v>13.337999999999999</v>
      </c>
      <c r="J489" s="20">
        <f t="shared" si="48"/>
        <v>13.094000000000001</v>
      </c>
      <c r="K489" s="27">
        <f t="shared" si="49"/>
        <v>13.0916</v>
      </c>
      <c r="L489">
        <v>12.853</v>
      </c>
      <c r="M489">
        <v>12.906000000000001</v>
      </c>
      <c r="N489">
        <v>12.978</v>
      </c>
      <c r="O489">
        <v>13.048999999999999</v>
      </c>
      <c r="P489">
        <v>13.05</v>
      </c>
      <c r="Q489">
        <v>13.138</v>
      </c>
      <c r="R489">
        <v>13.161</v>
      </c>
      <c r="S489">
        <v>13.21</v>
      </c>
      <c r="T489">
        <v>13.233000000000001</v>
      </c>
      <c r="U489">
        <v>13.337999999999999</v>
      </c>
    </row>
    <row r="490" spans="1:41" x14ac:dyDescent="0.25">
      <c r="A490" s="25" t="s">
        <v>10</v>
      </c>
      <c r="B490" s="20" t="s">
        <v>6</v>
      </c>
      <c r="C490" s="20" t="s">
        <v>8</v>
      </c>
      <c r="D490" s="20" t="s">
        <v>24</v>
      </c>
      <c r="E490" s="20">
        <v>1</v>
      </c>
      <c r="F490" s="26" t="str">
        <f t="shared" si="50"/>
        <v>V9HostMasterSlaveno parameter1</v>
      </c>
      <c r="G490" s="20">
        <f t="shared" si="45"/>
        <v>1384.8789999999999</v>
      </c>
      <c r="H490" s="20">
        <f t="shared" si="46"/>
        <v>1</v>
      </c>
      <c r="I490" s="20">
        <f t="shared" si="47"/>
        <v>1389.829</v>
      </c>
      <c r="J490" s="20">
        <f t="shared" si="48"/>
        <v>1387.9580000000001</v>
      </c>
      <c r="K490" s="27">
        <f t="shared" si="49"/>
        <v>1387.4640666666664</v>
      </c>
      <c r="L490">
        <v>1384.8789999999999</v>
      </c>
      <c r="M490">
        <v>1384.963</v>
      </c>
      <c r="N490">
        <v>1385.076</v>
      </c>
      <c r="O490">
        <v>1385.1849999999999</v>
      </c>
      <c r="P490">
        <v>1385.627</v>
      </c>
      <c r="Q490">
        <v>1385.9880000000001</v>
      </c>
      <c r="R490">
        <v>1386.0429999999999</v>
      </c>
      <c r="S490">
        <v>1386.049</v>
      </c>
      <c r="T490">
        <v>1386.116</v>
      </c>
      <c r="U490">
        <v>1387.0440000000001</v>
      </c>
      <c r="V490">
        <v>1388.4169999999999</v>
      </c>
      <c r="W490">
        <v>1388.3219999999999</v>
      </c>
      <c r="X490">
        <v>1388.181</v>
      </c>
      <c r="Y490">
        <v>1389.829</v>
      </c>
      <c r="Z490">
        <v>1387.93</v>
      </c>
      <c r="AA490">
        <v>1387.8530000000001</v>
      </c>
      <c r="AB490">
        <v>1388.0809999999999</v>
      </c>
      <c r="AC490">
        <v>1387.9580000000001</v>
      </c>
      <c r="AD490">
        <v>1388.0360000000001</v>
      </c>
      <c r="AE490">
        <v>1388.8689999999999</v>
      </c>
      <c r="AF490">
        <v>1388.4169999999999</v>
      </c>
      <c r="AG490">
        <v>1388.3219999999999</v>
      </c>
      <c r="AH490">
        <v>1388.181</v>
      </c>
      <c r="AI490">
        <v>1389.829</v>
      </c>
      <c r="AJ490">
        <v>1387.93</v>
      </c>
      <c r="AK490">
        <v>1387.8530000000001</v>
      </c>
      <c r="AL490">
        <v>1388.0809999999999</v>
      </c>
      <c r="AM490">
        <v>1387.9580000000001</v>
      </c>
      <c r="AN490">
        <v>1388.0360000000001</v>
      </c>
      <c r="AO490">
        <v>1388.8689999999999</v>
      </c>
    </row>
    <row r="491" spans="1:41" x14ac:dyDescent="0.25">
      <c r="A491" s="25" t="s">
        <v>10</v>
      </c>
      <c r="B491" s="20" t="s">
        <v>6</v>
      </c>
      <c r="C491" s="20" t="s">
        <v>8</v>
      </c>
      <c r="D491" s="20" t="s">
        <v>24</v>
      </c>
      <c r="E491" s="20">
        <v>2</v>
      </c>
      <c r="F491" s="26" t="str">
        <f t="shared" si="50"/>
        <v>V9HostMasterSlaveno parameter2</v>
      </c>
      <c r="G491" s="20">
        <f t="shared" si="45"/>
        <v>707.601</v>
      </c>
      <c r="H491" s="20">
        <f t="shared" si="46"/>
        <v>1.9571467536083187</v>
      </c>
      <c r="I491" s="20">
        <f t="shared" si="47"/>
        <v>747.23</v>
      </c>
      <c r="J491" s="20">
        <f t="shared" si="48"/>
        <v>710.51099999999997</v>
      </c>
      <c r="K491" s="27">
        <f t="shared" si="49"/>
        <v>712.33816666666644</v>
      </c>
      <c r="L491">
        <v>707.601</v>
      </c>
      <c r="M491">
        <v>707.77800000000002</v>
      </c>
      <c r="N491">
        <v>707.80700000000002</v>
      </c>
      <c r="O491">
        <v>709.36</v>
      </c>
      <c r="P491">
        <v>709.59500000000003</v>
      </c>
      <c r="Q491">
        <v>710.596</v>
      </c>
      <c r="R491">
        <v>710.86</v>
      </c>
      <c r="S491">
        <v>711.11599999999999</v>
      </c>
      <c r="T491">
        <v>711.34400000000005</v>
      </c>
      <c r="U491">
        <v>711.50800000000004</v>
      </c>
      <c r="V491">
        <v>707.64200000000005</v>
      </c>
      <c r="W491">
        <v>709.89400000000001</v>
      </c>
      <c r="X491">
        <v>711.12199999999996</v>
      </c>
      <c r="Y491">
        <v>711.005</v>
      </c>
      <c r="Z491">
        <v>711.17499999999995</v>
      </c>
      <c r="AA491">
        <v>747.23</v>
      </c>
      <c r="AB491">
        <v>711.88900000000001</v>
      </c>
      <c r="AC491">
        <v>707.86599999999999</v>
      </c>
      <c r="AD491">
        <v>708.04099999999994</v>
      </c>
      <c r="AE491">
        <v>710.42600000000004</v>
      </c>
      <c r="AF491">
        <v>707.64200000000005</v>
      </c>
      <c r="AG491">
        <v>709.89400000000001</v>
      </c>
      <c r="AH491">
        <v>711.12199999999996</v>
      </c>
      <c r="AI491">
        <v>711.005</v>
      </c>
      <c r="AJ491">
        <v>711.17499999999995</v>
      </c>
      <c r="AK491">
        <v>747.23</v>
      </c>
      <c r="AL491">
        <v>711.88900000000001</v>
      </c>
      <c r="AM491">
        <v>707.86599999999999</v>
      </c>
      <c r="AN491">
        <v>708.04099999999994</v>
      </c>
      <c r="AO491">
        <v>710.42600000000004</v>
      </c>
    </row>
    <row r="492" spans="1:41" x14ac:dyDescent="0.25">
      <c r="A492" s="25" t="s">
        <v>10</v>
      </c>
      <c r="B492" s="20" t="s">
        <v>6</v>
      </c>
      <c r="C492" s="20" t="s">
        <v>8</v>
      </c>
      <c r="D492" s="20" t="s">
        <v>24</v>
      </c>
      <c r="E492" s="20">
        <v>4</v>
      </c>
      <c r="F492" s="26" t="str">
        <f t="shared" si="50"/>
        <v>V9HostMasterSlaveno parameter4</v>
      </c>
      <c r="G492" s="20">
        <f t="shared" si="45"/>
        <v>364.59699999999998</v>
      </c>
      <c r="H492" s="20">
        <f t="shared" si="46"/>
        <v>3.7983828720477679</v>
      </c>
      <c r="I492" s="20">
        <f t="shared" si="47"/>
        <v>395.77800000000002</v>
      </c>
      <c r="J492" s="20">
        <f t="shared" si="48"/>
        <v>364.69549999999998</v>
      </c>
      <c r="K492" s="27">
        <f t="shared" si="49"/>
        <v>366.76769999999999</v>
      </c>
      <c r="L492">
        <v>364.613</v>
      </c>
      <c r="M492">
        <v>364.63200000000001</v>
      </c>
      <c r="N492">
        <v>364.637</v>
      </c>
      <c r="O492">
        <v>364.67200000000003</v>
      </c>
      <c r="P492">
        <v>364.69099999999997</v>
      </c>
      <c r="Q492">
        <v>364.7</v>
      </c>
      <c r="R492">
        <v>364.72800000000001</v>
      </c>
      <c r="S492">
        <v>364.72899999999998</v>
      </c>
      <c r="T492">
        <v>364.74799999999999</v>
      </c>
      <c r="U492">
        <v>364.78100000000001</v>
      </c>
      <c r="V492">
        <v>364.62099999999998</v>
      </c>
      <c r="W492">
        <v>395.77800000000002</v>
      </c>
      <c r="X492">
        <v>364.79</v>
      </c>
      <c r="Y492">
        <v>364.75</v>
      </c>
      <c r="Z492">
        <v>364.63299999999998</v>
      </c>
      <c r="AA492">
        <v>364.62299999999999</v>
      </c>
      <c r="AB492">
        <v>364.64499999999998</v>
      </c>
      <c r="AC492">
        <v>364.80700000000002</v>
      </c>
      <c r="AD492">
        <v>364.80599999999998</v>
      </c>
      <c r="AE492">
        <v>364.59699999999998</v>
      </c>
      <c r="AF492">
        <v>364.62099999999998</v>
      </c>
      <c r="AG492">
        <v>395.77800000000002</v>
      </c>
      <c r="AH492">
        <v>364.79</v>
      </c>
      <c r="AI492">
        <v>364.75</v>
      </c>
      <c r="AJ492">
        <v>364.63299999999998</v>
      </c>
      <c r="AK492">
        <v>364.62299999999999</v>
      </c>
      <c r="AL492">
        <v>364.64499999999998</v>
      </c>
      <c r="AM492">
        <v>364.80700000000002</v>
      </c>
      <c r="AN492">
        <v>364.80599999999998</v>
      </c>
      <c r="AO492">
        <v>364.59699999999998</v>
      </c>
    </row>
    <row r="493" spans="1:41" x14ac:dyDescent="0.25">
      <c r="A493" s="25" t="s">
        <v>10</v>
      </c>
      <c r="B493" s="20" t="s">
        <v>6</v>
      </c>
      <c r="C493" s="20" t="s">
        <v>8</v>
      </c>
      <c r="D493" s="20" t="s">
        <v>24</v>
      </c>
      <c r="E493" s="20">
        <v>8</v>
      </c>
      <c r="F493" s="26" t="str">
        <f t="shared" si="50"/>
        <v>V9HostMasterSlaveno parameter8</v>
      </c>
      <c r="G493" s="20">
        <f t="shared" si="45"/>
        <v>182.738</v>
      </c>
      <c r="H493" s="20">
        <f t="shared" si="46"/>
        <v>7.5784948943295865</v>
      </c>
      <c r="I493" s="20">
        <f t="shared" si="47"/>
        <v>186.18199999999999</v>
      </c>
      <c r="J493" s="20">
        <f t="shared" si="48"/>
        <v>182.86700000000002</v>
      </c>
      <c r="K493" s="27">
        <f t="shared" si="49"/>
        <v>183.16676666666663</v>
      </c>
      <c r="L493">
        <v>182.74799999999999</v>
      </c>
      <c r="M493">
        <v>182.792</v>
      </c>
      <c r="N493">
        <v>182.816</v>
      </c>
      <c r="O493">
        <v>182.83699999999999</v>
      </c>
      <c r="P493">
        <v>182.85599999999999</v>
      </c>
      <c r="Q493">
        <v>182.87200000000001</v>
      </c>
      <c r="R493">
        <v>182.87299999999999</v>
      </c>
      <c r="S493">
        <v>182.91200000000001</v>
      </c>
      <c r="T493">
        <v>182.91300000000001</v>
      </c>
      <c r="U493">
        <v>186.18199999999999</v>
      </c>
      <c r="V493">
        <v>183.03899999999999</v>
      </c>
      <c r="W493">
        <v>182.738</v>
      </c>
      <c r="X493">
        <v>183.11799999999999</v>
      </c>
      <c r="Y493">
        <v>182.93299999999999</v>
      </c>
      <c r="Z493">
        <v>182.98099999999999</v>
      </c>
      <c r="AA493">
        <v>182.86199999999999</v>
      </c>
      <c r="AB493">
        <v>185.53</v>
      </c>
      <c r="AC493">
        <v>182.81700000000001</v>
      </c>
      <c r="AD493">
        <v>182.80600000000001</v>
      </c>
      <c r="AE493">
        <v>182.77699999999999</v>
      </c>
      <c r="AF493">
        <v>183.03899999999999</v>
      </c>
      <c r="AG493">
        <v>182.738</v>
      </c>
      <c r="AH493">
        <v>183.11799999999999</v>
      </c>
      <c r="AI493">
        <v>182.93299999999999</v>
      </c>
      <c r="AJ493">
        <v>182.98099999999999</v>
      </c>
      <c r="AK493">
        <v>182.86199999999999</v>
      </c>
      <c r="AL493">
        <v>185.53</v>
      </c>
      <c r="AM493">
        <v>182.81700000000001</v>
      </c>
      <c r="AN493">
        <v>182.80600000000001</v>
      </c>
      <c r="AO493">
        <v>182.77699999999999</v>
      </c>
    </row>
    <row r="494" spans="1:41" x14ac:dyDescent="0.25">
      <c r="A494" s="25" t="s">
        <v>10</v>
      </c>
      <c r="B494" s="20" t="s">
        <v>6</v>
      </c>
      <c r="C494" s="20" t="s">
        <v>8</v>
      </c>
      <c r="D494" s="20" t="s">
        <v>24</v>
      </c>
      <c r="E494" s="20">
        <v>12</v>
      </c>
      <c r="F494" s="26" t="str">
        <f t="shared" si="50"/>
        <v>V9HostMasterSlaveno parameter12</v>
      </c>
      <c r="G494" s="20">
        <f t="shared" si="45"/>
        <v>122.78100000000001</v>
      </c>
      <c r="H494" s="20">
        <f t="shared" si="46"/>
        <v>11.279261449247032</v>
      </c>
      <c r="I494" s="20">
        <f t="shared" si="47"/>
        <v>124.372</v>
      </c>
      <c r="J494" s="20">
        <f t="shared" si="48"/>
        <v>122.90049999999999</v>
      </c>
      <c r="K494" s="27">
        <f t="shared" si="49"/>
        <v>122.99953333333336</v>
      </c>
      <c r="L494">
        <v>122.825</v>
      </c>
      <c r="M494">
        <v>122.83799999999999</v>
      </c>
      <c r="N494">
        <v>122.88800000000001</v>
      </c>
      <c r="O494">
        <v>122.908</v>
      </c>
      <c r="P494">
        <v>122.937</v>
      </c>
      <c r="Q494">
        <v>122.964</v>
      </c>
      <c r="R494">
        <v>123.062</v>
      </c>
      <c r="S494">
        <v>123.628</v>
      </c>
      <c r="T494">
        <v>123.93600000000001</v>
      </c>
      <c r="U494">
        <v>124.372</v>
      </c>
      <c r="V494">
        <v>122.934</v>
      </c>
      <c r="W494">
        <v>122.854</v>
      </c>
      <c r="X494">
        <v>122.79300000000001</v>
      </c>
      <c r="Y494">
        <v>122.922</v>
      </c>
      <c r="Z494">
        <v>122.946</v>
      </c>
      <c r="AA494">
        <v>122.78100000000001</v>
      </c>
      <c r="AB494">
        <v>122.851</v>
      </c>
      <c r="AC494">
        <v>122.846</v>
      </c>
      <c r="AD494">
        <v>122.893</v>
      </c>
      <c r="AE494">
        <v>122.994</v>
      </c>
      <c r="AF494">
        <v>122.934</v>
      </c>
      <c r="AG494">
        <v>122.854</v>
      </c>
      <c r="AH494">
        <v>122.79300000000001</v>
      </c>
      <c r="AI494">
        <v>122.922</v>
      </c>
      <c r="AJ494">
        <v>122.946</v>
      </c>
      <c r="AK494">
        <v>122.78100000000001</v>
      </c>
      <c r="AL494">
        <v>122.851</v>
      </c>
      <c r="AM494">
        <v>122.846</v>
      </c>
      <c r="AN494">
        <v>122.893</v>
      </c>
      <c r="AO494">
        <v>122.994</v>
      </c>
    </row>
    <row r="495" spans="1:41" x14ac:dyDescent="0.25">
      <c r="A495" s="25" t="s">
        <v>10</v>
      </c>
      <c r="B495" s="20" t="s">
        <v>6</v>
      </c>
      <c r="C495" s="20" t="s">
        <v>8</v>
      </c>
      <c r="D495" s="20" t="s">
        <v>24</v>
      </c>
      <c r="E495" s="20">
        <v>16</v>
      </c>
      <c r="F495" s="26" t="str">
        <f t="shared" si="50"/>
        <v>V9HostMasterSlaveno parameter16</v>
      </c>
      <c r="G495" s="20">
        <f t="shared" si="45"/>
        <v>92.102000000000004</v>
      </c>
      <c r="H495" s="20">
        <f t="shared" si="46"/>
        <v>15.036361859677312</v>
      </c>
      <c r="I495" s="20">
        <f t="shared" si="47"/>
        <v>95.867999999999995</v>
      </c>
      <c r="J495" s="20">
        <f t="shared" si="48"/>
        <v>92.47</v>
      </c>
      <c r="K495" s="27">
        <f t="shared" si="49"/>
        <v>92.907566666666682</v>
      </c>
      <c r="L495">
        <v>92.24799999999999</v>
      </c>
      <c r="M495">
        <v>92.268000000000001</v>
      </c>
      <c r="N495">
        <v>92.283999999999992</v>
      </c>
      <c r="O495">
        <v>92.347999999999999</v>
      </c>
      <c r="P495">
        <v>92.484999999999999</v>
      </c>
      <c r="Q495">
        <v>92.52000000000001</v>
      </c>
      <c r="R495">
        <v>92.656000000000006</v>
      </c>
      <c r="S495">
        <v>93.015999999999991</v>
      </c>
      <c r="T495">
        <v>93.852000000000004</v>
      </c>
      <c r="U495">
        <v>95.867999999999995</v>
      </c>
      <c r="V495">
        <v>94.37299999999999</v>
      </c>
      <c r="W495">
        <v>92.37</v>
      </c>
      <c r="X495">
        <v>92.156999999999996</v>
      </c>
      <c r="Y495">
        <v>92.262</v>
      </c>
      <c r="Z495">
        <v>92.545999999999992</v>
      </c>
      <c r="AA495">
        <v>92.47</v>
      </c>
      <c r="AB495">
        <v>93.894000000000005</v>
      </c>
      <c r="AC495">
        <v>92.265000000000001</v>
      </c>
      <c r="AD495">
        <v>92.102000000000004</v>
      </c>
      <c r="AE495">
        <v>94.402000000000001</v>
      </c>
      <c r="AF495">
        <v>94.37299999999999</v>
      </c>
      <c r="AG495">
        <v>92.37</v>
      </c>
      <c r="AH495">
        <v>92.156999999999996</v>
      </c>
      <c r="AI495">
        <v>92.262</v>
      </c>
      <c r="AJ495">
        <v>92.545999999999992</v>
      </c>
      <c r="AK495">
        <v>92.47</v>
      </c>
      <c r="AL495">
        <v>93.894000000000005</v>
      </c>
      <c r="AM495">
        <v>92.265000000000001</v>
      </c>
      <c r="AN495">
        <v>92.102000000000004</v>
      </c>
      <c r="AO495">
        <v>94.402000000000001</v>
      </c>
    </row>
    <row r="496" spans="1:41" x14ac:dyDescent="0.25">
      <c r="A496" s="25" t="s">
        <v>10</v>
      </c>
      <c r="B496" s="20" t="s">
        <v>6</v>
      </c>
      <c r="C496" s="20" t="s">
        <v>8</v>
      </c>
      <c r="D496" s="20" t="s">
        <v>24</v>
      </c>
      <c r="E496" s="20">
        <v>20</v>
      </c>
      <c r="F496" s="26" t="str">
        <f t="shared" si="50"/>
        <v>V9HostMasterSlaveno parameter20</v>
      </c>
      <c r="G496" s="20">
        <f t="shared" si="45"/>
        <v>74.119</v>
      </c>
      <c r="H496" s="20">
        <f t="shared" si="46"/>
        <v>18.684534329928898</v>
      </c>
      <c r="I496" s="20">
        <f t="shared" si="47"/>
        <v>75.522000000000006</v>
      </c>
      <c r="J496" s="20">
        <f t="shared" si="48"/>
        <v>74.409000000000006</v>
      </c>
      <c r="K496" s="27">
        <f t="shared" si="49"/>
        <v>74.729399999999984</v>
      </c>
      <c r="L496">
        <v>74.52</v>
      </c>
      <c r="M496">
        <v>74.599999999999994</v>
      </c>
      <c r="N496">
        <v>75.224000000000004</v>
      </c>
      <c r="O496">
        <v>75.227999999999994</v>
      </c>
      <c r="P496">
        <v>75.239999999999995</v>
      </c>
      <c r="Q496">
        <v>75.254000000000005</v>
      </c>
      <c r="R496">
        <v>75.27</v>
      </c>
      <c r="S496">
        <v>75.323999999999998</v>
      </c>
      <c r="T496">
        <v>75.438000000000002</v>
      </c>
      <c r="U496">
        <v>75.488</v>
      </c>
      <c r="V496">
        <v>74.358000000000004</v>
      </c>
      <c r="W496">
        <v>74.340999999999994</v>
      </c>
      <c r="X496">
        <v>74.313999999999993</v>
      </c>
      <c r="Y496">
        <v>75.522000000000006</v>
      </c>
      <c r="Z496">
        <v>74.409000000000006</v>
      </c>
      <c r="AA496">
        <v>75.281000000000006</v>
      </c>
      <c r="AB496">
        <v>74.119</v>
      </c>
      <c r="AC496">
        <v>74.228999999999999</v>
      </c>
      <c r="AD496">
        <v>74.194000000000003</v>
      </c>
      <c r="AE496">
        <v>74.381</v>
      </c>
      <c r="AF496">
        <v>74.358000000000004</v>
      </c>
      <c r="AG496">
        <v>74.340999999999994</v>
      </c>
      <c r="AH496">
        <v>74.313999999999993</v>
      </c>
      <c r="AI496">
        <v>75.522000000000006</v>
      </c>
      <c r="AJ496">
        <v>74.409000000000006</v>
      </c>
      <c r="AK496">
        <v>75.281000000000006</v>
      </c>
      <c r="AL496">
        <v>74.119</v>
      </c>
      <c r="AM496">
        <v>74.228999999999999</v>
      </c>
      <c r="AN496">
        <v>74.194000000000003</v>
      </c>
      <c r="AO496">
        <v>74.381</v>
      </c>
    </row>
    <row r="497" spans="1:41" x14ac:dyDescent="0.25">
      <c r="A497" s="25" t="s">
        <v>10</v>
      </c>
      <c r="B497" s="20" t="s">
        <v>6</v>
      </c>
      <c r="C497" s="20" t="s">
        <v>8</v>
      </c>
      <c r="D497" s="20" t="s">
        <v>24</v>
      </c>
      <c r="E497" s="20">
        <v>24</v>
      </c>
      <c r="F497" s="26" t="str">
        <f t="shared" si="50"/>
        <v>V9HostMasterSlaveno parameter24</v>
      </c>
      <c r="G497" s="20">
        <f t="shared" si="45"/>
        <v>62.881</v>
      </c>
      <c r="H497" s="20">
        <f t="shared" si="46"/>
        <v>22.023806873300359</v>
      </c>
      <c r="I497" s="20">
        <f t="shared" si="47"/>
        <v>63.26</v>
      </c>
      <c r="J497" s="20">
        <f t="shared" si="48"/>
        <v>62.985500000000002</v>
      </c>
      <c r="K497" s="27">
        <f t="shared" si="49"/>
        <v>63.002233333333344</v>
      </c>
      <c r="L497">
        <v>62.9</v>
      </c>
      <c r="M497">
        <v>62.927999999999997</v>
      </c>
      <c r="N497">
        <v>62.951999999999998</v>
      </c>
      <c r="O497">
        <v>62.96</v>
      </c>
      <c r="P497">
        <v>62.984999999999999</v>
      </c>
      <c r="Q497">
        <v>62.996000000000002</v>
      </c>
      <c r="R497">
        <v>63</v>
      </c>
      <c r="S497">
        <v>63.128</v>
      </c>
      <c r="T497">
        <v>63.224000000000004</v>
      </c>
      <c r="U497">
        <v>63.26</v>
      </c>
      <c r="V497">
        <v>63.009</v>
      </c>
      <c r="W497">
        <v>62.881</v>
      </c>
      <c r="X497">
        <v>62.985999999999997</v>
      </c>
      <c r="Y497">
        <v>62.941000000000003</v>
      </c>
      <c r="Z497">
        <v>62.905999999999999</v>
      </c>
      <c r="AA497">
        <v>62.914000000000001</v>
      </c>
      <c r="AB497">
        <v>63.061</v>
      </c>
      <c r="AC497">
        <v>62.886000000000003</v>
      </c>
      <c r="AD497">
        <v>63.21</v>
      </c>
      <c r="AE497">
        <v>63.073</v>
      </c>
      <c r="AF497">
        <v>63.009</v>
      </c>
      <c r="AG497">
        <v>62.881</v>
      </c>
      <c r="AH497">
        <v>62.985999999999997</v>
      </c>
      <c r="AI497">
        <v>62.941000000000003</v>
      </c>
      <c r="AJ497">
        <v>62.905999999999999</v>
      </c>
      <c r="AK497">
        <v>62.914000000000001</v>
      </c>
      <c r="AL497">
        <v>63.061</v>
      </c>
      <c r="AM497">
        <v>62.886000000000003</v>
      </c>
      <c r="AN497">
        <v>63.21</v>
      </c>
      <c r="AO497">
        <v>63.073</v>
      </c>
    </row>
    <row r="498" spans="1:41" x14ac:dyDescent="0.25">
      <c r="A498" s="25" t="s">
        <v>10</v>
      </c>
      <c r="B498" s="20" t="s">
        <v>6</v>
      </c>
      <c r="C498" s="20" t="s">
        <v>8</v>
      </c>
      <c r="D498" s="20" t="s">
        <v>24</v>
      </c>
      <c r="E498" s="20">
        <v>28</v>
      </c>
      <c r="F498" s="26" t="str">
        <f t="shared" si="50"/>
        <v>V9HostMasterSlaveno parameter28</v>
      </c>
      <c r="G498" s="20">
        <f t="shared" si="45"/>
        <v>53.473999999999997</v>
      </c>
      <c r="H498" s="20">
        <f t="shared" si="46"/>
        <v>25.898174813928264</v>
      </c>
      <c r="I498" s="20">
        <f t="shared" si="47"/>
        <v>62.433</v>
      </c>
      <c r="J498" s="20">
        <f t="shared" si="48"/>
        <v>54.286500000000004</v>
      </c>
      <c r="K498" s="27">
        <f t="shared" si="49"/>
        <v>54.413500000000006</v>
      </c>
      <c r="L498">
        <v>54.176000000000002</v>
      </c>
      <c r="M498">
        <v>54.201000000000001</v>
      </c>
      <c r="N498">
        <v>54.280999999999999</v>
      </c>
      <c r="O498">
        <v>54.292000000000002</v>
      </c>
      <c r="P498">
        <v>54.311999999999998</v>
      </c>
      <c r="Q498">
        <v>54.372</v>
      </c>
      <c r="R498">
        <v>54.655999999999999</v>
      </c>
      <c r="S498">
        <v>54.655999999999999</v>
      </c>
      <c r="T498">
        <v>54.787999999999997</v>
      </c>
      <c r="U498">
        <v>62.433</v>
      </c>
      <c r="V498">
        <v>53.567</v>
      </c>
      <c r="W498">
        <v>53.478000000000002</v>
      </c>
      <c r="X498">
        <v>54.637999999999998</v>
      </c>
      <c r="Y498">
        <v>54.813000000000002</v>
      </c>
      <c r="Z498">
        <v>53.473999999999997</v>
      </c>
      <c r="AA498">
        <v>53.518000000000001</v>
      </c>
      <c r="AB498">
        <v>54.777999999999999</v>
      </c>
      <c r="AC498">
        <v>53.478000000000002</v>
      </c>
      <c r="AD498">
        <v>54.853999999999999</v>
      </c>
      <c r="AE498">
        <v>53.521000000000001</v>
      </c>
      <c r="AF498">
        <v>53.567</v>
      </c>
      <c r="AG498">
        <v>53.478000000000002</v>
      </c>
      <c r="AH498">
        <v>54.637999999999998</v>
      </c>
      <c r="AI498">
        <v>54.813000000000002</v>
      </c>
      <c r="AJ498">
        <v>53.473999999999997</v>
      </c>
      <c r="AK498">
        <v>53.518000000000001</v>
      </c>
      <c r="AL498">
        <v>54.777999999999999</v>
      </c>
      <c r="AM498">
        <v>53.478000000000002</v>
      </c>
      <c r="AN498">
        <v>54.853999999999999</v>
      </c>
      <c r="AO498">
        <v>53.521000000000001</v>
      </c>
    </row>
    <row r="499" spans="1:41" x14ac:dyDescent="0.25">
      <c r="A499" s="25" t="s">
        <v>10</v>
      </c>
      <c r="B499" s="20" t="s">
        <v>6</v>
      </c>
      <c r="C499" s="20" t="s">
        <v>8</v>
      </c>
      <c r="D499" s="20" t="s">
        <v>24</v>
      </c>
      <c r="E499" s="20">
        <v>32</v>
      </c>
      <c r="F499" s="26" t="str">
        <f t="shared" si="50"/>
        <v>V9HostMasterSlaveno parameter32</v>
      </c>
      <c r="G499" s="20">
        <f t="shared" si="45"/>
        <v>46.845999999999997</v>
      </c>
      <c r="H499" s="20">
        <f t="shared" si="46"/>
        <v>29.562374589079109</v>
      </c>
      <c r="I499" s="20">
        <f t="shared" si="47"/>
        <v>48.505000000000003</v>
      </c>
      <c r="J499" s="20">
        <f t="shared" si="48"/>
        <v>47.180500000000002</v>
      </c>
      <c r="K499" s="27">
        <f t="shared" si="49"/>
        <v>47.376433333333345</v>
      </c>
      <c r="L499">
        <v>47.072000000000003</v>
      </c>
      <c r="M499">
        <v>47.164000000000001</v>
      </c>
      <c r="N499">
        <v>47.164000000000001</v>
      </c>
      <c r="O499">
        <v>47.197000000000003</v>
      </c>
      <c r="P499">
        <v>47.207999999999998</v>
      </c>
      <c r="Q499">
        <v>47.216000000000001</v>
      </c>
      <c r="R499">
        <v>47.216000000000001</v>
      </c>
      <c r="S499">
        <v>47.220999999999997</v>
      </c>
      <c r="T499">
        <v>47.276000000000003</v>
      </c>
      <c r="U499">
        <v>47.305</v>
      </c>
      <c r="V499">
        <v>47.284999999999997</v>
      </c>
      <c r="W499">
        <v>46.845999999999997</v>
      </c>
      <c r="X499">
        <v>46.93</v>
      </c>
      <c r="Y499">
        <v>47.021999999999998</v>
      </c>
      <c r="Z499">
        <v>48.421999999999997</v>
      </c>
      <c r="AA499">
        <v>48.505000000000003</v>
      </c>
      <c r="AB499">
        <v>46.988999999999997</v>
      </c>
      <c r="AC499">
        <v>47.024999999999999</v>
      </c>
      <c r="AD499">
        <v>48.476999999999997</v>
      </c>
      <c r="AE499">
        <v>47.125999999999998</v>
      </c>
      <c r="AF499">
        <v>47.284999999999997</v>
      </c>
      <c r="AG499">
        <v>46.845999999999997</v>
      </c>
      <c r="AH499">
        <v>46.93</v>
      </c>
      <c r="AI499">
        <v>47.021999999999998</v>
      </c>
      <c r="AJ499">
        <v>48.421999999999997</v>
      </c>
      <c r="AK499">
        <v>48.505000000000003</v>
      </c>
      <c r="AL499">
        <v>46.988999999999997</v>
      </c>
      <c r="AM499">
        <v>47.024999999999999</v>
      </c>
      <c r="AN499">
        <v>48.476999999999997</v>
      </c>
      <c r="AO499">
        <v>47.125999999999998</v>
      </c>
    </row>
    <row r="500" spans="1:41" x14ac:dyDescent="0.25">
      <c r="A500" s="25" t="s">
        <v>10</v>
      </c>
      <c r="B500" s="20" t="s">
        <v>6</v>
      </c>
      <c r="C500" s="20" t="s">
        <v>8</v>
      </c>
      <c r="D500" s="20" t="s">
        <v>24</v>
      </c>
      <c r="E500" s="20">
        <v>36</v>
      </c>
      <c r="F500" s="26" t="str">
        <f t="shared" si="50"/>
        <v>V9HostMasterSlaveno parameter36</v>
      </c>
      <c r="G500" s="20">
        <f t="shared" si="45"/>
        <v>42.448999999999998</v>
      </c>
      <c r="H500" s="20">
        <f t="shared" si="46"/>
        <v>32.624537680510727</v>
      </c>
      <c r="I500" s="20">
        <f t="shared" si="47"/>
        <v>42.872</v>
      </c>
      <c r="J500" s="20">
        <f t="shared" si="48"/>
        <v>42.517499999999998</v>
      </c>
      <c r="K500" s="27">
        <f t="shared" si="49"/>
        <v>42.55230000000001</v>
      </c>
      <c r="L500">
        <v>42.484999999999999</v>
      </c>
      <c r="M500">
        <v>42.493000000000002</v>
      </c>
      <c r="N500">
        <v>42.512999999999998</v>
      </c>
      <c r="O500">
        <v>42.521999999999998</v>
      </c>
      <c r="P500">
        <v>42.526000000000003</v>
      </c>
      <c r="Q500">
        <v>42.631999999999998</v>
      </c>
      <c r="R500">
        <v>42.633000000000003</v>
      </c>
      <c r="S500">
        <v>42.723999999999997</v>
      </c>
      <c r="T500">
        <v>42.737000000000002</v>
      </c>
      <c r="U500">
        <v>42.872</v>
      </c>
      <c r="V500">
        <v>42.652999999999999</v>
      </c>
      <c r="W500">
        <v>42.460999999999999</v>
      </c>
      <c r="X500">
        <v>42.488999999999997</v>
      </c>
      <c r="Y500">
        <v>42.552</v>
      </c>
      <c r="Z500">
        <v>42.533000000000001</v>
      </c>
      <c r="AA500">
        <v>42.448999999999998</v>
      </c>
      <c r="AB500">
        <v>42.634</v>
      </c>
      <c r="AC500">
        <v>42.481999999999999</v>
      </c>
      <c r="AD500">
        <v>42.497</v>
      </c>
      <c r="AE500">
        <v>42.466000000000001</v>
      </c>
      <c r="AF500">
        <v>42.652999999999999</v>
      </c>
      <c r="AG500">
        <v>42.460999999999999</v>
      </c>
      <c r="AH500">
        <v>42.488999999999997</v>
      </c>
      <c r="AI500">
        <v>42.552</v>
      </c>
      <c r="AJ500">
        <v>42.533000000000001</v>
      </c>
      <c r="AK500">
        <v>42.448999999999998</v>
      </c>
      <c r="AL500">
        <v>42.634</v>
      </c>
      <c r="AM500">
        <v>42.481999999999999</v>
      </c>
      <c r="AN500">
        <v>42.497</v>
      </c>
      <c r="AO500">
        <v>42.466000000000001</v>
      </c>
    </row>
    <row r="501" spans="1:41" x14ac:dyDescent="0.25">
      <c r="A501" s="25" t="s">
        <v>10</v>
      </c>
      <c r="B501" s="20" t="s">
        <v>6</v>
      </c>
      <c r="C501" s="20" t="s">
        <v>8</v>
      </c>
      <c r="D501" s="20" t="s">
        <v>24</v>
      </c>
      <c r="E501" s="20">
        <v>40</v>
      </c>
      <c r="F501" s="26" t="str">
        <f t="shared" si="50"/>
        <v>V9HostMasterSlaveno parameter40</v>
      </c>
      <c r="G501" s="20">
        <f t="shared" si="45"/>
        <v>38.304000000000002</v>
      </c>
      <c r="H501" s="20">
        <f t="shared" si="46"/>
        <v>36.154944653299914</v>
      </c>
      <c r="I501" s="20">
        <f t="shared" si="47"/>
        <v>40.180999999999997</v>
      </c>
      <c r="J501" s="20">
        <f t="shared" si="48"/>
        <v>38.491</v>
      </c>
      <c r="K501" s="27">
        <f t="shared" si="49"/>
        <v>38.544800000000002</v>
      </c>
      <c r="L501">
        <v>38.304000000000002</v>
      </c>
      <c r="M501">
        <v>38.408999999999999</v>
      </c>
      <c r="N501">
        <v>38.465000000000003</v>
      </c>
      <c r="O501">
        <v>38.493000000000002</v>
      </c>
      <c r="P501">
        <v>38.497</v>
      </c>
      <c r="Q501">
        <v>38.505000000000003</v>
      </c>
      <c r="R501">
        <v>38.548000000000002</v>
      </c>
      <c r="S501">
        <v>38.569000000000003</v>
      </c>
      <c r="T501">
        <v>38.713000000000001</v>
      </c>
      <c r="U501">
        <v>40.180999999999997</v>
      </c>
      <c r="V501">
        <v>38.537999999999997</v>
      </c>
      <c r="W501">
        <v>38.412999999999997</v>
      </c>
      <c r="X501">
        <v>38.630000000000003</v>
      </c>
      <c r="Y501">
        <v>38.521000000000001</v>
      </c>
      <c r="Z501">
        <v>38.421999999999997</v>
      </c>
      <c r="AA501">
        <v>38.424999999999997</v>
      </c>
      <c r="AB501">
        <v>38.465000000000003</v>
      </c>
      <c r="AC501">
        <v>38.576999999999998</v>
      </c>
      <c r="AD501">
        <v>38.488999999999997</v>
      </c>
      <c r="AE501">
        <v>38.35</v>
      </c>
      <c r="AF501">
        <v>38.537999999999997</v>
      </c>
      <c r="AG501">
        <v>38.412999999999997</v>
      </c>
      <c r="AH501">
        <v>38.630000000000003</v>
      </c>
      <c r="AI501">
        <v>38.521000000000001</v>
      </c>
      <c r="AJ501">
        <v>38.421999999999997</v>
      </c>
      <c r="AK501">
        <v>38.424999999999997</v>
      </c>
      <c r="AL501">
        <v>38.465000000000003</v>
      </c>
      <c r="AM501">
        <v>38.576999999999998</v>
      </c>
      <c r="AN501">
        <v>38.488999999999997</v>
      </c>
      <c r="AO501">
        <v>38.35</v>
      </c>
    </row>
    <row r="502" spans="1:41" x14ac:dyDescent="0.25">
      <c r="A502" s="25" t="s">
        <v>10</v>
      </c>
      <c r="B502" s="20" t="s">
        <v>6</v>
      </c>
      <c r="C502" s="20" t="s">
        <v>8</v>
      </c>
      <c r="D502" s="20" t="s">
        <v>24</v>
      </c>
      <c r="E502" s="20">
        <v>44</v>
      </c>
      <c r="F502" s="26" t="str">
        <f t="shared" si="50"/>
        <v>V9HostMasterSlaveno parameter44</v>
      </c>
      <c r="G502" s="20">
        <f t="shared" si="45"/>
        <v>34.540999999999997</v>
      </c>
      <c r="H502" s="20">
        <f t="shared" si="46"/>
        <v>40.093772618048121</v>
      </c>
      <c r="I502" s="20">
        <f t="shared" si="47"/>
        <v>36.704999999999998</v>
      </c>
      <c r="J502" s="20">
        <f t="shared" si="48"/>
        <v>34.713000000000001</v>
      </c>
      <c r="K502" s="27">
        <f t="shared" si="49"/>
        <v>35.014799999999994</v>
      </c>
      <c r="L502">
        <v>34.618000000000002</v>
      </c>
      <c r="M502">
        <v>34.671999999999997</v>
      </c>
      <c r="N502">
        <v>34.716999999999999</v>
      </c>
      <c r="O502">
        <v>34.765000000000001</v>
      </c>
      <c r="P502">
        <v>34.793999999999997</v>
      </c>
      <c r="Q502">
        <v>34.941000000000003</v>
      </c>
      <c r="R502">
        <v>34.969000000000001</v>
      </c>
      <c r="S502">
        <v>34.976999999999997</v>
      </c>
      <c r="T502">
        <v>35.020000000000003</v>
      </c>
      <c r="U502">
        <v>36.689</v>
      </c>
      <c r="V502">
        <v>34.953000000000003</v>
      </c>
      <c r="W502">
        <v>34.554000000000002</v>
      </c>
      <c r="X502">
        <v>34.569000000000003</v>
      </c>
      <c r="Y502">
        <v>34.640999999999998</v>
      </c>
      <c r="Z502">
        <v>34.661000000000001</v>
      </c>
      <c r="AA502">
        <v>34.540999999999997</v>
      </c>
      <c r="AB502">
        <v>34.713000000000001</v>
      </c>
      <c r="AC502">
        <v>36.704999999999998</v>
      </c>
      <c r="AD502">
        <v>36.165999999999997</v>
      </c>
      <c r="AE502">
        <v>34.637999999999998</v>
      </c>
      <c r="AF502">
        <v>34.953000000000003</v>
      </c>
      <c r="AG502">
        <v>34.554000000000002</v>
      </c>
      <c r="AH502">
        <v>34.569000000000003</v>
      </c>
      <c r="AI502">
        <v>34.640999999999998</v>
      </c>
      <c r="AJ502">
        <v>34.661000000000001</v>
      </c>
      <c r="AK502">
        <v>34.540999999999997</v>
      </c>
      <c r="AL502">
        <v>34.713000000000001</v>
      </c>
      <c r="AM502">
        <v>36.704999999999998</v>
      </c>
      <c r="AN502">
        <v>36.165999999999997</v>
      </c>
      <c r="AO502">
        <v>34.637999999999998</v>
      </c>
    </row>
    <row r="503" spans="1:41" x14ac:dyDescent="0.25">
      <c r="A503" s="25" t="s">
        <v>10</v>
      </c>
      <c r="B503" s="20" t="s">
        <v>6</v>
      </c>
      <c r="C503" s="20" t="s">
        <v>8</v>
      </c>
      <c r="D503" s="20" t="s">
        <v>24</v>
      </c>
      <c r="E503" s="20">
        <v>48</v>
      </c>
      <c r="F503" s="26" t="str">
        <f t="shared" si="50"/>
        <v>V9HostMasterSlaveno parameter48</v>
      </c>
      <c r="G503" s="20">
        <f t="shared" si="45"/>
        <v>32.258000000000003</v>
      </c>
      <c r="H503" s="20">
        <f t="shared" si="46"/>
        <v>42.931334862669722</v>
      </c>
      <c r="I503" s="20">
        <f t="shared" si="47"/>
        <v>32.521000000000001</v>
      </c>
      <c r="J503" s="20">
        <f t="shared" si="48"/>
        <v>32.3215</v>
      </c>
      <c r="K503" s="27">
        <f t="shared" si="49"/>
        <v>32.336833333333324</v>
      </c>
      <c r="L503">
        <v>32.298000000000002</v>
      </c>
      <c r="M503">
        <v>32.329000000000001</v>
      </c>
      <c r="N503">
        <v>32.348999999999997</v>
      </c>
      <c r="O503">
        <v>32.348999999999997</v>
      </c>
      <c r="P503">
        <v>32.369999999999997</v>
      </c>
      <c r="Q503">
        <v>32.377000000000002</v>
      </c>
      <c r="R503">
        <v>32.389000000000003</v>
      </c>
      <c r="S503">
        <v>32.412999999999997</v>
      </c>
      <c r="T503">
        <v>32.468000000000004</v>
      </c>
      <c r="U503">
        <v>32.521000000000001</v>
      </c>
      <c r="V503">
        <v>32.386000000000003</v>
      </c>
      <c r="W503">
        <v>32.258000000000003</v>
      </c>
      <c r="X503">
        <v>32.293999999999997</v>
      </c>
      <c r="Y503">
        <v>32.314</v>
      </c>
      <c r="Z503">
        <v>32.338000000000001</v>
      </c>
      <c r="AA503">
        <v>32.337000000000003</v>
      </c>
      <c r="AB503">
        <v>32.308999999999997</v>
      </c>
      <c r="AC503">
        <v>32.286000000000001</v>
      </c>
      <c r="AD503">
        <v>32.31</v>
      </c>
      <c r="AE503">
        <v>32.289000000000001</v>
      </c>
      <c r="AF503">
        <v>32.386000000000003</v>
      </c>
      <c r="AG503">
        <v>32.258000000000003</v>
      </c>
      <c r="AH503">
        <v>32.293999999999997</v>
      </c>
      <c r="AI503">
        <v>32.314</v>
      </c>
      <c r="AJ503">
        <v>32.338000000000001</v>
      </c>
      <c r="AK503">
        <v>32.337000000000003</v>
      </c>
      <c r="AL503">
        <v>32.308999999999997</v>
      </c>
      <c r="AM503">
        <v>32.286000000000001</v>
      </c>
      <c r="AN503">
        <v>32.31</v>
      </c>
      <c r="AO503">
        <v>32.289000000000001</v>
      </c>
    </row>
    <row r="504" spans="1:41" x14ac:dyDescent="0.25">
      <c r="A504" s="25" t="s">
        <v>10</v>
      </c>
      <c r="B504" s="20" t="s">
        <v>6</v>
      </c>
      <c r="C504" s="20" t="s">
        <v>8</v>
      </c>
      <c r="D504" s="20" t="s">
        <v>24</v>
      </c>
      <c r="E504" s="20">
        <v>52</v>
      </c>
      <c r="F504" s="26" t="str">
        <f t="shared" si="50"/>
        <v>V9HostMasterSlaveno parameter52</v>
      </c>
      <c r="G504" s="20">
        <f t="shared" si="45"/>
        <v>30.158000000000001</v>
      </c>
      <c r="H504" s="20">
        <f t="shared" si="46"/>
        <v>45.920783871609515</v>
      </c>
      <c r="I504" s="20">
        <f t="shared" si="47"/>
        <v>30.617999999999999</v>
      </c>
      <c r="J504" s="20">
        <f t="shared" si="48"/>
        <v>30.234999999999999</v>
      </c>
      <c r="K504" s="27">
        <f t="shared" si="49"/>
        <v>30.284400000000002</v>
      </c>
      <c r="L504">
        <v>30.209</v>
      </c>
      <c r="M504">
        <v>30.228000000000002</v>
      </c>
      <c r="N504">
        <v>30.233000000000001</v>
      </c>
      <c r="O504">
        <v>30.236999999999998</v>
      </c>
      <c r="P504">
        <v>30.244</v>
      </c>
      <c r="Q504">
        <v>30.280999999999999</v>
      </c>
      <c r="R504">
        <v>30.288</v>
      </c>
      <c r="S504">
        <v>30.32</v>
      </c>
      <c r="T504">
        <v>30.335999999999999</v>
      </c>
      <c r="U504">
        <v>30.576000000000001</v>
      </c>
      <c r="V504">
        <v>30.225000000000001</v>
      </c>
      <c r="W504">
        <v>30.617999999999999</v>
      </c>
      <c r="X504">
        <v>30.158000000000001</v>
      </c>
      <c r="Y504">
        <v>30.198</v>
      </c>
      <c r="Z504">
        <v>30.222000000000001</v>
      </c>
      <c r="AA504">
        <v>30.177</v>
      </c>
      <c r="AB504">
        <v>30.294</v>
      </c>
      <c r="AC504">
        <v>30.238</v>
      </c>
      <c r="AD504">
        <v>30.17</v>
      </c>
      <c r="AE504">
        <v>30.49</v>
      </c>
      <c r="AF504">
        <v>30.225000000000001</v>
      </c>
      <c r="AG504">
        <v>30.617999999999999</v>
      </c>
      <c r="AH504">
        <v>30.158000000000001</v>
      </c>
      <c r="AI504">
        <v>30.198</v>
      </c>
      <c r="AJ504">
        <v>30.222000000000001</v>
      </c>
      <c r="AK504">
        <v>30.177</v>
      </c>
      <c r="AL504">
        <v>30.294</v>
      </c>
      <c r="AM504">
        <v>30.238</v>
      </c>
      <c r="AN504">
        <v>30.17</v>
      </c>
      <c r="AO504">
        <v>30.49</v>
      </c>
    </row>
    <row r="505" spans="1:41" x14ac:dyDescent="0.25">
      <c r="A505" s="25" t="s">
        <v>10</v>
      </c>
      <c r="B505" s="20" t="s">
        <v>6</v>
      </c>
      <c r="C505" s="20" t="s">
        <v>8</v>
      </c>
      <c r="D505" s="20" t="s">
        <v>24</v>
      </c>
      <c r="E505" s="20">
        <v>56</v>
      </c>
      <c r="F505" s="26" t="str">
        <f t="shared" si="50"/>
        <v>V9HostMasterSlaveno parameter56</v>
      </c>
      <c r="G505" s="20">
        <f t="shared" si="45"/>
        <v>28.109000000000002</v>
      </c>
      <c r="H505" s="20">
        <f t="shared" si="46"/>
        <v>49.268170336902763</v>
      </c>
      <c r="I505" s="20">
        <f t="shared" si="47"/>
        <v>28.606000000000002</v>
      </c>
      <c r="J505" s="20">
        <f t="shared" si="48"/>
        <v>28.198</v>
      </c>
      <c r="K505" s="27">
        <f t="shared" si="49"/>
        <v>28.238633333333329</v>
      </c>
      <c r="L505">
        <v>28.175999999999998</v>
      </c>
      <c r="M505">
        <v>28.196999999999999</v>
      </c>
      <c r="N505">
        <v>28.201000000000001</v>
      </c>
      <c r="O505">
        <v>28.228999999999999</v>
      </c>
      <c r="P505">
        <v>28.233000000000001</v>
      </c>
      <c r="Q505">
        <v>28.244</v>
      </c>
      <c r="R505">
        <v>28.251999999999999</v>
      </c>
      <c r="S505">
        <v>28.26</v>
      </c>
      <c r="T505">
        <v>28.469000000000001</v>
      </c>
      <c r="U505">
        <v>28.524000000000001</v>
      </c>
      <c r="V505">
        <v>28.294</v>
      </c>
      <c r="W505">
        <v>28.109000000000002</v>
      </c>
      <c r="X505">
        <v>28.236000000000001</v>
      </c>
      <c r="Y505">
        <v>28.122</v>
      </c>
      <c r="Z505">
        <v>28.145</v>
      </c>
      <c r="AA505">
        <v>28.157</v>
      </c>
      <c r="AB505">
        <v>28.154</v>
      </c>
      <c r="AC505">
        <v>28.166</v>
      </c>
      <c r="AD505">
        <v>28.198</v>
      </c>
      <c r="AE505">
        <v>28.606000000000002</v>
      </c>
      <c r="AF505">
        <v>28.294</v>
      </c>
      <c r="AG505">
        <v>28.109000000000002</v>
      </c>
      <c r="AH505">
        <v>28.236000000000001</v>
      </c>
      <c r="AI505">
        <v>28.122</v>
      </c>
      <c r="AJ505">
        <v>28.145</v>
      </c>
      <c r="AK505">
        <v>28.157</v>
      </c>
      <c r="AL505">
        <v>28.154</v>
      </c>
      <c r="AM505">
        <v>28.166</v>
      </c>
      <c r="AN505">
        <v>28.198</v>
      </c>
      <c r="AO505">
        <v>28.606000000000002</v>
      </c>
    </row>
    <row r="506" spans="1:41" x14ac:dyDescent="0.25">
      <c r="A506" s="25" t="s">
        <v>10</v>
      </c>
      <c r="B506" s="20" t="s">
        <v>6</v>
      </c>
      <c r="C506" s="20" t="s">
        <v>8</v>
      </c>
      <c r="D506" s="20" t="s">
        <v>24</v>
      </c>
      <c r="E506" s="20">
        <v>60</v>
      </c>
      <c r="F506" s="26" t="str">
        <f t="shared" si="50"/>
        <v>V9HostMasterSlaveno parameter60</v>
      </c>
      <c r="G506" s="20">
        <f t="shared" si="45"/>
        <v>26.081</v>
      </c>
      <c r="H506" s="20">
        <f t="shared" si="46"/>
        <v>53.099152639852761</v>
      </c>
      <c r="I506" s="20">
        <f t="shared" si="47"/>
        <v>26.460999999999999</v>
      </c>
      <c r="J506" s="20">
        <f t="shared" si="48"/>
        <v>26.242000000000001</v>
      </c>
      <c r="K506" s="27">
        <f t="shared" si="49"/>
        <v>26.246699999999997</v>
      </c>
      <c r="L506">
        <v>26.204000000000001</v>
      </c>
      <c r="M506">
        <v>26.224</v>
      </c>
      <c r="N506">
        <v>26.256</v>
      </c>
      <c r="O506">
        <v>26.263999999999999</v>
      </c>
      <c r="P506">
        <v>26.283999999999999</v>
      </c>
      <c r="Q506">
        <v>26.312999999999999</v>
      </c>
      <c r="R506">
        <v>26.335999999999999</v>
      </c>
      <c r="S506">
        <v>26.34</v>
      </c>
      <c r="T506">
        <v>26.405000000000001</v>
      </c>
      <c r="U506">
        <v>26.460999999999999</v>
      </c>
      <c r="V506">
        <v>26.245000000000001</v>
      </c>
      <c r="W506">
        <v>26.241</v>
      </c>
      <c r="X506">
        <v>26.213000000000001</v>
      </c>
      <c r="Y506">
        <v>26.248999999999999</v>
      </c>
      <c r="Z506">
        <v>26.329000000000001</v>
      </c>
      <c r="AA506">
        <v>26.238</v>
      </c>
      <c r="AB506">
        <v>26.154</v>
      </c>
      <c r="AC506">
        <v>26.164999999999999</v>
      </c>
      <c r="AD506">
        <v>26.242000000000001</v>
      </c>
      <c r="AE506">
        <v>26.081</v>
      </c>
      <c r="AF506">
        <v>26.245000000000001</v>
      </c>
      <c r="AG506">
        <v>26.241</v>
      </c>
      <c r="AH506">
        <v>26.213000000000001</v>
      </c>
      <c r="AI506">
        <v>26.248999999999999</v>
      </c>
      <c r="AJ506">
        <v>26.329000000000001</v>
      </c>
      <c r="AK506">
        <v>26.238</v>
      </c>
      <c r="AL506">
        <v>26.154</v>
      </c>
      <c r="AM506">
        <v>26.164999999999999</v>
      </c>
      <c r="AN506">
        <v>26.242000000000001</v>
      </c>
      <c r="AO506">
        <v>26.081</v>
      </c>
    </row>
    <row r="507" spans="1:41" x14ac:dyDescent="0.25">
      <c r="A507" s="25" t="s">
        <v>10</v>
      </c>
      <c r="B507" s="20" t="s">
        <v>6</v>
      </c>
      <c r="C507" s="20" t="s">
        <v>8</v>
      </c>
      <c r="D507" s="20" t="s">
        <v>24</v>
      </c>
      <c r="E507" s="20">
        <v>64</v>
      </c>
      <c r="F507" s="26" t="str">
        <f t="shared" si="50"/>
        <v>V9HostMasterSlaveno parameter64</v>
      </c>
      <c r="G507" s="20">
        <f t="shared" si="45"/>
        <v>24.317</v>
      </c>
      <c r="H507" s="20">
        <f t="shared" si="46"/>
        <v>56.951063042316072</v>
      </c>
      <c r="I507" s="20">
        <f t="shared" si="47"/>
        <v>27.02</v>
      </c>
      <c r="J507" s="20">
        <f t="shared" si="48"/>
        <v>24.53</v>
      </c>
      <c r="K507" s="27">
        <f t="shared" si="49"/>
        <v>25.190166666666666</v>
      </c>
      <c r="L507">
        <v>25.937000000000001</v>
      </c>
      <c r="M507">
        <v>25.945</v>
      </c>
      <c r="N507">
        <v>26.013999999999999</v>
      </c>
      <c r="O507">
        <v>26.273</v>
      </c>
      <c r="P507">
        <v>26.344999999999999</v>
      </c>
      <c r="Q507">
        <v>26.533999999999999</v>
      </c>
      <c r="R507">
        <v>26.545000000000002</v>
      </c>
      <c r="S507">
        <v>26.82</v>
      </c>
      <c r="T507">
        <v>26.978000000000002</v>
      </c>
      <c r="U507">
        <v>27.02</v>
      </c>
      <c r="V507">
        <v>25.834</v>
      </c>
      <c r="W507">
        <v>24.382000000000001</v>
      </c>
      <c r="X507">
        <v>24.53</v>
      </c>
      <c r="Y507">
        <v>24.326000000000001</v>
      </c>
      <c r="Z507">
        <v>24.35</v>
      </c>
      <c r="AA507">
        <v>24.457999999999998</v>
      </c>
      <c r="AB507">
        <v>24.622</v>
      </c>
      <c r="AC507">
        <v>24.317</v>
      </c>
      <c r="AD507">
        <v>24.425999999999998</v>
      </c>
      <c r="AE507">
        <v>24.402000000000001</v>
      </c>
      <c r="AF507">
        <v>25.834</v>
      </c>
      <c r="AG507">
        <v>24.382000000000001</v>
      </c>
      <c r="AH507">
        <v>24.53</v>
      </c>
      <c r="AI507">
        <v>24.326000000000001</v>
      </c>
      <c r="AJ507">
        <v>24.35</v>
      </c>
      <c r="AK507">
        <v>24.457999999999998</v>
      </c>
      <c r="AL507">
        <v>24.622</v>
      </c>
      <c r="AM507">
        <v>24.317</v>
      </c>
      <c r="AN507">
        <v>24.425999999999998</v>
      </c>
      <c r="AO507">
        <v>24.402000000000001</v>
      </c>
    </row>
    <row r="508" spans="1:41" x14ac:dyDescent="0.25">
      <c r="A508" s="25" t="s">
        <v>10</v>
      </c>
      <c r="B508" s="20" t="s">
        <v>6</v>
      </c>
      <c r="C508" s="20" t="s">
        <v>8</v>
      </c>
      <c r="D508" s="20" t="s">
        <v>24</v>
      </c>
      <c r="E508" s="20">
        <v>128</v>
      </c>
      <c r="F508" s="26" t="str">
        <f t="shared" si="50"/>
        <v>V9HostMasterSlaveno parameter128</v>
      </c>
      <c r="G508" s="20">
        <f t="shared" si="45"/>
        <v>24.367999999999999</v>
      </c>
      <c r="H508" s="20">
        <f t="shared" si="46"/>
        <v>56.831869665134604</v>
      </c>
      <c r="I508" s="20">
        <f t="shared" si="47"/>
        <v>25.314</v>
      </c>
      <c r="J508" s="20">
        <f t="shared" si="48"/>
        <v>24.496000000000002</v>
      </c>
      <c r="K508" s="27">
        <f t="shared" si="49"/>
        <v>24.632200000000001</v>
      </c>
      <c r="L508">
        <v>24.367999999999999</v>
      </c>
      <c r="M508">
        <v>24.43</v>
      </c>
      <c r="N508">
        <v>24.431000000000001</v>
      </c>
      <c r="O508">
        <v>24.445</v>
      </c>
      <c r="P508">
        <v>24.481999999999999</v>
      </c>
      <c r="Q508">
        <v>24.51</v>
      </c>
      <c r="R508">
        <v>24.513999999999999</v>
      </c>
      <c r="S508">
        <v>24.887</v>
      </c>
      <c r="T508">
        <v>24.940999999999999</v>
      </c>
      <c r="U508">
        <v>25.314</v>
      </c>
    </row>
    <row r="509" spans="1:41" x14ac:dyDescent="0.25">
      <c r="A509" s="25" t="s">
        <v>10</v>
      </c>
      <c r="B509" s="20" t="s">
        <v>6</v>
      </c>
      <c r="C509" s="20" t="s">
        <v>8</v>
      </c>
      <c r="D509" s="20" t="s">
        <v>24</v>
      </c>
      <c r="E509" s="20">
        <v>256</v>
      </c>
      <c r="F509" s="26" t="str">
        <f t="shared" si="50"/>
        <v>V9HostMasterSlaveno parameter256</v>
      </c>
      <c r="G509" s="20">
        <f t="shared" si="45"/>
        <v>26.678000000000001</v>
      </c>
      <c r="H509" s="20">
        <f t="shared" si="46"/>
        <v>51.910900367343871</v>
      </c>
      <c r="I509" s="20">
        <f t="shared" si="47"/>
        <v>27.385000000000002</v>
      </c>
      <c r="J509" s="20">
        <f t="shared" si="48"/>
        <v>26.769500000000001</v>
      </c>
      <c r="K509" s="27">
        <f t="shared" si="49"/>
        <v>26.920999999999999</v>
      </c>
      <c r="L509">
        <v>26.678000000000001</v>
      </c>
      <c r="M509">
        <v>26.718</v>
      </c>
      <c r="N509">
        <v>26.718</v>
      </c>
      <c r="O509">
        <v>26.725000000000001</v>
      </c>
      <c r="P509">
        <v>26.765999999999998</v>
      </c>
      <c r="Q509">
        <v>26.773</v>
      </c>
      <c r="R509">
        <v>27.024999999999999</v>
      </c>
      <c r="S509">
        <v>27.137</v>
      </c>
      <c r="T509">
        <v>27.285</v>
      </c>
      <c r="U509">
        <v>27.385000000000002</v>
      </c>
    </row>
    <row r="510" spans="1:41" s="12" customFormat="1" x14ac:dyDescent="0.25">
      <c r="A510" s="25" t="s">
        <v>10</v>
      </c>
      <c r="B510" s="20" t="s">
        <v>6</v>
      </c>
      <c r="C510" s="20" t="s">
        <v>1</v>
      </c>
      <c r="D510" s="20" t="s">
        <v>2</v>
      </c>
      <c r="E510" s="20">
        <v>1</v>
      </c>
      <c r="F510" s="26" t="str">
        <f t="shared" ref="F510:F589" si="51">A510 &amp; B510 &amp; C510 &amp; D510 &amp; E510</f>
        <v>V9HostSPMDO3_native1</v>
      </c>
      <c r="G510" s="20">
        <f t="shared" si="45"/>
        <v>2352.64</v>
      </c>
      <c r="H510" s="20">
        <f t="shared" si="46"/>
        <v>1</v>
      </c>
      <c r="I510" s="20">
        <f t="shared" si="47"/>
        <v>2364.67</v>
      </c>
      <c r="J510" s="20">
        <f t="shared" si="48"/>
        <v>2359.62</v>
      </c>
      <c r="K510" s="27">
        <f t="shared" si="49"/>
        <v>2359.186666666667</v>
      </c>
      <c r="L510" s="12">
        <v>2359.0700000000002</v>
      </c>
      <c r="M510" s="12">
        <v>2357.06</v>
      </c>
      <c r="N510" s="12">
        <v>2353.81</v>
      </c>
      <c r="O510" s="12">
        <v>2360.2399999999998</v>
      </c>
      <c r="P510" s="12">
        <v>2360.25</v>
      </c>
      <c r="Q510" s="12">
        <v>2359.64</v>
      </c>
      <c r="R510" s="12">
        <v>2364.67</v>
      </c>
      <c r="S510" s="12">
        <v>2363.4699999999998</v>
      </c>
      <c r="T510" s="12">
        <v>2359.98</v>
      </c>
      <c r="U510" s="12">
        <v>2359.64</v>
      </c>
      <c r="V510" s="12">
        <v>2359.6</v>
      </c>
      <c r="W510" s="12">
        <v>2356.9699999999998</v>
      </c>
      <c r="X510" s="12">
        <v>2359.73</v>
      </c>
      <c r="Y510" s="12">
        <v>2358.7199999999998</v>
      </c>
      <c r="Z510" s="12">
        <v>2360.5</v>
      </c>
      <c r="AA510" s="12">
        <v>2360.25</v>
      </c>
      <c r="AB510" s="12">
        <v>2358.48</v>
      </c>
      <c r="AC510" s="12">
        <v>2358.3000000000002</v>
      </c>
      <c r="AD510" s="12">
        <v>2352.64</v>
      </c>
      <c r="AE510" s="12">
        <v>2360.7600000000002</v>
      </c>
      <c r="AF510" s="12">
        <v>2358.04</v>
      </c>
      <c r="AG510" s="12">
        <v>2360</v>
      </c>
      <c r="AH510" s="12">
        <v>2363.61</v>
      </c>
      <c r="AI510" s="12">
        <v>2359.15</v>
      </c>
      <c r="AJ510" s="12">
        <v>2357.3200000000002</v>
      </c>
      <c r="AK510" s="12">
        <v>2357.38</v>
      </c>
      <c r="AL510" s="12">
        <v>2359.79</v>
      </c>
      <c r="AM510" s="12">
        <v>2357.36</v>
      </c>
      <c r="AN510" s="12">
        <v>2358.87</v>
      </c>
      <c r="AO510" s="12">
        <v>2360.3000000000002</v>
      </c>
    </row>
    <row r="511" spans="1:41" s="12" customFormat="1" x14ac:dyDescent="0.25">
      <c r="A511" s="25" t="s">
        <v>10</v>
      </c>
      <c r="B511" s="20" t="s">
        <v>6</v>
      </c>
      <c r="C511" s="20" t="s">
        <v>1</v>
      </c>
      <c r="D511" s="20" t="s">
        <v>2</v>
      </c>
      <c r="E511" s="20">
        <v>2</v>
      </c>
      <c r="F511" s="26" t="str">
        <f t="shared" si="51"/>
        <v>V9HostSPMDO3_native2</v>
      </c>
      <c r="G511" s="20">
        <f t="shared" si="45"/>
        <v>1204.3</v>
      </c>
      <c r="H511" s="20">
        <f t="shared" si="46"/>
        <v>1.9535331727974756</v>
      </c>
      <c r="I511" s="20">
        <f t="shared" si="47"/>
        <v>1206.47</v>
      </c>
      <c r="J511" s="20">
        <f t="shared" si="48"/>
        <v>1205.2849999999999</v>
      </c>
      <c r="K511" s="27">
        <f t="shared" si="49"/>
        <v>1205.2913333333331</v>
      </c>
      <c r="L511" s="12">
        <v>1204.7</v>
      </c>
      <c r="M511" s="12">
        <v>1205.3900000000001</v>
      </c>
      <c r="N511" s="12">
        <v>1204.52</v>
      </c>
      <c r="O511" s="12">
        <v>1205.3800000000001</v>
      </c>
      <c r="P511" s="12">
        <v>1205.3399999999999</v>
      </c>
      <c r="Q511" s="12">
        <v>1205.5899999999999</v>
      </c>
      <c r="R511" s="12">
        <v>1206.47</v>
      </c>
      <c r="S511" s="12">
        <v>1205.0899999999999</v>
      </c>
      <c r="T511" s="12">
        <v>1205.22</v>
      </c>
      <c r="U511" s="12">
        <v>1205.26</v>
      </c>
      <c r="V511" s="12">
        <v>1204.93</v>
      </c>
      <c r="W511" s="12">
        <v>1205.0999999999999</v>
      </c>
      <c r="X511" s="12">
        <v>1205.6400000000001</v>
      </c>
      <c r="Y511" s="12">
        <v>1205.56</v>
      </c>
      <c r="Z511" s="12">
        <v>1205.3</v>
      </c>
      <c r="AA511" s="12">
        <v>1204.71</v>
      </c>
      <c r="AB511" s="12">
        <v>1206.3900000000001</v>
      </c>
      <c r="AC511" s="12">
        <v>1205.33</v>
      </c>
      <c r="AD511" s="12">
        <v>1204.3</v>
      </c>
      <c r="AE511" s="12">
        <v>1205.33</v>
      </c>
      <c r="AF511" s="12">
        <v>1205.45</v>
      </c>
      <c r="AG511" s="12">
        <v>1205.49</v>
      </c>
      <c r="AH511" s="12">
        <v>1206.31</v>
      </c>
      <c r="AI511" s="12">
        <v>1204.96</v>
      </c>
      <c r="AJ511" s="12">
        <v>1205.1600000000001</v>
      </c>
      <c r="AK511" s="12">
        <v>1205.27</v>
      </c>
      <c r="AL511" s="12">
        <v>1204.94</v>
      </c>
      <c r="AM511" s="12">
        <v>1205.1300000000001</v>
      </c>
      <c r="AN511" s="12">
        <v>1205.02</v>
      </c>
      <c r="AO511" s="12">
        <v>1205.46</v>
      </c>
    </row>
    <row r="512" spans="1:41" s="12" customFormat="1" x14ac:dyDescent="0.25">
      <c r="A512" s="25" t="s">
        <v>10</v>
      </c>
      <c r="B512" s="20" t="s">
        <v>6</v>
      </c>
      <c r="C512" s="20" t="s">
        <v>1</v>
      </c>
      <c r="D512" s="20" t="s">
        <v>2</v>
      </c>
      <c r="E512" s="20">
        <v>4</v>
      </c>
      <c r="F512" s="26" t="str">
        <f t="shared" si="51"/>
        <v>V9HostSPMDO3_native4</v>
      </c>
      <c r="G512" s="20">
        <f t="shared" si="45"/>
        <v>617.36</v>
      </c>
      <c r="H512" s="20">
        <f t="shared" si="46"/>
        <v>3.8108073085395877</v>
      </c>
      <c r="I512" s="20">
        <f t="shared" si="47"/>
        <v>617.86</v>
      </c>
      <c r="J512" s="20">
        <f t="shared" si="48"/>
        <v>617.58000000000004</v>
      </c>
      <c r="K512" s="27">
        <f t="shared" si="49"/>
        <v>617.57666666666671</v>
      </c>
      <c r="L512" s="12">
        <v>617.70000000000005</v>
      </c>
      <c r="M512" s="12">
        <v>617.58000000000004</v>
      </c>
      <c r="N512" s="12">
        <v>617.46</v>
      </c>
      <c r="O512" s="12">
        <v>617.6</v>
      </c>
      <c r="P512" s="12">
        <v>617.76</v>
      </c>
      <c r="Q512" s="12">
        <v>617.66999999999996</v>
      </c>
      <c r="R512" s="12">
        <v>617.39</v>
      </c>
      <c r="S512" s="12">
        <v>617.45000000000005</v>
      </c>
      <c r="T512" s="12">
        <v>617.58000000000004</v>
      </c>
      <c r="U512" s="12">
        <v>617.58000000000004</v>
      </c>
      <c r="V512" s="12">
        <v>617.44000000000005</v>
      </c>
      <c r="W512" s="12">
        <v>617.44000000000005</v>
      </c>
      <c r="X512" s="12">
        <v>617.62</v>
      </c>
      <c r="Y512" s="12">
        <v>617.63</v>
      </c>
      <c r="Z512" s="12">
        <v>617.61</v>
      </c>
      <c r="AA512" s="12">
        <v>617.36</v>
      </c>
      <c r="AB512" s="12">
        <v>617.54</v>
      </c>
      <c r="AC512" s="12">
        <v>617.55999999999995</v>
      </c>
      <c r="AD512" s="12">
        <v>617.54999999999995</v>
      </c>
      <c r="AE512" s="12">
        <v>617.55999999999995</v>
      </c>
      <c r="AF512" s="12">
        <v>617.63</v>
      </c>
      <c r="AG512" s="12">
        <v>617.66999999999996</v>
      </c>
      <c r="AH512" s="12">
        <v>617.80999999999995</v>
      </c>
      <c r="AI512" s="12">
        <v>617.41999999999996</v>
      </c>
      <c r="AJ512" s="12">
        <v>617.66</v>
      </c>
      <c r="AK512" s="12">
        <v>617.52</v>
      </c>
      <c r="AL512" s="12">
        <v>617.45000000000005</v>
      </c>
      <c r="AM512" s="12">
        <v>617.54999999999995</v>
      </c>
      <c r="AN512" s="12">
        <v>617.65</v>
      </c>
      <c r="AO512" s="12">
        <v>617.86</v>
      </c>
    </row>
    <row r="513" spans="1:21" s="12" customFormat="1" x14ac:dyDescent="0.25">
      <c r="A513" s="25" t="s">
        <v>10</v>
      </c>
      <c r="B513" s="20" t="s">
        <v>6</v>
      </c>
      <c r="C513" s="20" t="s">
        <v>1</v>
      </c>
      <c r="D513" s="20" t="s">
        <v>2</v>
      </c>
      <c r="E513" s="20">
        <v>8</v>
      </c>
      <c r="F513" s="26" t="str">
        <f t="shared" si="51"/>
        <v>V9HostSPMDO3_native8</v>
      </c>
      <c r="G513" s="20">
        <f t="shared" si="45"/>
        <v>317.13</v>
      </c>
      <c r="H513" s="20">
        <f t="shared" si="46"/>
        <v>7.4185349856525713</v>
      </c>
      <c r="I513" s="20">
        <f t="shared" si="47"/>
        <v>317.41700000000003</v>
      </c>
      <c r="J513" s="20">
        <f t="shared" si="48"/>
        <v>317.18549999999999</v>
      </c>
      <c r="K513" s="27">
        <f t="shared" si="49"/>
        <v>317.22340000000003</v>
      </c>
      <c r="L513" s="12">
        <v>317.358</v>
      </c>
      <c r="M513" s="12">
        <v>317.185</v>
      </c>
      <c r="N513" s="12">
        <v>317.245</v>
      </c>
      <c r="O513" s="12">
        <v>317.15899999999999</v>
      </c>
      <c r="P513" s="12">
        <v>317.13</v>
      </c>
      <c r="Q513" s="12">
        <v>317.197</v>
      </c>
      <c r="R513" s="12">
        <v>317.18299999999999</v>
      </c>
      <c r="S513" s="12">
        <v>317.17399999999998</v>
      </c>
      <c r="T513" s="12">
        <v>317.41700000000003</v>
      </c>
      <c r="U513" s="12">
        <v>317.18599999999998</v>
      </c>
    </row>
    <row r="514" spans="1:21" s="12" customFormat="1" x14ac:dyDescent="0.25">
      <c r="A514" s="25" t="s">
        <v>10</v>
      </c>
      <c r="B514" s="20" t="s">
        <v>6</v>
      </c>
      <c r="C514" s="20" t="s">
        <v>1</v>
      </c>
      <c r="D514" s="20" t="s">
        <v>2</v>
      </c>
      <c r="E514" s="20">
        <v>12</v>
      </c>
      <c r="F514" s="26" t="str">
        <f t="shared" si="51"/>
        <v>V9HostSPMDO3_native12</v>
      </c>
      <c r="G514" s="20">
        <f t="shared" si="45"/>
        <v>218.334</v>
      </c>
      <c r="H514" s="20">
        <f t="shared" si="46"/>
        <v>10.775417479641282</v>
      </c>
      <c r="I514" s="20">
        <f t="shared" si="47"/>
        <v>220.083</v>
      </c>
      <c r="J514" s="20">
        <f t="shared" si="48"/>
        <v>218.476</v>
      </c>
      <c r="K514" s="27">
        <f t="shared" si="49"/>
        <v>218.6926</v>
      </c>
      <c r="L514" s="12">
        <v>219.16200000000001</v>
      </c>
      <c r="M514" s="12">
        <v>218.53399999999999</v>
      </c>
      <c r="N514" s="12">
        <v>218.41800000000001</v>
      </c>
      <c r="O514" s="12">
        <v>218.41800000000001</v>
      </c>
      <c r="P514" s="12">
        <v>218.334</v>
      </c>
      <c r="Q514" s="12">
        <v>218.56900000000002</v>
      </c>
      <c r="R514" s="12">
        <v>220.083</v>
      </c>
      <c r="S514" s="12">
        <v>218.36500000000001</v>
      </c>
      <c r="T514" s="12">
        <v>218.36599999999999</v>
      </c>
      <c r="U514" s="12">
        <v>218.67699999999999</v>
      </c>
    </row>
    <row r="515" spans="1:21" s="12" customFormat="1" x14ac:dyDescent="0.25">
      <c r="A515" s="25" t="s">
        <v>10</v>
      </c>
      <c r="B515" s="20" t="s">
        <v>6</v>
      </c>
      <c r="C515" s="20" t="s">
        <v>1</v>
      </c>
      <c r="D515" s="20" t="s">
        <v>2</v>
      </c>
      <c r="E515" s="20">
        <v>16</v>
      </c>
      <c r="F515" s="26" t="str">
        <f t="shared" si="51"/>
        <v>V9HostSPMDO3_native16</v>
      </c>
      <c r="G515" s="20">
        <f t="shared" ref="G515:G578" si="52">IF(ISBLANK(L515),"",MIN(L515:AO515))</f>
        <v>168.61699999999999</v>
      </c>
      <c r="H515" s="20">
        <f t="shared" ref="H515:H578" si="53">IF(ISNUMBER(G515),VLOOKUP(A515 &amp; B515 &amp; C515 &amp; D515 &amp; "1",F:G,2,FALSE)/G515,"")</f>
        <v>13.952567060260828</v>
      </c>
      <c r="I515" s="20">
        <f t="shared" ref="I515:I578" si="54">IF(ISBLANK(L515),"",MAX(L515:AO515))</f>
        <v>169.25399999999999</v>
      </c>
      <c r="J515" s="20">
        <f t="shared" ref="J515:J578" si="55">IF(ISBLANK(L515),"",MEDIAN(L515:AO515))</f>
        <v>168.80250000000001</v>
      </c>
      <c r="K515" s="27">
        <f t="shared" ref="K515:K578" si="56">IF(ISBLANK(L515),"",AVERAGE(L515:AO515))</f>
        <v>168.8569</v>
      </c>
      <c r="L515" s="12">
        <v>168.96899999999999</v>
      </c>
      <c r="M515" s="12">
        <v>168.72200000000001</v>
      </c>
      <c r="N515" s="12">
        <v>168.797</v>
      </c>
      <c r="O515" s="12">
        <v>168.61699999999999</v>
      </c>
      <c r="P515" s="12">
        <v>169.25399999999999</v>
      </c>
      <c r="Q515" s="12">
        <v>168.78899999999999</v>
      </c>
      <c r="R515" s="12">
        <v>168.79900000000001</v>
      </c>
      <c r="S515" s="12">
        <v>168.87799999999999</v>
      </c>
      <c r="T515" s="12">
        <v>168.93799999999999</v>
      </c>
      <c r="U515" s="12">
        <v>168.80599999999998</v>
      </c>
    </row>
    <row r="516" spans="1:21" s="12" customFormat="1" x14ac:dyDescent="0.25">
      <c r="A516" s="25" t="s">
        <v>10</v>
      </c>
      <c r="B516" s="20" t="s">
        <v>6</v>
      </c>
      <c r="C516" s="20" t="s">
        <v>1</v>
      </c>
      <c r="D516" s="20" t="s">
        <v>2</v>
      </c>
      <c r="E516" s="20">
        <v>20</v>
      </c>
      <c r="F516" s="26" t="str">
        <f t="shared" si="51"/>
        <v>V9HostSPMDO3_native20</v>
      </c>
      <c r="G516" s="20">
        <f t="shared" si="52"/>
        <v>137.71699999999998</v>
      </c>
      <c r="H516" s="20">
        <f t="shared" si="53"/>
        <v>17.083148776113333</v>
      </c>
      <c r="I516" s="20">
        <f t="shared" si="54"/>
        <v>138.03800000000001</v>
      </c>
      <c r="J516" s="20">
        <f t="shared" si="55"/>
        <v>137.8135</v>
      </c>
      <c r="K516" s="27">
        <f t="shared" si="56"/>
        <v>137.82980000000003</v>
      </c>
      <c r="L516" s="12">
        <v>137.881</v>
      </c>
      <c r="M516" s="12">
        <v>137.79400000000001</v>
      </c>
      <c r="N516" s="12">
        <v>137.71699999999998</v>
      </c>
      <c r="O516" s="12">
        <v>137.85499999999999</v>
      </c>
      <c r="P516" s="12">
        <v>138.03800000000001</v>
      </c>
      <c r="Q516" s="12">
        <v>137.77799999999999</v>
      </c>
      <c r="R516" s="12">
        <v>137.79400000000001</v>
      </c>
      <c r="S516" s="12">
        <v>137.833</v>
      </c>
      <c r="T516" s="12">
        <v>137.84199999999998</v>
      </c>
      <c r="U516" s="12">
        <v>137.76599999999999</v>
      </c>
    </row>
    <row r="517" spans="1:21" s="12" customFormat="1" x14ac:dyDescent="0.25">
      <c r="A517" s="25" t="s">
        <v>10</v>
      </c>
      <c r="B517" s="20" t="s">
        <v>6</v>
      </c>
      <c r="C517" s="20" t="s">
        <v>1</v>
      </c>
      <c r="D517" s="20" t="s">
        <v>2</v>
      </c>
      <c r="E517" s="20">
        <v>24</v>
      </c>
      <c r="F517" s="26" t="str">
        <f t="shared" si="51"/>
        <v>V9HostSPMDO3_native24</v>
      </c>
      <c r="G517" s="20">
        <f t="shared" si="52"/>
        <v>114.43299999999999</v>
      </c>
      <c r="H517" s="20">
        <f t="shared" si="53"/>
        <v>20.559104454134733</v>
      </c>
      <c r="I517" s="20">
        <f t="shared" si="54"/>
        <v>115.227</v>
      </c>
      <c r="J517" s="20">
        <f t="shared" si="55"/>
        <v>114.9135</v>
      </c>
      <c r="K517" s="27">
        <f t="shared" si="56"/>
        <v>114.8623</v>
      </c>
      <c r="L517" s="12">
        <v>114.977</v>
      </c>
      <c r="M517" s="12">
        <v>115.06700000000001</v>
      </c>
      <c r="N517" s="12">
        <v>115.00200000000001</v>
      </c>
      <c r="O517" s="12">
        <v>114.71299999999999</v>
      </c>
      <c r="P517" s="12">
        <v>114.43299999999999</v>
      </c>
      <c r="Q517" s="12">
        <v>115.227</v>
      </c>
      <c r="R517" s="12">
        <v>115.02199999999999</v>
      </c>
      <c r="S517" s="12">
        <v>114.59</v>
      </c>
      <c r="T517" s="12">
        <v>114.74199999999999</v>
      </c>
      <c r="U517" s="12">
        <v>114.85</v>
      </c>
    </row>
    <row r="518" spans="1:21" s="12" customFormat="1" x14ac:dyDescent="0.25">
      <c r="A518" s="25" t="s">
        <v>10</v>
      </c>
      <c r="B518" s="20" t="s">
        <v>6</v>
      </c>
      <c r="C518" s="20" t="s">
        <v>1</v>
      </c>
      <c r="D518" s="20" t="s">
        <v>2</v>
      </c>
      <c r="E518" s="20">
        <v>28</v>
      </c>
      <c r="F518" s="26" t="str">
        <f t="shared" si="51"/>
        <v>V9HostSPMDO3_native28</v>
      </c>
      <c r="G518" s="20">
        <f t="shared" si="52"/>
        <v>102.26900000000001</v>
      </c>
      <c r="H518" s="20">
        <f t="shared" si="53"/>
        <v>23.004429494763805</v>
      </c>
      <c r="I518" s="20">
        <f t="shared" si="54"/>
        <v>102.78100000000001</v>
      </c>
      <c r="J518" s="20">
        <f t="shared" si="55"/>
        <v>102.3095</v>
      </c>
      <c r="K518" s="27">
        <f t="shared" si="56"/>
        <v>102.36279999999999</v>
      </c>
      <c r="L518" s="12">
        <v>102.78100000000001</v>
      </c>
      <c r="M518" s="12">
        <v>102.26900000000001</v>
      </c>
      <c r="N518" s="12">
        <v>102.289</v>
      </c>
      <c r="O518" s="12">
        <v>102.301</v>
      </c>
      <c r="P518" s="12">
        <v>102.27000000000001</v>
      </c>
      <c r="Q518" s="12">
        <v>102.334</v>
      </c>
      <c r="R518" s="12">
        <v>102.274</v>
      </c>
      <c r="S518" s="12">
        <v>102.318</v>
      </c>
      <c r="T518" s="12">
        <v>102.47399999999999</v>
      </c>
      <c r="U518" s="12">
        <v>102.318</v>
      </c>
    </row>
    <row r="519" spans="1:21" s="12" customFormat="1" x14ac:dyDescent="0.25">
      <c r="A519" s="25" t="s">
        <v>10</v>
      </c>
      <c r="B519" s="20" t="s">
        <v>6</v>
      </c>
      <c r="C519" s="20" t="s">
        <v>1</v>
      </c>
      <c r="D519" s="20" t="s">
        <v>2</v>
      </c>
      <c r="E519" s="20">
        <v>32</v>
      </c>
      <c r="F519" s="26" t="str">
        <f t="shared" si="51"/>
        <v>V9HostSPMDO3_native32</v>
      </c>
      <c r="G519" s="20">
        <f t="shared" si="52"/>
        <v>86.320999999999998</v>
      </c>
      <c r="H519" s="20">
        <f t="shared" si="53"/>
        <v>27.254549877781766</v>
      </c>
      <c r="I519" s="20">
        <f t="shared" si="54"/>
        <v>86.968999999999994</v>
      </c>
      <c r="J519" s="20">
        <f t="shared" si="55"/>
        <v>86.377499999999998</v>
      </c>
      <c r="K519" s="27">
        <f t="shared" si="56"/>
        <v>86.433499999999995</v>
      </c>
      <c r="L519" s="12">
        <v>86.968999999999994</v>
      </c>
      <c r="M519" s="12">
        <v>86.320999999999998</v>
      </c>
      <c r="N519" s="12">
        <v>86.394000000000005</v>
      </c>
      <c r="O519" s="12">
        <v>86.358000000000004</v>
      </c>
      <c r="P519" s="12">
        <v>86.358000000000004</v>
      </c>
      <c r="Q519" s="12">
        <v>86.429000000000002</v>
      </c>
      <c r="R519" s="12">
        <v>86.373999999999995</v>
      </c>
      <c r="S519" s="12">
        <v>86.385000000000005</v>
      </c>
      <c r="T519" s="12">
        <v>86.366</v>
      </c>
      <c r="U519" s="12">
        <v>86.381</v>
      </c>
    </row>
    <row r="520" spans="1:21" s="12" customFormat="1" x14ac:dyDescent="0.25">
      <c r="A520" s="25" t="s">
        <v>10</v>
      </c>
      <c r="B520" s="20" t="s">
        <v>6</v>
      </c>
      <c r="C520" s="20" t="s">
        <v>1</v>
      </c>
      <c r="D520" s="20" t="s">
        <v>2</v>
      </c>
      <c r="E520" s="20">
        <v>36</v>
      </c>
      <c r="F520" s="26" t="str">
        <f t="shared" si="51"/>
        <v>V9HostSPMDO3_native36</v>
      </c>
      <c r="G520" s="20">
        <f t="shared" si="52"/>
        <v>79.864999999999995</v>
      </c>
      <c r="H520" s="20">
        <f t="shared" si="53"/>
        <v>29.457709885431665</v>
      </c>
      <c r="I520" s="20">
        <f t="shared" si="54"/>
        <v>80.472999999999999</v>
      </c>
      <c r="J520" s="20">
        <f t="shared" si="55"/>
        <v>80.011499999999998</v>
      </c>
      <c r="K520" s="27">
        <f t="shared" si="56"/>
        <v>80.088799999999992</v>
      </c>
      <c r="L520" s="12">
        <v>80.472999999999999</v>
      </c>
      <c r="M520" s="12">
        <v>79.866</v>
      </c>
      <c r="N520" s="12">
        <v>80.281999999999996</v>
      </c>
      <c r="O520" s="12">
        <v>79.864999999999995</v>
      </c>
      <c r="P520" s="12">
        <v>79.941000000000003</v>
      </c>
      <c r="Q520" s="12">
        <v>80.069999999999993</v>
      </c>
      <c r="R520" s="12">
        <v>80.402000000000001</v>
      </c>
      <c r="S520" s="12">
        <v>79.953000000000003</v>
      </c>
      <c r="T520" s="12">
        <v>80.102000000000004</v>
      </c>
      <c r="U520" s="12">
        <v>79.933999999999997</v>
      </c>
    </row>
    <row r="521" spans="1:21" s="12" customFormat="1" x14ac:dyDescent="0.25">
      <c r="A521" s="25" t="s">
        <v>10</v>
      </c>
      <c r="B521" s="20" t="s">
        <v>6</v>
      </c>
      <c r="C521" s="20" t="s">
        <v>1</v>
      </c>
      <c r="D521" s="20" t="s">
        <v>2</v>
      </c>
      <c r="E521" s="20">
        <v>40</v>
      </c>
      <c r="F521" s="26" t="str">
        <f t="shared" si="51"/>
        <v>V9HostSPMDO3_native40</v>
      </c>
      <c r="G521" s="20">
        <f t="shared" si="52"/>
        <v>70.733000000000004</v>
      </c>
      <c r="H521" s="20">
        <f t="shared" si="53"/>
        <v>33.260854198181889</v>
      </c>
      <c r="I521" s="20">
        <f t="shared" si="54"/>
        <v>70.906000000000006</v>
      </c>
      <c r="J521" s="20">
        <f t="shared" si="55"/>
        <v>70.845500000000001</v>
      </c>
      <c r="K521" s="27">
        <f t="shared" si="56"/>
        <v>70.841500000000011</v>
      </c>
      <c r="L521" s="12">
        <v>70.849000000000004</v>
      </c>
      <c r="M521" s="12">
        <v>70.813999999999993</v>
      </c>
      <c r="N521" s="12">
        <v>70.906000000000006</v>
      </c>
      <c r="O521" s="12">
        <v>70.733000000000004</v>
      </c>
      <c r="P521" s="12">
        <v>70.81</v>
      </c>
      <c r="Q521" s="12">
        <v>70.906000000000006</v>
      </c>
      <c r="R521" s="12">
        <v>70.888999999999996</v>
      </c>
      <c r="S521" s="12">
        <v>70.844999999999999</v>
      </c>
      <c r="T521" s="12">
        <v>70.846000000000004</v>
      </c>
      <c r="U521" s="12">
        <v>70.817000000000007</v>
      </c>
    </row>
    <row r="522" spans="1:21" s="12" customFormat="1" x14ac:dyDescent="0.25">
      <c r="A522" s="25" t="s">
        <v>10</v>
      </c>
      <c r="B522" s="20" t="s">
        <v>6</v>
      </c>
      <c r="C522" s="20" t="s">
        <v>1</v>
      </c>
      <c r="D522" s="20" t="s">
        <v>2</v>
      </c>
      <c r="E522" s="20">
        <v>44</v>
      </c>
      <c r="F522" s="26" t="str">
        <f t="shared" si="51"/>
        <v>V9HostSPMDO3_native44</v>
      </c>
      <c r="G522" s="20">
        <f t="shared" si="52"/>
        <v>70.557999999999993</v>
      </c>
      <c r="H522" s="20">
        <f t="shared" si="53"/>
        <v>33.343348734374558</v>
      </c>
      <c r="I522" s="20">
        <f t="shared" si="54"/>
        <v>71.09</v>
      </c>
      <c r="J522" s="20">
        <f t="shared" si="55"/>
        <v>70.657499999999999</v>
      </c>
      <c r="K522" s="27">
        <f t="shared" si="56"/>
        <v>70.727800000000002</v>
      </c>
      <c r="L522" s="12">
        <v>71.09</v>
      </c>
      <c r="M522" s="12">
        <v>70.626000000000005</v>
      </c>
      <c r="N522" s="12">
        <v>70.664999999999992</v>
      </c>
      <c r="O522" s="12">
        <v>70.656999999999996</v>
      </c>
      <c r="P522" s="12">
        <v>70.658000000000001</v>
      </c>
      <c r="Q522" s="12">
        <v>70.992999999999995</v>
      </c>
      <c r="R522" s="12">
        <v>70.625</v>
      </c>
      <c r="S522" s="12">
        <v>70.813000000000002</v>
      </c>
      <c r="T522" s="12">
        <v>70.557999999999993</v>
      </c>
      <c r="U522" s="12">
        <v>70.593000000000004</v>
      </c>
    </row>
    <row r="523" spans="1:21" s="12" customFormat="1" x14ac:dyDescent="0.25">
      <c r="A523" s="25" t="s">
        <v>10</v>
      </c>
      <c r="B523" s="20" t="s">
        <v>6</v>
      </c>
      <c r="C523" s="20" t="s">
        <v>1</v>
      </c>
      <c r="D523" s="20" t="s">
        <v>2</v>
      </c>
      <c r="E523" s="20">
        <v>48</v>
      </c>
      <c r="F523" s="26" t="str">
        <f t="shared" si="51"/>
        <v>V9HostSPMDO3_native48</v>
      </c>
      <c r="G523" s="20">
        <f t="shared" si="52"/>
        <v>59.905000000000001</v>
      </c>
      <c r="H523" s="20">
        <f t="shared" si="53"/>
        <v>39.272848677072027</v>
      </c>
      <c r="I523" s="20">
        <f t="shared" si="54"/>
        <v>60.19</v>
      </c>
      <c r="J523" s="20">
        <f t="shared" si="55"/>
        <v>59.951000000000001</v>
      </c>
      <c r="K523" s="27">
        <f t="shared" si="56"/>
        <v>59.980699999999999</v>
      </c>
      <c r="L523" s="12">
        <v>60.036999999999999</v>
      </c>
      <c r="M523" s="12">
        <v>59.905000000000001</v>
      </c>
      <c r="N523" s="12">
        <v>59.957000000000001</v>
      </c>
      <c r="O523" s="12">
        <v>60.19</v>
      </c>
      <c r="P523" s="12">
        <v>60.03</v>
      </c>
      <c r="Q523" s="12">
        <v>59.981999999999999</v>
      </c>
      <c r="R523" s="12">
        <v>59.921999999999997</v>
      </c>
      <c r="S523" s="12">
        <v>59.945</v>
      </c>
      <c r="T523" s="12">
        <v>59.905999999999999</v>
      </c>
      <c r="U523" s="12">
        <v>59.933</v>
      </c>
    </row>
    <row r="524" spans="1:21" s="12" customFormat="1" x14ac:dyDescent="0.25">
      <c r="A524" s="25" t="s">
        <v>10</v>
      </c>
      <c r="B524" s="20" t="s">
        <v>6</v>
      </c>
      <c r="C524" s="20" t="s">
        <v>1</v>
      </c>
      <c r="D524" s="20" t="s">
        <v>2</v>
      </c>
      <c r="E524" s="20">
        <v>52</v>
      </c>
      <c r="F524" s="26" t="str">
        <f t="shared" si="51"/>
        <v>V9HostSPMDO3_native52</v>
      </c>
      <c r="G524" s="20">
        <f t="shared" si="52"/>
        <v>62.052999999999997</v>
      </c>
      <c r="H524" s="20">
        <f t="shared" si="53"/>
        <v>37.913396612573123</v>
      </c>
      <c r="I524" s="20">
        <f t="shared" si="54"/>
        <v>62.576999999999998</v>
      </c>
      <c r="J524" s="20">
        <f t="shared" si="55"/>
        <v>62.113500000000002</v>
      </c>
      <c r="K524" s="27">
        <f t="shared" si="56"/>
        <v>62.17349999999999</v>
      </c>
      <c r="L524" s="12">
        <v>62.576999999999998</v>
      </c>
      <c r="M524" s="12">
        <v>62.213000000000001</v>
      </c>
      <c r="N524" s="12">
        <v>62.122</v>
      </c>
      <c r="O524" s="12">
        <v>62.109000000000002</v>
      </c>
      <c r="P524" s="12">
        <v>62.061999999999998</v>
      </c>
      <c r="Q524" s="12">
        <v>62.085999999999999</v>
      </c>
      <c r="R524" s="12">
        <v>62.052999999999997</v>
      </c>
      <c r="S524" s="12">
        <v>62.286000000000001</v>
      </c>
      <c r="T524" s="12">
        <v>62.113999999999997</v>
      </c>
      <c r="U524" s="12">
        <v>62.113</v>
      </c>
    </row>
    <row r="525" spans="1:21" s="12" customFormat="1" x14ac:dyDescent="0.25">
      <c r="A525" s="25" t="s">
        <v>10</v>
      </c>
      <c r="B525" s="20" t="s">
        <v>6</v>
      </c>
      <c r="C525" s="20" t="s">
        <v>1</v>
      </c>
      <c r="D525" s="20" t="s">
        <v>2</v>
      </c>
      <c r="E525" s="20">
        <v>56</v>
      </c>
      <c r="F525" s="26" t="str">
        <f t="shared" si="51"/>
        <v>V9HostSPMDO3_native56</v>
      </c>
      <c r="G525" s="20">
        <f t="shared" si="52"/>
        <v>51.954000000000001</v>
      </c>
      <c r="H525" s="20">
        <f t="shared" si="53"/>
        <v>45.283135081033215</v>
      </c>
      <c r="I525" s="20">
        <f t="shared" si="54"/>
        <v>52.222000000000001</v>
      </c>
      <c r="J525" s="20">
        <f t="shared" si="55"/>
        <v>52.017499999999998</v>
      </c>
      <c r="K525" s="27">
        <f t="shared" si="56"/>
        <v>52.035300000000007</v>
      </c>
      <c r="L525" s="12">
        <v>52.066000000000003</v>
      </c>
      <c r="M525" s="12">
        <v>52.222000000000001</v>
      </c>
      <c r="N525" s="12">
        <v>52.01</v>
      </c>
      <c r="O525" s="12">
        <v>51.997</v>
      </c>
      <c r="P525" s="12">
        <v>51.966000000000001</v>
      </c>
      <c r="Q525" s="12">
        <v>52.061999999999998</v>
      </c>
      <c r="R525" s="12">
        <v>52.061999999999998</v>
      </c>
      <c r="S525" s="12">
        <v>51.954000000000001</v>
      </c>
      <c r="T525" s="12">
        <v>51.988999999999997</v>
      </c>
      <c r="U525" s="12">
        <v>52.024999999999999</v>
      </c>
    </row>
    <row r="526" spans="1:21" s="12" customFormat="1" x14ac:dyDescent="0.25">
      <c r="A526" s="25" t="s">
        <v>10</v>
      </c>
      <c r="B526" s="20" t="s">
        <v>6</v>
      </c>
      <c r="C526" s="20" t="s">
        <v>1</v>
      </c>
      <c r="D526" s="20" t="s">
        <v>2</v>
      </c>
      <c r="E526" s="20">
        <v>60</v>
      </c>
      <c r="F526" s="26" t="str">
        <f t="shared" si="51"/>
        <v>V9HostSPMDO3_native60</v>
      </c>
      <c r="G526" s="20">
        <f t="shared" si="52"/>
        <v>49.640999999999998</v>
      </c>
      <c r="H526" s="20">
        <f t="shared" si="53"/>
        <v>47.393082331137563</v>
      </c>
      <c r="I526" s="20">
        <f t="shared" si="54"/>
        <v>49.866</v>
      </c>
      <c r="J526" s="20">
        <f t="shared" si="55"/>
        <v>49.768000000000001</v>
      </c>
      <c r="K526" s="27">
        <f t="shared" si="56"/>
        <v>49.759700000000009</v>
      </c>
      <c r="L526" s="12">
        <v>49.792999999999999</v>
      </c>
      <c r="M526" s="12">
        <v>49.706000000000003</v>
      </c>
      <c r="N526" s="12">
        <v>49.866</v>
      </c>
      <c r="O526" s="12">
        <v>49.758000000000003</v>
      </c>
      <c r="P526" s="12">
        <v>49.825000000000003</v>
      </c>
      <c r="Q526" s="12">
        <v>49.777999999999999</v>
      </c>
      <c r="R526" s="12">
        <v>49.706000000000003</v>
      </c>
      <c r="S526" s="12">
        <v>49.805999999999997</v>
      </c>
      <c r="T526" s="12">
        <v>49.718000000000004</v>
      </c>
      <c r="U526" s="12">
        <v>49.640999999999998</v>
      </c>
    </row>
    <row r="527" spans="1:21" s="12" customFormat="1" x14ac:dyDescent="0.25">
      <c r="A527" s="25" t="s">
        <v>10</v>
      </c>
      <c r="B527" s="20" t="s">
        <v>6</v>
      </c>
      <c r="C527" s="20" t="s">
        <v>1</v>
      </c>
      <c r="D527" s="20" t="s">
        <v>2</v>
      </c>
      <c r="E527" s="20">
        <v>64</v>
      </c>
      <c r="F527" s="26" t="str">
        <f t="shared" si="51"/>
        <v>V9HostSPMDO3_native64</v>
      </c>
      <c r="G527" s="20">
        <f t="shared" si="52"/>
        <v>46.594000000000001</v>
      </c>
      <c r="H527" s="20">
        <f t="shared" si="53"/>
        <v>50.492338069279299</v>
      </c>
      <c r="I527" s="20">
        <f t="shared" si="54"/>
        <v>57.045999999999999</v>
      </c>
      <c r="J527" s="20">
        <f t="shared" si="55"/>
        <v>46.731499999999997</v>
      </c>
      <c r="K527" s="27">
        <f t="shared" si="56"/>
        <v>48.583100000000002</v>
      </c>
      <c r="L527" s="12">
        <v>46.732999999999997</v>
      </c>
      <c r="M527" s="12">
        <v>46.613999999999997</v>
      </c>
      <c r="N527" s="12">
        <v>54.832999999999998</v>
      </c>
      <c r="O527" s="12">
        <v>46.829000000000001</v>
      </c>
      <c r="P527" s="12">
        <v>46.594000000000001</v>
      </c>
      <c r="Q527" s="12">
        <v>57.045999999999999</v>
      </c>
      <c r="R527" s="12">
        <v>46.613</v>
      </c>
      <c r="S527" s="12">
        <v>46.65</v>
      </c>
      <c r="T527" s="12">
        <v>47.189</v>
      </c>
      <c r="U527" s="12">
        <v>46.73</v>
      </c>
    </row>
    <row r="528" spans="1:21" s="12" customFormat="1" x14ac:dyDescent="0.25">
      <c r="A528" s="25" t="s">
        <v>10</v>
      </c>
      <c r="B528" s="20" t="s">
        <v>6</v>
      </c>
      <c r="C528" s="20" t="s">
        <v>1</v>
      </c>
      <c r="D528" s="20" t="s">
        <v>2</v>
      </c>
      <c r="E528" s="20">
        <v>128</v>
      </c>
      <c r="F528" s="26" t="str">
        <f t="shared" si="51"/>
        <v>V9HostSPMDO3_native128</v>
      </c>
      <c r="G528" s="20">
        <f t="shared" si="52"/>
        <v>32.857999999999997</v>
      </c>
      <c r="H528" s="20">
        <f t="shared" si="53"/>
        <v>71.600219124718492</v>
      </c>
      <c r="I528" s="20">
        <f t="shared" si="54"/>
        <v>34.305999999999997</v>
      </c>
      <c r="J528" s="20">
        <f t="shared" si="55"/>
        <v>33.703499999999998</v>
      </c>
      <c r="K528" s="27">
        <f t="shared" si="56"/>
        <v>33.623900000000006</v>
      </c>
      <c r="L528" s="16">
        <v>33.673999999999999</v>
      </c>
      <c r="M528" s="16">
        <v>33.784999999999997</v>
      </c>
      <c r="N528" s="16">
        <v>32.857999999999997</v>
      </c>
      <c r="O528" s="16">
        <v>33.15</v>
      </c>
      <c r="P528" s="16">
        <v>34.305999999999997</v>
      </c>
      <c r="Q528" s="16">
        <v>34.104999999999997</v>
      </c>
      <c r="R528" s="16">
        <v>33.774000000000001</v>
      </c>
      <c r="S528" s="16">
        <v>33.253</v>
      </c>
      <c r="T528" s="16">
        <v>33.732999999999997</v>
      </c>
      <c r="U528" s="16">
        <v>33.600999999999999</v>
      </c>
    </row>
    <row r="529" spans="1:41" s="12" customFormat="1" x14ac:dyDescent="0.25">
      <c r="A529" s="25" t="s">
        <v>10</v>
      </c>
      <c r="B529" s="20" t="s">
        <v>6</v>
      </c>
      <c r="C529" s="20" t="s">
        <v>1</v>
      </c>
      <c r="D529" s="20" t="s">
        <v>2</v>
      </c>
      <c r="E529" s="20">
        <v>256</v>
      </c>
      <c r="F529" s="26" t="str">
        <f t="shared" si="51"/>
        <v>V9HostSPMDO3_native256</v>
      </c>
      <c r="G529" s="20">
        <f t="shared" si="52"/>
        <v>105.858</v>
      </c>
      <c r="H529" s="20">
        <f t="shared" si="53"/>
        <v>22.224489410342155</v>
      </c>
      <c r="I529" s="20">
        <f t="shared" si="54"/>
        <v>110.729</v>
      </c>
      <c r="J529" s="20">
        <f t="shared" si="55"/>
        <v>108.84949999999999</v>
      </c>
      <c r="K529" s="27">
        <f t="shared" si="56"/>
        <v>108.30160000000001</v>
      </c>
      <c r="L529" s="16">
        <v>106.79300000000001</v>
      </c>
      <c r="M529" s="16">
        <v>105.858</v>
      </c>
      <c r="N529" s="16">
        <v>109.069</v>
      </c>
      <c r="O529" s="16">
        <v>108.88499999999999</v>
      </c>
      <c r="P529" s="16">
        <v>107.663</v>
      </c>
      <c r="Q529" s="16">
        <v>108.81399999999999</v>
      </c>
      <c r="R529" s="16">
        <v>109.16200000000001</v>
      </c>
      <c r="S529" s="16">
        <v>108.898</v>
      </c>
      <c r="T529" s="16">
        <v>107.14500000000001</v>
      </c>
      <c r="U529" s="16">
        <v>110.729</v>
      </c>
    </row>
    <row r="530" spans="1:41" s="12" customFormat="1" x14ac:dyDescent="0.25">
      <c r="A530" s="25" t="s">
        <v>10</v>
      </c>
      <c r="B530" s="20" t="s">
        <v>6</v>
      </c>
      <c r="C530" s="20" t="s">
        <v>1</v>
      </c>
      <c r="D530" s="20" t="s">
        <v>3</v>
      </c>
      <c r="E530" s="20">
        <v>1</v>
      </c>
      <c r="F530" s="26" t="str">
        <f t="shared" si="51"/>
        <v>V9HostSPMDO31</v>
      </c>
      <c r="G530" s="20">
        <f t="shared" si="52"/>
        <v>2353.4899999999998</v>
      </c>
      <c r="H530" s="20">
        <f t="shared" si="53"/>
        <v>1</v>
      </c>
      <c r="I530" s="20">
        <f t="shared" si="54"/>
        <v>2371.0700000000002</v>
      </c>
      <c r="J530" s="20">
        <f t="shared" si="55"/>
        <v>2360.4499999999998</v>
      </c>
      <c r="K530" s="27">
        <f t="shared" si="56"/>
        <v>2360.8126666666667</v>
      </c>
      <c r="L530" s="12">
        <v>2369.17</v>
      </c>
      <c r="M530" s="12">
        <v>2358.92</v>
      </c>
      <c r="N530" s="12">
        <v>2353.4899999999998</v>
      </c>
      <c r="O530" s="12">
        <v>2363.96</v>
      </c>
      <c r="P530" s="12">
        <v>2358.84</v>
      </c>
      <c r="Q530" s="12">
        <v>2361.13</v>
      </c>
      <c r="R530" s="12">
        <v>2362.86</v>
      </c>
      <c r="S530" s="12">
        <v>2360.9</v>
      </c>
      <c r="T530" s="12">
        <v>2360.2199999999998</v>
      </c>
      <c r="U530" s="12">
        <v>2359.41</v>
      </c>
      <c r="V530" s="12">
        <v>2360.88</v>
      </c>
      <c r="W530" s="12">
        <v>2359</v>
      </c>
      <c r="X530" s="12">
        <v>2361.44</v>
      </c>
      <c r="Y530" s="12">
        <v>2360.9</v>
      </c>
      <c r="Z530" s="12">
        <v>2358.7199999999998</v>
      </c>
      <c r="AA530" s="12">
        <v>2361.58</v>
      </c>
      <c r="AB530" s="12">
        <v>2371.0700000000002</v>
      </c>
      <c r="AC530" s="12">
        <v>2360.38</v>
      </c>
      <c r="AD530" s="12">
        <v>2354.94</v>
      </c>
      <c r="AE530" s="12">
        <v>2359.65</v>
      </c>
      <c r="AF530" s="12">
        <v>2358.35</v>
      </c>
      <c r="AG530" s="12">
        <v>2359.89</v>
      </c>
      <c r="AH530" s="12">
        <v>2364.04</v>
      </c>
      <c r="AI530" s="12">
        <v>2359.9299999999998</v>
      </c>
      <c r="AJ530" s="12">
        <v>2359.7600000000002</v>
      </c>
      <c r="AK530" s="12">
        <v>2360.52</v>
      </c>
      <c r="AL530" s="12">
        <v>2361.3000000000002</v>
      </c>
      <c r="AM530" s="12">
        <v>2361.2600000000002</v>
      </c>
      <c r="AN530" s="12">
        <v>2359.9499999999998</v>
      </c>
      <c r="AO530" s="12">
        <v>2361.92</v>
      </c>
    </row>
    <row r="531" spans="1:41" s="12" customFormat="1" x14ac:dyDescent="0.25">
      <c r="A531" s="25" t="s">
        <v>10</v>
      </c>
      <c r="B531" s="20" t="s">
        <v>6</v>
      </c>
      <c r="C531" s="20" t="s">
        <v>1</v>
      </c>
      <c r="D531" s="20" t="s">
        <v>3</v>
      </c>
      <c r="E531" s="20">
        <v>2</v>
      </c>
      <c r="F531" s="26" t="str">
        <f t="shared" si="51"/>
        <v>V9HostSPMDO32</v>
      </c>
      <c r="G531" s="20">
        <f t="shared" si="52"/>
        <v>1204.79</v>
      </c>
      <c r="H531" s="20">
        <f t="shared" si="53"/>
        <v>1.9534441686932991</v>
      </c>
      <c r="I531" s="20">
        <f t="shared" si="54"/>
        <v>1206.78</v>
      </c>
      <c r="J531" s="20">
        <f t="shared" si="55"/>
        <v>1205.58</v>
      </c>
      <c r="K531" s="27">
        <f t="shared" si="56"/>
        <v>1205.5996666666665</v>
      </c>
      <c r="L531" s="12">
        <v>1205.42</v>
      </c>
      <c r="M531" s="12">
        <v>1205.7</v>
      </c>
      <c r="N531" s="12">
        <v>1204.93</v>
      </c>
      <c r="O531" s="12">
        <v>1205.76</v>
      </c>
      <c r="P531" s="12">
        <v>1205.67</v>
      </c>
      <c r="Q531" s="12">
        <v>1205.9000000000001</v>
      </c>
      <c r="R531" s="12">
        <v>1206.78</v>
      </c>
      <c r="S531" s="12">
        <v>1205.42</v>
      </c>
      <c r="T531" s="12">
        <v>1205.76</v>
      </c>
      <c r="U531" s="12">
        <v>1205.5999999999999</v>
      </c>
      <c r="V531" s="12">
        <v>1205.3</v>
      </c>
      <c r="W531" s="12">
        <v>1205.48</v>
      </c>
      <c r="X531" s="12">
        <v>1205.75</v>
      </c>
      <c r="Y531" s="12">
        <v>1205.8499999999999</v>
      </c>
      <c r="Z531" s="12">
        <v>1205.3599999999999</v>
      </c>
      <c r="AA531" s="12">
        <v>1205.1199999999999</v>
      </c>
      <c r="AB531" s="12">
        <v>1205.25</v>
      </c>
      <c r="AC531" s="12">
        <v>1205.77</v>
      </c>
      <c r="AD531" s="12">
        <v>1204.79</v>
      </c>
      <c r="AE531" s="12">
        <v>1205.8</v>
      </c>
      <c r="AF531" s="12">
        <v>1205.52</v>
      </c>
      <c r="AG531" s="12">
        <v>1205.79</v>
      </c>
      <c r="AH531" s="12">
        <v>1206.68</v>
      </c>
      <c r="AI531" s="12">
        <v>1205.19</v>
      </c>
      <c r="AJ531" s="12">
        <v>1205.56</v>
      </c>
      <c r="AK531" s="12">
        <v>1205.56</v>
      </c>
      <c r="AL531" s="12">
        <v>1205.3</v>
      </c>
      <c r="AM531" s="12">
        <v>1205.3800000000001</v>
      </c>
      <c r="AN531" s="12">
        <v>1205.7</v>
      </c>
      <c r="AO531" s="12">
        <v>1205.9000000000001</v>
      </c>
    </row>
    <row r="532" spans="1:41" s="12" customFormat="1" x14ac:dyDescent="0.25">
      <c r="A532" s="25" t="s">
        <v>10</v>
      </c>
      <c r="B532" s="20" t="s">
        <v>6</v>
      </c>
      <c r="C532" s="20" t="s">
        <v>1</v>
      </c>
      <c r="D532" s="20" t="s">
        <v>3</v>
      </c>
      <c r="E532" s="20">
        <v>4</v>
      </c>
      <c r="F532" s="26" t="str">
        <f t="shared" si="51"/>
        <v>V9HostSPMDO34</v>
      </c>
      <c r="G532" s="20">
        <f t="shared" si="52"/>
        <v>617.64</v>
      </c>
      <c r="H532" s="20">
        <f t="shared" si="53"/>
        <v>3.810455929020141</v>
      </c>
      <c r="I532" s="20">
        <f t="shared" si="54"/>
        <v>618.58000000000004</v>
      </c>
      <c r="J532" s="20">
        <f t="shared" si="55"/>
        <v>617.87</v>
      </c>
      <c r="K532" s="27">
        <f t="shared" si="56"/>
        <v>617.91133333333335</v>
      </c>
      <c r="L532" s="12">
        <v>618.41999999999996</v>
      </c>
      <c r="M532" s="12">
        <v>617.79</v>
      </c>
      <c r="N532" s="12">
        <v>617.77</v>
      </c>
      <c r="O532" s="12">
        <v>617.92999999999995</v>
      </c>
      <c r="P532" s="12">
        <v>618.05999999999995</v>
      </c>
      <c r="Q532" s="12">
        <v>618.08000000000004</v>
      </c>
      <c r="R532" s="12">
        <v>618.11</v>
      </c>
      <c r="S532" s="12">
        <v>617.84</v>
      </c>
      <c r="T532" s="12">
        <v>617.99</v>
      </c>
      <c r="U532" s="12">
        <v>617.84</v>
      </c>
      <c r="V532" s="12">
        <v>617.83000000000004</v>
      </c>
      <c r="W532" s="12">
        <v>618</v>
      </c>
      <c r="X532" s="12">
        <v>617.9</v>
      </c>
      <c r="Y532" s="12">
        <v>618.07000000000005</v>
      </c>
      <c r="Z532" s="12">
        <v>617.66</v>
      </c>
      <c r="AA532" s="12">
        <v>617.67999999999995</v>
      </c>
      <c r="AB532" s="12">
        <v>617.66999999999996</v>
      </c>
      <c r="AC532" s="12">
        <v>617.85</v>
      </c>
      <c r="AD532" s="12">
        <v>617.79</v>
      </c>
      <c r="AE532" s="12">
        <v>618.58000000000004</v>
      </c>
      <c r="AF532" s="12">
        <v>617.86</v>
      </c>
      <c r="AG532" s="12">
        <v>617.85</v>
      </c>
      <c r="AH532" s="12">
        <v>617.95000000000005</v>
      </c>
      <c r="AI532" s="12">
        <v>617.71</v>
      </c>
      <c r="AJ532" s="12">
        <v>617.64</v>
      </c>
      <c r="AK532" s="12">
        <v>617.92999999999995</v>
      </c>
      <c r="AL532" s="12">
        <v>617.66</v>
      </c>
      <c r="AM532" s="12">
        <v>618.04999999999995</v>
      </c>
      <c r="AN532" s="12">
        <v>617.88</v>
      </c>
      <c r="AO532" s="12">
        <v>617.95000000000005</v>
      </c>
    </row>
    <row r="533" spans="1:41" s="12" customFormat="1" x14ac:dyDescent="0.25">
      <c r="A533" s="25" t="s">
        <v>10</v>
      </c>
      <c r="B533" s="20" t="s">
        <v>6</v>
      </c>
      <c r="C533" s="20" t="s">
        <v>1</v>
      </c>
      <c r="D533" s="20" t="s">
        <v>3</v>
      </c>
      <c r="E533" s="20">
        <v>8</v>
      </c>
      <c r="F533" s="26" t="str">
        <f t="shared" si="51"/>
        <v>V9HostSPMDO38</v>
      </c>
      <c r="G533" s="20">
        <f t="shared" si="52"/>
        <v>317.23700000000002</v>
      </c>
      <c r="H533" s="20">
        <f t="shared" si="53"/>
        <v>7.4187121930922295</v>
      </c>
      <c r="I533" s="20">
        <f t="shared" si="54"/>
        <v>317.48599999999999</v>
      </c>
      <c r="J533" s="20">
        <f t="shared" si="55"/>
        <v>317.31550000000004</v>
      </c>
      <c r="K533" s="27">
        <f t="shared" si="56"/>
        <v>317.33609999999999</v>
      </c>
      <c r="L533" s="12">
        <v>317.334</v>
      </c>
      <c r="M533" s="12">
        <v>317.37700000000001</v>
      </c>
      <c r="N533" s="12">
        <v>317.24200000000002</v>
      </c>
      <c r="O533" s="12">
        <v>317.31400000000002</v>
      </c>
      <c r="P533" s="12">
        <v>317.30599999999998</v>
      </c>
      <c r="Q533" s="12">
        <v>317.43400000000003</v>
      </c>
      <c r="R533" s="12">
        <v>317.31700000000001</v>
      </c>
      <c r="S533" s="12">
        <v>317.31400000000002</v>
      </c>
      <c r="T533" s="12">
        <v>317.48599999999999</v>
      </c>
      <c r="U533" s="12">
        <v>317.23700000000002</v>
      </c>
    </row>
    <row r="534" spans="1:41" s="12" customFormat="1" x14ac:dyDescent="0.25">
      <c r="A534" s="25" t="s">
        <v>10</v>
      </c>
      <c r="B534" s="20" t="s">
        <v>6</v>
      </c>
      <c r="C534" s="20" t="s">
        <v>1</v>
      </c>
      <c r="D534" s="20" t="s">
        <v>3</v>
      </c>
      <c r="E534" s="20">
        <v>12</v>
      </c>
      <c r="F534" s="26" t="str">
        <f t="shared" si="51"/>
        <v>V9HostSPMDO312</v>
      </c>
      <c r="G534" s="20">
        <f t="shared" si="52"/>
        <v>218.35300000000001</v>
      </c>
      <c r="H534" s="20">
        <f t="shared" si="53"/>
        <v>10.77837263513668</v>
      </c>
      <c r="I534" s="20">
        <f t="shared" si="54"/>
        <v>219.45</v>
      </c>
      <c r="J534" s="20">
        <f t="shared" si="55"/>
        <v>218.6155</v>
      </c>
      <c r="K534" s="27">
        <f t="shared" si="56"/>
        <v>218.76170000000002</v>
      </c>
      <c r="L534" s="12">
        <v>219.45</v>
      </c>
      <c r="M534" s="12">
        <v>218.96100000000001</v>
      </c>
      <c r="N534" s="12">
        <v>218.535</v>
      </c>
      <c r="O534" s="12">
        <v>218.66200000000001</v>
      </c>
      <c r="P534" s="12">
        <v>218.56900000000002</v>
      </c>
      <c r="Q534" s="12">
        <v>218.52100000000002</v>
      </c>
      <c r="R534" s="12">
        <v>218.798</v>
      </c>
      <c r="S534" s="12">
        <v>219.20099999999999</v>
      </c>
      <c r="T534" s="12">
        <v>218.56700000000001</v>
      </c>
      <c r="U534" s="12">
        <v>218.35300000000001</v>
      </c>
    </row>
    <row r="535" spans="1:41" s="12" customFormat="1" x14ac:dyDescent="0.25">
      <c r="A535" s="25" t="s">
        <v>10</v>
      </c>
      <c r="B535" s="20" t="s">
        <v>6</v>
      </c>
      <c r="C535" s="20" t="s">
        <v>1</v>
      </c>
      <c r="D535" s="20" t="s">
        <v>3</v>
      </c>
      <c r="E535" s="20">
        <v>16</v>
      </c>
      <c r="F535" s="26" t="str">
        <f t="shared" si="51"/>
        <v>V9HostSPMDO316</v>
      </c>
      <c r="G535" s="20">
        <f t="shared" si="52"/>
        <v>168.423</v>
      </c>
      <c r="H535" s="20">
        <f t="shared" si="53"/>
        <v>13.973685304263668</v>
      </c>
      <c r="I535" s="20">
        <f t="shared" si="54"/>
        <v>169.27500000000001</v>
      </c>
      <c r="J535" s="20">
        <f t="shared" si="55"/>
        <v>168.9195</v>
      </c>
      <c r="K535" s="27">
        <f t="shared" si="56"/>
        <v>168.9247</v>
      </c>
      <c r="L535" s="12">
        <v>169.00700000000001</v>
      </c>
      <c r="M535" s="12">
        <v>169.27500000000001</v>
      </c>
      <c r="N535" s="12">
        <v>169.03399999999999</v>
      </c>
      <c r="O535" s="12">
        <v>168.81700000000001</v>
      </c>
      <c r="P535" s="12">
        <v>168.92599999999999</v>
      </c>
      <c r="Q535" s="12">
        <v>168.893</v>
      </c>
      <c r="R535" s="12">
        <v>168.75800000000001</v>
      </c>
      <c r="S535" s="12">
        <v>168.91300000000001</v>
      </c>
      <c r="T535" s="12">
        <v>168.423</v>
      </c>
      <c r="U535" s="12">
        <v>169.20099999999999</v>
      </c>
    </row>
    <row r="536" spans="1:41" s="12" customFormat="1" x14ac:dyDescent="0.25">
      <c r="A536" s="25" t="s">
        <v>10</v>
      </c>
      <c r="B536" s="20" t="s">
        <v>6</v>
      </c>
      <c r="C536" s="20" t="s">
        <v>1</v>
      </c>
      <c r="D536" s="20" t="s">
        <v>3</v>
      </c>
      <c r="E536" s="20">
        <v>20</v>
      </c>
      <c r="F536" s="26" t="str">
        <f t="shared" si="51"/>
        <v>V9HostSPMDO320</v>
      </c>
      <c r="G536" s="20">
        <f t="shared" si="52"/>
        <v>137.886</v>
      </c>
      <c r="H536" s="20">
        <f t="shared" si="53"/>
        <v>17.068375324543464</v>
      </c>
      <c r="I536" s="20">
        <f t="shared" si="54"/>
        <v>138.053</v>
      </c>
      <c r="J536" s="20">
        <f t="shared" si="55"/>
        <v>137.958</v>
      </c>
      <c r="K536" s="27">
        <f t="shared" si="56"/>
        <v>137.96889999999999</v>
      </c>
      <c r="L536" s="12">
        <v>137.94999999999999</v>
      </c>
      <c r="M536" s="12">
        <v>138.04599999999999</v>
      </c>
      <c r="N536" s="12">
        <v>137.94999999999999</v>
      </c>
      <c r="O536" s="12">
        <v>137.96600000000001</v>
      </c>
      <c r="P536" s="12">
        <v>137.90199999999999</v>
      </c>
      <c r="Q536" s="12">
        <v>138.03</v>
      </c>
      <c r="R536" s="12">
        <v>137.905</v>
      </c>
      <c r="S536" s="12">
        <v>137.886</v>
      </c>
      <c r="T536" s="12">
        <v>138.001</v>
      </c>
      <c r="U536" s="12">
        <v>138.053</v>
      </c>
    </row>
    <row r="537" spans="1:41" s="12" customFormat="1" x14ac:dyDescent="0.25">
      <c r="A537" s="25" t="s">
        <v>10</v>
      </c>
      <c r="B537" s="20" t="s">
        <v>6</v>
      </c>
      <c r="C537" s="20" t="s">
        <v>1</v>
      </c>
      <c r="D537" s="20" t="s">
        <v>3</v>
      </c>
      <c r="E537" s="20">
        <v>24</v>
      </c>
      <c r="F537" s="26" t="str">
        <f t="shared" si="51"/>
        <v>V9HostSPMDO324</v>
      </c>
      <c r="G537" s="20">
        <f t="shared" si="52"/>
        <v>114.429</v>
      </c>
      <c r="H537" s="20">
        <f t="shared" si="53"/>
        <v>20.56725130867175</v>
      </c>
      <c r="I537" s="20">
        <f t="shared" si="54"/>
        <v>115.789</v>
      </c>
      <c r="J537" s="20">
        <f t="shared" si="55"/>
        <v>114.9015</v>
      </c>
      <c r="K537" s="27">
        <f t="shared" si="56"/>
        <v>114.87687500000001</v>
      </c>
      <c r="L537" s="12">
        <v>114.97</v>
      </c>
      <c r="M537" s="12">
        <v>114.90600000000001</v>
      </c>
      <c r="N537" s="12">
        <v>114.598</v>
      </c>
      <c r="O537" s="12">
        <v>115.206</v>
      </c>
      <c r="P537" s="12">
        <v>114.90600000000001</v>
      </c>
      <c r="Q537" s="12">
        <v>114.914</v>
      </c>
      <c r="R537" s="12">
        <v>115.789</v>
      </c>
      <c r="S537" s="12">
        <v>114.56100000000001</v>
      </c>
      <c r="T537" s="12">
        <v>114.63800000000001</v>
      </c>
      <c r="U537" s="12">
        <v>114.429</v>
      </c>
      <c r="V537" s="12">
        <v>115.10599999999999</v>
      </c>
      <c r="W537" s="12">
        <v>114.913</v>
      </c>
      <c r="X537" s="12">
        <v>114.846</v>
      </c>
      <c r="Y537" s="12">
        <v>114.813</v>
      </c>
      <c r="Z537" s="12">
        <v>114.538</v>
      </c>
      <c r="AA537" s="12">
        <v>114.89699999999999</v>
      </c>
    </row>
    <row r="538" spans="1:41" s="12" customFormat="1" x14ac:dyDescent="0.25">
      <c r="A538" s="25" t="s">
        <v>10</v>
      </c>
      <c r="B538" s="20" t="s">
        <v>6</v>
      </c>
      <c r="C538" s="20" t="s">
        <v>1</v>
      </c>
      <c r="D538" s="20" t="s">
        <v>3</v>
      </c>
      <c r="E538" s="20">
        <v>28</v>
      </c>
      <c r="F538" s="26" t="str">
        <f t="shared" si="51"/>
        <v>V9HostSPMDO328</v>
      </c>
      <c r="G538" s="20">
        <f t="shared" si="52"/>
        <v>101.741</v>
      </c>
      <c r="H538" s="20">
        <f t="shared" si="53"/>
        <v>23.132168938775909</v>
      </c>
      <c r="I538" s="20">
        <f t="shared" si="54"/>
        <v>102.497</v>
      </c>
      <c r="J538" s="20">
        <f t="shared" si="55"/>
        <v>102.375</v>
      </c>
      <c r="K538" s="27">
        <f t="shared" si="56"/>
        <v>102.2961</v>
      </c>
      <c r="L538" s="12">
        <v>102.453</v>
      </c>
      <c r="M538" s="12">
        <v>102.497</v>
      </c>
      <c r="N538" s="12">
        <v>102.25700000000001</v>
      </c>
      <c r="O538" s="12">
        <v>102.41800000000001</v>
      </c>
      <c r="P538" s="12">
        <v>101.741</v>
      </c>
      <c r="Q538" s="12">
        <v>102.36500000000001</v>
      </c>
      <c r="R538" s="12">
        <v>102.25399999999999</v>
      </c>
      <c r="S538" s="12">
        <v>102.38499999999999</v>
      </c>
      <c r="T538" s="12">
        <v>102.44200000000001</v>
      </c>
      <c r="U538" s="12">
        <v>102.149</v>
      </c>
    </row>
    <row r="539" spans="1:41" s="12" customFormat="1" x14ac:dyDescent="0.25">
      <c r="A539" s="25" t="s">
        <v>10</v>
      </c>
      <c r="B539" s="20" t="s">
        <v>6</v>
      </c>
      <c r="C539" s="20" t="s">
        <v>1</v>
      </c>
      <c r="D539" s="20" t="s">
        <v>3</v>
      </c>
      <c r="E539" s="20">
        <v>32</v>
      </c>
      <c r="F539" s="26" t="str">
        <f t="shared" si="51"/>
        <v>V9HostSPMDO332</v>
      </c>
      <c r="G539" s="20">
        <f t="shared" si="52"/>
        <v>86.313999999999993</v>
      </c>
      <c r="H539" s="20">
        <f t="shared" si="53"/>
        <v>27.266607966262715</v>
      </c>
      <c r="I539" s="20">
        <f t="shared" si="54"/>
        <v>87.143000000000001</v>
      </c>
      <c r="J539" s="20">
        <f t="shared" si="55"/>
        <v>86.399000000000001</v>
      </c>
      <c r="K539" s="27">
        <f t="shared" si="56"/>
        <v>86.539299999999997</v>
      </c>
      <c r="L539" s="12">
        <v>87.143000000000001</v>
      </c>
      <c r="M539" s="12">
        <v>86.966000000000008</v>
      </c>
      <c r="N539" s="12">
        <v>86.396999999999991</v>
      </c>
      <c r="O539" s="12">
        <v>86.521999999999991</v>
      </c>
      <c r="P539" s="12">
        <v>86.400999999999996</v>
      </c>
      <c r="Q539" s="12">
        <v>86.381</v>
      </c>
      <c r="R539" s="12">
        <v>86.353999999999999</v>
      </c>
      <c r="S539" s="12">
        <v>86.557000000000002</v>
      </c>
      <c r="T539" s="12">
        <v>86.358000000000004</v>
      </c>
      <c r="U539" s="12">
        <v>86.313999999999993</v>
      </c>
    </row>
    <row r="540" spans="1:41" s="12" customFormat="1" x14ac:dyDescent="0.25">
      <c r="A540" s="25" t="s">
        <v>10</v>
      </c>
      <c r="B540" s="20" t="s">
        <v>6</v>
      </c>
      <c r="C540" s="20" t="s">
        <v>1</v>
      </c>
      <c r="D540" s="20" t="s">
        <v>3</v>
      </c>
      <c r="E540" s="20">
        <v>36</v>
      </c>
      <c r="F540" s="26" t="str">
        <f t="shared" si="51"/>
        <v>V9HostSPMDO336</v>
      </c>
      <c r="G540" s="20">
        <f t="shared" si="52"/>
        <v>79.87</v>
      </c>
      <c r="H540" s="20">
        <f t="shared" si="53"/>
        <v>29.466508075622883</v>
      </c>
      <c r="I540" s="20">
        <f t="shared" si="54"/>
        <v>80.206000000000003</v>
      </c>
      <c r="J540" s="20">
        <f t="shared" si="55"/>
        <v>80.016999999999996</v>
      </c>
      <c r="K540" s="27">
        <f t="shared" si="56"/>
        <v>80.031599999999997</v>
      </c>
      <c r="L540" s="12">
        <v>80.033000000000001</v>
      </c>
      <c r="M540" s="12">
        <v>80.093999999999994</v>
      </c>
      <c r="N540" s="12">
        <v>80.204999999999998</v>
      </c>
      <c r="O540" s="12">
        <v>79.87</v>
      </c>
      <c r="P540" s="12">
        <v>80.206000000000003</v>
      </c>
      <c r="Q540" s="12">
        <v>79.953000000000003</v>
      </c>
      <c r="R540" s="12">
        <v>79.894000000000005</v>
      </c>
      <c r="S540" s="12">
        <v>80.11</v>
      </c>
      <c r="T540" s="12">
        <v>80.001000000000005</v>
      </c>
      <c r="U540" s="12">
        <v>79.95</v>
      </c>
    </row>
    <row r="541" spans="1:41" s="12" customFormat="1" x14ac:dyDescent="0.25">
      <c r="A541" s="25" t="s">
        <v>10</v>
      </c>
      <c r="B541" s="20" t="s">
        <v>6</v>
      </c>
      <c r="C541" s="20" t="s">
        <v>1</v>
      </c>
      <c r="D541" s="20" t="s">
        <v>3</v>
      </c>
      <c r="E541" s="20">
        <v>40</v>
      </c>
      <c r="F541" s="26" t="str">
        <f t="shared" si="51"/>
        <v>V9HostSPMDO340</v>
      </c>
      <c r="G541" s="20">
        <f t="shared" si="52"/>
        <v>70.813000000000002</v>
      </c>
      <c r="H541" s="20">
        <f t="shared" si="53"/>
        <v>33.235281657322801</v>
      </c>
      <c r="I541" s="20">
        <f t="shared" si="54"/>
        <v>71.03</v>
      </c>
      <c r="J541" s="20">
        <f t="shared" si="55"/>
        <v>70.881</v>
      </c>
      <c r="K541" s="27">
        <f t="shared" si="56"/>
        <v>70.900099999999995</v>
      </c>
      <c r="L541" s="12">
        <v>70.956999999999994</v>
      </c>
      <c r="M541" s="12">
        <v>70.989999999999995</v>
      </c>
      <c r="N541" s="12">
        <v>70.832999999999998</v>
      </c>
      <c r="O541" s="12">
        <v>70.881</v>
      </c>
      <c r="P541" s="12">
        <v>70.813000000000002</v>
      </c>
      <c r="Q541" s="12">
        <v>70.881</v>
      </c>
      <c r="R541" s="12">
        <v>71.03</v>
      </c>
      <c r="S541" s="12">
        <v>70.840999999999994</v>
      </c>
      <c r="T541" s="12">
        <v>70.813999999999993</v>
      </c>
      <c r="U541" s="12">
        <v>70.960999999999999</v>
      </c>
    </row>
    <row r="542" spans="1:41" s="12" customFormat="1" x14ac:dyDescent="0.25">
      <c r="A542" s="25" t="s">
        <v>10</v>
      </c>
      <c r="B542" s="20" t="s">
        <v>6</v>
      </c>
      <c r="C542" s="20" t="s">
        <v>1</v>
      </c>
      <c r="D542" s="20" t="s">
        <v>3</v>
      </c>
      <c r="E542" s="20">
        <v>44</v>
      </c>
      <c r="F542" s="26" t="str">
        <f t="shared" si="51"/>
        <v>V9HostSPMDO344</v>
      </c>
      <c r="G542" s="20">
        <f t="shared" si="52"/>
        <v>70.076999999999998</v>
      </c>
      <c r="H542" s="20">
        <f t="shared" si="53"/>
        <v>33.584342937054949</v>
      </c>
      <c r="I542" s="20">
        <f t="shared" si="54"/>
        <v>70.876999999999995</v>
      </c>
      <c r="J542" s="20">
        <f t="shared" si="55"/>
        <v>70.733000000000004</v>
      </c>
      <c r="K542" s="27">
        <f t="shared" si="56"/>
        <v>70.684899999999999</v>
      </c>
      <c r="L542" s="12">
        <v>70.704999999999998</v>
      </c>
      <c r="M542" s="12">
        <v>70.076999999999998</v>
      </c>
      <c r="N542" s="12">
        <v>70.864999999999995</v>
      </c>
      <c r="O542" s="12">
        <v>70.853999999999999</v>
      </c>
      <c r="P542" s="12">
        <v>70.760999999999996</v>
      </c>
      <c r="Q542" s="12">
        <v>70.661000000000001</v>
      </c>
      <c r="R542" s="12">
        <v>70.793999999999997</v>
      </c>
      <c r="S542" s="12">
        <v>70.637</v>
      </c>
      <c r="T542" s="12">
        <v>70.617999999999995</v>
      </c>
      <c r="U542" s="12">
        <v>70.876999999999995</v>
      </c>
    </row>
    <row r="543" spans="1:41" s="12" customFormat="1" x14ac:dyDescent="0.25">
      <c r="A543" s="25" t="s">
        <v>10</v>
      </c>
      <c r="B543" s="20" t="s">
        <v>6</v>
      </c>
      <c r="C543" s="20" t="s">
        <v>1</v>
      </c>
      <c r="D543" s="20" t="s">
        <v>3</v>
      </c>
      <c r="E543" s="20">
        <v>48</v>
      </c>
      <c r="F543" s="26" t="str">
        <f t="shared" si="51"/>
        <v>V9HostSPMDO348</v>
      </c>
      <c r="G543" s="20">
        <f t="shared" si="52"/>
        <v>59.872999999999998</v>
      </c>
      <c r="H543" s="20">
        <f t="shared" si="53"/>
        <v>39.308035341472781</v>
      </c>
      <c r="I543" s="20">
        <f t="shared" si="54"/>
        <v>60.746000000000002</v>
      </c>
      <c r="J543" s="20">
        <f t="shared" si="55"/>
        <v>60.012</v>
      </c>
      <c r="K543" s="27">
        <f t="shared" si="56"/>
        <v>60.0946</v>
      </c>
      <c r="L543" s="12">
        <v>60.15</v>
      </c>
      <c r="M543" s="12">
        <v>59.997</v>
      </c>
      <c r="N543" s="12">
        <v>60.192999999999998</v>
      </c>
      <c r="O543" s="12">
        <v>60.018000000000001</v>
      </c>
      <c r="P543" s="12">
        <v>60.006</v>
      </c>
      <c r="Q543" s="12">
        <v>59.914000000000001</v>
      </c>
      <c r="R543" s="12">
        <v>59.973999999999997</v>
      </c>
      <c r="S543" s="12">
        <v>60.746000000000002</v>
      </c>
      <c r="T543" s="12">
        <v>59.872999999999998</v>
      </c>
      <c r="U543" s="12">
        <v>60.075000000000003</v>
      </c>
    </row>
    <row r="544" spans="1:41" s="12" customFormat="1" x14ac:dyDescent="0.25">
      <c r="A544" s="25" t="s">
        <v>10</v>
      </c>
      <c r="B544" s="20" t="s">
        <v>6</v>
      </c>
      <c r="C544" s="20" t="s">
        <v>1</v>
      </c>
      <c r="D544" s="20" t="s">
        <v>3</v>
      </c>
      <c r="E544" s="20">
        <v>52</v>
      </c>
      <c r="F544" s="26" t="str">
        <f t="shared" si="51"/>
        <v>V9HostSPMDO352</v>
      </c>
      <c r="G544" s="20">
        <f t="shared" si="52"/>
        <v>62.085999999999999</v>
      </c>
      <c r="H544" s="20">
        <f t="shared" si="53"/>
        <v>37.906935541023742</v>
      </c>
      <c r="I544" s="20">
        <f t="shared" si="54"/>
        <v>62.457999999999998</v>
      </c>
      <c r="J544" s="20">
        <f t="shared" si="55"/>
        <v>62.234000000000002</v>
      </c>
      <c r="K544" s="27">
        <f t="shared" si="56"/>
        <v>62.26339999999999</v>
      </c>
      <c r="L544" s="12">
        <v>62.457999999999998</v>
      </c>
      <c r="M544" s="12">
        <v>62.27</v>
      </c>
      <c r="N544" s="12">
        <v>62.161999999999999</v>
      </c>
      <c r="O544" s="12">
        <v>62.085999999999999</v>
      </c>
      <c r="P544" s="12">
        <v>62.396999999999998</v>
      </c>
      <c r="Q544" s="12">
        <v>62.346000000000004</v>
      </c>
      <c r="R544" s="12">
        <v>62.360999999999997</v>
      </c>
      <c r="S544" s="12">
        <v>62.161999999999999</v>
      </c>
      <c r="T544" s="12">
        <v>62.194000000000003</v>
      </c>
      <c r="U544" s="12">
        <v>62.198</v>
      </c>
    </row>
    <row r="545" spans="1:41" s="12" customFormat="1" x14ac:dyDescent="0.25">
      <c r="A545" s="25" t="s">
        <v>10</v>
      </c>
      <c r="B545" s="20" t="s">
        <v>6</v>
      </c>
      <c r="C545" s="20" t="s">
        <v>1</v>
      </c>
      <c r="D545" s="20" t="s">
        <v>3</v>
      </c>
      <c r="E545" s="20">
        <v>56</v>
      </c>
      <c r="F545" s="26" t="str">
        <f t="shared" si="51"/>
        <v>V9HostSPMDO356</v>
      </c>
      <c r="G545" s="20">
        <f t="shared" si="52"/>
        <v>51.929000000000002</v>
      </c>
      <c r="H545" s="20">
        <f t="shared" si="53"/>
        <v>45.321304088274367</v>
      </c>
      <c r="I545" s="20">
        <f t="shared" si="54"/>
        <v>52.122</v>
      </c>
      <c r="J545" s="20">
        <f t="shared" si="55"/>
        <v>52.0015</v>
      </c>
      <c r="K545" s="27">
        <f t="shared" si="56"/>
        <v>52.0261</v>
      </c>
      <c r="L545" s="12">
        <v>52.093000000000004</v>
      </c>
      <c r="M545" s="12">
        <v>52.122</v>
      </c>
      <c r="N545" s="12">
        <v>52.021999999999998</v>
      </c>
      <c r="O545" s="12">
        <v>51.997999999999998</v>
      </c>
      <c r="P545" s="12">
        <v>52.005000000000003</v>
      </c>
      <c r="Q545" s="12">
        <v>52.118000000000002</v>
      </c>
      <c r="R545" s="12">
        <v>51.997999999999998</v>
      </c>
      <c r="S545" s="12">
        <v>51.997999999999998</v>
      </c>
      <c r="T545" s="12">
        <v>51.978000000000002</v>
      </c>
      <c r="U545" s="12">
        <v>51.929000000000002</v>
      </c>
    </row>
    <row r="546" spans="1:41" s="12" customFormat="1" x14ac:dyDescent="0.25">
      <c r="A546" s="25" t="s">
        <v>10</v>
      </c>
      <c r="B546" s="20" t="s">
        <v>6</v>
      </c>
      <c r="C546" s="20" t="s">
        <v>1</v>
      </c>
      <c r="D546" s="20" t="s">
        <v>3</v>
      </c>
      <c r="E546" s="20">
        <v>60</v>
      </c>
      <c r="F546" s="26" t="str">
        <f t="shared" si="51"/>
        <v>V9HostSPMDO360</v>
      </c>
      <c r="G546" s="20">
        <f t="shared" si="52"/>
        <v>49.697000000000003</v>
      </c>
      <c r="H546" s="20">
        <f t="shared" si="53"/>
        <v>47.356782099523102</v>
      </c>
      <c r="I546" s="20">
        <f t="shared" si="54"/>
        <v>49.93</v>
      </c>
      <c r="J546" s="20">
        <f t="shared" si="55"/>
        <v>49.790999999999997</v>
      </c>
      <c r="K546" s="27">
        <f t="shared" si="56"/>
        <v>49.789300000000004</v>
      </c>
      <c r="L546" s="12">
        <v>49.808999999999997</v>
      </c>
      <c r="M546" s="12">
        <v>49.93</v>
      </c>
      <c r="N546" s="12">
        <v>49.792999999999999</v>
      </c>
      <c r="O546" s="12">
        <v>49.857999999999997</v>
      </c>
      <c r="P546" s="12">
        <v>49.713000000000001</v>
      </c>
      <c r="Q546" s="12">
        <v>49.737000000000002</v>
      </c>
      <c r="R546" s="12">
        <v>49.789000000000001</v>
      </c>
      <c r="S546" s="12">
        <v>49.838000000000001</v>
      </c>
      <c r="T546" s="12">
        <v>49.728999999999999</v>
      </c>
      <c r="U546" s="12">
        <v>49.697000000000003</v>
      </c>
    </row>
    <row r="547" spans="1:41" s="12" customFormat="1" x14ac:dyDescent="0.25">
      <c r="A547" s="25" t="s">
        <v>10</v>
      </c>
      <c r="B547" s="20" t="s">
        <v>6</v>
      </c>
      <c r="C547" s="20" t="s">
        <v>1</v>
      </c>
      <c r="D547" s="20" t="s">
        <v>3</v>
      </c>
      <c r="E547" s="20">
        <v>64</v>
      </c>
      <c r="F547" s="26" t="str">
        <f t="shared" si="51"/>
        <v>V9HostSPMDO364</v>
      </c>
      <c r="G547" s="20">
        <f t="shared" si="52"/>
        <v>46.61</v>
      </c>
      <c r="H547" s="20">
        <f t="shared" si="53"/>
        <v>50.493241793606515</v>
      </c>
      <c r="I547" s="20">
        <f t="shared" si="54"/>
        <v>46.781999999999996</v>
      </c>
      <c r="J547" s="20">
        <f t="shared" si="55"/>
        <v>46.701999999999998</v>
      </c>
      <c r="K547" s="27">
        <f t="shared" si="56"/>
        <v>46.701000000000001</v>
      </c>
      <c r="L547" s="12">
        <v>46.744999999999997</v>
      </c>
      <c r="M547" s="12">
        <v>46.661999999999999</v>
      </c>
      <c r="N547" s="12">
        <v>46.781999999999996</v>
      </c>
      <c r="O547" s="12">
        <v>46.652999999999999</v>
      </c>
      <c r="P547" s="12">
        <v>46.618000000000002</v>
      </c>
      <c r="Q547" s="12">
        <v>46.661999999999999</v>
      </c>
      <c r="R547" s="12">
        <v>46.753999999999998</v>
      </c>
      <c r="S547" s="12">
        <v>46.781999999999996</v>
      </c>
      <c r="T547" s="12">
        <v>46.741999999999997</v>
      </c>
      <c r="U547" s="12">
        <v>46.61</v>
      </c>
    </row>
    <row r="548" spans="1:41" s="12" customFormat="1" x14ac:dyDescent="0.25">
      <c r="A548" s="25" t="s">
        <v>10</v>
      </c>
      <c r="B548" s="20" t="s">
        <v>6</v>
      </c>
      <c r="C548" s="20" t="s">
        <v>1</v>
      </c>
      <c r="D548" s="20" t="s">
        <v>3</v>
      </c>
      <c r="E548" s="20">
        <v>128</v>
      </c>
      <c r="F548" s="26" t="str">
        <f t="shared" si="51"/>
        <v>V9HostSPMDO3128</v>
      </c>
      <c r="G548" s="20">
        <f t="shared" si="52"/>
        <v>33.753999999999998</v>
      </c>
      <c r="H548" s="20">
        <f t="shared" si="53"/>
        <v>69.724773360194348</v>
      </c>
      <c r="I548" s="20">
        <f t="shared" si="54"/>
        <v>35.258000000000003</v>
      </c>
      <c r="J548" s="20">
        <f t="shared" si="55"/>
        <v>34.411500000000004</v>
      </c>
      <c r="K548" s="27">
        <f t="shared" si="56"/>
        <v>34.443300000000001</v>
      </c>
      <c r="L548" s="16">
        <v>34.814</v>
      </c>
      <c r="M548" s="16">
        <v>34.037999999999997</v>
      </c>
      <c r="N548" s="16">
        <v>35.258000000000003</v>
      </c>
      <c r="O548" s="16">
        <v>34.378</v>
      </c>
      <c r="P548" s="16">
        <v>34.853999999999999</v>
      </c>
      <c r="Q548" s="16">
        <v>34.445</v>
      </c>
      <c r="R548" s="16">
        <v>33.753999999999998</v>
      </c>
      <c r="S548" s="16">
        <v>33.893000000000001</v>
      </c>
      <c r="T548" s="16">
        <v>34.305</v>
      </c>
      <c r="U548" s="16">
        <v>34.694000000000003</v>
      </c>
    </row>
    <row r="549" spans="1:41" s="12" customFormat="1" x14ac:dyDescent="0.25">
      <c r="A549" s="25" t="s">
        <v>10</v>
      </c>
      <c r="B549" s="20" t="s">
        <v>6</v>
      </c>
      <c r="C549" s="20" t="s">
        <v>1</v>
      </c>
      <c r="D549" s="20" t="s">
        <v>3</v>
      </c>
      <c r="E549" s="20">
        <v>256</v>
      </c>
      <c r="F549" s="26" t="str">
        <f t="shared" si="51"/>
        <v>V9HostSPMDO3256</v>
      </c>
      <c r="G549" s="20">
        <f t="shared" si="52"/>
        <v>105.985</v>
      </c>
      <c r="H549" s="20">
        <f t="shared" si="53"/>
        <v>22.205878190309946</v>
      </c>
      <c r="I549" s="20">
        <f t="shared" si="54"/>
        <v>110.206</v>
      </c>
      <c r="J549" s="20">
        <f t="shared" si="55"/>
        <v>108.4055</v>
      </c>
      <c r="K549" s="27">
        <f t="shared" si="56"/>
        <v>108.4115</v>
      </c>
      <c r="L549" s="16">
        <v>105.985</v>
      </c>
      <c r="M549" s="16">
        <v>109.44200000000001</v>
      </c>
      <c r="N549" s="16">
        <v>109.354</v>
      </c>
      <c r="O549" s="16">
        <v>107.92099999999999</v>
      </c>
      <c r="P549" s="16">
        <v>107.982</v>
      </c>
      <c r="Q549" s="16">
        <v>109.241</v>
      </c>
      <c r="R549" s="16">
        <v>108.29300000000001</v>
      </c>
      <c r="S549" s="16">
        <v>107.173</v>
      </c>
      <c r="T549" s="16">
        <v>108.518</v>
      </c>
      <c r="U549" s="16">
        <v>110.206</v>
      </c>
    </row>
    <row r="550" spans="1:41" s="12" customFormat="1" x14ac:dyDescent="0.25">
      <c r="A550" s="25" t="s">
        <v>10</v>
      </c>
      <c r="B550" s="20" t="s">
        <v>6</v>
      </c>
      <c r="C550" s="20" t="s">
        <v>1</v>
      </c>
      <c r="D550" s="20" t="s">
        <v>4</v>
      </c>
      <c r="E550" s="20">
        <v>1</v>
      </c>
      <c r="F550" s="26" t="str">
        <f t="shared" si="51"/>
        <v>V9HostSPMDO21</v>
      </c>
      <c r="G550" s="20">
        <f t="shared" si="52"/>
        <v>2356.19</v>
      </c>
      <c r="H550" s="20">
        <f t="shared" si="53"/>
        <v>1</v>
      </c>
      <c r="I550" s="20">
        <f t="shared" si="54"/>
        <v>2368.29</v>
      </c>
      <c r="J550" s="20">
        <f t="shared" si="55"/>
        <v>2362.4399999999996</v>
      </c>
      <c r="K550" s="27">
        <f t="shared" si="56"/>
        <v>2362.4250000000002</v>
      </c>
      <c r="L550" s="12">
        <v>2362.4299999999998</v>
      </c>
      <c r="M550" s="12">
        <v>2362.8200000000002</v>
      </c>
      <c r="N550" s="12">
        <v>2356.19</v>
      </c>
      <c r="O550" s="12">
        <v>2362.6799999999998</v>
      </c>
      <c r="P550" s="12">
        <v>2361.81</v>
      </c>
      <c r="Q550" s="12">
        <v>2362.83</v>
      </c>
      <c r="R550" s="12">
        <v>2367.58</v>
      </c>
      <c r="S550" s="12">
        <v>2362.29</v>
      </c>
      <c r="T550" s="12">
        <v>2361.5700000000002</v>
      </c>
      <c r="U550" s="12">
        <v>2362.65</v>
      </c>
      <c r="V550" s="12">
        <v>2362.4899999999998</v>
      </c>
      <c r="W550" s="12">
        <v>2361.66</v>
      </c>
      <c r="X550" s="12">
        <v>2362.0300000000002</v>
      </c>
      <c r="Y550" s="12">
        <v>2364.2600000000002</v>
      </c>
      <c r="Z550" s="12">
        <v>2362.81</v>
      </c>
      <c r="AA550" s="12">
        <v>2362.4699999999998</v>
      </c>
      <c r="AB550" s="12">
        <v>2363.42</v>
      </c>
      <c r="AC550" s="12">
        <v>2361.62</v>
      </c>
      <c r="AD550" s="12">
        <v>2356.84</v>
      </c>
      <c r="AE550" s="12">
        <v>2362.27</v>
      </c>
      <c r="AF550" s="12">
        <v>2362.16</v>
      </c>
      <c r="AG550" s="12">
        <v>2362.4499999999998</v>
      </c>
      <c r="AH550" s="12">
        <v>2368.29</v>
      </c>
      <c r="AI550" s="12">
        <v>2361.83</v>
      </c>
      <c r="AJ550" s="12">
        <v>2363.12</v>
      </c>
      <c r="AK550" s="12">
        <v>2361.0100000000002</v>
      </c>
      <c r="AL550" s="12">
        <v>2363.73</v>
      </c>
      <c r="AM550" s="12">
        <v>2361.59</v>
      </c>
      <c r="AN550" s="12">
        <v>2363.69</v>
      </c>
      <c r="AO550" s="12">
        <v>2362.16</v>
      </c>
    </row>
    <row r="551" spans="1:41" s="12" customFormat="1" x14ac:dyDescent="0.25">
      <c r="A551" s="25" t="s">
        <v>10</v>
      </c>
      <c r="B551" s="20" t="s">
        <v>6</v>
      </c>
      <c r="C551" s="20" t="s">
        <v>1</v>
      </c>
      <c r="D551" s="20" t="s">
        <v>4</v>
      </c>
      <c r="E551" s="20">
        <v>2</v>
      </c>
      <c r="F551" s="26" t="str">
        <f t="shared" si="51"/>
        <v>V9HostSPMDO22</v>
      </c>
      <c r="G551" s="20">
        <f t="shared" si="52"/>
        <v>1206.22</v>
      </c>
      <c r="H551" s="20">
        <f t="shared" si="53"/>
        <v>1.9533667158561456</v>
      </c>
      <c r="I551" s="20">
        <f t="shared" si="54"/>
        <v>1211.93</v>
      </c>
      <c r="J551" s="20">
        <f t="shared" si="55"/>
        <v>1207.1350000000002</v>
      </c>
      <c r="K551" s="27">
        <f t="shared" si="56"/>
        <v>1207.2859999999998</v>
      </c>
      <c r="L551" s="12">
        <v>1206.75</v>
      </c>
      <c r="M551" s="12">
        <v>1207.1300000000001</v>
      </c>
      <c r="N551" s="12">
        <v>1206.48</v>
      </c>
      <c r="O551" s="12">
        <v>1211.93</v>
      </c>
      <c r="P551" s="12">
        <v>1207.02</v>
      </c>
      <c r="Q551" s="12">
        <v>1207.22</v>
      </c>
      <c r="R551" s="12">
        <v>1208.48</v>
      </c>
      <c r="S551" s="12">
        <v>1206.51</v>
      </c>
      <c r="T551" s="12">
        <v>1206.9100000000001</v>
      </c>
      <c r="U551" s="12">
        <v>1208.58</v>
      </c>
      <c r="V551" s="12">
        <v>1206.52</v>
      </c>
      <c r="W551" s="12">
        <v>1206.8699999999999</v>
      </c>
      <c r="X551" s="12">
        <v>1207.51</v>
      </c>
      <c r="Y551" s="12">
        <v>1207.31</v>
      </c>
      <c r="Z551" s="12">
        <v>1206.76</v>
      </c>
      <c r="AA551" s="12">
        <v>1206.25</v>
      </c>
      <c r="AB551" s="12">
        <v>1206.93</v>
      </c>
      <c r="AC551" s="12">
        <v>1207.1199999999999</v>
      </c>
      <c r="AD551" s="12">
        <v>1206.22</v>
      </c>
      <c r="AE551" s="12">
        <v>1207.3800000000001</v>
      </c>
      <c r="AF551" s="12">
        <v>1207.29</v>
      </c>
      <c r="AG551" s="12">
        <v>1207.33</v>
      </c>
      <c r="AH551" s="12">
        <v>1208.03</v>
      </c>
      <c r="AI551" s="12">
        <v>1207.18</v>
      </c>
      <c r="AJ551" s="12">
        <v>1207.1400000000001</v>
      </c>
      <c r="AK551" s="12">
        <v>1207.4100000000001</v>
      </c>
      <c r="AL551" s="12">
        <v>1206.77</v>
      </c>
      <c r="AM551" s="12">
        <v>1206.71</v>
      </c>
      <c r="AN551" s="12">
        <v>1207.3399999999999</v>
      </c>
      <c r="AO551" s="12">
        <v>1207.5</v>
      </c>
    </row>
    <row r="552" spans="1:41" s="12" customFormat="1" x14ac:dyDescent="0.25">
      <c r="A552" s="25" t="s">
        <v>10</v>
      </c>
      <c r="B552" s="20" t="s">
        <v>6</v>
      </c>
      <c r="C552" s="20" t="s">
        <v>1</v>
      </c>
      <c r="D552" s="20" t="s">
        <v>4</v>
      </c>
      <c r="E552" s="20">
        <v>4</v>
      </c>
      <c r="F552" s="26" t="str">
        <f t="shared" si="51"/>
        <v>V9HostSPMDO24</v>
      </c>
      <c r="G552" s="20">
        <f t="shared" si="52"/>
        <v>618.25</v>
      </c>
      <c r="H552" s="20">
        <f t="shared" si="53"/>
        <v>3.8110634856449659</v>
      </c>
      <c r="I552" s="20">
        <f t="shared" si="54"/>
        <v>622.84</v>
      </c>
      <c r="J552" s="20">
        <f t="shared" si="55"/>
        <v>618.49</v>
      </c>
      <c r="K552" s="27">
        <f t="shared" si="56"/>
        <v>618.74833333333322</v>
      </c>
      <c r="L552" s="12">
        <v>622.66</v>
      </c>
      <c r="M552" s="12">
        <v>618.5</v>
      </c>
      <c r="N552" s="12">
        <v>618.25</v>
      </c>
      <c r="O552" s="12">
        <v>618.33000000000004</v>
      </c>
      <c r="P552" s="12">
        <v>618.54</v>
      </c>
      <c r="Q552" s="12">
        <v>618.51</v>
      </c>
      <c r="R552" s="12">
        <v>618.52</v>
      </c>
      <c r="S552" s="12">
        <v>618.29999999999995</v>
      </c>
      <c r="T552" s="12">
        <v>618.55999999999995</v>
      </c>
      <c r="U552" s="12">
        <v>618.41</v>
      </c>
      <c r="V552" s="12">
        <v>618.33000000000004</v>
      </c>
      <c r="W552" s="12">
        <v>618.55999999999995</v>
      </c>
      <c r="X552" s="12">
        <v>618.38</v>
      </c>
      <c r="Y552" s="12">
        <v>618.45000000000005</v>
      </c>
      <c r="Z552" s="12">
        <v>618.41</v>
      </c>
      <c r="AA552" s="12">
        <v>618.29999999999995</v>
      </c>
      <c r="AB552" s="12">
        <v>618.36</v>
      </c>
      <c r="AC552" s="12">
        <v>618.53</v>
      </c>
      <c r="AD552" s="12">
        <v>618.41999999999996</v>
      </c>
      <c r="AE552" s="12">
        <v>618.49</v>
      </c>
      <c r="AF552" s="12">
        <v>618.55999999999995</v>
      </c>
      <c r="AG552" s="12">
        <v>618.47</v>
      </c>
      <c r="AH552" s="12">
        <v>618.49</v>
      </c>
      <c r="AI552" s="12">
        <v>618.85</v>
      </c>
      <c r="AJ552" s="12">
        <v>622.84</v>
      </c>
      <c r="AK552" s="12">
        <v>618.61</v>
      </c>
      <c r="AL552" s="12">
        <v>618.35</v>
      </c>
      <c r="AM552" s="12">
        <v>618.53</v>
      </c>
      <c r="AN552" s="12">
        <v>618.37</v>
      </c>
      <c r="AO552" s="12">
        <v>618.57000000000005</v>
      </c>
    </row>
    <row r="553" spans="1:41" s="12" customFormat="1" x14ac:dyDescent="0.25">
      <c r="A553" s="25" t="s">
        <v>10</v>
      </c>
      <c r="B553" s="20" t="s">
        <v>6</v>
      </c>
      <c r="C553" s="20" t="s">
        <v>1</v>
      </c>
      <c r="D553" s="20" t="s">
        <v>4</v>
      </c>
      <c r="E553" s="20">
        <v>8</v>
      </c>
      <c r="F553" s="26" t="str">
        <f t="shared" si="51"/>
        <v>V9HostSPMDO28</v>
      </c>
      <c r="G553" s="20">
        <f t="shared" si="52"/>
        <v>317.57299999999998</v>
      </c>
      <c r="H553" s="20">
        <f t="shared" si="53"/>
        <v>7.4193649963945303</v>
      </c>
      <c r="I553" s="20">
        <f t="shared" si="54"/>
        <v>319.202</v>
      </c>
      <c r="J553" s="20">
        <f t="shared" si="55"/>
        <v>317.70049999999998</v>
      </c>
      <c r="K553" s="27">
        <f t="shared" si="56"/>
        <v>317.85530000000006</v>
      </c>
      <c r="L553" s="12">
        <v>317.63299999999998</v>
      </c>
      <c r="M553" s="12">
        <v>317.69799999999998</v>
      </c>
      <c r="N553" s="12">
        <v>319.202</v>
      </c>
      <c r="O553" s="12">
        <v>317.97000000000003</v>
      </c>
      <c r="P553" s="12">
        <v>317.57299999999998</v>
      </c>
      <c r="Q553" s="12">
        <v>317.70299999999997</v>
      </c>
      <c r="R553" s="12">
        <v>317.67399999999998</v>
      </c>
      <c r="S553" s="12">
        <v>317.74900000000002</v>
      </c>
      <c r="T553" s="12">
        <v>317.625</v>
      </c>
      <c r="U553" s="12">
        <v>317.726</v>
      </c>
    </row>
    <row r="554" spans="1:41" s="12" customFormat="1" x14ac:dyDescent="0.25">
      <c r="A554" s="25" t="s">
        <v>10</v>
      </c>
      <c r="B554" s="20" t="s">
        <v>6</v>
      </c>
      <c r="C554" s="20" t="s">
        <v>1</v>
      </c>
      <c r="D554" s="20" t="s">
        <v>4</v>
      </c>
      <c r="E554" s="20">
        <v>12</v>
      </c>
      <c r="F554" s="26" t="str">
        <f t="shared" si="51"/>
        <v>V9HostSPMDO212</v>
      </c>
      <c r="G554" s="20">
        <f t="shared" si="52"/>
        <v>218.65</v>
      </c>
      <c r="H554" s="20">
        <f t="shared" si="53"/>
        <v>10.776080493940087</v>
      </c>
      <c r="I554" s="20">
        <f t="shared" si="54"/>
        <v>219.56100000000001</v>
      </c>
      <c r="J554" s="20">
        <f t="shared" si="55"/>
        <v>219</v>
      </c>
      <c r="K554" s="27">
        <f t="shared" si="56"/>
        <v>219.04830000000001</v>
      </c>
      <c r="L554" s="12">
        <v>219.14099999999999</v>
      </c>
      <c r="M554" s="12">
        <v>218.65</v>
      </c>
      <c r="N554" s="12">
        <v>219.006</v>
      </c>
      <c r="O554" s="12">
        <v>218.917</v>
      </c>
      <c r="P554" s="12">
        <v>218.78300000000002</v>
      </c>
      <c r="Q554" s="12">
        <v>219.22200000000001</v>
      </c>
      <c r="R554" s="12">
        <v>219.56100000000001</v>
      </c>
      <c r="S554" s="12">
        <v>218.98699999999999</v>
      </c>
      <c r="T554" s="12">
        <v>218.994</v>
      </c>
      <c r="U554" s="12">
        <v>219.22200000000001</v>
      </c>
    </row>
    <row r="555" spans="1:41" s="12" customFormat="1" x14ac:dyDescent="0.25">
      <c r="A555" s="25" t="s">
        <v>10</v>
      </c>
      <c r="B555" s="20" t="s">
        <v>6</v>
      </c>
      <c r="C555" s="20" t="s">
        <v>1</v>
      </c>
      <c r="D555" s="20" t="s">
        <v>4</v>
      </c>
      <c r="E555" s="20">
        <v>16</v>
      </c>
      <c r="F555" s="26" t="str">
        <f t="shared" si="51"/>
        <v>V9HostSPMDO216</v>
      </c>
      <c r="G555" s="20">
        <f t="shared" si="52"/>
        <v>168.90199999999999</v>
      </c>
      <c r="H555" s="20">
        <f t="shared" si="53"/>
        <v>13.950042036210348</v>
      </c>
      <c r="I555" s="20">
        <f t="shared" si="54"/>
        <v>169.601</v>
      </c>
      <c r="J555" s="20">
        <f t="shared" si="55"/>
        <v>169.03199999999998</v>
      </c>
      <c r="K555" s="27">
        <f t="shared" si="56"/>
        <v>169.07730000000001</v>
      </c>
      <c r="L555" s="12">
        <v>169.07300000000001</v>
      </c>
      <c r="M555" s="12">
        <v>168.934</v>
      </c>
      <c r="N555" s="12">
        <v>168.958</v>
      </c>
      <c r="O555" s="12">
        <v>168.989</v>
      </c>
      <c r="P555" s="12">
        <v>169.042</v>
      </c>
      <c r="Q555" s="12">
        <v>169.02199999999999</v>
      </c>
      <c r="R555" s="12">
        <v>169.09800000000001</v>
      </c>
      <c r="S555" s="12">
        <v>169.601</v>
      </c>
      <c r="T555" s="12">
        <v>168.90199999999999</v>
      </c>
      <c r="U555" s="12">
        <v>169.154</v>
      </c>
    </row>
    <row r="556" spans="1:41" s="12" customFormat="1" x14ac:dyDescent="0.25">
      <c r="A556" s="25" t="s">
        <v>10</v>
      </c>
      <c r="B556" s="20" t="s">
        <v>6</v>
      </c>
      <c r="C556" s="20" t="s">
        <v>1</v>
      </c>
      <c r="D556" s="20" t="s">
        <v>4</v>
      </c>
      <c r="E556" s="20">
        <v>20</v>
      </c>
      <c r="F556" s="26" t="str">
        <f t="shared" si="51"/>
        <v>V9HostSPMDO220</v>
      </c>
      <c r="G556" s="20">
        <f t="shared" si="52"/>
        <v>137.858</v>
      </c>
      <c r="H556" s="20">
        <f t="shared" si="53"/>
        <v>17.091427410814028</v>
      </c>
      <c r="I556" s="20">
        <f t="shared" si="54"/>
        <v>138.29300000000001</v>
      </c>
      <c r="J556" s="20">
        <f t="shared" si="55"/>
        <v>138.06549999999999</v>
      </c>
      <c r="K556" s="27">
        <f t="shared" si="56"/>
        <v>138.06300000000002</v>
      </c>
      <c r="L556" s="12">
        <v>138.113</v>
      </c>
      <c r="M556" s="12">
        <v>138.09700000000001</v>
      </c>
      <c r="N556" s="12">
        <v>137.858</v>
      </c>
      <c r="O556" s="12">
        <v>138.04900000000001</v>
      </c>
      <c r="P556" s="12">
        <v>138.08199999999999</v>
      </c>
      <c r="Q556" s="12">
        <v>138.10499999999999</v>
      </c>
      <c r="R556" s="12">
        <v>137.97</v>
      </c>
      <c r="S556" s="12">
        <v>138.29300000000001</v>
      </c>
      <c r="T556" s="12">
        <v>138.01400000000001</v>
      </c>
      <c r="U556" s="12">
        <v>138.04900000000001</v>
      </c>
    </row>
    <row r="557" spans="1:41" s="12" customFormat="1" x14ac:dyDescent="0.25">
      <c r="A557" s="25" t="s">
        <v>10</v>
      </c>
      <c r="B557" s="20" t="s">
        <v>6</v>
      </c>
      <c r="C557" s="20" t="s">
        <v>1</v>
      </c>
      <c r="D557" s="20" t="s">
        <v>4</v>
      </c>
      <c r="E557" s="20">
        <v>24</v>
      </c>
      <c r="F557" s="26" t="str">
        <f t="shared" si="51"/>
        <v>V9HostSPMDO224</v>
      </c>
      <c r="G557" s="20">
        <f t="shared" si="52"/>
        <v>114.61699999999999</v>
      </c>
      <c r="H557" s="20">
        <f t="shared" si="53"/>
        <v>20.557072685552757</v>
      </c>
      <c r="I557" s="20">
        <f t="shared" si="54"/>
        <v>115.598</v>
      </c>
      <c r="J557" s="20">
        <f t="shared" si="55"/>
        <v>115.00450000000001</v>
      </c>
      <c r="K557" s="27">
        <f t="shared" si="56"/>
        <v>115.02799999999998</v>
      </c>
      <c r="L557" s="12">
        <v>115.598</v>
      </c>
      <c r="M557" s="12">
        <v>115.333</v>
      </c>
      <c r="N557" s="12">
        <v>114.994</v>
      </c>
      <c r="O557" s="12">
        <v>114.61699999999999</v>
      </c>
      <c r="P557" s="12">
        <v>115.015</v>
      </c>
      <c r="Q557" s="12">
        <v>114.749</v>
      </c>
      <c r="R557" s="12">
        <v>115.066</v>
      </c>
      <c r="S557" s="12">
        <v>114.87</v>
      </c>
      <c r="T557" s="12">
        <v>114.79300000000001</v>
      </c>
      <c r="U557" s="12">
        <v>115.245</v>
      </c>
    </row>
    <row r="558" spans="1:41" s="12" customFormat="1" x14ac:dyDescent="0.25">
      <c r="A558" s="25" t="s">
        <v>10</v>
      </c>
      <c r="B558" s="20" t="s">
        <v>6</v>
      </c>
      <c r="C558" s="20" t="s">
        <v>1</v>
      </c>
      <c r="D558" s="20" t="s">
        <v>4</v>
      </c>
      <c r="E558" s="20">
        <v>28</v>
      </c>
      <c r="F558" s="26" t="str">
        <f t="shared" si="51"/>
        <v>V9HostSPMDO228</v>
      </c>
      <c r="G558" s="20">
        <f t="shared" si="52"/>
        <v>102.36199999999999</v>
      </c>
      <c r="H558" s="20">
        <f t="shared" si="53"/>
        <v>23.018209882573615</v>
      </c>
      <c r="I558" s="20">
        <f t="shared" si="54"/>
        <v>102.497</v>
      </c>
      <c r="J558" s="20">
        <f t="shared" si="55"/>
        <v>102.4165</v>
      </c>
      <c r="K558" s="27">
        <f t="shared" si="56"/>
        <v>102.42479999999998</v>
      </c>
      <c r="L558" s="12">
        <v>102.497</v>
      </c>
      <c r="M558" s="12">
        <v>102.41499999999999</v>
      </c>
      <c r="N558" s="12">
        <v>102.378</v>
      </c>
      <c r="O558" s="12">
        <v>102.45</v>
      </c>
      <c r="P558" s="12">
        <v>102.41800000000001</v>
      </c>
      <c r="Q558" s="12">
        <v>102.47</v>
      </c>
      <c r="R558" s="12">
        <v>102.458</v>
      </c>
      <c r="S558" s="12">
        <v>102.39400000000001</v>
      </c>
      <c r="T558" s="12">
        <v>102.36199999999999</v>
      </c>
      <c r="U558" s="12">
        <v>102.40600000000001</v>
      </c>
    </row>
    <row r="559" spans="1:41" s="12" customFormat="1" x14ac:dyDescent="0.25">
      <c r="A559" s="25" t="s">
        <v>10</v>
      </c>
      <c r="B559" s="20" t="s">
        <v>6</v>
      </c>
      <c r="C559" s="20" t="s">
        <v>1</v>
      </c>
      <c r="D559" s="20" t="s">
        <v>4</v>
      </c>
      <c r="E559" s="20">
        <v>32</v>
      </c>
      <c r="F559" s="26" t="str">
        <f t="shared" si="51"/>
        <v>V9HostSPMDO232</v>
      </c>
      <c r="G559" s="20">
        <f t="shared" si="52"/>
        <v>86.406000000000006</v>
      </c>
      <c r="H559" s="20">
        <f t="shared" si="53"/>
        <v>27.268823924264517</v>
      </c>
      <c r="I559" s="20">
        <f t="shared" si="54"/>
        <v>87.197000000000003</v>
      </c>
      <c r="J559" s="20">
        <f t="shared" si="55"/>
        <v>86.47</v>
      </c>
      <c r="K559" s="27">
        <f t="shared" si="56"/>
        <v>86.561700000000016</v>
      </c>
      <c r="L559" s="12">
        <v>87.197000000000003</v>
      </c>
      <c r="M559" s="12">
        <v>86.634</v>
      </c>
      <c r="N559" s="12">
        <v>86.442000000000007</v>
      </c>
      <c r="O559" s="12">
        <v>86.426000000000002</v>
      </c>
      <c r="P559" s="12">
        <v>86.498000000000005</v>
      </c>
      <c r="Q559" s="12">
        <v>86.406000000000006</v>
      </c>
      <c r="R559" s="12">
        <v>86.557000000000002</v>
      </c>
      <c r="S559" s="12">
        <v>86.614000000000004</v>
      </c>
      <c r="T559" s="12">
        <v>86.420999999999992</v>
      </c>
      <c r="U559" s="12">
        <v>86.421999999999997</v>
      </c>
    </row>
    <row r="560" spans="1:41" s="12" customFormat="1" x14ac:dyDescent="0.25">
      <c r="A560" s="25" t="s">
        <v>10</v>
      </c>
      <c r="B560" s="20" t="s">
        <v>6</v>
      </c>
      <c r="C560" s="20" t="s">
        <v>1</v>
      </c>
      <c r="D560" s="20" t="s">
        <v>4</v>
      </c>
      <c r="E560" s="20">
        <v>36</v>
      </c>
      <c r="F560" s="26" t="str">
        <f t="shared" si="51"/>
        <v>V9HostSPMDO236</v>
      </c>
      <c r="G560" s="20">
        <f t="shared" si="52"/>
        <v>79.948999999999998</v>
      </c>
      <c r="H560" s="20">
        <f t="shared" si="53"/>
        <v>29.471162866327283</v>
      </c>
      <c r="I560" s="20">
        <f t="shared" si="54"/>
        <v>82.161000000000001</v>
      </c>
      <c r="J560" s="20">
        <f t="shared" si="55"/>
        <v>80.179500000000004</v>
      </c>
      <c r="K560" s="27">
        <f t="shared" si="56"/>
        <v>80.334399999999988</v>
      </c>
      <c r="L560" s="12">
        <v>80.257000000000005</v>
      </c>
      <c r="M560" s="12">
        <v>80.260000000000005</v>
      </c>
      <c r="N560" s="12">
        <v>80.173000000000002</v>
      </c>
      <c r="O560" s="12">
        <v>80.006</v>
      </c>
      <c r="P560" s="12">
        <v>80.064999999999998</v>
      </c>
      <c r="Q560" s="12">
        <v>80.228999999999999</v>
      </c>
      <c r="R560" s="12">
        <v>80.186000000000007</v>
      </c>
      <c r="S560" s="12">
        <v>80.057999999999993</v>
      </c>
      <c r="T560" s="12">
        <v>82.161000000000001</v>
      </c>
      <c r="U560" s="12">
        <v>79.948999999999998</v>
      </c>
    </row>
    <row r="561" spans="1:21" s="12" customFormat="1" x14ac:dyDescent="0.25">
      <c r="A561" s="25" t="s">
        <v>10</v>
      </c>
      <c r="B561" s="20" t="s">
        <v>6</v>
      </c>
      <c r="C561" s="20" t="s">
        <v>1</v>
      </c>
      <c r="D561" s="20" t="s">
        <v>4</v>
      </c>
      <c r="E561" s="20">
        <v>40</v>
      </c>
      <c r="F561" s="26" t="str">
        <f t="shared" si="51"/>
        <v>V9HostSPMDO240</v>
      </c>
      <c r="G561" s="20">
        <f t="shared" si="52"/>
        <v>70.769000000000005</v>
      </c>
      <c r="H561" s="20">
        <f t="shared" si="53"/>
        <v>33.294097698144668</v>
      </c>
      <c r="I561" s="20">
        <f t="shared" si="54"/>
        <v>71.054000000000002</v>
      </c>
      <c r="J561" s="20">
        <f t="shared" si="55"/>
        <v>70.885999999999996</v>
      </c>
      <c r="K561" s="27">
        <f t="shared" si="56"/>
        <v>70.900099999999995</v>
      </c>
      <c r="L561" s="12">
        <v>70.960999999999999</v>
      </c>
      <c r="M561" s="12">
        <v>71.006</v>
      </c>
      <c r="N561" s="12">
        <v>70.89</v>
      </c>
      <c r="O561" s="12">
        <v>70.882000000000005</v>
      </c>
      <c r="P561" s="12">
        <v>70.769000000000005</v>
      </c>
      <c r="Q561" s="12">
        <v>70.875</v>
      </c>
      <c r="R561" s="12">
        <v>70.820999999999998</v>
      </c>
      <c r="S561" s="12">
        <v>70.849000000000004</v>
      </c>
      <c r="T561" s="12">
        <v>70.894000000000005</v>
      </c>
      <c r="U561" s="12">
        <v>71.054000000000002</v>
      </c>
    </row>
    <row r="562" spans="1:21" s="12" customFormat="1" x14ac:dyDescent="0.25">
      <c r="A562" s="25" t="s">
        <v>10</v>
      </c>
      <c r="B562" s="20" t="s">
        <v>6</v>
      </c>
      <c r="C562" s="20" t="s">
        <v>1</v>
      </c>
      <c r="D562" s="20" t="s">
        <v>4</v>
      </c>
      <c r="E562" s="20">
        <v>44</v>
      </c>
      <c r="F562" s="26" t="str">
        <f t="shared" si="51"/>
        <v>V9HostSPMDO244</v>
      </c>
      <c r="G562" s="20">
        <f t="shared" si="52"/>
        <v>70.537000000000006</v>
      </c>
      <c r="H562" s="20">
        <f t="shared" si="53"/>
        <v>33.403603782412063</v>
      </c>
      <c r="I562" s="20">
        <f t="shared" si="54"/>
        <v>70.989000000000004</v>
      </c>
      <c r="J562" s="20">
        <f t="shared" si="55"/>
        <v>70.740000000000009</v>
      </c>
      <c r="K562" s="27">
        <f t="shared" si="56"/>
        <v>70.757800000000003</v>
      </c>
      <c r="L562" s="12">
        <v>70.840999999999994</v>
      </c>
      <c r="M562" s="12">
        <v>70.617999999999995</v>
      </c>
      <c r="N562" s="12">
        <v>70.936999999999998</v>
      </c>
      <c r="O562" s="12">
        <v>70.900999999999996</v>
      </c>
      <c r="P562" s="12">
        <v>70.668999999999997</v>
      </c>
      <c r="Q562" s="12">
        <v>70.713999999999999</v>
      </c>
      <c r="R562" s="12">
        <v>70.605999999999995</v>
      </c>
      <c r="S562" s="12">
        <v>70.989000000000004</v>
      </c>
      <c r="T562" s="12">
        <v>70.766000000000005</v>
      </c>
      <c r="U562" s="12">
        <v>70.537000000000006</v>
      </c>
    </row>
    <row r="563" spans="1:21" s="12" customFormat="1" x14ac:dyDescent="0.25">
      <c r="A563" s="25" t="s">
        <v>10</v>
      </c>
      <c r="B563" s="20" t="s">
        <v>6</v>
      </c>
      <c r="C563" s="20" t="s">
        <v>1</v>
      </c>
      <c r="D563" s="20" t="s">
        <v>4</v>
      </c>
      <c r="E563" s="20">
        <v>48</v>
      </c>
      <c r="F563" s="26" t="str">
        <f t="shared" si="51"/>
        <v>V9HostSPMDO248</v>
      </c>
      <c r="G563" s="20">
        <f t="shared" si="52"/>
        <v>59.953000000000003</v>
      </c>
      <c r="H563" s="20">
        <f t="shared" si="53"/>
        <v>39.300618818074156</v>
      </c>
      <c r="I563" s="20">
        <f t="shared" si="54"/>
        <v>60.249000000000002</v>
      </c>
      <c r="J563" s="20">
        <f t="shared" si="55"/>
        <v>60.063500000000005</v>
      </c>
      <c r="K563" s="27">
        <f t="shared" si="56"/>
        <v>60.074299999999994</v>
      </c>
      <c r="L563" s="12">
        <v>60.174999999999997</v>
      </c>
      <c r="M563" s="12">
        <v>60.066000000000003</v>
      </c>
      <c r="N563" s="12">
        <v>60.073999999999998</v>
      </c>
      <c r="O563" s="12">
        <v>60.03</v>
      </c>
      <c r="P563" s="12">
        <v>59.985999999999997</v>
      </c>
      <c r="Q563" s="12">
        <v>60.045999999999999</v>
      </c>
      <c r="R563" s="12">
        <v>60.249000000000002</v>
      </c>
      <c r="S563" s="12">
        <v>60.061</v>
      </c>
      <c r="T563" s="12">
        <v>59.953000000000003</v>
      </c>
      <c r="U563" s="12">
        <v>60.103000000000002</v>
      </c>
    </row>
    <row r="564" spans="1:21" s="12" customFormat="1" x14ac:dyDescent="0.25">
      <c r="A564" s="25" t="s">
        <v>10</v>
      </c>
      <c r="B564" s="20" t="s">
        <v>6</v>
      </c>
      <c r="C564" s="20" t="s">
        <v>1</v>
      </c>
      <c r="D564" s="20" t="s">
        <v>4</v>
      </c>
      <c r="E564" s="20">
        <v>52</v>
      </c>
      <c r="F564" s="26" t="str">
        <f t="shared" si="51"/>
        <v>V9HostSPMDO252</v>
      </c>
      <c r="G564" s="20">
        <f t="shared" si="52"/>
        <v>62.113</v>
      </c>
      <c r="H564" s="20">
        <f t="shared" si="53"/>
        <v>37.933926875211313</v>
      </c>
      <c r="I564" s="20">
        <f t="shared" si="54"/>
        <v>63.033000000000001</v>
      </c>
      <c r="J564" s="20">
        <f t="shared" si="55"/>
        <v>62.21</v>
      </c>
      <c r="K564" s="27">
        <f t="shared" si="56"/>
        <v>62.281399999999998</v>
      </c>
      <c r="L564" s="12">
        <v>62.177</v>
      </c>
      <c r="M564" s="12">
        <v>62.228999999999999</v>
      </c>
      <c r="N564" s="12">
        <v>62.113999999999997</v>
      </c>
      <c r="O564" s="12">
        <v>62.113</v>
      </c>
      <c r="P564" s="12">
        <v>62.218000000000004</v>
      </c>
      <c r="Q564" s="12">
        <v>62.280999999999999</v>
      </c>
      <c r="R564" s="12">
        <v>62.286000000000001</v>
      </c>
      <c r="S564" s="12">
        <v>62.161000000000001</v>
      </c>
      <c r="T564" s="12">
        <v>62.201999999999998</v>
      </c>
      <c r="U564" s="12">
        <v>63.033000000000001</v>
      </c>
    </row>
    <row r="565" spans="1:21" s="12" customFormat="1" x14ac:dyDescent="0.25">
      <c r="A565" s="25" t="s">
        <v>10</v>
      </c>
      <c r="B565" s="20" t="s">
        <v>6</v>
      </c>
      <c r="C565" s="20" t="s">
        <v>1</v>
      </c>
      <c r="D565" s="20" t="s">
        <v>4</v>
      </c>
      <c r="E565" s="20">
        <v>56</v>
      </c>
      <c r="F565" s="26" t="str">
        <f t="shared" si="51"/>
        <v>V9HostSPMDO256</v>
      </c>
      <c r="G565" s="20">
        <f t="shared" si="52"/>
        <v>52.002000000000002</v>
      </c>
      <c r="H565" s="20">
        <f t="shared" si="53"/>
        <v>45.309603476789356</v>
      </c>
      <c r="I565" s="20">
        <f t="shared" si="54"/>
        <v>52.213999999999999</v>
      </c>
      <c r="J565" s="20">
        <f t="shared" si="55"/>
        <v>52.057500000000005</v>
      </c>
      <c r="K565" s="27">
        <f t="shared" si="56"/>
        <v>52.070400000000006</v>
      </c>
      <c r="L565" s="12">
        <v>52.149000000000001</v>
      </c>
      <c r="M565" s="12">
        <v>52.002000000000002</v>
      </c>
      <c r="N565" s="12">
        <v>52.061</v>
      </c>
      <c r="O565" s="12">
        <v>52.018000000000001</v>
      </c>
      <c r="P565" s="12">
        <v>52.03</v>
      </c>
      <c r="Q565" s="12">
        <v>52.213999999999999</v>
      </c>
      <c r="R565" s="12">
        <v>52.057000000000002</v>
      </c>
      <c r="S565" s="12">
        <v>52.11</v>
      </c>
      <c r="T565" s="12">
        <v>52.005000000000003</v>
      </c>
      <c r="U565" s="12">
        <v>52.058</v>
      </c>
    </row>
    <row r="566" spans="1:21" s="12" customFormat="1" x14ac:dyDescent="0.25">
      <c r="A566" s="25" t="s">
        <v>10</v>
      </c>
      <c r="B566" s="20" t="s">
        <v>6</v>
      </c>
      <c r="C566" s="20" t="s">
        <v>1</v>
      </c>
      <c r="D566" s="20" t="s">
        <v>4</v>
      </c>
      <c r="E566" s="20">
        <v>60</v>
      </c>
      <c r="F566" s="26" t="str">
        <f t="shared" si="51"/>
        <v>V9HostSPMDO260</v>
      </c>
      <c r="G566" s="20">
        <f t="shared" si="52"/>
        <v>49.694000000000003</v>
      </c>
      <c r="H566" s="20">
        <f t="shared" si="53"/>
        <v>47.413973517929726</v>
      </c>
      <c r="I566" s="20">
        <f t="shared" si="54"/>
        <v>49.965000000000003</v>
      </c>
      <c r="J566" s="20">
        <f t="shared" si="55"/>
        <v>49.841499999999996</v>
      </c>
      <c r="K566" s="27">
        <f t="shared" si="56"/>
        <v>49.837800000000001</v>
      </c>
      <c r="L566" s="12">
        <v>49.941000000000003</v>
      </c>
      <c r="M566" s="12">
        <v>49.758000000000003</v>
      </c>
      <c r="N566" s="12">
        <v>49.965000000000003</v>
      </c>
      <c r="O566" s="12">
        <v>49.841000000000001</v>
      </c>
      <c r="P566" s="12">
        <v>49.709000000000003</v>
      </c>
      <c r="Q566" s="12">
        <v>49.942</v>
      </c>
      <c r="R566" s="12">
        <v>49.841999999999999</v>
      </c>
      <c r="S566" s="12">
        <v>49.848999999999997</v>
      </c>
      <c r="T566" s="12">
        <v>49.837000000000003</v>
      </c>
      <c r="U566" s="12">
        <v>49.694000000000003</v>
      </c>
    </row>
    <row r="567" spans="1:21" s="12" customFormat="1" x14ac:dyDescent="0.25">
      <c r="A567" s="25" t="s">
        <v>10</v>
      </c>
      <c r="B567" s="20" t="s">
        <v>6</v>
      </c>
      <c r="C567" s="20" t="s">
        <v>1</v>
      </c>
      <c r="D567" s="20" t="s">
        <v>4</v>
      </c>
      <c r="E567" s="20">
        <v>64</v>
      </c>
      <c r="F567" s="26" t="str">
        <f t="shared" si="51"/>
        <v>V9HostSPMDO264</v>
      </c>
      <c r="G567" s="20">
        <f t="shared" si="52"/>
        <v>46.652999999999999</v>
      </c>
      <c r="H567" s="20">
        <f t="shared" si="53"/>
        <v>50.504576340213923</v>
      </c>
      <c r="I567" s="20">
        <f t="shared" si="54"/>
        <v>46.853000000000002</v>
      </c>
      <c r="J567" s="20">
        <f t="shared" si="55"/>
        <v>46.722499999999997</v>
      </c>
      <c r="K567" s="27">
        <f t="shared" si="56"/>
        <v>46.736099999999993</v>
      </c>
      <c r="L567" s="12">
        <v>46.853000000000002</v>
      </c>
      <c r="M567" s="12">
        <v>46.722999999999999</v>
      </c>
      <c r="N567" s="12">
        <v>46.73</v>
      </c>
      <c r="O567" s="12">
        <v>46.652999999999999</v>
      </c>
      <c r="P567" s="12">
        <v>46.706000000000003</v>
      </c>
      <c r="Q567" s="12">
        <v>46.732999999999997</v>
      </c>
      <c r="R567" s="12">
        <v>46.697000000000003</v>
      </c>
      <c r="S567" s="12">
        <v>46.83</v>
      </c>
      <c r="T567" s="12">
        <v>46.722000000000001</v>
      </c>
      <c r="U567" s="12">
        <v>46.713999999999999</v>
      </c>
    </row>
    <row r="568" spans="1:21" s="12" customFormat="1" x14ac:dyDescent="0.25">
      <c r="A568" s="25" t="s">
        <v>10</v>
      </c>
      <c r="B568" s="20" t="s">
        <v>6</v>
      </c>
      <c r="C568" s="20" t="s">
        <v>1</v>
      </c>
      <c r="D568" s="20" t="s">
        <v>4</v>
      </c>
      <c r="E568" s="20">
        <v>128</v>
      </c>
      <c r="F568" s="26" t="str">
        <f t="shared" si="51"/>
        <v>V9HostSPMDO2128</v>
      </c>
      <c r="G568" s="20">
        <f t="shared" si="52"/>
        <v>32.597000000000001</v>
      </c>
      <c r="H568" s="20">
        <f t="shared" si="53"/>
        <v>72.28241862748105</v>
      </c>
      <c r="I568" s="20">
        <f t="shared" si="54"/>
        <v>35.005000000000003</v>
      </c>
      <c r="J568" s="20">
        <f t="shared" si="55"/>
        <v>33.322000000000003</v>
      </c>
      <c r="K568" s="27">
        <f t="shared" si="56"/>
        <v>33.561700000000002</v>
      </c>
      <c r="L568" s="16">
        <v>33.322000000000003</v>
      </c>
      <c r="M568" s="16">
        <v>33.429000000000002</v>
      </c>
      <c r="N568" s="16">
        <v>33.049999999999997</v>
      </c>
      <c r="O568" s="16">
        <v>34.161999999999999</v>
      </c>
      <c r="P568" s="16">
        <v>33.322000000000003</v>
      </c>
      <c r="Q568" s="16">
        <v>34.582000000000001</v>
      </c>
      <c r="R568" s="16">
        <v>32.597000000000001</v>
      </c>
      <c r="S568" s="16">
        <v>32.85</v>
      </c>
      <c r="T568" s="16">
        <v>33.298000000000002</v>
      </c>
      <c r="U568" s="16">
        <v>35.005000000000003</v>
      </c>
    </row>
    <row r="569" spans="1:21" s="12" customFormat="1" x14ac:dyDescent="0.25">
      <c r="A569" s="25" t="s">
        <v>10</v>
      </c>
      <c r="B569" s="20" t="s">
        <v>6</v>
      </c>
      <c r="C569" s="20" t="s">
        <v>1</v>
      </c>
      <c r="D569" s="20" t="s">
        <v>4</v>
      </c>
      <c r="E569" s="20">
        <v>256</v>
      </c>
      <c r="F569" s="26" t="str">
        <f t="shared" si="51"/>
        <v>V9HostSPMDO2256</v>
      </c>
      <c r="G569" s="20">
        <f t="shared" si="52"/>
        <v>107.402</v>
      </c>
      <c r="H569" s="20">
        <f t="shared" si="53"/>
        <v>21.938045846446062</v>
      </c>
      <c r="I569" s="20">
        <f t="shared" si="54"/>
        <v>111.125</v>
      </c>
      <c r="J569" s="20">
        <f t="shared" si="55"/>
        <v>108.843</v>
      </c>
      <c r="K569" s="27">
        <f t="shared" si="56"/>
        <v>108.90329999999999</v>
      </c>
      <c r="L569" s="16">
        <v>108.35300000000001</v>
      </c>
      <c r="M569" s="16">
        <v>107.402</v>
      </c>
      <c r="N569" s="16">
        <v>109.714</v>
      </c>
      <c r="O569" s="16">
        <v>109.35300000000001</v>
      </c>
      <c r="P569" s="16">
        <v>109.333</v>
      </c>
      <c r="Q569" s="16">
        <v>107.872</v>
      </c>
      <c r="R569" s="16">
        <v>107.577</v>
      </c>
      <c r="S569" s="16">
        <v>107.438</v>
      </c>
      <c r="T569" s="16">
        <v>111.125</v>
      </c>
      <c r="U569" s="16">
        <v>110.866</v>
      </c>
    </row>
    <row r="570" spans="1:21" s="12" customFormat="1" x14ac:dyDescent="0.25">
      <c r="A570" s="25" t="s">
        <v>10</v>
      </c>
      <c r="B570" s="20" t="s">
        <v>6</v>
      </c>
      <c r="C570" s="20" t="s">
        <v>1</v>
      </c>
      <c r="D570" s="20" t="s">
        <v>24</v>
      </c>
      <c r="E570" s="20">
        <v>1</v>
      </c>
      <c r="F570" s="26" t="str">
        <f t="shared" si="51"/>
        <v>V9HostSPMDno parameter1</v>
      </c>
      <c r="G570" s="20" t="str">
        <f t="shared" si="52"/>
        <v/>
      </c>
      <c r="H570" s="20" t="str">
        <f t="shared" si="53"/>
        <v/>
      </c>
      <c r="I570" s="20" t="str">
        <f t="shared" si="54"/>
        <v/>
      </c>
      <c r="J570" s="20" t="str">
        <f t="shared" si="55"/>
        <v/>
      </c>
      <c r="K570" s="27" t="str">
        <f t="shared" si="56"/>
        <v/>
      </c>
    </row>
    <row r="571" spans="1:21" s="12" customFormat="1" x14ac:dyDescent="0.25">
      <c r="A571" s="25" t="s">
        <v>10</v>
      </c>
      <c r="B571" s="20" t="s">
        <v>6</v>
      </c>
      <c r="C571" s="20" t="s">
        <v>1</v>
      </c>
      <c r="D571" s="20" t="s">
        <v>24</v>
      </c>
      <c r="E571" s="20">
        <v>2</v>
      </c>
      <c r="F571" s="26" t="str">
        <f t="shared" si="51"/>
        <v>V9HostSPMDno parameter2</v>
      </c>
      <c r="G571" s="20" t="str">
        <f t="shared" si="52"/>
        <v/>
      </c>
      <c r="H571" s="20" t="str">
        <f t="shared" si="53"/>
        <v/>
      </c>
      <c r="I571" s="20" t="str">
        <f t="shared" si="54"/>
        <v/>
      </c>
      <c r="J571" s="20" t="str">
        <f t="shared" si="55"/>
        <v/>
      </c>
      <c r="K571" s="27" t="str">
        <f t="shared" si="56"/>
        <v/>
      </c>
    </row>
    <row r="572" spans="1:21" s="12" customFormat="1" x14ac:dyDescent="0.25">
      <c r="A572" s="25" t="s">
        <v>10</v>
      </c>
      <c r="B572" s="20" t="s">
        <v>6</v>
      </c>
      <c r="C572" s="20" t="s">
        <v>1</v>
      </c>
      <c r="D572" s="20" t="s">
        <v>24</v>
      </c>
      <c r="E572" s="20">
        <v>4</v>
      </c>
      <c r="F572" s="26" t="str">
        <f t="shared" si="51"/>
        <v>V9HostSPMDno parameter4</v>
      </c>
      <c r="G572" s="20" t="str">
        <f t="shared" si="52"/>
        <v/>
      </c>
      <c r="H572" s="20" t="str">
        <f t="shared" si="53"/>
        <v/>
      </c>
      <c r="I572" s="20" t="str">
        <f t="shared" si="54"/>
        <v/>
      </c>
      <c r="J572" s="20" t="str">
        <f t="shared" si="55"/>
        <v/>
      </c>
      <c r="K572" s="27" t="str">
        <f t="shared" si="56"/>
        <v/>
      </c>
    </row>
    <row r="573" spans="1:21" s="12" customFormat="1" x14ac:dyDescent="0.25">
      <c r="A573" s="25" t="s">
        <v>10</v>
      </c>
      <c r="B573" s="20" t="s">
        <v>6</v>
      </c>
      <c r="C573" s="20" t="s">
        <v>1</v>
      </c>
      <c r="D573" s="20" t="s">
        <v>24</v>
      </c>
      <c r="E573" s="20">
        <v>8</v>
      </c>
      <c r="F573" s="26" t="str">
        <f t="shared" si="51"/>
        <v>V9HostSPMDno parameter8</v>
      </c>
      <c r="G573" s="20" t="str">
        <f t="shared" si="52"/>
        <v/>
      </c>
      <c r="H573" s="20" t="str">
        <f t="shared" si="53"/>
        <v/>
      </c>
      <c r="I573" s="20" t="str">
        <f t="shared" si="54"/>
        <v/>
      </c>
      <c r="J573" s="20" t="str">
        <f t="shared" si="55"/>
        <v/>
      </c>
      <c r="K573" s="27" t="str">
        <f t="shared" si="56"/>
        <v/>
      </c>
    </row>
    <row r="574" spans="1:21" s="12" customFormat="1" x14ac:dyDescent="0.25">
      <c r="A574" s="25" t="s">
        <v>10</v>
      </c>
      <c r="B574" s="20" t="s">
        <v>6</v>
      </c>
      <c r="C574" s="20" t="s">
        <v>1</v>
      </c>
      <c r="D574" s="20" t="s">
        <v>24</v>
      </c>
      <c r="E574" s="20">
        <v>12</v>
      </c>
      <c r="F574" s="26" t="str">
        <f t="shared" si="51"/>
        <v>V9HostSPMDno parameter12</v>
      </c>
      <c r="G574" s="20" t="str">
        <f t="shared" si="52"/>
        <v/>
      </c>
      <c r="H574" s="20" t="str">
        <f t="shared" si="53"/>
        <v/>
      </c>
      <c r="I574" s="20" t="str">
        <f t="shared" si="54"/>
        <v/>
      </c>
      <c r="J574" s="20" t="str">
        <f t="shared" si="55"/>
        <v/>
      </c>
      <c r="K574" s="27" t="str">
        <f t="shared" si="56"/>
        <v/>
      </c>
    </row>
    <row r="575" spans="1:21" s="12" customFormat="1" x14ac:dyDescent="0.25">
      <c r="A575" s="25" t="s">
        <v>10</v>
      </c>
      <c r="B575" s="20" t="s">
        <v>6</v>
      </c>
      <c r="C575" s="20" t="s">
        <v>1</v>
      </c>
      <c r="D575" s="20" t="s">
        <v>24</v>
      </c>
      <c r="E575" s="20">
        <v>16</v>
      </c>
      <c r="F575" s="26" t="str">
        <f t="shared" si="51"/>
        <v>V9HostSPMDno parameter16</v>
      </c>
      <c r="G575" s="20">
        <f t="shared" si="52"/>
        <v>4861</v>
      </c>
      <c r="H575" s="20" t="e">
        <f t="shared" si="53"/>
        <v>#VALUE!</v>
      </c>
      <c r="I575" s="20">
        <f t="shared" si="54"/>
        <v>5203</v>
      </c>
      <c r="J575" s="20">
        <f t="shared" si="55"/>
        <v>5075</v>
      </c>
      <c r="K575" s="27">
        <f t="shared" si="56"/>
        <v>5046.333333333333</v>
      </c>
      <c r="L575" s="17">
        <v>5075</v>
      </c>
      <c r="M575" s="17">
        <v>4861</v>
      </c>
      <c r="N575" s="17">
        <v>5203</v>
      </c>
    </row>
    <row r="576" spans="1:21" s="12" customFormat="1" x14ac:dyDescent="0.25">
      <c r="A576" s="25" t="s">
        <v>10</v>
      </c>
      <c r="B576" s="20" t="s">
        <v>6</v>
      </c>
      <c r="C576" s="20" t="s">
        <v>1</v>
      </c>
      <c r="D576" s="20" t="s">
        <v>24</v>
      </c>
      <c r="E576" s="20">
        <v>20</v>
      </c>
      <c r="F576" s="26" t="str">
        <f t="shared" si="51"/>
        <v>V9HostSPMDno parameter20</v>
      </c>
      <c r="G576" s="20" t="str">
        <f t="shared" si="52"/>
        <v/>
      </c>
      <c r="H576" s="20" t="str">
        <f t="shared" si="53"/>
        <v/>
      </c>
      <c r="I576" s="20" t="str">
        <f t="shared" si="54"/>
        <v/>
      </c>
      <c r="J576" s="20" t="str">
        <f t="shared" si="55"/>
        <v/>
      </c>
      <c r="K576" s="27" t="str">
        <f t="shared" si="56"/>
        <v/>
      </c>
    </row>
    <row r="577" spans="1:41" s="12" customFormat="1" x14ac:dyDescent="0.25">
      <c r="A577" s="25" t="s">
        <v>10</v>
      </c>
      <c r="B577" s="20" t="s">
        <v>6</v>
      </c>
      <c r="C577" s="20" t="s">
        <v>1</v>
      </c>
      <c r="D577" s="20" t="s">
        <v>24</v>
      </c>
      <c r="E577" s="20">
        <v>24</v>
      </c>
      <c r="F577" s="26" t="str">
        <f t="shared" si="51"/>
        <v>V9HostSPMDno parameter24</v>
      </c>
      <c r="G577" s="20" t="str">
        <f t="shared" si="52"/>
        <v/>
      </c>
      <c r="H577" s="20" t="str">
        <f t="shared" si="53"/>
        <v/>
      </c>
      <c r="I577" s="20" t="str">
        <f t="shared" si="54"/>
        <v/>
      </c>
      <c r="J577" s="20" t="str">
        <f t="shared" si="55"/>
        <v/>
      </c>
      <c r="K577" s="27" t="str">
        <f t="shared" si="56"/>
        <v/>
      </c>
    </row>
    <row r="578" spans="1:41" s="12" customFormat="1" x14ac:dyDescent="0.25">
      <c r="A578" s="25" t="s">
        <v>10</v>
      </c>
      <c r="B578" s="20" t="s">
        <v>6</v>
      </c>
      <c r="C578" s="20" t="s">
        <v>1</v>
      </c>
      <c r="D578" s="20" t="s">
        <v>24</v>
      </c>
      <c r="E578" s="20">
        <v>28</v>
      </c>
      <c r="F578" s="26" t="str">
        <f t="shared" si="51"/>
        <v>V9HostSPMDno parameter28</v>
      </c>
      <c r="G578" s="20" t="str">
        <f t="shared" si="52"/>
        <v/>
      </c>
      <c r="H578" s="20" t="str">
        <f t="shared" si="53"/>
        <v/>
      </c>
      <c r="I578" s="20" t="str">
        <f t="shared" si="54"/>
        <v/>
      </c>
      <c r="J578" s="20" t="str">
        <f t="shared" si="55"/>
        <v/>
      </c>
      <c r="K578" s="27" t="str">
        <f t="shared" si="56"/>
        <v/>
      </c>
    </row>
    <row r="579" spans="1:41" s="12" customFormat="1" x14ac:dyDescent="0.25">
      <c r="A579" s="25" t="s">
        <v>10</v>
      </c>
      <c r="B579" s="20" t="s">
        <v>6</v>
      </c>
      <c r="C579" s="20" t="s">
        <v>1</v>
      </c>
      <c r="D579" s="20" t="s">
        <v>24</v>
      </c>
      <c r="E579" s="20">
        <v>32</v>
      </c>
      <c r="F579" s="26" t="str">
        <f t="shared" si="51"/>
        <v>V9HostSPMDno parameter32</v>
      </c>
      <c r="G579" s="20">
        <f t="shared" ref="G579:G642" si="57">IF(ISBLANK(L579),"",MIN(L579:AO579))</f>
        <v>2449.65</v>
      </c>
      <c r="H579" s="20" t="e">
        <f t="shared" ref="H579:H642" si="58">IF(ISNUMBER(G579),VLOOKUP(A579 &amp; B579 &amp; C579 &amp; D579 &amp; "1",F:G,2,FALSE)/G579,"")</f>
        <v>#VALUE!</v>
      </c>
      <c r="I579" s="20">
        <f t="shared" ref="I579:I642" si="59">IF(ISBLANK(L579),"",MAX(L579:AO579))</f>
        <v>2754.95</v>
      </c>
      <c r="J579" s="20">
        <f t="shared" ref="J579:J642" si="60">IF(ISBLANK(L579),"",MEDIAN(L579:AO579))</f>
        <v>2689.05</v>
      </c>
      <c r="K579" s="27">
        <f t="shared" ref="K579:K642" si="61">IF(ISBLANK(L579),"",AVERAGE(L579:AO579))</f>
        <v>2638.1499999999996</v>
      </c>
      <c r="L579" s="17">
        <v>2695.57</v>
      </c>
      <c r="M579" s="17">
        <v>2525.85</v>
      </c>
      <c r="N579" s="17">
        <v>2691.22</v>
      </c>
      <c r="O579" s="17">
        <v>2689.14</v>
      </c>
      <c r="P579" s="17">
        <v>2462.67</v>
      </c>
      <c r="Q579" s="17">
        <v>2691.72</v>
      </c>
      <c r="R579" s="17">
        <v>2681.91</v>
      </c>
      <c r="S579" s="17">
        <v>2689.05</v>
      </c>
      <c r="T579" s="17">
        <v>2687.92</v>
      </c>
      <c r="U579" s="17">
        <v>2754.95</v>
      </c>
      <c r="V579" s="17">
        <v>2449.65</v>
      </c>
    </row>
    <row r="580" spans="1:41" s="12" customFormat="1" x14ac:dyDescent="0.25">
      <c r="A580" s="25" t="s">
        <v>10</v>
      </c>
      <c r="B580" s="20" t="s">
        <v>6</v>
      </c>
      <c r="C580" s="20" t="s">
        <v>1</v>
      </c>
      <c r="D580" s="20" t="s">
        <v>24</v>
      </c>
      <c r="E580" s="20">
        <v>36</v>
      </c>
      <c r="F580" s="26" t="str">
        <f t="shared" si="51"/>
        <v>V9HostSPMDno parameter36</v>
      </c>
      <c r="G580" s="20" t="str">
        <f t="shared" si="57"/>
        <v/>
      </c>
      <c r="H580" s="20" t="str">
        <f t="shared" si="58"/>
        <v/>
      </c>
      <c r="I580" s="20" t="str">
        <f t="shared" si="59"/>
        <v/>
      </c>
      <c r="J580" s="20" t="str">
        <f t="shared" si="60"/>
        <v/>
      </c>
      <c r="K580" s="27" t="str">
        <f t="shared" si="61"/>
        <v/>
      </c>
    </row>
    <row r="581" spans="1:41" s="12" customFormat="1" x14ac:dyDescent="0.25">
      <c r="A581" s="25" t="s">
        <v>10</v>
      </c>
      <c r="B581" s="20" t="s">
        <v>6</v>
      </c>
      <c r="C581" s="20" t="s">
        <v>1</v>
      </c>
      <c r="D581" s="20" t="s">
        <v>24</v>
      </c>
      <c r="E581" s="20">
        <v>40</v>
      </c>
      <c r="F581" s="26" t="str">
        <f t="shared" si="51"/>
        <v>V9HostSPMDno parameter40</v>
      </c>
      <c r="G581" s="20" t="str">
        <f t="shared" si="57"/>
        <v/>
      </c>
      <c r="H581" s="20" t="str">
        <f t="shared" si="58"/>
        <v/>
      </c>
      <c r="I581" s="20" t="str">
        <f t="shared" si="59"/>
        <v/>
      </c>
      <c r="J581" s="20" t="str">
        <f t="shared" si="60"/>
        <v/>
      </c>
      <c r="K581" s="27" t="str">
        <f t="shared" si="61"/>
        <v/>
      </c>
    </row>
    <row r="582" spans="1:41" s="12" customFormat="1" x14ac:dyDescent="0.25">
      <c r="A582" s="25" t="s">
        <v>10</v>
      </c>
      <c r="B582" s="20" t="s">
        <v>6</v>
      </c>
      <c r="C582" s="20" t="s">
        <v>1</v>
      </c>
      <c r="D582" s="20" t="s">
        <v>24</v>
      </c>
      <c r="E582" s="20">
        <v>44</v>
      </c>
      <c r="F582" s="26" t="str">
        <f t="shared" si="51"/>
        <v>V9HostSPMDno parameter44</v>
      </c>
      <c r="G582" s="20" t="str">
        <f t="shared" si="57"/>
        <v/>
      </c>
      <c r="H582" s="20" t="str">
        <f t="shared" si="58"/>
        <v/>
      </c>
      <c r="I582" s="20" t="str">
        <f t="shared" si="59"/>
        <v/>
      </c>
      <c r="J582" s="20" t="str">
        <f t="shared" si="60"/>
        <v/>
      </c>
      <c r="K582" s="27" t="str">
        <f t="shared" si="61"/>
        <v/>
      </c>
    </row>
    <row r="583" spans="1:41" s="12" customFormat="1" x14ac:dyDescent="0.25">
      <c r="A583" s="25" t="s">
        <v>10</v>
      </c>
      <c r="B583" s="20" t="s">
        <v>6</v>
      </c>
      <c r="C583" s="20" t="s">
        <v>1</v>
      </c>
      <c r="D583" s="20" t="s">
        <v>24</v>
      </c>
      <c r="E583" s="20">
        <v>48</v>
      </c>
      <c r="F583" s="26" t="str">
        <f t="shared" si="51"/>
        <v>V9HostSPMDno parameter48</v>
      </c>
      <c r="G583" s="20" t="str">
        <f t="shared" si="57"/>
        <v/>
      </c>
      <c r="H583" s="20" t="str">
        <f t="shared" si="58"/>
        <v/>
      </c>
      <c r="I583" s="20" t="str">
        <f t="shared" si="59"/>
        <v/>
      </c>
      <c r="J583" s="20" t="str">
        <f t="shared" si="60"/>
        <v/>
      </c>
      <c r="K583" s="27" t="str">
        <f t="shared" si="61"/>
        <v/>
      </c>
    </row>
    <row r="584" spans="1:41" s="12" customFormat="1" x14ac:dyDescent="0.25">
      <c r="A584" s="25" t="s">
        <v>10</v>
      </c>
      <c r="B584" s="20" t="s">
        <v>6</v>
      </c>
      <c r="C584" s="20" t="s">
        <v>1</v>
      </c>
      <c r="D584" s="20" t="s">
        <v>24</v>
      </c>
      <c r="E584" s="20">
        <v>52</v>
      </c>
      <c r="F584" s="26" t="str">
        <f t="shared" si="51"/>
        <v>V9HostSPMDno parameter52</v>
      </c>
      <c r="G584" s="20" t="str">
        <f t="shared" si="57"/>
        <v/>
      </c>
      <c r="H584" s="20" t="str">
        <f t="shared" si="58"/>
        <v/>
      </c>
      <c r="I584" s="20" t="str">
        <f t="shared" si="59"/>
        <v/>
      </c>
      <c r="J584" s="20" t="str">
        <f t="shared" si="60"/>
        <v/>
      </c>
      <c r="K584" s="27" t="str">
        <f t="shared" si="61"/>
        <v/>
      </c>
    </row>
    <row r="585" spans="1:41" s="12" customFormat="1" x14ac:dyDescent="0.25">
      <c r="A585" s="25" t="s">
        <v>10</v>
      </c>
      <c r="B585" s="20" t="s">
        <v>6</v>
      </c>
      <c r="C585" s="20" t="s">
        <v>1</v>
      </c>
      <c r="D585" s="20" t="s">
        <v>24</v>
      </c>
      <c r="E585" s="20">
        <v>56</v>
      </c>
      <c r="F585" s="26" t="str">
        <f t="shared" si="51"/>
        <v>V9HostSPMDno parameter56</v>
      </c>
      <c r="G585" s="20" t="str">
        <f t="shared" si="57"/>
        <v/>
      </c>
      <c r="H585" s="20" t="str">
        <f t="shared" si="58"/>
        <v/>
      </c>
      <c r="I585" s="20" t="str">
        <f t="shared" si="59"/>
        <v/>
      </c>
      <c r="J585" s="20" t="str">
        <f t="shared" si="60"/>
        <v/>
      </c>
      <c r="K585" s="27" t="str">
        <f t="shared" si="61"/>
        <v/>
      </c>
    </row>
    <row r="586" spans="1:41" s="12" customFormat="1" x14ac:dyDescent="0.25">
      <c r="A586" s="25" t="s">
        <v>10</v>
      </c>
      <c r="B586" s="20" t="s">
        <v>6</v>
      </c>
      <c r="C586" s="20" t="s">
        <v>1</v>
      </c>
      <c r="D586" s="20" t="s">
        <v>24</v>
      </c>
      <c r="E586" s="20">
        <v>60</v>
      </c>
      <c r="F586" s="26" t="str">
        <f t="shared" si="51"/>
        <v>V9HostSPMDno parameter60</v>
      </c>
      <c r="G586" s="20" t="str">
        <f t="shared" si="57"/>
        <v/>
      </c>
      <c r="H586" s="20" t="str">
        <f t="shared" si="58"/>
        <v/>
      </c>
      <c r="I586" s="20" t="str">
        <f t="shared" si="59"/>
        <v/>
      </c>
      <c r="J586" s="20" t="str">
        <f t="shared" si="60"/>
        <v/>
      </c>
      <c r="K586" s="27" t="str">
        <f t="shared" si="61"/>
        <v/>
      </c>
    </row>
    <row r="587" spans="1:41" s="12" customFormat="1" x14ac:dyDescent="0.25">
      <c r="A587" s="25" t="s">
        <v>10</v>
      </c>
      <c r="B587" s="20" t="s">
        <v>6</v>
      </c>
      <c r="C587" s="20" t="s">
        <v>1</v>
      </c>
      <c r="D587" s="20" t="s">
        <v>24</v>
      </c>
      <c r="E587" s="20">
        <v>64</v>
      </c>
      <c r="F587" s="26" t="str">
        <f t="shared" si="51"/>
        <v>V9HostSPMDno parameter64</v>
      </c>
      <c r="G587" s="20">
        <f t="shared" si="57"/>
        <v>1239.81</v>
      </c>
      <c r="H587" s="20" t="e">
        <f t="shared" si="58"/>
        <v>#VALUE!</v>
      </c>
      <c r="I587" s="20">
        <f t="shared" si="59"/>
        <v>1393.03</v>
      </c>
      <c r="J587" s="20">
        <f t="shared" si="60"/>
        <v>1355.54</v>
      </c>
      <c r="K587" s="27">
        <f t="shared" si="61"/>
        <v>1335.2744444444445</v>
      </c>
      <c r="L587" s="17">
        <v>1246.78</v>
      </c>
      <c r="M587" s="17">
        <v>1375.54</v>
      </c>
      <c r="N587" s="17">
        <v>1239.81</v>
      </c>
      <c r="O587" s="17">
        <v>1352.82</v>
      </c>
      <c r="P587" s="17">
        <v>1357.03</v>
      </c>
      <c r="Q587" s="17">
        <v>1355.54</v>
      </c>
      <c r="R587" s="17">
        <v>1361.81</v>
      </c>
      <c r="S587" s="17">
        <v>1335.11</v>
      </c>
      <c r="T587" s="17">
        <v>1393.03</v>
      </c>
    </row>
    <row r="588" spans="1:41" s="12" customFormat="1" x14ac:dyDescent="0.25">
      <c r="A588" s="25" t="s">
        <v>10</v>
      </c>
      <c r="B588" s="20" t="s">
        <v>6</v>
      </c>
      <c r="C588" s="20" t="s">
        <v>1</v>
      </c>
      <c r="D588" s="20" t="s">
        <v>24</v>
      </c>
      <c r="E588" s="20">
        <v>128</v>
      </c>
      <c r="F588" s="26" t="str">
        <f t="shared" si="51"/>
        <v>V9HostSPMDno parameter128</v>
      </c>
      <c r="G588" s="20">
        <f t="shared" si="57"/>
        <v>1083.058</v>
      </c>
      <c r="H588" s="20" t="e">
        <f t="shared" si="58"/>
        <v>#VALUE!</v>
      </c>
      <c r="I588" s="20">
        <f t="shared" si="59"/>
        <v>1153.1410000000001</v>
      </c>
      <c r="J588" s="20">
        <f t="shared" si="60"/>
        <v>1123.056</v>
      </c>
      <c r="K588" s="27">
        <f t="shared" si="61"/>
        <v>1121.616</v>
      </c>
      <c r="L588" s="16">
        <v>1104.893</v>
      </c>
      <c r="M588" s="16">
        <v>1128.761</v>
      </c>
      <c r="N588" s="16">
        <v>1125.634</v>
      </c>
      <c r="O588" s="16">
        <v>1128.702</v>
      </c>
      <c r="P588" s="16">
        <v>1120.4780000000001</v>
      </c>
      <c r="Q588" s="16">
        <v>1151.7819999999999</v>
      </c>
      <c r="R588" s="16">
        <v>1083.058</v>
      </c>
      <c r="S588" s="16">
        <v>1153.1410000000001</v>
      </c>
      <c r="T588" s="16">
        <v>1099.366</v>
      </c>
      <c r="U588" s="16">
        <v>1120.345</v>
      </c>
    </row>
    <row r="589" spans="1:41" s="12" customFormat="1" x14ac:dyDescent="0.25">
      <c r="A589" s="25" t="s">
        <v>10</v>
      </c>
      <c r="B589" s="20" t="s">
        <v>6</v>
      </c>
      <c r="C589" s="20" t="s">
        <v>1</v>
      </c>
      <c r="D589" s="20" t="s">
        <v>24</v>
      </c>
      <c r="E589" s="20">
        <v>256</v>
      </c>
      <c r="F589" s="26" t="str">
        <f t="shared" si="51"/>
        <v>V9HostSPMDno parameter256</v>
      </c>
      <c r="G589" s="20">
        <f t="shared" si="57"/>
        <v>1147.049</v>
      </c>
      <c r="H589" s="20" t="e">
        <f t="shared" si="58"/>
        <v>#VALUE!</v>
      </c>
      <c r="I589" s="20">
        <f t="shared" si="59"/>
        <v>1166.0899999999999</v>
      </c>
      <c r="J589" s="20">
        <f t="shared" si="60"/>
        <v>1158.8254999999999</v>
      </c>
      <c r="K589" s="27">
        <f t="shared" si="61"/>
        <v>1156.9578000000001</v>
      </c>
      <c r="L589" s="16">
        <v>1147.7249999999999</v>
      </c>
      <c r="M589" s="16">
        <v>1157.5050000000001</v>
      </c>
      <c r="N589" s="16">
        <v>1163.3340000000001</v>
      </c>
      <c r="O589" s="16">
        <v>1147.049</v>
      </c>
      <c r="P589" s="16">
        <v>1148.105</v>
      </c>
      <c r="Q589" s="16">
        <v>1163.7650000000001</v>
      </c>
      <c r="R589" s="16">
        <v>1160.146</v>
      </c>
      <c r="S589" s="16">
        <v>1162.2940000000001</v>
      </c>
      <c r="T589" s="16">
        <v>1166.0899999999999</v>
      </c>
      <c r="U589" s="16">
        <v>1153.5650000000001</v>
      </c>
    </row>
    <row r="590" spans="1:41" x14ac:dyDescent="0.25">
      <c r="A590" s="25" t="s">
        <v>10</v>
      </c>
      <c r="B590" s="20" t="s">
        <v>9</v>
      </c>
      <c r="C590" s="20" t="s">
        <v>7</v>
      </c>
      <c r="D590" s="20" t="s">
        <v>2</v>
      </c>
      <c r="E590" s="20">
        <v>1</v>
      </c>
      <c r="F590" s="26" t="str">
        <f t="shared" ref="F590:F641" si="62">A590 &amp; B590 &amp; C590 &amp; D590 &amp; E590</f>
        <v>V9DockerDACO3_native1</v>
      </c>
      <c r="G590" s="20">
        <f t="shared" si="57"/>
        <v>598.04</v>
      </c>
      <c r="H590" s="20">
        <f t="shared" si="58"/>
        <v>1</v>
      </c>
      <c r="I590" s="20">
        <f t="shared" si="59"/>
        <v>613.08000000000004</v>
      </c>
      <c r="J590" s="20">
        <f t="shared" si="60"/>
        <v>598.27</v>
      </c>
      <c r="K590" s="27">
        <f t="shared" si="61"/>
        <v>603.08000000000004</v>
      </c>
      <c r="L590" s="10">
        <v>598.04</v>
      </c>
      <c r="M590" s="10">
        <v>598.04999999999995</v>
      </c>
      <c r="N590" s="10">
        <v>598.05999999999995</v>
      </c>
      <c r="O590" s="10">
        <v>598.08000000000004</v>
      </c>
      <c r="P590" s="10">
        <v>598.09</v>
      </c>
      <c r="Q590" s="10">
        <v>598.13</v>
      </c>
      <c r="R590" s="10">
        <v>598.17999999999995</v>
      </c>
      <c r="S590" s="10">
        <v>598.19000000000005</v>
      </c>
      <c r="T590" s="10">
        <v>598.26</v>
      </c>
      <c r="U590" s="10">
        <v>598.26</v>
      </c>
      <c r="V590">
        <v>598.35</v>
      </c>
      <c r="W590">
        <v>598.24</v>
      </c>
      <c r="X590">
        <v>598.22</v>
      </c>
      <c r="Y590">
        <v>598.24</v>
      </c>
      <c r="Z590">
        <v>598.66999999999996</v>
      </c>
      <c r="AA590">
        <v>598.21</v>
      </c>
      <c r="AB590">
        <v>598.79999999999995</v>
      </c>
      <c r="AC590">
        <v>598.28</v>
      </c>
      <c r="AD590">
        <v>598.16</v>
      </c>
      <c r="AE590">
        <v>598.32000000000005</v>
      </c>
      <c r="AF590">
        <v>612.58000000000004</v>
      </c>
      <c r="AG590">
        <v>612.69000000000005</v>
      </c>
      <c r="AH590">
        <v>612.67999999999995</v>
      </c>
      <c r="AI590">
        <v>612.82000000000005</v>
      </c>
      <c r="AJ590">
        <v>612.59</v>
      </c>
      <c r="AK590">
        <v>612.85</v>
      </c>
      <c r="AL590">
        <v>612.66</v>
      </c>
      <c r="AM590">
        <v>612.66999999999996</v>
      </c>
      <c r="AN590">
        <v>612.95000000000005</v>
      </c>
      <c r="AO590">
        <v>613.08000000000004</v>
      </c>
    </row>
    <row r="591" spans="1:41" x14ac:dyDescent="0.25">
      <c r="A591" s="25" t="s">
        <v>10</v>
      </c>
      <c r="B591" s="20" t="s">
        <v>9</v>
      </c>
      <c r="C591" s="20" t="s">
        <v>7</v>
      </c>
      <c r="D591" s="20" t="s">
        <v>2</v>
      </c>
      <c r="E591" s="20">
        <v>2</v>
      </c>
      <c r="F591" s="26" t="str">
        <f t="shared" si="62"/>
        <v>V9DockerDACO3_native2</v>
      </c>
      <c r="G591" s="20">
        <f t="shared" si="57"/>
        <v>305.66000000000003</v>
      </c>
      <c r="H591" s="20">
        <f t="shared" si="58"/>
        <v>1.9565530327815217</v>
      </c>
      <c r="I591" s="20">
        <f t="shared" si="59"/>
        <v>308.2</v>
      </c>
      <c r="J591" s="20">
        <f t="shared" si="60"/>
        <v>305.77</v>
      </c>
      <c r="K591" s="27">
        <f t="shared" si="61"/>
        <v>306.45066666666668</v>
      </c>
      <c r="L591" s="10">
        <v>305.66000000000003</v>
      </c>
      <c r="M591" s="10">
        <v>305.67</v>
      </c>
      <c r="N591" s="10">
        <v>305.7</v>
      </c>
      <c r="O591" s="10">
        <v>305.7</v>
      </c>
      <c r="P591" s="10">
        <v>305.7</v>
      </c>
      <c r="Q591" s="10">
        <v>305.70999999999998</v>
      </c>
      <c r="R591" s="10">
        <v>305.72000000000003</v>
      </c>
      <c r="S591" s="10">
        <v>305.76</v>
      </c>
      <c r="T591" s="10">
        <v>305.77</v>
      </c>
      <c r="U591" s="10">
        <v>305.77999999999997</v>
      </c>
      <c r="V591">
        <v>305.7</v>
      </c>
      <c r="W591">
        <v>305.74</v>
      </c>
      <c r="X591">
        <v>305.73</v>
      </c>
      <c r="Y591">
        <v>305.77</v>
      </c>
      <c r="Z591">
        <v>305.8</v>
      </c>
      <c r="AA591">
        <v>305.73</v>
      </c>
      <c r="AB591">
        <v>305.83999999999997</v>
      </c>
      <c r="AC591">
        <v>305.76</v>
      </c>
      <c r="AD591">
        <v>305.77</v>
      </c>
      <c r="AE591">
        <v>305.69</v>
      </c>
      <c r="AF591">
        <v>308.11</v>
      </c>
      <c r="AG591">
        <v>308.12</v>
      </c>
      <c r="AH591">
        <v>308.2</v>
      </c>
      <c r="AI591">
        <v>307.68</v>
      </c>
      <c r="AJ591">
        <v>307.57</v>
      </c>
      <c r="AK591">
        <v>307.70999999999998</v>
      </c>
      <c r="AL591">
        <v>307.75</v>
      </c>
      <c r="AM591">
        <v>308.05</v>
      </c>
      <c r="AN591">
        <v>307.77</v>
      </c>
      <c r="AO591">
        <v>307.86</v>
      </c>
    </row>
    <row r="592" spans="1:41" x14ac:dyDescent="0.25">
      <c r="A592" s="25" t="s">
        <v>10</v>
      </c>
      <c r="B592" s="20" t="s">
        <v>9</v>
      </c>
      <c r="C592" s="20" t="s">
        <v>7</v>
      </c>
      <c r="D592" s="20" t="s">
        <v>2</v>
      </c>
      <c r="E592" s="20">
        <v>4</v>
      </c>
      <c r="F592" s="26" t="str">
        <f t="shared" si="62"/>
        <v>V9DockerDACO3_native4</v>
      </c>
      <c r="G592" s="20">
        <f t="shared" si="57"/>
        <v>156.47999999999999</v>
      </c>
      <c r="H592" s="20">
        <f t="shared" si="58"/>
        <v>3.8218302658486709</v>
      </c>
      <c r="I592" s="20">
        <f t="shared" si="59"/>
        <v>168.46</v>
      </c>
      <c r="J592" s="20">
        <f t="shared" si="60"/>
        <v>156.53</v>
      </c>
      <c r="K592" s="27">
        <f t="shared" si="61"/>
        <v>156.93033333333335</v>
      </c>
      <c r="L592" s="10">
        <v>156.47999999999999</v>
      </c>
      <c r="M592" s="10">
        <v>156.51</v>
      </c>
      <c r="N592" s="10">
        <v>156.52000000000001</v>
      </c>
      <c r="O592" s="10">
        <v>156.53</v>
      </c>
      <c r="P592" s="10">
        <v>156.53</v>
      </c>
      <c r="Q592" s="10">
        <v>156.53</v>
      </c>
      <c r="R592" s="10">
        <v>156.55000000000001</v>
      </c>
      <c r="S592" s="10">
        <v>156.57</v>
      </c>
      <c r="T592" s="10">
        <v>156.59</v>
      </c>
      <c r="U592" s="10">
        <v>156.63</v>
      </c>
      <c r="V592">
        <v>156.49</v>
      </c>
      <c r="W592">
        <v>156.54</v>
      </c>
      <c r="X592">
        <v>156.54</v>
      </c>
      <c r="Y592">
        <v>156.49</v>
      </c>
      <c r="Z592">
        <v>156.49</v>
      </c>
      <c r="AA592">
        <v>156.52000000000001</v>
      </c>
      <c r="AB592">
        <v>156.49</v>
      </c>
      <c r="AC592">
        <v>156.5</v>
      </c>
      <c r="AD592">
        <v>156.52000000000001</v>
      </c>
      <c r="AE592">
        <v>156.59</v>
      </c>
      <c r="AF592">
        <v>168.46</v>
      </c>
      <c r="AG592">
        <v>156.62</v>
      </c>
      <c r="AH592">
        <v>156.47999999999999</v>
      </c>
      <c r="AI592">
        <v>156.53</v>
      </c>
      <c r="AJ592">
        <v>156.55000000000001</v>
      </c>
      <c r="AK592">
        <v>156.52000000000001</v>
      </c>
      <c r="AL592">
        <v>156.53</v>
      </c>
      <c r="AM592">
        <v>156.52000000000001</v>
      </c>
      <c r="AN592">
        <v>156.52000000000001</v>
      </c>
      <c r="AO592">
        <v>156.57</v>
      </c>
    </row>
    <row r="593" spans="1:41" x14ac:dyDescent="0.25">
      <c r="A593" s="25" t="s">
        <v>10</v>
      </c>
      <c r="B593" s="20" t="s">
        <v>9</v>
      </c>
      <c r="C593" s="20" t="s">
        <v>7</v>
      </c>
      <c r="D593" s="20" t="s">
        <v>2</v>
      </c>
      <c r="E593" s="20">
        <v>8</v>
      </c>
      <c r="F593" s="26" t="str">
        <f t="shared" si="62"/>
        <v>V9DockerDACO3_native8</v>
      </c>
      <c r="G593" s="20">
        <f t="shared" si="57"/>
        <v>78.84</v>
      </c>
      <c r="H593" s="20">
        <f t="shared" si="58"/>
        <v>7.5854895991882287</v>
      </c>
      <c r="I593" s="20">
        <f t="shared" si="59"/>
        <v>125.6</v>
      </c>
      <c r="J593" s="20">
        <f t="shared" si="60"/>
        <v>78.87</v>
      </c>
      <c r="K593" s="27">
        <f t="shared" si="61"/>
        <v>85.995000000000019</v>
      </c>
      <c r="L593" s="10">
        <v>78.84</v>
      </c>
      <c r="M593" s="10">
        <v>78.84</v>
      </c>
      <c r="N593" s="10">
        <v>78.84</v>
      </c>
      <c r="O593" s="10">
        <v>78.849999999999994</v>
      </c>
      <c r="P593" s="10">
        <v>78.86</v>
      </c>
      <c r="Q593" s="10">
        <v>78.87</v>
      </c>
      <c r="R593" s="10">
        <v>78.87</v>
      </c>
      <c r="S593" s="10">
        <v>78.87</v>
      </c>
      <c r="T593" s="10">
        <v>78.87</v>
      </c>
      <c r="U593" s="10">
        <v>78.89</v>
      </c>
      <c r="V593">
        <v>78.849999999999994</v>
      </c>
      <c r="W593">
        <v>79.16</v>
      </c>
      <c r="X593">
        <v>78.849999999999994</v>
      </c>
      <c r="Y593">
        <v>78.91</v>
      </c>
      <c r="Z593">
        <v>78.900000000000006</v>
      </c>
      <c r="AA593">
        <v>78.87</v>
      </c>
      <c r="AB593">
        <v>78.89</v>
      </c>
      <c r="AC593">
        <v>78.88</v>
      </c>
      <c r="AD593">
        <v>78.87</v>
      </c>
      <c r="AE593">
        <v>78.87</v>
      </c>
      <c r="AF593">
        <v>78.960000000000008</v>
      </c>
      <c r="AG593">
        <v>78.86</v>
      </c>
      <c r="AH593">
        <v>78.87</v>
      </c>
      <c r="AI593">
        <v>90.22</v>
      </c>
      <c r="AJ593">
        <v>118.50999999999999</v>
      </c>
      <c r="AK593">
        <v>108.19</v>
      </c>
      <c r="AL593">
        <v>118.03</v>
      </c>
      <c r="AM593">
        <v>104.92</v>
      </c>
      <c r="AN593">
        <v>100.03999999999999</v>
      </c>
      <c r="AO593">
        <v>125.6</v>
      </c>
    </row>
    <row r="594" spans="1:41" x14ac:dyDescent="0.25">
      <c r="A594" s="25" t="s">
        <v>10</v>
      </c>
      <c r="B594" s="20" t="s">
        <v>9</v>
      </c>
      <c r="C594" s="20" t="s">
        <v>7</v>
      </c>
      <c r="D594" s="20" t="s">
        <v>2</v>
      </c>
      <c r="E594" s="20">
        <v>16</v>
      </c>
      <c r="F594" s="26" t="str">
        <f t="shared" si="62"/>
        <v>V9DockerDACO3_native16</v>
      </c>
      <c r="G594" s="20">
        <f t="shared" si="57"/>
        <v>39.78</v>
      </c>
      <c r="H594" s="20">
        <f t="shared" si="58"/>
        <v>15.033685268979385</v>
      </c>
      <c r="I594" s="20">
        <f t="shared" si="59"/>
        <v>63.27</v>
      </c>
      <c r="J594" s="20">
        <f t="shared" si="60"/>
        <v>39.840000000000003</v>
      </c>
      <c r="K594" s="27">
        <f t="shared" si="61"/>
        <v>44.800333333333334</v>
      </c>
      <c r="L594" s="10">
        <v>39.78</v>
      </c>
      <c r="M594" s="10">
        <v>39.799999999999997</v>
      </c>
      <c r="N594" s="10">
        <v>39.799999999999997</v>
      </c>
      <c r="O594" s="10">
        <v>39.799999999999997</v>
      </c>
      <c r="P594" s="10">
        <v>39.81</v>
      </c>
      <c r="Q594" s="10">
        <v>39.82</v>
      </c>
      <c r="R594" s="10">
        <v>39.83</v>
      </c>
      <c r="S594" s="10">
        <v>39.83</v>
      </c>
      <c r="T594" s="10">
        <v>39.83</v>
      </c>
      <c r="U594" s="10">
        <v>39.840000000000003</v>
      </c>
      <c r="V594">
        <v>39.82</v>
      </c>
      <c r="W594">
        <v>39.840000000000003</v>
      </c>
      <c r="X594">
        <v>39.83</v>
      </c>
      <c r="Y594">
        <v>39.96</v>
      </c>
      <c r="Z594">
        <v>39.96</v>
      </c>
      <c r="AA594">
        <v>39.86</v>
      </c>
      <c r="AB594">
        <v>39.83</v>
      </c>
      <c r="AC594">
        <v>39.82</v>
      </c>
      <c r="AD594">
        <v>39.81</v>
      </c>
      <c r="AE594">
        <v>39.97</v>
      </c>
      <c r="AF594">
        <v>50.59</v>
      </c>
      <c r="AG594">
        <v>54.17</v>
      </c>
      <c r="AH594">
        <v>55.4</v>
      </c>
      <c r="AI594">
        <v>54.54</v>
      </c>
      <c r="AJ594">
        <v>54.55</v>
      </c>
      <c r="AK594">
        <v>52.82</v>
      </c>
      <c r="AL594">
        <v>54.16</v>
      </c>
      <c r="AM594">
        <v>53.32</v>
      </c>
      <c r="AN594">
        <v>54.35</v>
      </c>
      <c r="AO594">
        <v>63.27</v>
      </c>
    </row>
    <row r="595" spans="1:41" x14ac:dyDescent="0.25">
      <c r="A595" s="25" t="s">
        <v>10</v>
      </c>
      <c r="B595" s="20" t="s">
        <v>9</v>
      </c>
      <c r="C595" s="20" t="s">
        <v>7</v>
      </c>
      <c r="D595" s="20" t="s">
        <v>2</v>
      </c>
      <c r="E595" s="20">
        <v>32</v>
      </c>
      <c r="F595" s="26" t="str">
        <f t="shared" si="62"/>
        <v>V9DockerDACO3_native32</v>
      </c>
      <c r="G595" s="20">
        <f t="shared" si="57"/>
        <v>20.51</v>
      </c>
      <c r="H595" s="20">
        <f t="shared" si="58"/>
        <v>29.158459288152116</v>
      </c>
      <c r="I595" s="20">
        <f t="shared" si="59"/>
        <v>32.26</v>
      </c>
      <c r="J595" s="20">
        <f t="shared" si="60"/>
        <v>20.65</v>
      </c>
      <c r="K595" s="27">
        <f t="shared" si="61"/>
        <v>23.482000000000003</v>
      </c>
      <c r="L595" s="10">
        <v>20.59</v>
      </c>
      <c r="M595" s="10">
        <v>20.61</v>
      </c>
      <c r="N595" s="10">
        <v>20.61</v>
      </c>
      <c r="O595" s="10">
        <v>20.61</v>
      </c>
      <c r="P595" s="10">
        <v>20.63</v>
      </c>
      <c r="Q595" s="10">
        <v>20.63</v>
      </c>
      <c r="R595" s="10">
        <v>20.63</v>
      </c>
      <c r="S595" s="10">
        <v>20.64</v>
      </c>
      <c r="T595" s="10">
        <v>20.64</v>
      </c>
      <c r="U595" s="10">
        <v>20.64</v>
      </c>
      <c r="V595">
        <v>20.63</v>
      </c>
      <c r="W595">
        <v>20.64</v>
      </c>
      <c r="X595">
        <v>20.62</v>
      </c>
      <c r="Y595">
        <v>20.71</v>
      </c>
      <c r="Z595">
        <v>20.62</v>
      </c>
      <c r="AA595">
        <v>20.66</v>
      </c>
      <c r="AB595">
        <v>20.66</v>
      </c>
      <c r="AC595">
        <v>20.67</v>
      </c>
      <c r="AD595">
        <v>20.51</v>
      </c>
      <c r="AE595">
        <v>20.68</v>
      </c>
      <c r="AF595">
        <v>27.97</v>
      </c>
      <c r="AG595">
        <v>28.55</v>
      </c>
      <c r="AH595">
        <v>31.34</v>
      </c>
      <c r="AI595">
        <v>27.91</v>
      </c>
      <c r="AJ595">
        <v>30.89</v>
      </c>
      <c r="AK595">
        <v>27.87</v>
      </c>
      <c r="AL595">
        <v>29.36</v>
      </c>
      <c r="AM595">
        <v>32.26</v>
      </c>
      <c r="AN595">
        <v>27.83</v>
      </c>
      <c r="AO595">
        <v>27.85</v>
      </c>
    </row>
    <row r="596" spans="1:41" x14ac:dyDescent="0.25">
      <c r="A596" s="25" t="s">
        <v>10</v>
      </c>
      <c r="B596" s="20" t="s">
        <v>9</v>
      </c>
      <c r="C596" s="20" t="s">
        <v>7</v>
      </c>
      <c r="D596" s="20" t="s">
        <v>2</v>
      </c>
      <c r="E596" s="20">
        <v>64</v>
      </c>
      <c r="F596" s="26" t="str">
        <f t="shared" si="62"/>
        <v>V9DockerDACO3_native64</v>
      </c>
      <c r="G596" s="20">
        <f t="shared" si="57"/>
        <v>11.42</v>
      </c>
      <c r="H596" s="20">
        <f t="shared" si="58"/>
        <v>52.3677758318739</v>
      </c>
      <c r="I596" s="20">
        <f t="shared" si="59"/>
        <v>17.309999999999999</v>
      </c>
      <c r="J596" s="20">
        <f t="shared" si="60"/>
        <v>11.48</v>
      </c>
      <c r="K596" s="27">
        <f t="shared" si="61"/>
        <v>12.929</v>
      </c>
      <c r="L596" s="10">
        <v>11.42</v>
      </c>
      <c r="M596" s="10">
        <v>11.43</v>
      </c>
      <c r="N596" s="10">
        <v>11.44</v>
      </c>
      <c r="O596" s="10">
        <v>11.44</v>
      </c>
      <c r="P596" s="10">
        <v>11.45</v>
      </c>
      <c r="Q596" s="10">
        <v>11.45</v>
      </c>
      <c r="R596" s="10">
        <v>11.46</v>
      </c>
      <c r="S596" s="10">
        <v>11.47</v>
      </c>
      <c r="T596" s="10">
        <v>11.47</v>
      </c>
      <c r="U596" s="10">
        <v>11.49</v>
      </c>
      <c r="V596">
        <v>11.47</v>
      </c>
      <c r="W596">
        <v>11.48</v>
      </c>
      <c r="X596">
        <v>11.61</v>
      </c>
      <c r="Y596">
        <v>11.52</v>
      </c>
      <c r="Z596">
        <v>11.48</v>
      </c>
      <c r="AA596">
        <v>11.46</v>
      </c>
      <c r="AB596">
        <v>11.47</v>
      </c>
      <c r="AC596">
        <v>11.48</v>
      </c>
      <c r="AD596">
        <v>11.51</v>
      </c>
      <c r="AE596">
        <v>11.48</v>
      </c>
      <c r="AF596">
        <v>17.309999999999999</v>
      </c>
      <c r="AG596">
        <v>15.49</v>
      </c>
      <c r="AH596">
        <v>15.13</v>
      </c>
      <c r="AI596">
        <v>15.12</v>
      </c>
      <c r="AJ596">
        <v>15.17</v>
      </c>
      <c r="AK596">
        <v>17.190000000000001</v>
      </c>
      <c r="AL596">
        <v>15.2</v>
      </c>
      <c r="AM596">
        <v>15.25</v>
      </c>
      <c r="AN596">
        <v>15.22</v>
      </c>
      <c r="AO596">
        <v>17.309999999999999</v>
      </c>
    </row>
    <row r="597" spans="1:41" x14ac:dyDescent="0.25">
      <c r="A597" s="25" t="s">
        <v>10</v>
      </c>
      <c r="B597" s="20" t="s">
        <v>9</v>
      </c>
      <c r="C597" s="20" t="s">
        <v>7</v>
      </c>
      <c r="D597" s="20" t="s">
        <v>2</v>
      </c>
      <c r="E597" s="20">
        <v>128</v>
      </c>
      <c r="F597" s="26" t="str">
        <f t="shared" si="62"/>
        <v>V9DockerDACO3_native128</v>
      </c>
      <c r="G597" s="20">
        <f t="shared" si="57"/>
        <v>9.5399999999999991</v>
      </c>
      <c r="H597" s="20">
        <f t="shared" si="58"/>
        <v>62.687631027253673</v>
      </c>
      <c r="I597" s="20">
        <f t="shared" si="59"/>
        <v>9.98</v>
      </c>
      <c r="J597" s="20">
        <f t="shared" si="60"/>
        <v>9.5749999999999993</v>
      </c>
      <c r="K597" s="27">
        <f t="shared" si="61"/>
        <v>9.6290000000000013</v>
      </c>
      <c r="L597" s="10">
        <v>9.5399999999999991</v>
      </c>
      <c r="M597" s="10">
        <v>9.5500000000000007</v>
      </c>
      <c r="N597" s="10">
        <v>9.57</v>
      </c>
      <c r="O597" s="10">
        <v>9.57</v>
      </c>
      <c r="P597" s="10">
        <v>9.57</v>
      </c>
      <c r="Q597" s="10">
        <v>9.58</v>
      </c>
      <c r="R597" s="10">
        <v>9.64</v>
      </c>
      <c r="S597" s="10">
        <v>9.64</v>
      </c>
      <c r="T597" s="10">
        <v>9.65</v>
      </c>
      <c r="U597" s="10">
        <v>9.98</v>
      </c>
    </row>
    <row r="598" spans="1:41" x14ac:dyDescent="0.25">
      <c r="A598" s="25" t="s">
        <v>10</v>
      </c>
      <c r="B598" s="20" t="s">
        <v>9</v>
      </c>
      <c r="C598" s="20" t="s">
        <v>7</v>
      </c>
      <c r="D598" s="20" t="s">
        <v>2</v>
      </c>
      <c r="E598" s="20">
        <v>256</v>
      </c>
      <c r="F598" s="26" t="str">
        <f t="shared" si="62"/>
        <v>V9DockerDACO3_native256</v>
      </c>
      <c r="G598" s="20">
        <f t="shared" si="57"/>
        <v>10.53</v>
      </c>
      <c r="H598" s="20">
        <f t="shared" si="58"/>
        <v>56.793922127255463</v>
      </c>
      <c r="I598" s="20">
        <f t="shared" si="59"/>
        <v>12.8</v>
      </c>
      <c r="J598" s="20">
        <f t="shared" si="60"/>
        <v>10.904999999999999</v>
      </c>
      <c r="K598" s="27">
        <f t="shared" si="61"/>
        <v>11.076000000000001</v>
      </c>
      <c r="L598" s="10">
        <v>10.53</v>
      </c>
      <c r="M598" s="10">
        <v>10.64</v>
      </c>
      <c r="N598" s="10">
        <v>10.67</v>
      </c>
      <c r="O598" s="10">
        <v>10.68</v>
      </c>
      <c r="P598" s="10">
        <v>10.78</v>
      </c>
      <c r="Q598" s="10">
        <v>11.03</v>
      </c>
      <c r="R598" s="10">
        <v>11.07</v>
      </c>
      <c r="S598" s="10">
        <v>11.18</v>
      </c>
      <c r="T598" s="10">
        <v>11.38</v>
      </c>
      <c r="U598" s="10">
        <v>12.8</v>
      </c>
    </row>
    <row r="599" spans="1:41" x14ac:dyDescent="0.25">
      <c r="A599" s="25" t="s">
        <v>10</v>
      </c>
      <c r="B599" s="20" t="s">
        <v>9</v>
      </c>
      <c r="C599" s="20" t="s">
        <v>7</v>
      </c>
      <c r="D599" s="20" t="s">
        <v>3</v>
      </c>
      <c r="E599" s="20">
        <v>1</v>
      </c>
      <c r="F599" s="26" t="str">
        <f t="shared" si="62"/>
        <v>V9DockerDACO31</v>
      </c>
      <c r="G599" s="20">
        <f t="shared" si="57"/>
        <v>523.49</v>
      </c>
      <c r="H599" s="20">
        <f t="shared" si="58"/>
        <v>1</v>
      </c>
      <c r="I599" s="20">
        <f t="shared" si="59"/>
        <v>538.54</v>
      </c>
      <c r="J599" s="20">
        <f t="shared" si="60"/>
        <v>523.79999999999995</v>
      </c>
      <c r="K599" s="27">
        <f t="shared" si="61"/>
        <v>528.62466666666671</v>
      </c>
      <c r="L599" s="10">
        <v>523.49</v>
      </c>
      <c r="M599" s="10">
        <v>523.49</v>
      </c>
      <c r="N599" s="10">
        <v>523.49</v>
      </c>
      <c r="O599" s="10">
        <v>523.5</v>
      </c>
      <c r="P599" s="10">
        <v>523.51</v>
      </c>
      <c r="Q599" s="10">
        <v>523.53</v>
      </c>
      <c r="R599" s="10">
        <v>523.54</v>
      </c>
      <c r="S599" s="10">
        <v>523.59</v>
      </c>
      <c r="T599" s="10">
        <v>523.6</v>
      </c>
      <c r="U599" s="10">
        <v>523.99</v>
      </c>
      <c r="V599">
        <v>523.88</v>
      </c>
      <c r="W599">
        <v>523.67999999999995</v>
      </c>
      <c r="X599">
        <v>523.55999999999995</v>
      </c>
      <c r="Y599">
        <v>523.72</v>
      </c>
      <c r="Z599">
        <v>525.12</v>
      </c>
      <c r="AA599">
        <v>523.69000000000005</v>
      </c>
      <c r="AB599">
        <v>523.63</v>
      </c>
      <c r="AC599">
        <v>524.32000000000005</v>
      </c>
      <c r="AD599">
        <v>523.71</v>
      </c>
      <c r="AE599">
        <v>524.54999999999995</v>
      </c>
      <c r="AF599">
        <v>538.38</v>
      </c>
      <c r="AG599">
        <v>538.4</v>
      </c>
      <c r="AH599">
        <v>538.24</v>
      </c>
      <c r="AI599">
        <v>538.41999999999996</v>
      </c>
      <c r="AJ599">
        <v>538.54</v>
      </c>
      <c r="AK599">
        <v>538.19000000000005</v>
      </c>
      <c r="AL599">
        <v>538.29999999999995</v>
      </c>
      <c r="AM599">
        <v>538.28</v>
      </c>
      <c r="AN599">
        <v>538.27</v>
      </c>
      <c r="AO599">
        <v>538.13</v>
      </c>
    </row>
    <row r="600" spans="1:41" x14ac:dyDescent="0.25">
      <c r="A600" s="25" t="s">
        <v>10</v>
      </c>
      <c r="B600" s="20" t="s">
        <v>9</v>
      </c>
      <c r="C600" s="20" t="s">
        <v>7</v>
      </c>
      <c r="D600" s="20" t="s">
        <v>3</v>
      </c>
      <c r="E600" s="20">
        <v>2</v>
      </c>
      <c r="F600" s="26" t="str">
        <f t="shared" si="62"/>
        <v>V9DockerDACO32</v>
      </c>
      <c r="G600" s="20">
        <f t="shared" si="57"/>
        <v>267.63</v>
      </c>
      <c r="H600" s="20">
        <f t="shared" si="58"/>
        <v>1.9560213727907934</v>
      </c>
      <c r="I600" s="20">
        <f t="shared" si="59"/>
        <v>270.95</v>
      </c>
      <c r="J600" s="20">
        <f t="shared" si="60"/>
        <v>267.71500000000003</v>
      </c>
      <c r="K600" s="27">
        <f t="shared" si="61"/>
        <v>268.66733333333326</v>
      </c>
      <c r="L600" s="10">
        <v>267.63</v>
      </c>
      <c r="M600" s="10">
        <v>267.64</v>
      </c>
      <c r="N600" s="10">
        <v>267.64</v>
      </c>
      <c r="O600" s="10">
        <v>267.64</v>
      </c>
      <c r="P600" s="10">
        <v>267.64999999999998</v>
      </c>
      <c r="Q600" s="10">
        <v>267.64999999999998</v>
      </c>
      <c r="R600" s="10">
        <v>267.66000000000003</v>
      </c>
      <c r="S600" s="10">
        <v>267.66000000000003</v>
      </c>
      <c r="T600" s="10">
        <v>267.66000000000003</v>
      </c>
      <c r="U600" s="10">
        <v>267.66000000000003</v>
      </c>
      <c r="V600">
        <v>267.69</v>
      </c>
      <c r="W600">
        <v>267.79000000000002</v>
      </c>
      <c r="X600">
        <v>267.72000000000003</v>
      </c>
      <c r="Y600">
        <v>267.75</v>
      </c>
      <c r="Z600">
        <v>267.68</v>
      </c>
      <c r="AA600">
        <v>267.7</v>
      </c>
      <c r="AB600">
        <v>267.70999999999998</v>
      </c>
      <c r="AC600">
        <v>267.68</v>
      </c>
      <c r="AD600">
        <v>267.75</v>
      </c>
      <c r="AE600">
        <v>267.77</v>
      </c>
      <c r="AF600">
        <v>270.57</v>
      </c>
      <c r="AG600">
        <v>270.70999999999998</v>
      </c>
      <c r="AH600">
        <v>270.74</v>
      </c>
      <c r="AI600">
        <v>270.95</v>
      </c>
      <c r="AJ600">
        <v>270.66000000000003</v>
      </c>
      <c r="AK600">
        <v>270.83999999999997</v>
      </c>
      <c r="AL600">
        <v>270.44</v>
      </c>
      <c r="AM600">
        <v>270.27</v>
      </c>
      <c r="AN600">
        <v>270.63</v>
      </c>
      <c r="AO600">
        <v>270.48</v>
      </c>
    </row>
    <row r="601" spans="1:41" x14ac:dyDescent="0.25">
      <c r="A601" s="25" t="s">
        <v>10</v>
      </c>
      <c r="B601" s="20" t="s">
        <v>9</v>
      </c>
      <c r="C601" s="20" t="s">
        <v>7</v>
      </c>
      <c r="D601" s="20" t="s">
        <v>3</v>
      </c>
      <c r="E601" s="20">
        <v>4</v>
      </c>
      <c r="F601" s="26" t="str">
        <f t="shared" si="62"/>
        <v>V9DockerDACO34</v>
      </c>
      <c r="G601" s="20">
        <f t="shared" si="57"/>
        <v>137.01</v>
      </c>
      <c r="H601" s="20">
        <f t="shared" si="58"/>
        <v>3.8208159988322024</v>
      </c>
      <c r="I601" s="20">
        <f t="shared" si="59"/>
        <v>203.8</v>
      </c>
      <c r="J601" s="20">
        <f t="shared" si="60"/>
        <v>137.08499999999998</v>
      </c>
      <c r="K601" s="27">
        <f t="shared" si="61"/>
        <v>155.81966666666665</v>
      </c>
      <c r="L601" s="10">
        <v>137.01</v>
      </c>
      <c r="M601" s="10">
        <v>137.01</v>
      </c>
      <c r="N601" s="10">
        <v>137.04</v>
      </c>
      <c r="O601" s="10">
        <v>137.05000000000001</v>
      </c>
      <c r="P601" s="10">
        <v>137.05000000000001</v>
      </c>
      <c r="Q601" s="10">
        <v>137.06</v>
      </c>
      <c r="R601" s="10">
        <v>137.07</v>
      </c>
      <c r="S601" s="10">
        <v>137.07999999999998</v>
      </c>
      <c r="T601" s="10">
        <v>137.09</v>
      </c>
      <c r="U601" s="10">
        <v>137.11000000000001</v>
      </c>
      <c r="V601">
        <v>137.07999999999998</v>
      </c>
      <c r="W601">
        <v>137.04</v>
      </c>
      <c r="X601">
        <v>137.19999999999999</v>
      </c>
      <c r="Y601">
        <v>137.04</v>
      </c>
      <c r="Z601">
        <v>137.05000000000001</v>
      </c>
      <c r="AA601">
        <v>137.04</v>
      </c>
      <c r="AB601">
        <v>137.06</v>
      </c>
      <c r="AC601">
        <v>137.09</v>
      </c>
      <c r="AD601">
        <v>137.18</v>
      </c>
      <c r="AE601">
        <v>137.05000000000001</v>
      </c>
      <c r="AF601">
        <v>203.8</v>
      </c>
      <c r="AG601">
        <v>199.85</v>
      </c>
      <c r="AH601">
        <v>183.56</v>
      </c>
      <c r="AI601">
        <v>199.74</v>
      </c>
      <c r="AJ601">
        <v>187.38</v>
      </c>
      <c r="AK601">
        <v>193.88</v>
      </c>
      <c r="AL601">
        <v>199.11</v>
      </c>
      <c r="AM601">
        <v>189.97</v>
      </c>
      <c r="AN601">
        <v>190.11</v>
      </c>
      <c r="AO601">
        <v>185.79</v>
      </c>
    </row>
    <row r="602" spans="1:41" x14ac:dyDescent="0.25">
      <c r="A602" s="25" t="s">
        <v>10</v>
      </c>
      <c r="B602" s="20" t="s">
        <v>9</v>
      </c>
      <c r="C602" s="20" t="s">
        <v>7</v>
      </c>
      <c r="D602" s="20" t="s">
        <v>3</v>
      </c>
      <c r="E602" s="20">
        <v>8</v>
      </c>
      <c r="F602" s="26" t="str">
        <f t="shared" si="62"/>
        <v>V9DockerDACO38</v>
      </c>
      <c r="G602" s="20">
        <f t="shared" si="57"/>
        <v>69.099999999999994</v>
      </c>
      <c r="H602" s="20">
        <f t="shared" si="58"/>
        <v>7.5758321273516653</v>
      </c>
      <c r="I602" s="20">
        <f t="shared" si="59"/>
        <v>109.91</v>
      </c>
      <c r="J602" s="20">
        <f t="shared" si="60"/>
        <v>69.150000000000006</v>
      </c>
      <c r="K602" s="27">
        <f t="shared" si="61"/>
        <v>80.012666666666675</v>
      </c>
      <c r="L602" s="10">
        <v>69.099999999999994</v>
      </c>
      <c r="M602" s="10">
        <v>69.12</v>
      </c>
      <c r="N602" s="10">
        <v>69.12</v>
      </c>
      <c r="O602" s="10">
        <v>69.12</v>
      </c>
      <c r="P602" s="10">
        <v>69.13</v>
      </c>
      <c r="Q602" s="10">
        <v>69.13</v>
      </c>
      <c r="R602" s="10">
        <v>69.14</v>
      </c>
      <c r="S602" s="10">
        <v>69.14</v>
      </c>
      <c r="T602" s="10">
        <v>69.150000000000006</v>
      </c>
      <c r="U602" s="10">
        <v>69.180000000000007</v>
      </c>
      <c r="V602">
        <v>69.13</v>
      </c>
      <c r="W602">
        <v>69.17</v>
      </c>
      <c r="X602">
        <v>69.13</v>
      </c>
      <c r="Y602">
        <v>69.14</v>
      </c>
      <c r="Z602">
        <v>69.17</v>
      </c>
      <c r="AA602">
        <v>69.14</v>
      </c>
      <c r="AB602">
        <v>69.150000000000006</v>
      </c>
      <c r="AC602">
        <v>69.13</v>
      </c>
      <c r="AD602">
        <v>69.180000000000007</v>
      </c>
      <c r="AE602">
        <v>69.14</v>
      </c>
      <c r="AF602">
        <v>103.07</v>
      </c>
      <c r="AG602">
        <v>104.35</v>
      </c>
      <c r="AH602">
        <v>89.99</v>
      </c>
      <c r="AI602">
        <v>99.35</v>
      </c>
      <c r="AJ602">
        <v>100.52000000000001</v>
      </c>
      <c r="AK602">
        <v>107.22</v>
      </c>
      <c r="AL602">
        <v>101.68</v>
      </c>
      <c r="AM602">
        <v>109.91</v>
      </c>
      <c r="AN602">
        <v>100.74000000000001</v>
      </c>
      <c r="AO602">
        <v>100.74000000000001</v>
      </c>
    </row>
    <row r="603" spans="1:41" x14ac:dyDescent="0.25">
      <c r="A603" s="25" t="s">
        <v>10</v>
      </c>
      <c r="B603" s="20" t="s">
        <v>9</v>
      </c>
      <c r="C603" s="20" t="s">
        <v>7</v>
      </c>
      <c r="D603" s="20" t="s">
        <v>3</v>
      </c>
      <c r="E603" s="20">
        <v>16</v>
      </c>
      <c r="F603" s="26" t="str">
        <f t="shared" si="62"/>
        <v>V9DockerDACO316</v>
      </c>
      <c r="G603" s="20">
        <f t="shared" si="57"/>
        <v>34.92</v>
      </c>
      <c r="H603" s="20">
        <f t="shared" si="58"/>
        <v>14.991122565864833</v>
      </c>
      <c r="I603" s="20">
        <f t="shared" si="59"/>
        <v>63.43</v>
      </c>
      <c r="J603" s="20">
        <f t="shared" si="60"/>
        <v>34.96</v>
      </c>
      <c r="K603" s="27">
        <f t="shared" si="61"/>
        <v>41.042666666666669</v>
      </c>
      <c r="L603" s="10">
        <v>34.92</v>
      </c>
      <c r="M603" s="10">
        <v>34.92</v>
      </c>
      <c r="N603" s="10">
        <v>34.92</v>
      </c>
      <c r="O603" s="10">
        <v>34.93</v>
      </c>
      <c r="P603" s="10">
        <v>34.94</v>
      </c>
      <c r="Q603" s="10">
        <v>34.94</v>
      </c>
      <c r="R603" s="10">
        <v>34.94</v>
      </c>
      <c r="S603" s="10">
        <v>34.950000000000003</v>
      </c>
      <c r="T603" s="10">
        <v>34.96</v>
      </c>
      <c r="U603" s="10">
        <v>34.97</v>
      </c>
      <c r="V603">
        <v>34.93</v>
      </c>
      <c r="W603">
        <v>34.96</v>
      </c>
      <c r="X603">
        <v>34.96</v>
      </c>
      <c r="Y603">
        <v>34.94</v>
      </c>
      <c r="Z603">
        <v>34.950000000000003</v>
      </c>
      <c r="AA603">
        <v>34.97</v>
      </c>
      <c r="AB603">
        <v>34.96</v>
      </c>
      <c r="AC603">
        <v>35.14</v>
      </c>
      <c r="AD603">
        <v>34.97</v>
      </c>
      <c r="AE603">
        <v>34.93</v>
      </c>
      <c r="AF603">
        <v>46.89</v>
      </c>
      <c r="AG603">
        <v>50.63</v>
      </c>
      <c r="AH603">
        <v>58.76</v>
      </c>
      <c r="AI603">
        <v>50.16</v>
      </c>
      <c r="AJ603">
        <v>48.89</v>
      </c>
      <c r="AK603">
        <v>61.84</v>
      </c>
      <c r="AL603">
        <v>63.43</v>
      </c>
      <c r="AM603">
        <v>50.81</v>
      </c>
      <c r="AN603">
        <v>50.32</v>
      </c>
      <c r="AO603">
        <v>50.45</v>
      </c>
    </row>
    <row r="604" spans="1:41" x14ac:dyDescent="0.25">
      <c r="A604" s="25" t="s">
        <v>10</v>
      </c>
      <c r="B604" s="20" t="s">
        <v>9</v>
      </c>
      <c r="C604" s="20" t="s">
        <v>7</v>
      </c>
      <c r="D604" s="20" t="s">
        <v>3</v>
      </c>
      <c r="E604" s="20">
        <v>32</v>
      </c>
      <c r="F604" s="26" t="str">
        <f t="shared" si="62"/>
        <v>V9DockerDACO332</v>
      </c>
      <c r="G604" s="20">
        <f t="shared" si="57"/>
        <v>18.100000000000001</v>
      </c>
      <c r="H604" s="20">
        <f t="shared" si="58"/>
        <v>28.922099447513812</v>
      </c>
      <c r="I604" s="20">
        <f t="shared" si="59"/>
        <v>32.270000000000003</v>
      </c>
      <c r="J604" s="20">
        <f t="shared" si="60"/>
        <v>18.225000000000001</v>
      </c>
      <c r="K604" s="27">
        <f t="shared" si="61"/>
        <v>21.318333333333335</v>
      </c>
      <c r="L604" s="10">
        <v>18.170000000000002</v>
      </c>
      <c r="M604" s="10">
        <v>18.18</v>
      </c>
      <c r="N604" s="10">
        <v>18.18</v>
      </c>
      <c r="O604" s="10">
        <v>18.18</v>
      </c>
      <c r="P604" s="10">
        <v>18.18</v>
      </c>
      <c r="Q604" s="10">
        <v>18.190000000000001</v>
      </c>
      <c r="R604" s="10">
        <v>18.2</v>
      </c>
      <c r="S604" s="10">
        <v>18.22</v>
      </c>
      <c r="T604" s="10">
        <v>18.239999999999998</v>
      </c>
      <c r="U604" s="10">
        <v>18.27</v>
      </c>
      <c r="V604">
        <v>18.2</v>
      </c>
      <c r="W604">
        <v>18.239999999999998</v>
      </c>
      <c r="X604">
        <v>18.260000000000002</v>
      </c>
      <c r="Y604">
        <v>18.190000000000001</v>
      </c>
      <c r="Z604">
        <v>18.21</v>
      </c>
      <c r="AA604">
        <v>18.18</v>
      </c>
      <c r="AB604">
        <v>18.100000000000001</v>
      </c>
      <c r="AC604">
        <v>18.23</v>
      </c>
      <c r="AD604">
        <v>18.2</v>
      </c>
      <c r="AE604">
        <v>18.21</v>
      </c>
      <c r="AF604">
        <v>29.52</v>
      </c>
      <c r="AG604">
        <v>26.37</v>
      </c>
      <c r="AH604">
        <v>26.49</v>
      </c>
      <c r="AI604">
        <v>26</v>
      </c>
      <c r="AJ604">
        <v>26.08</v>
      </c>
      <c r="AK604">
        <v>26.46</v>
      </c>
      <c r="AL604">
        <v>32.270000000000003</v>
      </c>
      <c r="AM604">
        <v>25.98</v>
      </c>
      <c r="AN604">
        <v>26.33</v>
      </c>
      <c r="AO604">
        <v>30.02</v>
      </c>
    </row>
    <row r="605" spans="1:41" x14ac:dyDescent="0.25">
      <c r="A605" s="25" t="s">
        <v>10</v>
      </c>
      <c r="B605" s="20" t="s">
        <v>9</v>
      </c>
      <c r="C605" s="20" t="s">
        <v>7</v>
      </c>
      <c r="D605" s="20" t="s">
        <v>3</v>
      </c>
      <c r="E605" s="20">
        <v>64</v>
      </c>
      <c r="F605" s="26" t="str">
        <f t="shared" si="62"/>
        <v>V9DockerDACO364</v>
      </c>
      <c r="G605" s="20">
        <f t="shared" si="57"/>
        <v>10.08</v>
      </c>
      <c r="H605" s="20">
        <f t="shared" si="58"/>
        <v>51.933531746031747</v>
      </c>
      <c r="I605" s="20">
        <f t="shared" si="59"/>
        <v>17.43</v>
      </c>
      <c r="J605" s="20">
        <f t="shared" si="60"/>
        <v>10.26</v>
      </c>
      <c r="K605" s="27">
        <f t="shared" si="61"/>
        <v>12.190000000000001</v>
      </c>
      <c r="L605" s="10">
        <v>10.08</v>
      </c>
      <c r="M605" s="10">
        <v>10.19</v>
      </c>
      <c r="N605" s="10">
        <v>10.210000000000001</v>
      </c>
      <c r="O605" s="10">
        <v>10.220000000000001</v>
      </c>
      <c r="P605" s="10">
        <v>10.220000000000001</v>
      </c>
      <c r="Q605" s="10">
        <v>10.23</v>
      </c>
      <c r="R605" s="10">
        <v>10.24</v>
      </c>
      <c r="S605" s="10">
        <v>10.26</v>
      </c>
      <c r="T605" s="10">
        <v>10.26</v>
      </c>
      <c r="U605" s="10">
        <v>10.28</v>
      </c>
      <c r="V605">
        <v>10.26</v>
      </c>
      <c r="W605">
        <v>10.26</v>
      </c>
      <c r="X605">
        <v>10.27</v>
      </c>
      <c r="Y605">
        <v>10.28</v>
      </c>
      <c r="Z605">
        <v>10.24</v>
      </c>
      <c r="AA605">
        <v>10.26</v>
      </c>
      <c r="AB605">
        <v>10.3</v>
      </c>
      <c r="AC605">
        <v>10.25</v>
      </c>
      <c r="AD605">
        <v>10.24</v>
      </c>
      <c r="AE605">
        <v>10.26</v>
      </c>
      <c r="AF605">
        <v>16.37</v>
      </c>
      <c r="AG605">
        <v>14.95</v>
      </c>
      <c r="AH605">
        <v>15.35</v>
      </c>
      <c r="AI605">
        <v>17.43</v>
      </c>
      <c r="AJ605">
        <v>17.36</v>
      </c>
      <c r="AK605">
        <v>17.36</v>
      </c>
      <c r="AL605">
        <v>17.38</v>
      </c>
      <c r="AM605">
        <v>14.26</v>
      </c>
      <c r="AN605">
        <v>14.27</v>
      </c>
      <c r="AO605">
        <v>16.16</v>
      </c>
    </row>
    <row r="606" spans="1:41" x14ac:dyDescent="0.25">
      <c r="A606" s="25" t="s">
        <v>10</v>
      </c>
      <c r="B606" s="20" t="s">
        <v>9</v>
      </c>
      <c r="C606" s="20" t="s">
        <v>7</v>
      </c>
      <c r="D606" s="20" t="s">
        <v>3</v>
      </c>
      <c r="E606" s="20">
        <v>128</v>
      </c>
      <c r="F606" s="26" t="str">
        <f t="shared" si="62"/>
        <v>V9DockerDACO3128</v>
      </c>
      <c r="G606" s="20">
        <f t="shared" si="57"/>
        <v>10.65</v>
      </c>
      <c r="H606" s="20">
        <f t="shared" si="58"/>
        <v>49.153990610328641</v>
      </c>
      <c r="I606" s="20">
        <f t="shared" si="59"/>
        <v>11.1</v>
      </c>
      <c r="J606" s="20">
        <f t="shared" si="60"/>
        <v>10.984999999999999</v>
      </c>
      <c r="K606" s="27">
        <f t="shared" si="61"/>
        <v>10.972999999999999</v>
      </c>
      <c r="L606" s="10">
        <v>10.65</v>
      </c>
      <c r="M606" s="10">
        <v>10.9</v>
      </c>
      <c r="N606" s="10">
        <v>10.94</v>
      </c>
      <c r="O606" s="10">
        <v>10.94</v>
      </c>
      <c r="P606" s="10">
        <v>10.94</v>
      </c>
      <c r="Q606" s="10">
        <v>11.03</v>
      </c>
      <c r="R606" s="10">
        <v>11.06</v>
      </c>
      <c r="S606" s="10">
        <v>11.08</v>
      </c>
      <c r="T606" s="10">
        <v>11.09</v>
      </c>
      <c r="U606" s="10">
        <v>11.1</v>
      </c>
    </row>
    <row r="607" spans="1:41" x14ac:dyDescent="0.25">
      <c r="A607" s="25" t="s">
        <v>10</v>
      </c>
      <c r="B607" s="20" t="s">
        <v>9</v>
      </c>
      <c r="C607" s="20" t="s">
        <v>7</v>
      </c>
      <c r="D607" s="20" t="s">
        <v>3</v>
      </c>
      <c r="E607" s="20">
        <v>256</v>
      </c>
      <c r="F607" s="26" t="str">
        <f t="shared" si="62"/>
        <v>V9DockerDACO3256</v>
      </c>
      <c r="G607" s="20">
        <f t="shared" si="57"/>
        <v>10.45</v>
      </c>
      <c r="H607" s="20">
        <f t="shared" si="58"/>
        <v>50.09473684210527</v>
      </c>
      <c r="I607" s="20">
        <f t="shared" si="59"/>
        <v>11.14</v>
      </c>
      <c r="J607" s="20">
        <f t="shared" si="60"/>
        <v>10.7</v>
      </c>
      <c r="K607" s="27">
        <f t="shared" si="61"/>
        <v>10.765000000000001</v>
      </c>
      <c r="L607" s="10">
        <v>10.45</v>
      </c>
      <c r="M607" s="10">
        <v>10.56</v>
      </c>
      <c r="N607" s="10">
        <v>10.57</v>
      </c>
      <c r="O607" s="10">
        <v>10.58</v>
      </c>
      <c r="P607" s="10">
        <v>10.63</v>
      </c>
      <c r="Q607" s="10">
        <v>10.77</v>
      </c>
      <c r="R607" s="10">
        <v>10.86</v>
      </c>
      <c r="S607" s="10">
        <v>10.98</v>
      </c>
      <c r="T607" s="10">
        <v>11.11</v>
      </c>
      <c r="U607" s="10">
        <v>11.14</v>
      </c>
    </row>
    <row r="608" spans="1:41" x14ac:dyDescent="0.25">
      <c r="A608" s="25" t="s">
        <v>10</v>
      </c>
      <c r="B608" s="20" t="s">
        <v>9</v>
      </c>
      <c r="C608" s="20" t="s">
        <v>7</v>
      </c>
      <c r="D608" s="20" t="s">
        <v>4</v>
      </c>
      <c r="E608" s="20">
        <v>1</v>
      </c>
      <c r="F608" s="26" t="str">
        <f t="shared" si="62"/>
        <v>V9DockerDACO21</v>
      </c>
      <c r="G608" s="20">
        <f t="shared" si="57"/>
        <v>521.89</v>
      </c>
      <c r="H608" s="20">
        <f t="shared" si="58"/>
        <v>1</v>
      </c>
      <c r="I608" s="20">
        <f t="shared" si="59"/>
        <v>538.35</v>
      </c>
      <c r="J608" s="20">
        <f t="shared" si="60"/>
        <v>523.66499999999996</v>
      </c>
      <c r="K608" s="27">
        <f t="shared" si="61"/>
        <v>528.00866666666673</v>
      </c>
      <c r="L608" s="10">
        <v>521.89</v>
      </c>
      <c r="M608" s="10">
        <v>521.92999999999995</v>
      </c>
      <c r="N608" s="10">
        <v>521.97</v>
      </c>
      <c r="O608" s="10">
        <v>521.97</v>
      </c>
      <c r="P608" s="10">
        <v>521.99</v>
      </c>
      <c r="Q608" s="10">
        <v>522.04999999999995</v>
      </c>
      <c r="R608" s="10">
        <v>522.12</v>
      </c>
      <c r="S608" s="10">
        <v>522.16</v>
      </c>
      <c r="T608" s="10">
        <v>522.16999999999996</v>
      </c>
      <c r="U608" s="10">
        <v>522.39</v>
      </c>
      <c r="V608">
        <v>523.83000000000004</v>
      </c>
      <c r="W608">
        <v>523.53</v>
      </c>
      <c r="X608">
        <v>523.71</v>
      </c>
      <c r="Y608">
        <v>524.11</v>
      </c>
      <c r="Z608">
        <v>524.15</v>
      </c>
      <c r="AA608">
        <v>523.62</v>
      </c>
      <c r="AB608">
        <v>523.64</v>
      </c>
      <c r="AC608">
        <v>523.66</v>
      </c>
      <c r="AD608">
        <v>523.41999999999996</v>
      </c>
      <c r="AE608">
        <v>523.66999999999996</v>
      </c>
      <c r="AF608">
        <v>538.32000000000005</v>
      </c>
      <c r="AG608">
        <v>538.26</v>
      </c>
      <c r="AH608">
        <v>538.25</v>
      </c>
      <c r="AI608">
        <v>538.08000000000004</v>
      </c>
      <c r="AJ608">
        <v>538.35</v>
      </c>
      <c r="AK608">
        <v>538.21</v>
      </c>
      <c r="AL608">
        <v>538.33000000000004</v>
      </c>
      <c r="AM608">
        <v>538.21</v>
      </c>
      <c r="AN608">
        <v>538.13</v>
      </c>
      <c r="AO608">
        <v>538.14</v>
      </c>
    </row>
    <row r="609" spans="1:41" x14ac:dyDescent="0.25">
      <c r="A609" s="25" t="s">
        <v>10</v>
      </c>
      <c r="B609" s="20" t="s">
        <v>9</v>
      </c>
      <c r="C609" s="20" t="s">
        <v>7</v>
      </c>
      <c r="D609" s="20" t="s">
        <v>4</v>
      </c>
      <c r="E609" s="20">
        <v>2</v>
      </c>
      <c r="F609" s="26" t="str">
        <f t="shared" si="62"/>
        <v>V9DockerDACO22</v>
      </c>
      <c r="G609" s="20">
        <f t="shared" si="57"/>
        <v>267.29000000000002</v>
      </c>
      <c r="H609" s="20">
        <f t="shared" si="58"/>
        <v>1.9525234763739756</v>
      </c>
      <c r="I609" s="20">
        <f t="shared" si="59"/>
        <v>271.44</v>
      </c>
      <c r="J609" s="20">
        <f t="shared" si="60"/>
        <v>267.685</v>
      </c>
      <c r="K609" s="27">
        <f t="shared" si="61"/>
        <v>268.64666666666665</v>
      </c>
      <c r="L609" s="10">
        <v>267.29000000000002</v>
      </c>
      <c r="M609" s="10">
        <v>267.37</v>
      </c>
      <c r="N609" s="10">
        <v>267.39</v>
      </c>
      <c r="O609" s="10">
        <v>267.41000000000003</v>
      </c>
      <c r="P609" s="10">
        <v>267.58999999999997</v>
      </c>
      <c r="Q609" s="10">
        <v>267.61</v>
      </c>
      <c r="R609" s="10">
        <v>267.64</v>
      </c>
      <c r="S609" s="10">
        <v>267.64999999999998</v>
      </c>
      <c r="T609" s="10">
        <v>267.64999999999998</v>
      </c>
      <c r="U609" s="10">
        <v>267.64999999999998</v>
      </c>
      <c r="V609">
        <v>267.75</v>
      </c>
      <c r="W609">
        <v>267.63</v>
      </c>
      <c r="X609">
        <v>267.69</v>
      </c>
      <c r="Y609">
        <v>267.7</v>
      </c>
      <c r="Z609">
        <v>267.70999999999998</v>
      </c>
      <c r="AA609">
        <v>267.64</v>
      </c>
      <c r="AB609">
        <v>267.68</v>
      </c>
      <c r="AC609">
        <v>267.64999999999998</v>
      </c>
      <c r="AD609">
        <v>267.69</v>
      </c>
      <c r="AE609">
        <v>267.63</v>
      </c>
      <c r="AF609">
        <v>270.67</v>
      </c>
      <c r="AG609">
        <v>270.33</v>
      </c>
      <c r="AH609">
        <v>270.77</v>
      </c>
      <c r="AI609">
        <v>270.58999999999997</v>
      </c>
      <c r="AJ609">
        <v>270.60000000000002</v>
      </c>
      <c r="AK609">
        <v>270.3</v>
      </c>
      <c r="AL609">
        <v>270.98</v>
      </c>
      <c r="AM609">
        <v>270.70999999999998</v>
      </c>
      <c r="AN609">
        <v>270.99</v>
      </c>
      <c r="AO609">
        <v>271.44</v>
      </c>
    </row>
    <row r="610" spans="1:41" x14ac:dyDescent="0.25">
      <c r="A610" s="25" t="s">
        <v>10</v>
      </c>
      <c r="B610" s="20" t="s">
        <v>9</v>
      </c>
      <c r="C610" s="20" t="s">
        <v>7</v>
      </c>
      <c r="D610" s="20" t="s">
        <v>4</v>
      </c>
      <c r="E610" s="20">
        <v>4</v>
      </c>
      <c r="F610" s="26" t="str">
        <f t="shared" si="62"/>
        <v>V9DockerDACO24</v>
      </c>
      <c r="G610" s="20">
        <f t="shared" si="57"/>
        <v>136.82999999999998</v>
      </c>
      <c r="H610" s="20">
        <f t="shared" si="58"/>
        <v>3.8141489439450416</v>
      </c>
      <c r="I610" s="20">
        <f t="shared" si="59"/>
        <v>203.3</v>
      </c>
      <c r="J610" s="20">
        <f t="shared" si="60"/>
        <v>137.06</v>
      </c>
      <c r="K610" s="27">
        <f t="shared" si="61"/>
        <v>152.53233333333338</v>
      </c>
      <c r="L610" s="10">
        <v>136.82999999999998</v>
      </c>
      <c r="M610" s="10">
        <v>136.88999999999999</v>
      </c>
      <c r="N610" s="10">
        <v>136.97</v>
      </c>
      <c r="O610" s="10">
        <v>136.99</v>
      </c>
      <c r="P610" s="10">
        <v>137.01</v>
      </c>
      <c r="Q610" s="10">
        <v>137.01</v>
      </c>
      <c r="R610" s="10">
        <v>137.03</v>
      </c>
      <c r="S610" s="10">
        <v>137.05000000000001</v>
      </c>
      <c r="T610" s="10">
        <v>137.05000000000001</v>
      </c>
      <c r="U610" s="10">
        <v>137.06</v>
      </c>
      <c r="V610">
        <v>137.02000000000001</v>
      </c>
      <c r="W610">
        <v>137.02000000000001</v>
      </c>
      <c r="X610">
        <v>137.04</v>
      </c>
      <c r="Y610">
        <v>137.07</v>
      </c>
      <c r="Z610">
        <v>137.07</v>
      </c>
      <c r="AA610">
        <v>137</v>
      </c>
      <c r="AB610">
        <v>137.09</v>
      </c>
      <c r="AC610">
        <v>137.13</v>
      </c>
      <c r="AD610">
        <v>137.12</v>
      </c>
      <c r="AE610">
        <v>137.01</v>
      </c>
      <c r="AF610">
        <v>200.07999999999998</v>
      </c>
      <c r="AG610">
        <v>203.3</v>
      </c>
      <c r="AH610">
        <v>188.73</v>
      </c>
      <c r="AI610">
        <v>186.31</v>
      </c>
      <c r="AJ610">
        <v>200.32</v>
      </c>
      <c r="AK610">
        <v>200.5</v>
      </c>
      <c r="AL610">
        <v>200.25</v>
      </c>
      <c r="AM610">
        <v>181.77</v>
      </c>
      <c r="AN610">
        <v>137.06</v>
      </c>
      <c r="AO610">
        <v>137.19</v>
      </c>
    </row>
    <row r="611" spans="1:41" x14ac:dyDescent="0.25">
      <c r="A611" s="25" t="s">
        <v>10</v>
      </c>
      <c r="B611" s="20" t="s">
        <v>9</v>
      </c>
      <c r="C611" s="20" t="s">
        <v>7</v>
      </c>
      <c r="D611" s="20" t="s">
        <v>4</v>
      </c>
      <c r="E611" s="20">
        <v>8</v>
      </c>
      <c r="F611" s="26" t="str">
        <f t="shared" si="62"/>
        <v>V9DockerDACO28</v>
      </c>
      <c r="G611" s="20">
        <f t="shared" si="57"/>
        <v>69.09</v>
      </c>
      <c r="H611" s="20">
        <f t="shared" si="58"/>
        <v>7.5537704443479514</v>
      </c>
      <c r="I611" s="20">
        <f t="shared" si="59"/>
        <v>69.260000000000005</v>
      </c>
      <c r="J611" s="20">
        <f t="shared" si="60"/>
        <v>69.13</v>
      </c>
      <c r="K611" s="27">
        <f t="shared" si="61"/>
        <v>69.13666666666667</v>
      </c>
      <c r="L611" s="10">
        <v>69.09</v>
      </c>
      <c r="M611" s="10">
        <v>69.09</v>
      </c>
      <c r="N611" s="10">
        <v>69.09</v>
      </c>
      <c r="O611" s="10">
        <v>69.099999999999994</v>
      </c>
      <c r="P611" s="10">
        <v>69.11</v>
      </c>
      <c r="Q611" s="10">
        <v>69.11</v>
      </c>
      <c r="R611" s="10">
        <v>69.12</v>
      </c>
      <c r="S611" s="10">
        <v>69.13</v>
      </c>
      <c r="T611" s="10">
        <v>69.16</v>
      </c>
      <c r="U611" s="10">
        <v>69.16</v>
      </c>
      <c r="V611">
        <v>69.13</v>
      </c>
      <c r="W611">
        <v>69.150000000000006</v>
      </c>
      <c r="X611">
        <v>69.150000000000006</v>
      </c>
      <c r="Y611">
        <v>69.14</v>
      </c>
      <c r="Z611">
        <v>69.13</v>
      </c>
      <c r="AA611">
        <v>69.099999999999994</v>
      </c>
      <c r="AB611">
        <v>69.14</v>
      </c>
      <c r="AC611">
        <v>69.17</v>
      </c>
      <c r="AD611">
        <v>69.13</v>
      </c>
      <c r="AE611">
        <v>69.260000000000005</v>
      </c>
      <c r="AF611">
        <v>69.11</v>
      </c>
      <c r="AG611">
        <v>69.11</v>
      </c>
      <c r="AH611">
        <v>69.22</v>
      </c>
      <c r="AI611">
        <v>69.17</v>
      </c>
      <c r="AJ611">
        <v>69.099999999999994</v>
      </c>
      <c r="AK611">
        <v>69.150000000000006</v>
      </c>
      <c r="AL611">
        <v>69.13</v>
      </c>
      <c r="AM611">
        <v>69.19</v>
      </c>
      <c r="AN611">
        <v>69.12</v>
      </c>
      <c r="AO611">
        <v>69.14</v>
      </c>
    </row>
    <row r="612" spans="1:41" x14ac:dyDescent="0.25">
      <c r="A612" s="25" t="s">
        <v>10</v>
      </c>
      <c r="B612" s="20" t="s">
        <v>9</v>
      </c>
      <c r="C612" s="20" t="s">
        <v>7</v>
      </c>
      <c r="D612" s="20" t="s">
        <v>4</v>
      </c>
      <c r="E612" s="20">
        <v>16</v>
      </c>
      <c r="F612" s="26" t="str">
        <f t="shared" si="62"/>
        <v>V9DockerDACO216</v>
      </c>
      <c r="G612" s="20">
        <f t="shared" si="57"/>
        <v>34.909999999999997</v>
      </c>
      <c r="H612" s="20">
        <f t="shared" si="58"/>
        <v>14.949584646233172</v>
      </c>
      <c r="I612" s="20">
        <f t="shared" si="59"/>
        <v>35.15</v>
      </c>
      <c r="J612" s="20">
        <f t="shared" si="60"/>
        <v>34.950000000000003</v>
      </c>
      <c r="K612" s="27">
        <f t="shared" si="61"/>
        <v>34.974333333333341</v>
      </c>
      <c r="L612" s="10">
        <v>34.909999999999997</v>
      </c>
      <c r="M612" s="10">
        <v>34.909999999999997</v>
      </c>
      <c r="N612" s="10">
        <v>34.92</v>
      </c>
      <c r="O612" s="10">
        <v>34.92</v>
      </c>
      <c r="P612" s="10">
        <v>34.93</v>
      </c>
      <c r="Q612" s="10">
        <v>34.93</v>
      </c>
      <c r="R612" s="10">
        <v>34.93</v>
      </c>
      <c r="S612" s="10">
        <v>34.94</v>
      </c>
      <c r="T612" s="10">
        <v>35.04</v>
      </c>
      <c r="U612" s="10">
        <v>35.08</v>
      </c>
      <c r="V612">
        <v>34.950000000000003</v>
      </c>
      <c r="W612">
        <v>35.01</v>
      </c>
      <c r="X612">
        <v>34.93</v>
      </c>
      <c r="Y612">
        <v>34.950000000000003</v>
      </c>
      <c r="Z612">
        <v>34.950000000000003</v>
      </c>
      <c r="AA612">
        <v>34.950000000000003</v>
      </c>
      <c r="AB612">
        <v>35.08</v>
      </c>
      <c r="AC612">
        <v>35.06</v>
      </c>
      <c r="AD612">
        <v>34.94</v>
      </c>
      <c r="AE612">
        <v>34.950000000000003</v>
      </c>
      <c r="AF612">
        <v>35.15</v>
      </c>
      <c r="AG612">
        <v>35.049999999999997</v>
      </c>
      <c r="AH612">
        <v>34.93</v>
      </c>
      <c r="AI612">
        <v>34.97</v>
      </c>
      <c r="AJ612">
        <v>34.94</v>
      </c>
      <c r="AK612">
        <v>34.96</v>
      </c>
      <c r="AL612">
        <v>34.94</v>
      </c>
      <c r="AM612">
        <v>35</v>
      </c>
      <c r="AN612">
        <v>35.07</v>
      </c>
      <c r="AO612">
        <v>34.94</v>
      </c>
    </row>
    <row r="613" spans="1:41" x14ac:dyDescent="0.25">
      <c r="A613" s="25" t="s">
        <v>10</v>
      </c>
      <c r="B613" s="20" t="s">
        <v>9</v>
      </c>
      <c r="C613" s="20" t="s">
        <v>7</v>
      </c>
      <c r="D613" s="20" t="s">
        <v>4</v>
      </c>
      <c r="E613" s="20">
        <v>32</v>
      </c>
      <c r="F613" s="26" t="str">
        <f t="shared" si="62"/>
        <v>V9DockerDACO232</v>
      </c>
      <c r="G613" s="20">
        <f t="shared" si="57"/>
        <v>18.07</v>
      </c>
      <c r="H613" s="20">
        <f t="shared" si="58"/>
        <v>28.881571665744325</v>
      </c>
      <c r="I613" s="20">
        <f t="shared" si="59"/>
        <v>30.56</v>
      </c>
      <c r="J613" s="20">
        <f t="shared" si="60"/>
        <v>18.21</v>
      </c>
      <c r="K613" s="27">
        <f t="shared" si="61"/>
        <v>21.014333333333333</v>
      </c>
      <c r="L613" s="10">
        <v>18.07</v>
      </c>
      <c r="M613" s="10">
        <v>18.07</v>
      </c>
      <c r="N613" s="10">
        <v>18.16</v>
      </c>
      <c r="O613" s="10">
        <v>18.18</v>
      </c>
      <c r="P613" s="10">
        <v>18.18</v>
      </c>
      <c r="Q613" s="10">
        <v>18.18</v>
      </c>
      <c r="R613" s="10">
        <v>18.190000000000001</v>
      </c>
      <c r="S613" s="10">
        <v>18.190000000000001</v>
      </c>
      <c r="T613" s="10">
        <v>18.2</v>
      </c>
      <c r="U613" s="10">
        <v>18.23</v>
      </c>
      <c r="V613">
        <v>18.2</v>
      </c>
      <c r="W613">
        <v>18.21</v>
      </c>
      <c r="X613">
        <v>18.190000000000001</v>
      </c>
      <c r="Y613">
        <v>18.21</v>
      </c>
      <c r="Z613">
        <v>18.190000000000001</v>
      </c>
      <c r="AA613">
        <v>18.21</v>
      </c>
      <c r="AB613">
        <v>18.22</v>
      </c>
      <c r="AC613">
        <v>18.190000000000001</v>
      </c>
      <c r="AD613">
        <v>18.149999999999999</v>
      </c>
      <c r="AE613">
        <v>18.239999999999998</v>
      </c>
      <c r="AF613">
        <v>26.81</v>
      </c>
      <c r="AG613">
        <v>26.01</v>
      </c>
      <c r="AH613">
        <v>25.94</v>
      </c>
      <c r="AI613">
        <v>26.85</v>
      </c>
      <c r="AJ613">
        <v>30.56</v>
      </c>
      <c r="AK613">
        <v>26.07</v>
      </c>
      <c r="AL613">
        <v>27.54</v>
      </c>
      <c r="AM613">
        <v>26.02</v>
      </c>
      <c r="AN613">
        <v>26.48</v>
      </c>
      <c r="AO613">
        <v>24.49</v>
      </c>
    </row>
    <row r="614" spans="1:41" x14ac:dyDescent="0.25">
      <c r="A614" s="25" t="s">
        <v>10</v>
      </c>
      <c r="B614" s="20" t="s">
        <v>9</v>
      </c>
      <c r="C614" s="20" t="s">
        <v>7</v>
      </c>
      <c r="D614" s="20" t="s">
        <v>4</v>
      </c>
      <c r="E614" s="20">
        <v>64</v>
      </c>
      <c r="F614" s="26" t="str">
        <f t="shared" si="62"/>
        <v>V9DockerDACO264</v>
      </c>
      <c r="G614" s="20">
        <f t="shared" si="57"/>
        <v>10.199999999999999</v>
      </c>
      <c r="H614" s="20">
        <f t="shared" si="58"/>
        <v>51.16568627450981</v>
      </c>
      <c r="I614" s="20">
        <f t="shared" si="59"/>
        <v>17.29</v>
      </c>
      <c r="J614" s="20">
        <f t="shared" si="60"/>
        <v>10.265000000000001</v>
      </c>
      <c r="K614" s="27">
        <f t="shared" si="61"/>
        <v>11.760333333333334</v>
      </c>
      <c r="L614" s="10">
        <v>10.199999999999999</v>
      </c>
      <c r="M614" s="10">
        <v>10.220000000000001</v>
      </c>
      <c r="N614" s="10">
        <v>10.220000000000001</v>
      </c>
      <c r="O614" s="10">
        <v>10.220000000000001</v>
      </c>
      <c r="P614" s="10">
        <v>10.220000000000001</v>
      </c>
      <c r="Q614" s="10">
        <v>10.220000000000001</v>
      </c>
      <c r="R614" s="10">
        <v>10.220000000000001</v>
      </c>
      <c r="S614" s="10">
        <v>10.23</v>
      </c>
      <c r="T614" s="10">
        <v>10.25</v>
      </c>
      <c r="U614" s="10">
        <v>10.38</v>
      </c>
      <c r="V614">
        <v>10.25</v>
      </c>
      <c r="W614">
        <v>10.25</v>
      </c>
      <c r="X614">
        <v>10.23</v>
      </c>
      <c r="Y614">
        <v>10.29</v>
      </c>
      <c r="Z614">
        <v>10.25</v>
      </c>
      <c r="AA614">
        <v>10.31</v>
      </c>
      <c r="AB614">
        <v>10.27</v>
      </c>
      <c r="AC614">
        <v>10.26</v>
      </c>
      <c r="AD614">
        <v>10.29</v>
      </c>
      <c r="AE614">
        <v>10.24</v>
      </c>
      <c r="AF614">
        <v>14.22</v>
      </c>
      <c r="AG614">
        <v>14.19</v>
      </c>
      <c r="AH614">
        <v>14.18</v>
      </c>
      <c r="AI614">
        <v>14.39</v>
      </c>
      <c r="AJ614">
        <v>14.49</v>
      </c>
      <c r="AK614">
        <v>16.649999999999999</v>
      </c>
      <c r="AL614">
        <v>17.29</v>
      </c>
      <c r="AM614">
        <v>14</v>
      </c>
      <c r="AN614">
        <v>14.19</v>
      </c>
      <c r="AO614">
        <v>14.19</v>
      </c>
    </row>
    <row r="615" spans="1:41" x14ac:dyDescent="0.25">
      <c r="A615" s="25" t="s">
        <v>10</v>
      </c>
      <c r="B615" s="20" t="s">
        <v>9</v>
      </c>
      <c r="C615" s="20" t="s">
        <v>7</v>
      </c>
      <c r="D615" s="20" t="s">
        <v>4</v>
      </c>
      <c r="E615" s="20">
        <v>128</v>
      </c>
      <c r="F615" s="26" t="str">
        <f t="shared" si="62"/>
        <v>V9DockerDACO2128</v>
      </c>
      <c r="G615" s="20">
        <f t="shared" si="57"/>
        <v>10.75</v>
      </c>
      <c r="H615" s="20">
        <f t="shared" si="58"/>
        <v>48.547906976744187</v>
      </c>
      <c r="I615" s="20">
        <f t="shared" si="59"/>
        <v>11.2</v>
      </c>
      <c r="J615" s="20">
        <f t="shared" si="60"/>
        <v>10.955</v>
      </c>
      <c r="K615" s="27">
        <f t="shared" si="61"/>
        <v>10.958</v>
      </c>
      <c r="L615" s="10">
        <v>10.75</v>
      </c>
      <c r="M615" s="10">
        <v>10.8</v>
      </c>
      <c r="N615" s="10">
        <v>10.84</v>
      </c>
      <c r="O615" s="10">
        <v>10.93</v>
      </c>
      <c r="P615" s="10">
        <v>10.95</v>
      </c>
      <c r="Q615" s="10">
        <v>10.96</v>
      </c>
      <c r="R615" s="10">
        <v>11.02</v>
      </c>
      <c r="S615" s="10">
        <v>11.04</v>
      </c>
      <c r="T615" s="10">
        <v>11.09</v>
      </c>
      <c r="U615" s="10">
        <v>11.2</v>
      </c>
    </row>
    <row r="616" spans="1:41" x14ac:dyDescent="0.25">
      <c r="A616" s="25" t="s">
        <v>10</v>
      </c>
      <c r="B616" s="20" t="s">
        <v>9</v>
      </c>
      <c r="C616" s="20" t="s">
        <v>7</v>
      </c>
      <c r="D616" s="20" t="s">
        <v>4</v>
      </c>
      <c r="E616" s="20">
        <v>256</v>
      </c>
      <c r="F616" s="26" t="str">
        <f t="shared" si="62"/>
        <v>V9DockerDACO2256</v>
      </c>
      <c r="G616" s="20">
        <f t="shared" si="57"/>
        <v>10.53</v>
      </c>
      <c r="H616" s="20">
        <f t="shared" si="58"/>
        <v>49.562203228869897</v>
      </c>
      <c r="I616" s="20">
        <f t="shared" si="59"/>
        <v>11.13</v>
      </c>
      <c r="J616" s="20">
        <f t="shared" si="60"/>
        <v>10.73</v>
      </c>
      <c r="K616" s="27">
        <f t="shared" si="61"/>
        <v>10.748999999999999</v>
      </c>
      <c r="L616" s="10">
        <v>10.53</v>
      </c>
      <c r="M616" s="10">
        <v>10.54</v>
      </c>
      <c r="N616" s="10">
        <v>10.55</v>
      </c>
      <c r="O616" s="10">
        <v>10.59</v>
      </c>
      <c r="P616" s="10">
        <v>10.73</v>
      </c>
      <c r="Q616" s="10">
        <v>10.73</v>
      </c>
      <c r="R616" s="10">
        <v>10.83</v>
      </c>
      <c r="S616" s="10">
        <v>10.88</v>
      </c>
      <c r="T616" s="10">
        <v>10.98</v>
      </c>
      <c r="U616" s="10">
        <v>11.13</v>
      </c>
    </row>
    <row r="617" spans="1:41" x14ac:dyDescent="0.25">
      <c r="A617" s="25" t="s">
        <v>10</v>
      </c>
      <c r="B617" s="20" t="s">
        <v>9</v>
      </c>
      <c r="C617" s="20" t="s">
        <v>7</v>
      </c>
      <c r="D617" s="20" t="s">
        <v>24</v>
      </c>
      <c r="E617" s="20">
        <v>1</v>
      </c>
      <c r="F617" s="26" t="str">
        <f t="shared" si="62"/>
        <v>V9DockerDACno parameter1</v>
      </c>
      <c r="G617" s="20">
        <f t="shared" si="57"/>
        <v>1292.25</v>
      </c>
      <c r="H617" s="20">
        <f t="shared" si="58"/>
        <v>1</v>
      </c>
      <c r="I617" s="20">
        <f t="shared" si="59"/>
        <v>1578.78</v>
      </c>
      <c r="J617" s="20">
        <f t="shared" si="60"/>
        <v>1293.3150000000001</v>
      </c>
      <c r="K617" s="27">
        <f t="shared" si="61"/>
        <v>1303.6460000000004</v>
      </c>
      <c r="L617" s="10">
        <v>1292.25</v>
      </c>
      <c r="M617" s="10">
        <v>1292.3399999999999</v>
      </c>
      <c r="N617" s="10">
        <v>1292.3900000000001</v>
      </c>
      <c r="O617" s="10">
        <v>1292.43</v>
      </c>
      <c r="P617" s="10">
        <v>1292.44</v>
      </c>
      <c r="Q617" s="10">
        <v>1292.5</v>
      </c>
      <c r="R617" s="10">
        <v>1292.6199999999999</v>
      </c>
      <c r="S617" s="10">
        <v>1292.6300000000001</v>
      </c>
      <c r="T617" s="10">
        <v>1292.74</v>
      </c>
      <c r="U617" s="10">
        <v>1578.78</v>
      </c>
      <c r="V617">
        <v>1292.77</v>
      </c>
      <c r="W617">
        <v>1293.68</v>
      </c>
      <c r="X617">
        <v>1292.55</v>
      </c>
      <c r="Y617">
        <v>1292.72</v>
      </c>
      <c r="Z617">
        <v>1293.1400000000001</v>
      </c>
      <c r="AA617">
        <v>1292.8399999999999</v>
      </c>
      <c r="AB617">
        <v>1293.49</v>
      </c>
      <c r="AC617">
        <v>1292.8499999999999</v>
      </c>
      <c r="AD617">
        <v>1293.49</v>
      </c>
      <c r="AE617">
        <v>1296.05</v>
      </c>
      <c r="AF617">
        <v>1295.8900000000001</v>
      </c>
      <c r="AG617">
        <v>1297.1600000000001</v>
      </c>
      <c r="AH617">
        <v>1296.3399999999999</v>
      </c>
      <c r="AI617">
        <v>1296.4100000000001</v>
      </c>
      <c r="AJ617">
        <v>1295.83</v>
      </c>
      <c r="AK617">
        <v>1296.3699999999999</v>
      </c>
      <c r="AL617">
        <v>1296.94</v>
      </c>
      <c r="AM617">
        <v>1296.23</v>
      </c>
      <c r="AN617">
        <v>1297.19</v>
      </c>
      <c r="AO617">
        <v>1296.32</v>
      </c>
    </row>
    <row r="618" spans="1:41" x14ac:dyDescent="0.25">
      <c r="A618" s="25" t="s">
        <v>10</v>
      </c>
      <c r="B618" s="20" t="s">
        <v>9</v>
      </c>
      <c r="C618" s="20" t="s">
        <v>7</v>
      </c>
      <c r="D618" s="20" t="s">
        <v>24</v>
      </c>
      <c r="E618" s="20">
        <v>2</v>
      </c>
      <c r="F618" s="26" t="str">
        <f t="shared" si="62"/>
        <v>V9DockerDACno parameter2</v>
      </c>
      <c r="G618" s="20">
        <f t="shared" si="57"/>
        <v>660.77</v>
      </c>
      <c r="H618" s="20">
        <f t="shared" si="58"/>
        <v>1.955672927039666</v>
      </c>
      <c r="I618" s="20">
        <f t="shared" si="59"/>
        <v>681.45</v>
      </c>
      <c r="J618" s="20">
        <f t="shared" si="60"/>
        <v>660.94499999999994</v>
      </c>
      <c r="K618" s="27">
        <f t="shared" si="61"/>
        <v>666.44833333333338</v>
      </c>
      <c r="L618" s="10">
        <v>660.77</v>
      </c>
      <c r="M618" s="10">
        <v>660.77</v>
      </c>
      <c r="N618" s="10">
        <v>660.77</v>
      </c>
      <c r="O618" s="10">
        <v>660.79</v>
      </c>
      <c r="P618" s="10">
        <v>660.81</v>
      </c>
      <c r="Q618" s="10">
        <v>660.82</v>
      </c>
      <c r="R618" s="10">
        <v>660.82</v>
      </c>
      <c r="S618" s="10">
        <v>660.83</v>
      </c>
      <c r="T618" s="10">
        <v>660.83</v>
      </c>
      <c r="U618" s="10">
        <v>660.85</v>
      </c>
      <c r="V618">
        <v>660.91</v>
      </c>
      <c r="W618">
        <v>660.93</v>
      </c>
      <c r="X618">
        <v>660.96</v>
      </c>
      <c r="Y618">
        <v>660.89</v>
      </c>
      <c r="Z618">
        <v>660.97</v>
      </c>
      <c r="AA618">
        <v>660.96</v>
      </c>
      <c r="AB618">
        <v>660.97</v>
      </c>
      <c r="AC618">
        <v>660.96</v>
      </c>
      <c r="AD618">
        <v>660.88</v>
      </c>
      <c r="AE618">
        <v>660.87</v>
      </c>
      <c r="AF618">
        <v>670.3</v>
      </c>
      <c r="AG618">
        <v>678.75</v>
      </c>
      <c r="AH618">
        <v>676.87</v>
      </c>
      <c r="AI618">
        <v>677.1</v>
      </c>
      <c r="AJ618">
        <v>679.02</v>
      </c>
      <c r="AK618">
        <v>678.63</v>
      </c>
      <c r="AL618">
        <v>676.01</v>
      </c>
      <c r="AM618">
        <v>677.51</v>
      </c>
      <c r="AN618">
        <v>681.45</v>
      </c>
      <c r="AO618">
        <v>680.45</v>
      </c>
    </row>
    <row r="619" spans="1:41" x14ac:dyDescent="0.25">
      <c r="A619" s="25" t="s">
        <v>10</v>
      </c>
      <c r="B619" s="20" t="s">
        <v>9</v>
      </c>
      <c r="C619" s="20" t="s">
        <v>7</v>
      </c>
      <c r="D619" s="20" t="s">
        <v>24</v>
      </c>
      <c r="E619" s="20">
        <v>4</v>
      </c>
      <c r="F619" s="26" t="str">
        <f t="shared" si="62"/>
        <v>V9DockerDACno parameter4</v>
      </c>
      <c r="G619" s="20">
        <f t="shared" si="57"/>
        <v>338.19</v>
      </c>
      <c r="H619" s="20">
        <f t="shared" si="58"/>
        <v>3.8210769094296104</v>
      </c>
      <c r="I619" s="20">
        <f t="shared" si="59"/>
        <v>498.08</v>
      </c>
      <c r="J619" s="20">
        <f t="shared" si="60"/>
        <v>338.34500000000003</v>
      </c>
      <c r="K619" s="27">
        <f t="shared" si="61"/>
        <v>382.40266666666668</v>
      </c>
      <c r="L619" s="10">
        <v>338.23</v>
      </c>
      <c r="M619" s="10">
        <v>338.24</v>
      </c>
      <c r="N619" s="10">
        <v>338.24</v>
      </c>
      <c r="O619" s="10">
        <v>338.25</v>
      </c>
      <c r="P619" s="10">
        <v>338.26</v>
      </c>
      <c r="Q619" s="10">
        <v>338.27</v>
      </c>
      <c r="R619" s="10">
        <v>338.34000000000003</v>
      </c>
      <c r="S619" s="10">
        <v>338.35</v>
      </c>
      <c r="T619" s="10">
        <v>338.36</v>
      </c>
      <c r="U619" s="10">
        <v>338.38</v>
      </c>
      <c r="V619">
        <v>338.71</v>
      </c>
      <c r="W619">
        <v>338.34000000000003</v>
      </c>
      <c r="X619">
        <v>338.2</v>
      </c>
      <c r="Y619">
        <v>338.23</v>
      </c>
      <c r="Z619">
        <v>338.24</v>
      </c>
      <c r="AA619">
        <v>338.27</v>
      </c>
      <c r="AB619">
        <v>338.27</v>
      </c>
      <c r="AC619">
        <v>338.58</v>
      </c>
      <c r="AD619">
        <v>338.24</v>
      </c>
      <c r="AE619">
        <v>338.19</v>
      </c>
      <c r="AF619">
        <v>491.5</v>
      </c>
      <c r="AG619">
        <v>350.81</v>
      </c>
      <c r="AH619">
        <v>468.85</v>
      </c>
      <c r="AI619">
        <v>472.78</v>
      </c>
      <c r="AJ619">
        <v>479.26</v>
      </c>
      <c r="AK619">
        <v>485.55</v>
      </c>
      <c r="AL619">
        <v>482.69</v>
      </c>
      <c r="AM619">
        <v>485.22</v>
      </c>
      <c r="AN619">
        <v>498.08</v>
      </c>
      <c r="AO619">
        <v>491.15</v>
      </c>
    </row>
    <row r="620" spans="1:41" x14ac:dyDescent="0.25">
      <c r="A620" s="25" t="s">
        <v>10</v>
      </c>
      <c r="B620" s="20" t="s">
        <v>9</v>
      </c>
      <c r="C620" s="20" t="s">
        <v>7</v>
      </c>
      <c r="D620" s="20" t="s">
        <v>24</v>
      </c>
      <c r="E620" s="20">
        <v>8</v>
      </c>
      <c r="F620" s="26" t="str">
        <f t="shared" si="62"/>
        <v>V9DockerDACno parameter8</v>
      </c>
      <c r="G620" s="20">
        <f t="shared" si="57"/>
        <v>169.7</v>
      </c>
      <c r="H620" s="20">
        <f t="shared" si="58"/>
        <v>7.6149086623453162</v>
      </c>
      <c r="I620" s="20">
        <f t="shared" si="59"/>
        <v>262.24</v>
      </c>
      <c r="J620" s="20">
        <f t="shared" si="60"/>
        <v>169.85000000000002</v>
      </c>
      <c r="K620" s="27">
        <f t="shared" si="61"/>
        <v>197.98233333333332</v>
      </c>
      <c r="L620" s="10">
        <v>169.7</v>
      </c>
      <c r="M620" s="10">
        <v>169.74</v>
      </c>
      <c r="N620" s="10">
        <v>169.76</v>
      </c>
      <c r="O620" s="10">
        <v>169.77</v>
      </c>
      <c r="P620" s="10">
        <v>169.78</v>
      </c>
      <c r="Q620" s="10">
        <v>169.79</v>
      </c>
      <c r="R620" s="10">
        <v>169.8</v>
      </c>
      <c r="S620" s="10">
        <v>169.9</v>
      </c>
      <c r="T620" s="10">
        <v>175.34</v>
      </c>
      <c r="U620" s="10">
        <v>206.77</v>
      </c>
      <c r="V620">
        <v>202</v>
      </c>
      <c r="W620">
        <v>170.07999999999998</v>
      </c>
      <c r="X620">
        <v>169.74</v>
      </c>
      <c r="Y620">
        <v>169.72</v>
      </c>
      <c r="Z620">
        <v>169.77</v>
      </c>
      <c r="AA620">
        <v>169.74</v>
      </c>
      <c r="AB620">
        <v>169.71</v>
      </c>
      <c r="AC620">
        <v>169.75</v>
      </c>
      <c r="AD620">
        <v>169.73</v>
      </c>
      <c r="AE620">
        <v>169.73</v>
      </c>
      <c r="AF620">
        <v>243.28</v>
      </c>
      <c r="AG620">
        <v>246.4</v>
      </c>
      <c r="AH620">
        <v>258.81</v>
      </c>
      <c r="AI620">
        <v>245.5</v>
      </c>
      <c r="AJ620">
        <v>243.44</v>
      </c>
      <c r="AK620">
        <v>256.95999999999998</v>
      </c>
      <c r="AL620">
        <v>233.4</v>
      </c>
      <c r="AM620">
        <v>245.98</v>
      </c>
      <c r="AN620">
        <v>233.14</v>
      </c>
      <c r="AO620">
        <v>262.24</v>
      </c>
    </row>
    <row r="621" spans="1:41" x14ac:dyDescent="0.25">
      <c r="A621" s="25" t="s">
        <v>10</v>
      </c>
      <c r="B621" s="20" t="s">
        <v>9</v>
      </c>
      <c r="C621" s="20" t="s">
        <v>7</v>
      </c>
      <c r="D621" s="20" t="s">
        <v>24</v>
      </c>
      <c r="E621" s="20">
        <v>16</v>
      </c>
      <c r="F621" s="26" t="str">
        <f t="shared" si="62"/>
        <v>V9DockerDACno parameter16</v>
      </c>
      <c r="G621" s="20">
        <f t="shared" si="57"/>
        <v>85.22</v>
      </c>
      <c r="H621" s="20">
        <f t="shared" si="58"/>
        <v>15.163693968551984</v>
      </c>
      <c r="I621" s="20">
        <f t="shared" si="59"/>
        <v>158.25</v>
      </c>
      <c r="J621" s="20">
        <f t="shared" si="60"/>
        <v>85.57</v>
      </c>
      <c r="K621" s="27">
        <f t="shared" si="61"/>
        <v>97.486000000000004</v>
      </c>
      <c r="L621" s="10">
        <v>85.22</v>
      </c>
      <c r="M621" s="10">
        <v>85.27</v>
      </c>
      <c r="N621" s="10">
        <v>85.33</v>
      </c>
      <c r="O621" s="10">
        <v>85.33</v>
      </c>
      <c r="P621" s="10">
        <v>85.38</v>
      </c>
      <c r="Q621" s="10">
        <v>85.41</v>
      </c>
      <c r="R621" s="10">
        <v>85.41</v>
      </c>
      <c r="S621" s="10">
        <v>85.49</v>
      </c>
      <c r="T621" s="10">
        <v>85.5</v>
      </c>
      <c r="U621" s="10">
        <v>85.65</v>
      </c>
      <c r="V621">
        <v>85.24</v>
      </c>
      <c r="W621">
        <v>85.26</v>
      </c>
      <c r="X621">
        <v>85.25</v>
      </c>
      <c r="Y621">
        <v>85.49</v>
      </c>
      <c r="Z621">
        <v>85.75</v>
      </c>
      <c r="AA621">
        <v>85.789999999999992</v>
      </c>
      <c r="AB621">
        <v>85.960000000000008</v>
      </c>
      <c r="AC621">
        <v>85.93</v>
      </c>
      <c r="AD621">
        <v>86.65</v>
      </c>
      <c r="AE621">
        <v>104.78</v>
      </c>
      <c r="AF621">
        <v>128.63999999999999</v>
      </c>
      <c r="AG621">
        <v>127.51</v>
      </c>
      <c r="AH621">
        <v>128.72</v>
      </c>
      <c r="AI621">
        <v>127.57</v>
      </c>
      <c r="AJ621">
        <v>157.6</v>
      </c>
      <c r="AK621">
        <v>158.25</v>
      </c>
      <c r="AL621">
        <v>109.96000000000001</v>
      </c>
      <c r="AM621">
        <v>85.31</v>
      </c>
      <c r="AN621">
        <v>85.289999999999992</v>
      </c>
      <c r="AO621">
        <v>85.64</v>
      </c>
    </row>
    <row r="622" spans="1:41" x14ac:dyDescent="0.25">
      <c r="A622" s="25" t="s">
        <v>10</v>
      </c>
      <c r="B622" s="20" t="s">
        <v>9</v>
      </c>
      <c r="C622" s="20" t="s">
        <v>7</v>
      </c>
      <c r="D622" s="20" t="s">
        <v>24</v>
      </c>
      <c r="E622" s="20">
        <v>32</v>
      </c>
      <c r="F622" s="26" t="str">
        <f t="shared" si="62"/>
        <v>V9DockerDACno parameter32</v>
      </c>
      <c r="G622" s="20">
        <f t="shared" si="57"/>
        <v>43.28</v>
      </c>
      <c r="H622" s="20">
        <f t="shared" si="58"/>
        <v>29.857902033271717</v>
      </c>
      <c r="I622" s="20">
        <f t="shared" si="59"/>
        <v>76.61</v>
      </c>
      <c r="J622" s="20">
        <f t="shared" si="60"/>
        <v>47.379999999999995</v>
      </c>
      <c r="K622" s="27">
        <f t="shared" si="61"/>
        <v>52.11366666666666</v>
      </c>
      <c r="L622" s="10">
        <v>43.28</v>
      </c>
      <c r="M622" s="10">
        <v>43.35</v>
      </c>
      <c r="N622" s="10">
        <v>43.36</v>
      </c>
      <c r="O622" s="10">
        <v>43.4</v>
      </c>
      <c r="P622" s="10">
        <v>43.42</v>
      </c>
      <c r="Q622" s="10">
        <v>43.43</v>
      </c>
      <c r="R622" s="10">
        <v>43.45</v>
      </c>
      <c r="S622" s="10">
        <v>43.51</v>
      </c>
      <c r="T622" s="10">
        <v>51.25</v>
      </c>
      <c r="U622" s="10">
        <v>52.66</v>
      </c>
      <c r="V622">
        <v>43.37</v>
      </c>
      <c r="W622">
        <v>43.4</v>
      </c>
      <c r="X622">
        <v>51.38</v>
      </c>
      <c r="Y622">
        <v>51.37</v>
      </c>
      <c r="Z622">
        <v>51.33</v>
      </c>
      <c r="AA622">
        <v>43.31</v>
      </c>
      <c r="AB622">
        <v>43.35</v>
      </c>
      <c r="AC622">
        <v>43.44</v>
      </c>
      <c r="AD622">
        <v>43.37</v>
      </c>
      <c r="AE622">
        <v>43.38</v>
      </c>
      <c r="AF622">
        <v>62.59</v>
      </c>
      <c r="AG622">
        <v>67.37</v>
      </c>
      <c r="AH622">
        <v>63.3</v>
      </c>
      <c r="AI622">
        <v>63.6</v>
      </c>
      <c r="AJ622">
        <v>63.42</v>
      </c>
      <c r="AK622">
        <v>64.02</v>
      </c>
      <c r="AL622">
        <v>67.010000000000005</v>
      </c>
      <c r="AM622">
        <v>64.209999999999994</v>
      </c>
      <c r="AN622">
        <v>62.47</v>
      </c>
      <c r="AO622">
        <v>76.61</v>
      </c>
    </row>
    <row r="623" spans="1:41" x14ac:dyDescent="0.25">
      <c r="A623" s="25" t="s">
        <v>10</v>
      </c>
      <c r="B623" s="20" t="s">
        <v>9</v>
      </c>
      <c r="C623" s="20" t="s">
        <v>7</v>
      </c>
      <c r="D623" s="20" t="s">
        <v>24</v>
      </c>
      <c r="E623" s="20">
        <v>64</v>
      </c>
      <c r="F623" s="26" t="str">
        <f t="shared" si="62"/>
        <v>V9DockerDACno parameter64</v>
      </c>
      <c r="G623" s="20">
        <f t="shared" si="57"/>
        <v>22.77</v>
      </c>
      <c r="H623" s="20">
        <f t="shared" si="58"/>
        <v>56.752305665349148</v>
      </c>
      <c r="I623" s="20">
        <f t="shared" si="59"/>
        <v>41.57</v>
      </c>
      <c r="J623" s="20">
        <f t="shared" si="60"/>
        <v>22.875</v>
      </c>
      <c r="K623" s="27">
        <f t="shared" si="61"/>
        <v>27.91866666666666</v>
      </c>
      <c r="L623" s="10">
        <v>22.77</v>
      </c>
      <c r="M623" s="10">
        <v>22.78</v>
      </c>
      <c r="N623" s="10">
        <v>22.79</v>
      </c>
      <c r="O623" s="10">
        <v>22.8</v>
      </c>
      <c r="P623" s="10">
        <v>22.81</v>
      </c>
      <c r="Q623" s="10">
        <v>22.81</v>
      </c>
      <c r="R623" s="10">
        <v>22.84</v>
      </c>
      <c r="S623" s="10">
        <v>22.85</v>
      </c>
      <c r="T623" s="10">
        <v>26.74</v>
      </c>
      <c r="U623" s="10">
        <v>27.45</v>
      </c>
      <c r="V623">
        <v>22.83</v>
      </c>
      <c r="W623">
        <v>22.82</v>
      </c>
      <c r="X623">
        <v>22.86</v>
      </c>
      <c r="Y623">
        <v>22.81</v>
      </c>
      <c r="Z623">
        <v>22.89</v>
      </c>
      <c r="AA623">
        <v>22.84</v>
      </c>
      <c r="AB623">
        <v>22.84</v>
      </c>
      <c r="AC623">
        <v>22.81</v>
      </c>
      <c r="AD623">
        <v>26.86</v>
      </c>
      <c r="AE623">
        <v>26.8</v>
      </c>
      <c r="AF623">
        <v>35.21</v>
      </c>
      <c r="AG623">
        <v>40.04</v>
      </c>
      <c r="AH623">
        <v>32.799999999999997</v>
      </c>
      <c r="AI623">
        <v>32.869999999999997</v>
      </c>
      <c r="AJ623">
        <v>35.93</v>
      </c>
      <c r="AK623">
        <v>39.04</v>
      </c>
      <c r="AL623">
        <v>37.380000000000003</v>
      </c>
      <c r="AM623">
        <v>33.700000000000003</v>
      </c>
      <c r="AN623">
        <v>41.57</v>
      </c>
      <c r="AO623">
        <v>36.020000000000003</v>
      </c>
    </row>
    <row r="624" spans="1:41" x14ac:dyDescent="0.25">
      <c r="A624" s="25" t="s">
        <v>10</v>
      </c>
      <c r="B624" s="20" t="s">
        <v>9</v>
      </c>
      <c r="C624" s="20" t="s">
        <v>7</v>
      </c>
      <c r="D624" s="20" t="s">
        <v>24</v>
      </c>
      <c r="E624" s="20">
        <v>128</v>
      </c>
      <c r="F624" s="26" t="str">
        <f t="shared" si="62"/>
        <v>V9DockerDACno parameter128</v>
      </c>
      <c r="G624" s="20">
        <f t="shared" si="57"/>
        <v>24</v>
      </c>
      <c r="H624" s="20">
        <f t="shared" si="58"/>
        <v>53.84375</v>
      </c>
      <c r="I624" s="20">
        <f t="shared" si="59"/>
        <v>25.88</v>
      </c>
      <c r="J624" s="20">
        <f t="shared" si="60"/>
        <v>25.34</v>
      </c>
      <c r="K624" s="27">
        <f t="shared" si="61"/>
        <v>25.276</v>
      </c>
      <c r="L624" s="10">
        <v>24</v>
      </c>
      <c r="M624" s="10">
        <v>24.99</v>
      </c>
      <c r="N624" s="10">
        <v>25.04</v>
      </c>
      <c r="O624" s="10">
        <v>25.05</v>
      </c>
      <c r="P624" s="10">
        <v>25.32</v>
      </c>
      <c r="Q624" s="10">
        <v>25.36</v>
      </c>
      <c r="R624" s="10">
        <v>25.67</v>
      </c>
      <c r="S624" s="10">
        <v>25.69</v>
      </c>
      <c r="T624" s="10">
        <v>25.76</v>
      </c>
      <c r="U624" s="10">
        <v>25.88</v>
      </c>
    </row>
    <row r="625" spans="1:41" x14ac:dyDescent="0.25">
      <c r="A625" s="25" t="s">
        <v>10</v>
      </c>
      <c r="B625" s="20" t="s">
        <v>9</v>
      </c>
      <c r="C625" s="20" t="s">
        <v>7</v>
      </c>
      <c r="D625" s="20" t="s">
        <v>24</v>
      </c>
      <c r="E625" s="20">
        <v>256</v>
      </c>
      <c r="F625" s="26" t="str">
        <f t="shared" si="62"/>
        <v>V9DockerDACno parameter256</v>
      </c>
      <c r="G625" s="20">
        <f t="shared" si="57"/>
        <v>24.38</v>
      </c>
      <c r="H625" s="20">
        <f t="shared" si="58"/>
        <v>53.0045118949959</v>
      </c>
      <c r="I625" s="20">
        <f t="shared" si="59"/>
        <v>25.05</v>
      </c>
      <c r="J625" s="20">
        <f t="shared" si="60"/>
        <v>24.774999999999999</v>
      </c>
      <c r="K625" s="27">
        <f t="shared" si="61"/>
        <v>24.757999999999999</v>
      </c>
      <c r="L625" s="10">
        <v>24.38</v>
      </c>
      <c r="M625" s="10">
        <v>24.44</v>
      </c>
      <c r="N625" s="10">
        <v>24.65</v>
      </c>
      <c r="O625" s="10">
        <v>24.75</v>
      </c>
      <c r="P625" s="10">
        <v>24.77</v>
      </c>
      <c r="Q625" s="10">
        <v>24.78</v>
      </c>
      <c r="R625" s="10">
        <v>24.79</v>
      </c>
      <c r="S625" s="10">
        <v>24.93</v>
      </c>
      <c r="T625" s="10">
        <v>25.04</v>
      </c>
      <c r="U625" s="10">
        <v>25.05</v>
      </c>
    </row>
    <row r="626" spans="1:41" x14ac:dyDescent="0.25">
      <c r="A626" s="25" t="s">
        <v>10</v>
      </c>
      <c r="B626" s="20" t="s">
        <v>9</v>
      </c>
      <c r="C626" s="20" t="s">
        <v>8</v>
      </c>
      <c r="D626" s="20" t="s">
        <v>2</v>
      </c>
      <c r="E626" s="20">
        <v>1</v>
      </c>
      <c r="F626" s="26" t="str">
        <f t="shared" si="62"/>
        <v>V9DockerMasterSlaveO3_native1</v>
      </c>
      <c r="G626" s="20">
        <f t="shared" si="57"/>
        <v>548.59</v>
      </c>
      <c r="H626" s="20">
        <f t="shared" si="58"/>
        <v>1</v>
      </c>
      <c r="I626" s="20">
        <f t="shared" si="59"/>
        <v>550.15</v>
      </c>
      <c r="J626" s="20">
        <f t="shared" si="60"/>
        <v>549.12</v>
      </c>
      <c r="K626" s="27">
        <f t="shared" si="61"/>
        <v>549.25733333333335</v>
      </c>
      <c r="L626" s="10">
        <v>548.91</v>
      </c>
      <c r="M626" s="10">
        <v>549.01</v>
      </c>
      <c r="N626" s="10">
        <v>549.02</v>
      </c>
      <c r="O626" s="10">
        <v>549.07000000000005</v>
      </c>
      <c r="P626" s="10">
        <v>549.09</v>
      </c>
      <c r="Q626" s="10">
        <v>549.12</v>
      </c>
      <c r="R626" s="10">
        <v>549.12</v>
      </c>
      <c r="S626" s="10">
        <v>549.13</v>
      </c>
      <c r="T626" s="10">
        <v>549.17999999999995</v>
      </c>
      <c r="U626" s="10">
        <v>549.21</v>
      </c>
      <c r="V626">
        <v>549.55999999999995</v>
      </c>
      <c r="W626">
        <v>548.59</v>
      </c>
      <c r="X626">
        <v>548.74</v>
      </c>
      <c r="Y626">
        <v>549.07000000000005</v>
      </c>
      <c r="Z626">
        <v>548.86</v>
      </c>
      <c r="AA626">
        <v>548.66999999999996</v>
      </c>
      <c r="AB626">
        <v>548.85</v>
      </c>
      <c r="AC626">
        <v>548.66999999999996</v>
      </c>
      <c r="AD626">
        <v>548.67999999999995</v>
      </c>
      <c r="AE626">
        <v>549.01</v>
      </c>
      <c r="AF626">
        <v>549.96</v>
      </c>
      <c r="AG626">
        <v>549.70000000000005</v>
      </c>
      <c r="AH626">
        <v>549.67999999999995</v>
      </c>
      <c r="AI626">
        <v>549.65</v>
      </c>
      <c r="AJ626">
        <v>549.84</v>
      </c>
      <c r="AK626">
        <v>550.08000000000004</v>
      </c>
      <c r="AL626">
        <v>550.15</v>
      </c>
      <c r="AM626">
        <v>549.86</v>
      </c>
      <c r="AN626">
        <v>549.5</v>
      </c>
      <c r="AO626">
        <v>549.74</v>
      </c>
    </row>
    <row r="627" spans="1:41" x14ac:dyDescent="0.25">
      <c r="A627" s="25" t="s">
        <v>10</v>
      </c>
      <c r="B627" s="20" t="s">
        <v>9</v>
      </c>
      <c r="C627" s="20" t="s">
        <v>8</v>
      </c>
      <c r="D627" s="20" t="s">
        <v>2</v>
      </c>
      <c r="E627" s="20">
        <v>2</v>
      </c>
      <c r="F627" s="26" t="str">
        <f t="shared" si="62"/>
        <v>V9DockerMasterSlaveO3_native2</v>
      </c>
      <c r="G627" s="20">
        <f t="shared" si="57"/>
        <v>280.82</v>
      </c>
      <c r="H627" s="20">
        <f t="shared" si="58"/>
        <v>1.9535289509294211</v>
      </c>
      <c r="I627" s="20">
        <f t="shared" si="59"/>
        <v>282.15999999999997</v>
      </c>
      <c r="J627" s="20">
        <f t="shared" si="60"/>
        <v>280.94499999999999</v>
      </c>
      <c r="K627" s="27">
        <f t="shared" si="61"/>
        <v>281.06733333333329</v>
      </c>
      <c r="L627" s="10">
        <v>280.86</v>
      </c>
      <c r="M627" s="10">
        <v>280.86</v>
      </c>
      <c r="N627" s="10">
        <v>280.92</v>
      </c>
      <c r="O627" s="10">
        <v>280.93</v>
      </c>
      <c r="P627" s="10">
        <v>280.94</v>
      </c>
      <c r="Q627" s="10">
        <v>280.94</v>
      </c>
      <c r="R627" s="10">
        <v>280.94</v>
      </c>
      <c r="S627" s="10">
        <v>280.95</v>
      </c>
      <c r="T627" s="10">
        <v>280.97000000000003</v>
      </c>
      <c r="U627" s="10">
        <v>280.98</v>
      </c>
      <c r="V627">
        <v>280.94</v>
      </c>
      <c r="W627">
        <v>280.95999999999998</v>
      </c>
      <c r="X627">
        <v>280.95</v>
      </c>
      <c r="Y627">
        <v>280.94</v>
      </c>
      <c r="Z627">
        <v>280.97000000000003</v>
      </c>
      <c r="AA627">
        <v>280.92</v>
      </c>
      <c r="AB627">
        <v>280.95999999999998</v>
      </c>
      <c r="AC627">
        <v>280.94</v>
      </c>
      <c r="AD627">
        <v>280.89999999999998</v>
      </c>
      <c r="AE627">
        <v>280.95</v>
      </c>
      <c r="AF627">
        <v>280.97000000000003</v>
      </c>
      <c r="AG627">
        <v>280.90999999999997</v>
      </c>
      <c r="AH627">
        <v>280.82</v>
      </c>
      <c r="AI627">
        <v>280.92</v>
      </c>
      <c r="AJ627">
        <v>281.19</v>
      </c>
      <c r="AK627">
        <v>281.85000000000002</v>
      </c>
      <c r="AL627">
        <v>281.27999999999997</v>
      </c>
      <c r="AM627">
        <v>282.02</v>
      </c>
      <c r="AN627">
        <v>281.18</v>
      </c>
      <c r="AO627">
        <v>282.15999999999997</v>
      </c>
    </row>
    <row r="628" spans="1:41" x14ac:dyDescent="0.25">
      <c r="A628" s="25" t="s">
        <v>10</v>
      </c>
      <c r="B628" s="20" t="s">
        <v>9</v>
      </c>
      <c r="C628" s="20" t="s">
        <v>8</v>
      </c>
      <c r="D628" s="20" t="s">
        <v>2</v>
      </c>
      <c r="E628" s="20">
        <v>4</v>
      </c>
      <c r="F628" s="26" t="str">
        <f t="shared" si="62"/>
        <v>V9DockerMasterSlaveO3_native4</v>
      </c>
      <c r="G628" s="20">
        <f t="shared" si="57"/>
        <v>144.16</v>
      </c>
      <c r="H628" s="20">
        <f t="shared" si="58"/>
        <v>3.805424528301887</v>
      </c>
      <c r="I628" s="20">
        <f t="shared" si="59"/>
        <v>146.63999999999999</v>
      </c>
      <c r="J628" s="20">
        <f t="shared" si="60"/>
        <v>144.21</v>
      </c>
      <c r="K628" s="27">
        <f t="shared" si="61"/>
        <v>144.63866666666667</v>
      </c>
      <c r="L628" s="10">
        <v>144.16</v>
      </c>
      <c r="M628" s="10">
        <v>144.16</v>
      </c>
      <c r="N628" s="10">
        <v>144.18</v>
      </c>
      <c r="O628" s="10">
        <v>144.18</v>
      </c>
      <c r="P628" s="10">
        <v>144.18</v>
      </c>
      <c r="Q628" s="10">
        <v>144.18</v>
      </c>
      <c r="R628" s="10">
        <v>144.19999999999999</v>
      </c>
      <c r="S628" s="10">
        <v>144.19999999999999</v>
      </c>
      <c r="T628" s="10">
        <v>144.21</v>
      </c>
      <c r="U628" s="10">
        <v>144.21</v>
      </c>
      <c r="V628">
        <v>144.19</v>
      </c>
      <c r="W628">
        <v>144.32999999999998</v>
      </c>
      <c r="X628">
        <v>144.26</v>
      </c>
      <c r="Y628">
        <v>144.28</v>
      </c>
      <c r="Z628">
        <v>144.22999999999999</v>
      </c>
      <c r="AA628">
        <v>144.19999999999999</v>
      </c>
      <c r="AB628">
        <v>144.24</v>
      </c>
      <c r="AC628">
        <v>144.22999999999999</v>
      </c>
      <c r="AD628">
        <v>144.21</v>
      </c>
      <c r="AE628">
        <v>144.21</v>
      </c>
      <c r="AF628">
        <v>144.92000000000002</v>
      </c>
      <c r="AG628">
        <v>146.07</v>
      </c>
      <c r="AH628">
        <v>145.37</v>
      </c>
      <c r="AI628">
        <v>145.74</v>
      </c>
      <c r="AJ628">
        <v>146.63999999999999</v>
      </c>
      <c r="AK628">
        <v>145.38999999999999</v>
      </c>
      <c r="AL628">
        <v>146.30000000000001</v>
      </c>
      <c r="AM628">
        <v>146.09</v>
      </c>
      <c r="AN628">
        <v>144.21</v>
      </c>
      <c r="AO628">
        <v>144.19</v>
      </c>
    </row>
    <row r="629" spans="1:41" x14ac:dyDescent="0.25">
      <c r="A629" s="25" t="s">
        <v>10</v>
      </c>
      <c r="B629" s="20" t="s">
        <v>9</v>
      </c>
      <c r="C629" s="20" t="s">
        <v>8</v>
      </c>
      <c r="D629" s="20" t="s">
        <v>2</v>
      </c>
      <c r="E629" s="20">
        <v>8</v>
      </c>
      <c r="F629" s="26" t="str">
        <f t="shared" si="62"/>
        <v>V9DockerMasterSlaveO3_native8</v>
      </c>
      <c r="G629" s="20">
        <f t="shared" si="57"/>
        <v>72.84</v>
      </c>
      <c r="H629" s="20">
        <f t="shared" si="58"/>
        <v>7.5314387699066447</v>
      </c>
      <c r="I629" s="20">
        <f t="shared" si="59"/>
        <v>74.069999999999993</v>
      </c>
      <c r="J629" s="20">
        <f t="shared" si="60"/>
        <v>72.89</v>
      </c>
      <c r="K629" s="27">
        <f t="shared" si="61"/>
        <v>73.059333333333356</v>
      </c>
      <c r="L629" s="10">
        <v>72.84</v>
      </c>
      <c r="M629" s="10">
        <v>72.84</v>
      </c>
      <c r="N629" s="10">
        <v>72.84</v>
      </c>
      <c r="O629" s="10">
        <v>72.849999999999994</v>
      </c>
      <c r="P629" s="10">
        <v>72.86</v>
      </c>
      <c r="Q629" s="10">
        <v>72.86</v>
      </c>
      <c r="R629" s="10">
        <v>72.86</v>
      </c>
      <c r="S629" s="10">
        <v>72.86</v>
      </c>
      <c r="T629" s="10">
        <v>72.87</v>
      </c>
      <c r="U629" s="10">
        <v>72.88</v>
      </c>
      <c r="V629">
        <v>73.19</v>
      </c>
      <c r="W629">
        <v>72.97</v>
      </c>
      <c r="X629">
        <v>72.88</v>
      </c>
      <c r="Y629">
        <v>72.900000000000006</v>
      </c>
      <c r="Z629">
        <v>72.87</v>
      </c>
      <c r="AA629">
        <v>72.900000000000006</v>
      </c>
      <c r="AB629">
        <v>72.87</v>
      </c>
      <c r="AC629">
        <v>72.89</v>
      </c>
      <c r="AD629">
        <v>72.89</v>
      </c>
      <c r="AE629">
        <v>72.92</v>
      </c>
      <c r="AF629">
        <v>72.89</v>
      </c>
      <c r="AG629">
        <v>73.650000000000006</v>
      </c>
      <c r="AH629">
        <v>73.94</v>
      </c>
      <c r="AI629">
        <v>73.77</v>
      </c>
      <c r="AJ629">
        <v>72.900000000000006</v>
      </c>
      <c r="AK629">
        <v>73.210000000000008</v>
      </c>
      <c r="AL629">
        <v>73.56</v>
      </c>
      <c r="AM629">
        <v>72.88</v>
      </c>
      <c r="AN629">
        <v>73.069999999999993</v>
      </c>
      <c r="AO629">
        <v>74.069999999999993</v>
      </c>
    </row>
    <row r="630" spans="1:41" x14ac:dyDescent="0.25">
      <c r="A630" s="25" t="s">
        <v>10</v>
      </c>
      <c r="B630" s="20" t="s">
        <v>9</v>
      </c>
      <c r="C630" s="20" t="s">
        <v>8</v>
      </c>
      <c r="D630" s="20" t="s">
        <v>2</v>
      </c>
      <c r="E630" s="20">
        <v>12</v>
      </c>
      <c r="F630" s="26" t="str">
        <f t="shared" si="62"/>
        <v>V9DockerMasterSlaveO3_native12</v>
      </c>
      <c r="G630" s="20">
        <f t="shared" si="57"/>
        <v>49.07</v>
      </c>
      <c r="H630" s="20">
        <f t="shared" si="58"/>
        <v>11.179743223965763</v>
      </c>
      <c r="I630" s="20">
        <f t="shared" si="59"/>
        <v>49.95</v>
      </c>
      <c r="J630" s="20">
        <f t="shared" si="60"/>
        <v>49.16</v>
      </c>
      <c r="K630" s="27">
        <f t="shared" si="61"/>
        <v>49.253666666666668</v>
      </c>
      <c r="L630" s="10">
        <v>49.07</v>
      </c>
      <c r="M630" s="10">
        <v>49.08</v>
      </c>
      <c r="N630" s="10">
        <v>49.08</v>
      </c>
      <c r="O630" s="10">
        <v>49.09</v>
      </c>
      <c r="P630" s="10">
        <v>49.09</v>
      </c>
      <c r="Q630" s="10">
        <v>49.11</v>
      </c>
      <c r="R630" s="10">
        <v>49.17</v>
      </c>
      <c r="S630" s="10">
        <v>49.18</v>
      </c>
      <c r="T630" s="10">
        <v>49.21</v>
      </c>
      <c r="U630" s="10">
        <v>49.21</v>
      </c>
      <c r="V630">
        <v>49.59</v>
      </c>
      <c r="W630">
        <v>49.1</v>
      </c>
      <c r="X630">
        <v>49.14</v>
      </c>
      <c r="Y630">
        <v>49.11</v>
      </c>
      <c r="Z630">
        <v>49.13</v>
      </c>
      <c r="AA630">
        <v>49.26</v>
      </c>
      <c r="AB630">
        <v>49.11</v>
      </c>
      <c r="AC630">
        <v>49.24</v>
      </c>
      <c r="AD630">
        <v>49.08</v>
      </c>
      <c r="AE630">
        <v>49.12</v>
      </c>
      <c r="AF630">
        <v>49.61</v>
      </c>
      <c r="AG630">
        <v>49.21</v>
      </c>
      <c r="AH630">
        <v>49.15</v>
      </c>
      <c r="AI630">
        <v>49.11</v>
      </c>
      <c r="AJ630">
        <v>49.93</v>
      </c>
      <c r="AK630">
        <v>49.95</v>
      </c>
      <c r="AL630">
        <v>49.21</v>
      </c>
      <c r="AM630">
        <v>49.25</v>
      </c>
      <c r="AN630">
        <v>49.73</v>
      </c>
      <c r="AO630">
        <v>49.29</v>
      </c>
    </row>
    <row r="631" spans="1:41" x14ac:dyDescent="0.25">
      <c r="A631" s="25" t="s">
        <v>10</v>
      </c>
      <c r="B631" s="20" t="s">
        <v>9</v>
      </c>
      <c r="C631" s="20" t="s">
        <v>8</v>
      </c>
      <c r="D631" s="20" t="s">
        <v>2</v>
      </c>
      <c r="E631" s="20">
        <v>16</v>
      </c>
      <c r="F631" s="26" t="str">
        <f t="shared" si="62"/>
        <v>V9DockerMasterSlaveO3_native16</v>
      </c>
      <c r="G631" s="20">
        <f t="shared" si="57"/>
        <v>36.909999999999997</v>
      </c>
      <c r="H631" s="20">
        <f t="shared" si="58"/>
        <v>14.862909780547279</v>
      </c>
      <c r="I631" s="20">
        <f t="shared" si="59"/>
        <v>37.79</v>
      </c>
      <c r="J631" s="20">
        <f t="shared" si="60"/>
        <v>36.97</v>
      </c>
      <c r="K631" s="27">
        <f t="shared" si="61"/>
        <v>37.070000000000007</v>
      </c>
      <c r="L631" s="10">
        <v>36.909999999999997</v>
      </c>
      <c r="M631" s="10">
        <v>36.92</v>
      </c>
      <c r="N631" s="10">
        <v>36.94</v>
      </c>
      <c r="O631" s="10">
        <v>36.950000000000003</v>
      </c>
      <c r="P631" s="10">
        <v>36.950000000000003</v>
      </c>
      <c r="Q631" s="10">
        <v>36.96</v>
      </c>
      <c r="R631" s="10">
        <v>36.97</v>
      </c>
      <c r="S631" s="10">
        <v>36.979999999999997</v>
      </c>
      <c r="T631" s="10">
        <v>37.01</v>
      </c>
      <c r="U631" s="10">
        <v>37.01</v>
      </c>
      <c r="V631">
        <v>37.25</v>
      </c>
      <c r="W631">
        <v>36.96</v>
      </c>
      <c r="X631">
        <v>36.96</v>
      </c>
      <c r="Y631">
        <v>36.96</v>
      </c>
      <c r="Z631">
        <v>36.96</v>
      </c>
      <c r="AA631">
        <v>36.97</v>
      </c>
      <c r="AB631">
        <v>36.950000000000003</v>
      </c>
      <c r="AC631">
        <v>36.96</v>
      </c>
      <c r="AD631">
        <v>36.97</v>
      </c>
      <c r="AE631">
        <v>36.97</v>
      </c>
      <c r="AF631">
        <v>37.47</v>
      </c>
      <c r="AG631">
        <v>36.979999999999997</v>
      </c>
      <c r="AH631">
        <v>36.97</v>
      </c>
      <c r="AI631">
        <v>36.94</v>
      </c>
      <c r="AJ631">
        <v>36.96</v>
      </c>
      <c r="AK631">
        <v>36.979999999999997</v>
      </c>
      <c r="AL631">
        <v>37.56</v>
      </c>
      <c r="AM631">
        <v>37.340000000000003</v>
      </c>
      <c r="AN631">
        <v>37.79</v>
      </c>
      <c r="AO631">
        <v>37.6</v>
      </c>
    </row>
    <row r="632" spans="1:41" x14ac:dyDescent="0.25">
      <c r="A632" s="25" t="s">
        <v>10</v>
      </c>
      <c r="B632" s="20" t="s">
        <v>9</v>
      </c>
      <c r="C632" s="20" t="s">
        <v>8</v>
      </c>
      <c r="D632" s="20" t="s">
        <v>2</v>
      </c>
      <c r="E632" s="20">
        <v>20</v>
      </c>
      <c r="F632" s="26" t="str">
        <f t="shared" si="62"/>
        <v>V9DockerMasterSlaveO3_native20</v>
      </c>
      <c r="G632" s="20">
        <f t="shared" si="57"/>
        <v>29.76</v>
      </c>
      <c r="H632" s="20">
        <f t="shared" si="58"/>
        <v>18.43380376344086</v>
      </c>
      <c r="I632" s="20">
        <f t="shared" si="59"/>
        <v>32.39</v>
      </c>
      <c r="J632" s="20">
        <f t="shared" si="60"/>
        <v>29.795000000000002</v>
      </c>
      <c r="K632" s="27">
        <f t="shared" si="61"/>
        <v>30.423333333333332</v>
      </c>
      <c r="L632" s="10">
        <v>29.76</v>
      </c>
      <c r="M632" s="10">
        <v>29.76</v>
      </c>
      <c r="N632" s="10">
        <v>29.76</v>
      </c>
      <c r="O632" s="10">
        <v>29.76</v>
      </c>
      <c r="P632" s="10">
        <v>29.77</v>
      </c>
      <c r="Q632" s="10">
        <v>29.77</v>
      </c>
      <c r="R632" s="10">
        <v>29.77</v>
      </c>
      <c r="S632" s="10">
        <v>29.78</v>
      </c>
      <c r="T632" s="10">
        <v>29.78</v>
      </c>
      <c r="U632" s="10">
        <v>29.79</v>
      </c>
      <c r="V632">
        <v>29.89</v>
      </c>
      <c r="W632">
        <v>29.8</v>
      </c>
      <c r="X632">
        <v>29.77</v>
      </c>
      <c r="Y632">
        <v>29.8</v>
      </c>
      <c r="Z632">
        <v>29.77</v>
      </c>
      <c r="AA632">
        <v>29.8</v>
      </c>
      <c r="AB632">
        <v>29.77</v>
      </c>
      <c r="AC632">
        <v>29.78</v>
      </c>
      <c r="AD632">
        <v>29.8</v>
      </c>
      <c r="AE632">
        <v>29.76</v>
      </c>
      <c r="AF632">
        <v>32.08</v>
      </c>
      <c r="AG632">
        <v>32.15</v>
      </c>
      <c r="AH632">
        <v>32.39</v>
      </c>
      <c r="AI632">
        <v>31.42</v>
      </c>
      <c r="AJ632">
        <v>31.66</v>
      </c>
      <c r="AK632">
        <v>31.61</v>
      </c>
      <c r="AL632">
        <v>31.37</v>
      </c>
      <c r="AM632">
        <v>31.36</v>
      </c>
      <c r="AN632">
        <v>31.38</v>
      </c>
      <c r="AO632">
        <v>31.64</v>
      </c>
    </row>
    <row r="633" spans="1:41" x14ac:dyDescent="0.25">
      <c r="A633" s="25" t="s">
        <v>10</v>
      </c>
      <c r="B633" s="20" t="s">
        <v>9</v>
      </c>
      <c r="C633" s="20" t="s">
        <v>8</v>
      </c>
      <c r="D633" s="20" t="s">
        <v>2</v>
      </c>
      <c r="E633" s="20">
        <v>24</v>
      </c>
      <c r="F633" s="26" t="str">
        <f t="shared" si="62"/>
        <v>V9DockerMasterSlaveO3_native24</v>
      </c>
      <c r="G633" s="20">
        <f t="shared" si="57"/>
        <v>25.51</v>
      </c>
      <c r="H633" s="20">
        <f t="shared" si="58"/>
        <v>21.504900039200315</v>
      </c>
      <c r="I633" s="20">
        <f t="shared" si="59"/>
        <v>27.19</v>
      </c>
      <c r="J633" s="20">
        <f t="shared" si="60"/>
        <v>25.634999999999998</v>
      </c>
      <c r="K633" s="27">
        <f t="shared" si="61"/>
        <v>25.960333333333331</v>
      </c>
      <c r="L633" s="10">
        <v>25.52</v>
      </c>
      <c r="M633" s="10">
        <v>25.57</v>
      </c>
      <c r="N633" s="10">
        <v>25.58</v>
      </c>
      <c r="O633" s="10">
        <v>25.6</v>
      </c>
      <c r="P633" s="10">
        <v>25.61</v>
      </c>
      <c r="Q633" s="10">
        <v>25.62</v>
      </c>
      <c r="R633" s="10">
        <v>25.62</v>
      </c>
      <c r="S633" s="10">
        <v>25.63</v>
      </c>
      <c r="T633" s="10">
        <v>25.69</v>
      </c>
      <c r="U633" s="10">
        <v>25.69</v>
      </c>
      <c r="V633">
        <v>25.71</v>
      </c>
      <c r="W633">
        <v>25.63</v>
      </c>
      <c r="X633">
        <v>25.51</v>
      </c>
      <c r="Y633">
        <v>25.51</v>
      </c>
      <c r="Z633">
        <v>25.61</v>
      </c>
      <c r="AA633">
        <v>25.64</v>
      </c>
      <c r="AB633">
        <v>25.59</v>
      </c>
      <c r="AC633">
        <v>25.66</v>
      </c>
      <c r="AD633">
        <v>25.63</v>
      </c>
      <c r="AE633">
        <v>25.61</v>
      </c>
      <c r="AF633">
        <v>26.51</v>
      </c>
      <c r="AG633">
        <v>26.75</v>
      </c>
      <c r="AH633">
        <v>26.46</v>
      </c>
      <c r="AI633">
        <v>26.86</v>
      </c>
      <c r="AJ633">
        <v>26.81</v>
      </c>
      <c r="AK633">
        <v>26.51</v>
      </c>
      <c r="AL633">
        <v>26.56</v>
      </c>
      <c r="AM633">
        <v>26.47</v>
      </c>
      <c r="AN633">
        <v>26.46</v>
      </c>
      <c r="AO633">
        <v>27.19</v>
      </c>
    </row>
    <row r="634" spans="1:41" x14ac:dyDescent="0.25">
      <c r="A634" s="25" t="s">
        <v>10</v>
      </c>
      <c r="B634" s="20" t="s">
        <v>9</v>
      </c>
      <c r="C634" s="20" t="s">
        <v>8</v>
      </c>
      <c r="D634" s="20" t="s">
        <v>2</v>
      </c>
      <c r="E634" s="20">
        <v>28</v>
      </c>
      <c r="F634" s="26" t="str">
        <f t="shared" si="62"/>
        <v>V9DockerMasterSlaveO3_native28</v>
      </c>
      <c r="G634" s="20">
        <f t="shared" si="57"/>
        <v>21.66</v>
      </c>
      <c r="H634" s="20">
        <f t="shared" si="58"/>
        <v>25.327331486611268</v>
      </c>
      <c r="I634" s="20">
        <f t="shared" si="59"/>
        <v>22.98</v>
      </c>
      <c r="J634" s="20">
        <f t="shared" si="60"/>
        <v>21.744999999999997</v>
      </c>
      <c r="K634" s="27">
        <f t="shared" si="61"/>
        <v>22.04066666666667</v>
      </c>
      <c r="L634" s="10">
        <v>21.69</v>
      </c>
      <c r="M634" s="10">
        <v>21.71</v>
      </c>
      <c r="N634" s="10">
        <v>21.72</v>
      </c>
      <c r="O634" s="10">
        <v>21.73</v>
      </c>
      <c r="P634" s="10">
        <v>21.73</v>
      </c>
      <c r="Q634" s="10">
        <v>21.74</v>
      </c>
      <c r="R634" s="10">
        <v>21.74</v>
      </c>
      <c r="S634" s="10">
        <v>21.74</v>
      </c>
      <c r="T634" s="10">
        <v>21.74</v>
      </c>
      <c r="U634" s="10">
        <v>21.76</v>
      </c>
      <c r="V634">
        <v>21.95</v>
      </c>
      <c r="W634">
        <v>21.69</v>
      </c>
      <c r="X634">
        <v>22</v>
      </c>
      <c r="Y634">
        <v>21.75</v>
      </c>
      <c r="Z634">
        <v>21.74</v>
      </c>
      <c r="AA634">
        <v>21.72</v>
      </c>
      <c r="AB634">
        <v>21.7</v>
      </c>
      <c r="AC634">
        <v>21.77</v>
      </c>
      <c r="AD634">
        <v>21.74</v>
      </c>
      <c r="AE634">
        <v>21.66</v>
      </c>
      <c r="AF634">
        <v>22.56</v>
      </c>
      <c r="AG634">
        <v>22.57</v>
      </c>
      <c r="AH634">
        <v>22.88</v>
      </c>
      <c r="AI634">
        <v>22.53</v>
      </c>
      <c r="AJ634">
        <v>22.53</v>
      </c>
      <c r="AK634">
        <v>22.58</v>
      </c>
      <c r="AL634">
        <v>22.57</v>
      </c>
      <c r="AM634">
        <v>22.46</v>
      </c>
      <c r="AN634">
        <v>22.54</v>
      </c>
      <c r="AO634">
        <v>22.98</v>
      </c>
    </row>
    <row r="635" spans="1:41" x14ac:dyDescent="0.25">
      <c r="A635" s="25" t="s">
        <v>10</v>
      </c>
      <c r="B635" s="20" t="s">
        <v>9</v>
      </c>
      <c r="C635" s="20" t="s">
        <v>8</v>
      </c>
      <c r="D635" s="20" t="s">
        <v>2</v>
      </c>
      <c r="E635" s="20">
        <v>32</v>
      </c>
      <c r="F635" s="26" t="str">
        <f t="shared" si="62"/>
        <v>V9DockerMasterSlaveO3_native32</v>
      </c>
      <c r="G635" s="20">
        <f t="shared" si="57"/>
        <v>19.239999999999998</v>
      </c>
      <c r="H635" s="20">
        <f t="shared" si="58"/>
        <v>28.512993762993766</v>
      </c>
      <c r="I635" s="20">
        <f t="shared" si="59"/>
        <v>20.7</v>
      </c>
      <c r="J635" s="20">
        <f t="shared" si="60"/>
        <v>19.335000000000001</v>
      </c>
      <c r="K635" s="27">
        <f t="shared" si="61"/>
        <v>19.58466666666666</v>
      </c>
      <c r="L635" s="10">
        <v>19.239999999999998</v>
      </c>
      <c r="M635" s="10">
        <v>19.25</v>
      </c>
      <c r="N635" s="10">
        <v>19.25</v>
      </c>
      <c r="O635" s="10">
        <v>19.28</v>
      </c>
      <c r="P635" s="10">
        <v>19.28</v>
      </c>
      <c r="Q635" s="10">
        <v>19.29</v>
      </c>
      <c r="R635" s="10">
        <v>19.3</v>
      </c>
      <c r="S635" s="10">
        <v>19.350000000000001</v>
      </c>
      <c r="T635" s="10">
        <v>19.350000000000001</v>
      </c>
      <c r="U635" s="10">
        <v>19.36</v>
      </c>
      <c r="V635">
        <v>19.53</v>
      </c>
      <c r="W635">
        <v>19.36</v>
      </c>
      <c r="X635">
        <v>19.29</v>
      </c>
      <c r="Y635">
        <v>19.29</v>
      </c>
      <c r="Z635">
        <v>19.27</v>
      </c>
      <c r="AA635">
        <v>19.28</v>
      </c>
      <c r="AB635">
        <v>19.27</v>
      </c>
      <c r="AC635">
        <v>19.309999999999999</v>
      </c>
      <c r="AD635">
        <v>19.3</v>
      </c>
      <c r="AE635">
        <v>19.32</v>
      </c>
      <c r="AF635">
        <v>20.059999999999999</v>
      </c>
      <c r="AG635">
        <v>19.989999999999998</v>
      </c>
      <c r="AH635">
        <v>19.98</v>
      </c>
      <c r="AI635">
        <v>20.7</v>
      </c>
      <c r="AJ635">
        <v>20.14</v>
      </c>
      <c r="AK635">
        <v>20.48</v>
      </c>
      <c r="AL635">
        <v>19.989999999999998</v>
      </c>
      <c r="AM635">
        <v>19.989999999999998</v>
      </c>
      <c r="AN635">
        <v>20.010000000000002</v>
      </c>
      <c r="AO635">
        <v>20.03</v>
      </c>
    </row>
    <row r="636" spans="1:41" x14ac:dyDescent="0.25">
      <c r="A636" s="25" t="s">
        <v>10</v>
      </c>
      <c r="B636" s="20" t="s">
        <v>9</v>
      </c>
      <c r="C636" s="20" t="s">
        <v>8</v>
      </c>
      <c r="D636" s="20" t="s">
        <v>2</v>
      </c>
      <c r="E636" s="20">
        <v>36</v>
      </c>
      <c r="F636" s="26" t="str">
        <f t="shared" si="62"/>
        <v>V9DockerMasterSlaveO3_native36</v>
      </c>
      <c r="G636" s="20">
        <f t="shared" si="57"/>
        <v>17.64</v>
      </c>
      <c r="H636" s="20">
        <f t="shared" si="58"/>
        <v>31.099206349206352</v>
      </c>
      <c r="I636" s="20">
        <f t="shared" si="59"/>
        <v>19.079999999999998</v>
      </c>
      <c r="J636" s="20">
        <f t="shared" si="60"/>
        <v>17.704999999999998</v>
      </c>
      <c r="K636" s="27">
        <f t="shared" si="61"/>
        <v>17.964000000000002</v>
      </c>
      <c r="L636" s="10">
        <v>17.64</v>
      </c>
      <c r="M636" s="10">
        <v>17.649999999999999</v>
      </c>
      <c r="N636" s="10">
        <v>17.649999999999999</v>
      </c>
      <c r="O636" s="10">
        <v>17.649999999999999</v>
      </c>
      <c r="P636" s="10">
        <v>17.66</v>
      </c>
      <c r="Q636" s="10">
        <v>17.690000000000001</v>
      </c>
      <c r="R636" s="10">
        <v>17.7</v>
      </c>
      <c r="S636" s="10">
        <v>17.7</v>
      </c>
      <c r="T636" s="10">
        <v>17.7</v>
      </c>
      <c r="U636" s="10">
        <v>17.71</v>
      </c>
      <c r="V636">
        <v>17.8</v>
      </c>
      <c r="W636">
        <v>17.79</v>
      </c>
      <c r="X636">
        <v>17.690000000000001</v>
      </c>
      <c r="Y636">
        <v>17.72</v>
      </c>
      <c r="Z636">
        <v>17.66</v>
      </c>
      <c r="AA636">
        <v>17.66</v>
      </c>
      <c r="AB636">
        <v>17.71</v>
      </c>
      <c r="AC636">
        <v>17.66</v>
      </c>
      <c r="AD636">
        <v>17.670000000000002</v>
      </c>
      <c r="AE636">
        <v>17.7</v>
      </c>
      <c r="AF636">
        <v>17.87</v>
      </c>
      <c r="AG636">
        <v>18.55</v>
      </c>
      <c r="AH636">
        <v>18.32</v>
      </c>
      <c r="AI636">
        <v>18.32</v>
      </c>
      <c r="AJ636">
        <v>18.809999999999999</v>
      </c>
      <c r="AK636">
        <v>18.399999999999999</v>
      </c>
      <c r="AL636">
        <v>19.079999999999998</v>
      </c>
      <c r="AM636">
        <v>18.53</v>
      </c>
      <c r="AN636">
        <v>18.329999999999998</v>
      </c>
      <c r="AO636">
        <v>18.899999999999999</v>
      </c>
    </row>
    <row r="637" spans="1:41" x14ac:dyDescent="0.25">
      <c r="A637" s="25" t="s">
        <v>10</v>
      </c>
      <c r="B637" s="20" t="s">
        <v>9</v>
      </c>
      <c r="C637" s="20" t="s">
        <v>8</v>
      </c>
      <c r="D637" s="20" t="s">
        <v>2</v>
      </c>
      <c r="E637" s="20">
        <v>40</v>
      </c>
      <c r="F637" s="26" t="str">
        <f t="shared" si="62"/>
        <v>V9DockerMasterSlaveO3_native40</v>
      </c>
      <c r="G637" s="20">
        <f t="shared" si="57"/>
        <v>16.079999999999998</v>
      </c>
      <c r="H637" s="20">
        <f t="shared" si="58"/>
        <v>34.116293532338311</v>
      </c>
      <c r="I637" s="20">
        <f t="shared" si="59"/>
        <v>17.13</v>
      </c>
      <c r="J637" s="20">
        <f t="shared" si="60"/>
        <v>16.190000000000001</v>
      </c>
      <c r="K637" s="27">
        <f t="shared" si="61"/>
        <v>16.302333333333337</v>
      </c>
      <c r="L637" s="10">
        <v>16.079999999999998</v>
      </c>
      <c r="M637" s="10">
        <v>16.079999999999998</v>
      </c>
      <c r="N637" s="10">
        <v>16.079999999999998</v>
      </c>
      <c r="O637" s="10">
        <v>16.11</v>
      </c>
      <c r="P637" s="10">
        <v>16.16</v>
      </c>
      <c r="Q637" s="10">
        <v>16.16</v>
      </c>
      <c r="R637" s="10">
        <v>16.170000000000002</v>
      </c>
      <c r="S637" s="10">
        <v>16.170000000000002</v>
      </c>
      <c r="T637" s="10">
        <v>16.190000000000001</v>
      </c>
      <c r="U637" s="10">
        <v>16.190000000000001</v>
      </c>
      <c r="V637">
        <v>16.350000000000001</v>
      </c>
      <c r="W637">
        <v>16.18</v>
      </c>
      <c r="X637">
        <v>16.190000000000001</v>
      </c>
      <c r="Y637">
        <v>16.22</v>
      </c>
      <c r="Z637">
        <v>16.190000000000001</v>
      </c>
      <c r="AA637">
        <v>16.16</v>
      </c>
      <c r="AB637">
        <v>16.28</v>
      </c>
      <c r="AC637">
        <v>16.190000000000001</v>
      </c>
      <c r="AD637">
        <v>16.170000000000002</v>
      </c>
      <c r="AE637">
        <v>16.16</v>
      </c>
      <c r="AF637">
        <v>16.87</v>
      </c>
      <c r="AG637">
        <v>17.13</v>
      </c>
      <c r="AH637">
        <v>16.53</v>
      </c>
      <c r="AI637">
        <v>16.63</v>
      </c>
      <c r="AJ637">
        <v>16.59</v>
      </c>
      <c r="AK637">
        <v>16.38</v>
      </c>
      <c r="AL637">
        <v>16.36</v>
      </c>
      <c r="AM637">
        <v>16.350000000000001</v>
      </c>
      <c r="AN637">
        <v>16.41</v>
      </c>
      <c r="AO637">
        <v>16.34</v>
      </c>
    </row>
    <row r="638" spans="1:41" x14ac:dyDescent="0.25">
      <c r="A638" s="25" t="s">
        <v>10</v>
      </c>
      <c r="B638" s="20" t="s">
        <v>9</v>
      </c>
      <c r="C638" s="20" t="s">
        <v>8</v>
      </c>
      <c r="D638" s="20" t="s">
        <v>2</v>
      </c>
      <c r="E638" s="20">
        <v>44</v>
      </c>
      <c r="F638" s="26" t="str">
        <f t="shared" si="62"/>
        <v>V9DockerMasterSlaveO3_native44</v>
      </c>
      <c r="G638" s="20">
        <f t="shared" si="57"/>
        <v>14.76</v>
      </c>
      <c r="H638" s="20">
        <f t="shared" si="58"/>
        <v>37.167344173441734</v>
      </c>
      <c r="I638" s="20">
        <f t="shared" si="59"/>
        <v>16.03</v>
      </c>
      <c r="J638" s="20">
        <f t="shared" si="60"/>
        <v>14.8</v>
      </c>
      <c r="K638" s="27">
        <f t="shared" si="61"/>
        <v>15.045333333333334</v>
      </c>
      <c r="L638" s="10">
        <v>14.76</v>
      </c>
      <c r="M638" s="10">
        <v>14.77</v>
      </c>
      <c r="N638" s="10">
        <v>14.77</v>
      </c>
      <c r="O638" s="10">
        <v>14.78</v>
      </c>
      <c r="P638" s="10">
        <v>14.78</v>
      </c>
      <c r="Q638" s="10">
        <v>14.79</v>
      </c>
      <c r="R638" s="10">
        <v>14.8</v>
      </c>
      <c r="S638" s="10">
        <v>14.8</v>
      </c>
      <c r="T638" s="10">
        <v>14.81</v>
      </c>
      <c r="U638" s="10">
        <v>14.81</v>
      </c>
      <c r="V638">
        <v>15.03</v>
      </c>
      <c r="W638">
        <v>14.79</v>
      </c>
      <c r="X638">
        <v>14.8</v>
      </c>
      <c r="Y638">
        <v>14.83</v>
      </c>
      <c r="Z638">
        <v>14.78</v>
      </c>
      <c r="AA638">
        <v>14.77</v>
      </c>
      <c r="AB638">
        <v>14.78</v>
      </c>
      <c r="AC638">
        <v>14.8</v>
      </c>
      <c r="AD638">
        <v>14.78</v>
      </c>
      <c r="AE638">
        <v>14.79</v>
      </c>
      <c r="AF638">
        <v>15.7</v>
      </c>
      <c r="AG638">
        <v>15.74</v>
      </c>
      <c r="AH638">
        <v>16.03</v>
      </c>
      <c r="AI638">
        <v>15.41</v>
      </c>
      <c r="AJ638">
        <v>15.36</v>
      </c>
      <c r="AK638">
        <v>15.33</v>
      </c>
      <c r="AL638">
        <v>15.41</v>
      </c>
      <c r="AM638">
        <v>15.34</v>
      </c>
      <c r="AN638">
        <v>15.33</v>
      </c>
      <c r="AO638">
        <v>15.69</v>
      </c>
    </row>
    <row r="639" spans="1:41" x14ac:dyDescent="0.25">
      <c r="A639" s="25" t="s">
        <v>10</v>
      </c>
      <c r="B639" s="20" t="s">
        <v>9</v>
      </c>
      <c r="C639" s="20" t="s">
        <v>8</v>
      </c>
      <c r="D639" s="20" t="s">
        <v>2</v>
      </c>
      <c r="E639" s="20">
        <v>48</v>
      </c>
      <c r="F639" s="26" t="str">
        <f t="shared" si="62"/>
        <v>V9DockerMasterSlaveO3_native48</v>
      </c>
      <c r="G639" s="20">
        <f t="shared" si="57"/>
        <v>13.86</v>
      </c>
      <c r="H639" s="20">
        <f t="shared" si="58"/>
        <v>39.580808080808083</v>
      </c>
      <c r="I639" s="20">
        <f t="shared" si="59"/>
        <v>14.72</v>
      </c>
      <c r="J639" s="20">
        <f t="shared" si="60"/>
        <v>13.94</v>
      </c>
      <c r="K639" s="27">
        <f t="shared" si="61"/>
        <v>14.108000000000001</v>
      </c>
      <c r="L639" s="10">
        <v>13.86</v>
      </c>
      <c r="M639" s="10">
        <v>13.86</v>
      </c>
      <c r="N639" s="10">
        <v>13.88</v>
      </c>
      <c r="O639" s="10">
        <v>13.88</v>
      </c>
      <c r="P639" s="10">
        <v>13.89</v>
      </c>
      <c r="Q639" s="10">
        <v>13.89</v>
      </c>
      <c r="R639" s="10">
        <v>13.91</v>
      </c>
      <c r="S639" s="10">
        <v>13.91</v>
      </c>
      <c r="T639" s="10">
        <v>13.92</v>
      </c>
      <c r="U639" s="10">
        <v>13.93</v>
      </c>
      <c r="V639">
        <v>14.04</v>
      </c>
      <c r="W639">
        <v>13.9</v>
      </c>
      <c r="X639">
        <v>13.92</v>
      </c>
      <c r="Y639">
        <v>13.9</v>
      </c>
      <c r="Z639">
        <v>13.96</v>
      </c>
      <c r="AA639">
        <v>13.95</v>
      </c>
      <c r="AB639">
        <v>13.97</v>
      </c>
      <c r="AC639">
        <v>13.95</v>
      </c>
      <c r="AD639">
        <v>13.93</v>
      </c>
      <c r="AE639">
        <v>13.92</v>
      </c>
      <c r="AF639">
        <v>14.71</v>
      </c>
      <c r="AG639">
        <v>14.25</v>
      </c>
      <c r="AH639">
        <v>14.07</v>
      </c>
      <c r="AI639">
        <v>14.45</v>
      </c>
      <c r="AJ639">
        <v>14.44</v>
      </c>
      <c r="AK639">
        <v>14.72</v>
      </c>
      <c r="AL639">
        <v>14.22</v>
      </c>
      <c r="AM639">
        <v>14.66</v>
      </c>
      <c r="AN639">
        <v>14.65</v>
      </c>
      <c r="AO639">
        <v>14.7</v>
      </c>
    </row>
    <row r="640" spans="1:41" x14ac:dyDescent="0.25">
      <c r="A640" s="25" t="s">
        <v>10</v>
      </c>
      <c r="B640" s="20" t="s">
        <v>9</v>
      </c>
      <c r="C640" s="20" t="s">
        <v>8</v>
      </c>
      <c r="D640" s="20" t="s">
        <v>2</v>
      </c>
      <c r="E640" s="20">
        <v>52</v>
      </c>
      <c r="F640" s="26" t="str">
        <f t="shared" si="62"/>
        <v>V9DockerMasterSlaveO3_native52</v>
      </c>
      <c r="G640" s="20">
        <f t="shared" si="57"/>
        <v>13.12</v>
      </c>
      <c r="H640" s="20">
        <f t="shared" si="58"/>
        <v>41.813262195121958</v>
      </c>
      <c r="I640" s="20">
        <f t="shared" si="59"/>
        <v>13.87</v>
      </c>
      <c r="J640" s="20">
        <f t="shared" si="60"/>
        <v>13.16</v>
      </c>
      <c r="K640" s="27">
        <f t="shared" si="61"/>
        <v>13.306333333333333</v>
      </c>
      <c r="L640" s="10">
        <v>13.12</v>
      </c>
      <c r="M640" s="10">
        <v>13.12</v>
      </c>
      <c r="N640" s="10">
        <v>13.13</v>
      </c>
      <c r="O640" s="10">
        <v>13.14</v>
      </c>
      <c r="P640" s="10">
        <v>13.14</v>
      </c>
      <c r="Q640" s="10">
        <v>13.14</v>
      </c>
      <c r="R640" s="10">
        <v>13.14</v>
      </c>
      <c r="S640" s="10">
        <v>13.15</v>
      </c>
      <c r="T640" s="10">
        <v>13.16</v>
      </c>
      <c r="U640" s="10">
        <v>13.16</v>
      </c>
      <c r="V640">
        <v>13.24</v>
      </c>
      <c r="W640">
        <v>13.16</v>
      </c>
      <c r="X640">
        <v>13.16</v>
      </c>
      <c r="Y640">
        <v>13.15</v>
      </c>
      <c r="Z640">
        <v>13.17</v>
      </c>
      <c r="AA640">
        <v>13.13</v>
      </c>
      <c r="AB640">
        <v>13.2</v>
      </c>
      <c r="AC640">
        <v>13.15</v>
      </c>
      <c r="AD640">
        <v>13.15</v>
      </c>
      <c r="AE640">
        <v>13.13</v>
      </c>
      <c r="AF640">
        <v>13.45</v>
      </c>
      <c r="AG640">
        <v>13.64</v>
      </c>
      <c r="AH640">
        <v>13.79</v>
      </c>
      <c r="AI640">
        <v>13.57</v>
      </c>
      <c r="AJ640">
        <v>13.65</v>
      </c>
      <c r="AK640">
        <v>13.41</v>
      </c>
      <c r="AL640">
        <v>13.65</v>
      </c>
      <c r="AM640">
        <v>13.63</v>
      </c>
      <c r="AN640">
        <v>13.87</v>
      </c>
      <c r="AO640">
        <v>13.49</v>
      </c>
    </row>
    <row r="641" spans="1:41" x14ac:dyDescent="0.25">
      <c r="A641" s="25" t="s">
        <v>10</v>
      </c>
      <c r="B641" s="20" t="s">
        <v>9</v>
      </c>
      <c r="C641" s="20" t="s">
        <v>8</v>
      </c>
      <c r="D641" s="20" t="s">
        <v>2</v>
      </c>
      <c r="E641" s="20">
        <v>56</v>
      </c>
      <c r="F641" s="26" t="str">
        <f t="shared" si="62"/>
        <v>V9DockerMasterSlaveO3_native56</v>
      </c>
      <c r="G641" s="20">
        <f t="shared" si="57"/>
        <v>12.38</v>
      </c>
      <c r="H641" s="20">
        <f t="shared" si="58"/>
        <v>44.312600969305329</v>
      </c>
      <c r="I641" s="20">
        <f t="shared" si="59"/>
        <v>13.51</v>
      </c>
      <c r="J641" s="20">
        <f t="shared" si="60"/>
        <v>12.44</v>
      </c>
      <c r="K641" s="27">
        <f t="shared" si="61"/>
        <v>12.69233333333333</v>
      </c>
      <c r="L641" s="10">
        <v>12.38</v>
      </c>
      <c r="M641" s="10">
        <v>12.39</v>
      </c>
      <c r="N641" s="10">
        <v>12.41</v>
      </c>
      <c r="O641" s="10">
        <v>12.41</v>
      </c>
      <c r="P641" s="10">
        <v>12.41</v>
      </c>
      <c r="Q641" s="10">
        <v>12.42</v>
      </c>
      <c r="R641" s="10">
        <v>12.42</v>
      </c>
      <c r="S641" s="10">
        <v>12.43</v>
      </c>
      <c r="T641" s="10">
        <v>12.44</v>
      </c>
      <c r="U641" s="10">
        <v>12.45</v>
      </c>
      <c r="V641">
        <v>13.06</v>
      </c>
      <c r="W641">
        <v>12.44</v>
      </c>
      <c r="X641">
        <v>12.43</v>
      </c>
      <c r="Y641">
        <v>12.41</v>
      </c>
      <c r="Z641">
        <v>12.44</v>
      </c>
      <c r="AA641">
        <v>12.43</v>
      </c>
      <c r="AB641">
        <v>12.44</v>
      </c>
      <c r="AC641">
        <v>12.42</v>
      </c>
      <c r="AD641">
        <v>12.43</v>
      </c>
      <c r="AE641">
        <v>12.41</v>
      </c>
      <c r="AF641">
        <v>13.26</v>
      </c>
      <c r="AG641">
        <v>13.2</v>
      </c>
      <c r="AH641">
        <v>13.11</v>
      </c>
      <c r="AI641">
        <v>13.2</v>
      </c>
      <c r="AJ641">
        <v>13.51</v>
      </c>
      <c r="AK641">
        <v>13.15</v>
      </c>
      <c r="AL641">
        <v>13.05</v>
      </c>
      <c r="AM641">
        <v>13.19</v>
      </c>
      <c r="AN641">
        <v>13.19</v>
      </c>
      <c r="AO641">
        <v>12.84</v>
      </c>
    </row>
    <row r="642" spans="1:41" x14ac:dyDescent="0.25">
      <c r="A642" s="25" t="s">
        <v>10</v>
      </c>
      <c r="B642" s="20" t="s">
        <v>9</v>
      </c>
      <c r="C642" s="20" t="s">
        <v>8</v>
      </c>
      <c r="D642" s="20" t="s">
        <v>2</v>
      </c>
      <c r="E642" s="20">
        <v>60</v>
      </c>
      <c r="F642" s="26" t="str">
        <f t="shared" ref="F642:F705" si="63">A642 &amp; B642 &amp; C642 &amp; D642 &amp; E642</f>
        <v>V9DockerMasterSlaveO3_native60</v>
      </c>
      <c r="G642" s="20">
        <f t="shared" si="57"/>
        <v>11.76</v>
      </c>
      <c r="H642" s="20">
        <f t="shared" si="58"/>
        <v>46.648809523809526</v>
      </c>
      <c r="I642" s="20">
        <f t="shared" si="59"/>
        <v>13.06</v>
      </c>
      <c r="J642" s="20">
        <f t="shared" si="60"/>
        <v>11.824999999999999</v>
      </c>
      <c r="K642" s="27">
        <f t="shared" si="61"/>
        <v>12.071666666666667</v>
      </c>
      <c r="L642" s="10">
        <v>11.76</v>
      </c>
      <c r="M642" s="10">
        <v>11.78</v>
      </c>
      <c r="N642" s="10">
        <v>11.79</v>
      </c>
      <c r="O642" s="10">
        <v>11.79</v>
      </c>
      <c r="P642" s="10">
        <v>11.79</v>
      </c>
      <c r="Q642" s="10">
        <v>11.8</v>
      </c>
      <c r="R642" s="10">
        <v>11.81</v>
      </c>
      <c r="S642" s="10">
        <v>11.82</v>
      </c>
      <c r="T642" s="10">
        <v>11.83</v>
      </c>
      <c r="U642" s="10">
        <v>11.83</v>
      </c>
      <c r="V642">
        <v>12.01</v>
      </c>
      <c r="W642">
        <v>11.8</v>
      </c>
      <c r="X642">
        <v>11.82</v>
      </c>
      <c r="Y642">
        <v>11.79</v>
      </c>
      <c r="Z642">
        <v>11.87</v>
      </c>
      <c r="AA642">
        <v>11.82</v>
      </c>
      <c r="AB642">
        <v>11.79</v>
      </c>
      <c r="AC642">
        <v>11.82</v>
      </c>
      <c r="AD642">
        <v>11.83</v>
      </c>
      <c r="AE642">
        <v>11.8</v>
      </c>
      <c r="AF642">
        <v>12.33</v>
      </c>
      <c r="AG642">
        <v>13.01</v>
      </c>
      <c r="AH642">
        <v>12.57</v>
      </c>
      <c r="AI642">
        <v>13.06</v>
      </c>
      <c r="AJ642">
        <v>12.26</v>
      </c>
      <c r="AK642">
        <v>12.47</v>
      </c>
      <c r="AL642">
        <v>12.95</v>
      </c>
      <c r="AM642">
        <v>12.47</v>
      </c>
      <c r="AN642">
        <v>12.33</v>
      </c>
      <c r="AO642">
        <v>12.35</v>
      </c>
    </row>
    <row r="643" spans="1:41" x14ac:dyDescent="0.25">
      <c r="A643" s="25" t="s">
        <v>10</v>
      </c>
      <c r="B643" s="20" t="s">
        <v>9</v>
      </c>
      <c r="C643" s="20" t="s">
        <v>8</v>
      </c>
      <c r="D643" s="20" t="s">
        <v>2</v>
      </c>
      <c r="E643" s="20">
        <v>64</v>
      </c>
      <c r="F643" s="26" t="str">
        <f t="shared" si="63"/>
        <v>V9DockerMasterSlaveO3_native64</v>
      </c>
      <c r="G643" s="20">
        <f t="shared" ref="G643:G706" si="64">IF(ISBLANK(L643),"",MIN(L643:AO643))</f>
        <v>11.23</v>
      </c>
      <c r="H643" s="20">
        <f t="shared" ref="H643:H706" si="65">IF(ISNUMBER(G643),VLOOKUP(A643 &amp; B643 &amp; C643 &amp; D643 &amp; "1",F:G,2,FALSE)/G643,"")</f>
        <v>48.850400712377564</v>
      </c>
      <c r="I643" s="20">
        <f t="shared" ref="I643:I706" si="66">IF(ISBLANK(L643),"",MAX(L643:AO643))</f>
        <v>11.56</v>
      </c>
      <c r="J643" s="20">
        <f t="shared" ref="J643:J706" si="67">IF(ISBLANK(L643),"",MEDIAN(L643:AO643))</f>
        <v>11.274999999999999</v>
      </c>
      <c r="K643" s="27">
        <f t="shared" ref="K643:K706" si="68">IF(ISBLANK(L643),"",AVERAGE(L643:AO643))</f>
        <v>11.313000000000002</v>
      </c>
      <c r="L643" s="10">
        <v>11.23</v>
      </c>
      <c r="M643" s="10">
        <v>11.24</v>
      </c>
      <c r="N643" s="10">
        <v>11.24</v>
      </c>
      <c r="O643" s="10">
        <v>11.25</v>
      </c>
      <c r="P643" s="10">
        <v>11.27</v>
      </c>
      <c r="Q643" s="10">
        <v>11.28</v>
      </c>
      <c r="R643" s="10">
        <v>11.29</v>
      </c>
      <c r="S643" s="10">
        <v>11.31</v>
      </c>
      <c r="T643" s="10">
        <v>11.46</v>
      </c>
      <c r="U643" s="10">
        <v>11.56</v>
      </c>
    </row>
    <row r="644" spans="1:41" x14ac:dyDescent="0.25">
      <c r="A644" s="25" t="s">
        <v>10</v>
      </c>
      <c r="B644" s="20" t="s">
        <v>9</v>
      </c>
      <c r="C644" s="20" t="s">
        <v>8</v>
      </c>
      <c r="D644" s="20" t="s">
        <v>2</v>
      </c>
      <c r="E644" s="20">
        <v>128</v>
      </c>
      <c r="F644" s="26" t="str">
        <f t="shared" si="63"/>
        <v>V9DockerMasterSlaveO3_native128</v>
      </c>
      <c r="G644" s="20">
        <f t="shared" si="64"/>
        <v>11.94</v>
      </c>
      <c r="H644" s="20">
        <f t="shared" si="65"/>
        <v>45.945561139028477</v>
      </c>
      <c r="I644" s="20">
        <f t="shared" si="66"/>
        <v>12.04</v>
      </c>
      <c r="J644" s="20">
        <f t="shared" si="67"/>
        <v>12.035</v>
      </c>
      <c r="K644" s="27">
        <f t="shared" si="68"/>
        <v>12.017999999999997</v>
      </c>
      <c r="L644" s="10">
        <v>11.94</v>
      </c>
      <c r="M644" s="10">
        <v>12</v>
      </c>
      <c r="N644" s="10">
        <v>12</v>
      </c>
      <c r="O644" s="10">
        <v>12.01</v>
      </c>
      <c r="P644" s="10">
        <v>12.03</v>
      </c>
      <c r="Q644" s="10">
        <v>12.04</v>
      </c>
      <c r="R644" s="10">
        <v>12.04</v>
      </c>
      <c r="S644" s="10">
        <v>12.04</v>
      </c>
      <c r="T644" s="10">
        <v>12.04</v>
      </c>
      <c r="U644" s="10">
        <v>12.04</v>
      </c>
    </row>
    <row r="645" spans="1:41" x14ac:dyDescent="0.25">
      <c r="A645" s="25" t="s">
        <v>10</v>
      </c>
      <c r="B645" s="20" t="s">
        <v>9</v>
      </c>
      <c r="C645" s="20" t="s">
        <v>8</v>
      </c>
      <c r="D645" s="20" t="s">
        <v>2</v>
      </c>
      <c r="E645" s="20">
        <v>256</v>
      </c>
      <c r="F645" s="26" t="str">
        <f t="shared" si="63"/>
        <v>V9DockerMasterSlaveO3_native256</v>
      </c>
      <c r="G645" s="20">
        <f t="shared" si="64"/>
        <v>14.2</v>
      </c>
      <c r="H645" s="20">
        <f t="shared" si="65"/>
        <v>38.633098591549299</v>
      </c>
      <c r="I645" s="20">
        <f t="shared" si="66"/>
        <v>14.71</v>
      </c>
      <c r="J645" s="20">
        <f t="shared" si="67"/>
        <v>14.475</v>
      </c>
      <c r="K645" s="27">
        <f t="shared" si="68"/>
        <v>14.465</v>
      </c>
      <c r="L645" s="10">
        <v>14.2</v>
      </c>
      <c r="M645" s="10">
        <v>14.25</v>
      </c>
      <c r="N645" s="10">
        <v>14.7</v>
      </c>
      <c r="O645" s="10">
        <v>14.71</v>
      </c>
      <c r="P645" s="10"/>
      <c r="Q645" s="10"/>
      <c r="R645" s="10"/>
      <c r="S645" s="10"/>
      <c r="T645" s="10"/>
      <c r="U645" s="10"/>
    </row>
    <row r="646" spans="1:41" x14ac:dyDescent="0.25">
      <c r="A646" s="25" t="s">
        <v>10</v>
      </c>
      <c r="B646" s="20" t="s">
        <v>9</v>
      </c>
      <c r="C646" s="20" t="s">
        <v>8</v>
      </c>
      <c r="D646" s="20" t="s">
        <v>3</v>
      </c>
      <c r="E646" s="20">
        <v>1</v>
      </c>
      <c r="F646" s="26" t="str">
        <f t="shared" si="63"/>
        <v>V9DockerMasterSlaveO31</v>
      </c>
      <c r="G646" s="20">
        <f t="shared" si="64"/>
        <v>576.88</v>
      </c>
      <c r="H646" s="20">
        <f t="shared" si="65"/>
        <v>1</v>
      </c>
      <c r="I646" s="20">
        <f t="shared" si="66"/>
        <v>580.61</v>
      </c>
      <c r="J646" s="20">
        <f t="shared" si="67"/>
        <v>577.78</v>
      </c>
      <c r="K646" s="27">
        <f t="shared" si="68"/>
        <v>577.87900000000013</v>
      </c>
      <c r="L646" s="10">
        <v>576.88</v>
      </c>
      <c r="M646" s="10">
        <v>576.98</v>
      </c>
      <c r="N646" s="10">
        <v>577.07000000000005</v>
      </c>
      <c r="O646" s="10">
        <v>577.15</v>
      </c>
      <c r="P646" s="10">
        <v>577.22</v>
      </c>
      <c r="Q646" s="10">
        <v>577.33000000000004</v>
      </c>
      <c r="R646" s="10">
        <v>577.33000000000004</v>
      </c>
      <c r="S646" s="10">
        <v>577.42999999999995</v>
      </c>
      <c r="T646" s="10">
        <v>577.5</v>
      </c>
      <c r="U646" s="10">
        <v>580.61</v>
      </c>
      <c r="V646">
        <v>577.96</v>
      </c>
      <c r="W646">
        <v>577.80999999999995</v>
      </c>
      <c r="X646">
        <v>577.74</v>
      </c>
      <c r="Y646">
        <v>578.44000000000005</v>
      </c>
      <c r="Z646">
        <v>577.66999999999996</v>
      </c>
      <c r="AA646">
        <v>577.76</v>
      </c>
      <c r="AB646">
        <v>577.69000000000005</v>
      </c>
      <c r="AC646">
        <v>577.79999999999995</v>
      </c>
      <c r="AD646">
        <v>577.98</v>
      </c>
      <c r="AE646">
        <v>577.70000000000005</v>
      </c>
      <c r="AF646">
        <v>578.65</v>
      </c>
      <c r="AG646">
        <v>578.07000000000005</v>
      </c>
      <c r="AH646">
        <v>578.35</v>
      </c>
      <c r="AI646">
        <v>578.33000000000004</v>
      </c>
      <c r="AJ646">
        <v>578.01</v>
      </c>
      <c r="AK646">
        <v>577.80999999999995</v>
      </c>
      <c r="AL646">
        <v>577.65</v>
      </c>
      <c r="AM646">
        <v>578.17999999999995</v>
      </c>
      <c r="AN646">
        <v>578.41</v>
      </c>
      <c r="AO646">
        <v>578.86</v>
      </c>
    </row>
    <row r="647" spans="1:41" x14ac:dyDescent="0.25">
      <c r="A647" s="25" t="s">
        <v>10</v>
      </c>
      <c r="B647" s="20" t="s">
        <v>9</v>
      </c>
      <c r="C647" s="20" t="s">
        <v>8</v>
      </c>
      <c r="D647" s="20" t="s">
        <v>3</v>
      </c>
      <c r="E647" s="20">
        <v>2</v>
      </c>
      <c r="F647" s="26" t="str">
        <f t="shared" si="63"/>
        <v>V9DockerMasterSlaveO32</v>
      </c>
      <c r="G647" s="20">
        <f t="shared" si="64"/>
        <v>295.27999999999997</v>
      </c>
      <c r="H647" s="20">
        <f t="shared" si="65"/>
        <v>1.9536710918450286</v>
      </c>
      <c r="I647" s="20">
        <f t="shared" si="66"/>
        <v>296.29000000000002</v>
      </c>
      <c r="J647" s="20">
        <f t="shared" si="67"/>
        <v>295.44</v>
      </c>
      <c r="K647" s="27">
        <f t="shared" si="68"/>
        <v>295.63300000000004</v>
      </c>
      <c r="L647" s="10">
        <v>295.31</v>
      </c>
      <c r="M647" s="10">
        <v>295.31</v>
      </c>
      <c r="N647" s="10">
        <v>295.33</v>
      </c>
      <c r="O647" s="10">
        <v>295.35000000000002</v>
      </c>
      <c r="P647" s="10">
        <v>295.36</v>
      </c>
      <c r="Q647" s="10">
        <v>295.37</v>
      </c>
      <c r="R647" s="10">
        <v>295.39</v>
      </c>
      <c r="S647" s="10">
        <v>295.43</v>
      </c>
      <c r="T647" s="10">
        <v>295.7</v>
      </c>
      <c r="U647" s="10">
        <v>295.7</v>
      </c>
      <c r="V647">
        <v>296.08</v>
      </c>
      <c r="W647">
        <v>296.02</v>
      </c>
      <c r="X647">
        <v>296.08</v>
      </c>
      <c r="Y647">
        <v>296.12</v>
      </c>
      <c r="Z647">
        <v>296.09000000000003</v>
      </c>
      <c r="AA647">
        <v>296.01</v>
      </c>
      <c r="AB647">
        <v>296.29000000000002</v>
      </c>
      <c r="AC647">
        <v>296.10000000000002</v>
      </c>
      <c r="AD647">
        <v>295.95999999999998</v>
      </c>
      <c r="AE647">
        <v>296.13</v>
      </c>
      <c r="AF647">
        <v>295.47000000000003</v>
      </c>
      <c r="AG647">
        <v>295.45999999999998</v>
      </c>
      <c r="AH647">
        <v>295.27999999999997</v>
      </c>
      <c r="AI647">
        <v>295.35000000000002</v>
      </c>
      <c r="AJ647">
        <v>295.43</v>
      </c>
      <c r="AK647">
        <v>295.45</v>
      </c>
      <c r="AL647">
        <v>295.35000000000002</v>
      </c>
      <c r="AM647">
        <v>295.37</v>
      </c>
      <c r="AN647">
        <v>295.37</v>
      </c>
      <c r="AO647">
        <v>295.33</v>
      </c>
    </row>
    <row r="648" spans="1:41" x14ac:dyDescent="0.25">
      <c r="A648" s="25" t="s">
        <v>10</v>
      </c>
      <c r="B648" s="20" t="s">
        <v>9</v>
      </c>
      <c r="C648" s="20" t="s">
        <v>8</v>
      </c>
      <c r="D648" s="20" t="s">
        <v>3</v>
      </c>
      <c r="E648" s="20">
        <v>4</v>
      </c>
      <c r="F648" s="26" t="str">
        <f t="shared" si="63"/>
        <v>V9DockerMasterSlaveO34</v>
      </c>
      <c r="G648" s="20">
        <f t="shared" si="64"/>
        <v>151.66</v>
      </c>
      <c r="H648" s="20">
        <f t="shared" si="65"/>
        <v>3.8037715943557959</v>
      </c>
      <c r="I648" s="20">
        <f t="shared" si="66"/>
        <v>152.59</v>
      </c>
      <c r="J648" s="20">
        <f t="shared" si="67"/>
        <v>151.785</v>
      </c>
      <c r="K648" s="27">
        <f t="shared" si="68"/>
        <v>151.911</v>
      </c>
      <c r="L648" s="10">
        <v>151.66</v>
      </c>
      <c r="M648" s="10">
        <v>151.71</v>
      </c>
      <c r="N648" s="10">
        <v>151.74</v>
      </c>
      <c r="O648" s="10">
        <v>151.75</v>
      </c>
      <c r="P648" s="10">
        <v>151.75</v>
      </c>
      <c r="Q648" s="10">
        <v>151.76</v>
      </c>
      <c r="R648" s="10">
        <v>151.76</v>
      </c>
      <c r="S648" s="10">
        <v>151.78</v>
      </c>
      <c r="T648" s="10">
        <v>151.80000000000001</v>
      </c>
      <c r="U648" s="10">
        <v>151.80000000000001</v>
      </c>
      <c r="V648">
        <v>152.19999999999999</v>
      </c>
      <c r="W648">
        <v>152.06</v>
      </c>
      <c r="X648">
        <v>152.13</v>
      </c>
      <c r="Y648">
        <v>152.04</v>
      </c>
      <c r="Z648">
        <v>152.13999999999999</v>
      </c>
      <c r="AA648">
        <v>152.13</v>
      </c>
      <c r="AB648">
        <v>152.59</v>
      </c>
      <c r="AC648">
        <v>152.13</v>
      </c>
      <c r="AD648">
        <v>152.02000000000001</v>
      </c>
      <c r="AE648">
        <v>152.17000000000002</v>
      </c>
      <c r="AF648">
        <v>152.38999999999999</v>
      </c>
      <c r="AG648">
        <v>151.77000000000001</v>
      </c>
      <c r="AH648">
        <v>151.79</v>
      </c>
      <c r="AI648">
        <v>151.76</v>
      </c>
      <c r="AJ648">
        <v>151.72999999999999</v>
      </c>
      <c r="AK648">
        <v>151.76</v>
      </c>
      <c r="AL648">
        <v>151.72</v>
      </c>
      <c r="AM648">
        <v>151.72999999999999</v>
      </c>
      <c r="AN648">
        <v>151.79</v>
      </c>
      <c r="AO648">
        <v>151.77000000000001</v>
      </c>
    </row>
    <row r="649" spans="1:41" x14ac:dyDescent="0.25">
      <c r="A649" s="25" t="s">
        <v>10</v>
      </c>
      <c r="B649" s="20" t="s">
        <v>9</v>
      </c>
      <c r="C649" s="20" t="s">
        <v>8</v>
      </c>
      <c r="D649" s="20" t="s">
        <v>3</v>
      </c>
      <c r="E649" s="20">
        <v>8</v>
      </c>
      <c r="F649" s="26" t="str">
        <f t="shared" si="63"/>
        <v>V9DockerMasterSlaveO38</v>
      </c>
      <c r="G649" s="20">
        <f t="shared" si="64"/>
        <v>76.56</v>
      </c>
      <c r="H649" s="20">
        <f t="shared" si="65"/>
        <v>7.5350052246603969</v>
      </c>
      <c r="I649" s="20">
        <f t="shared" si="66"/>
        <v>77</v>
      </c>
      <c r="J649" s="20">
        <f t="shared" si="67"/>
        <v>76.63</v>
      </c>
      <c r="K649" s="27">
        <f t="shared" si="68"/>
        <v>76.679333333333332</v>
      </c>
      <c r="L649" s="10">
        <v>76.56</v>
      </c>
      <c r="M649" s="10">
        <v>76.56</v>
      </c>
      <c r="N649" s="10">
        <v>76.569999999999993</v>
      </c>
      <c r="O649" s="10">
        <v>76.569999999999993</v>
      </c>
      <c r="P649" s="10">
        <v>76.59</v>
      </c>
      <c r="Q649" s="10">
        <v>76.59</v>
      </c>
      <c r="R649" s="10">
        <v>76.59</v>
      </c>
      <c r="S649" s="10">
        <v>76.61</v>
      </c>
      <c r="T649" s="10">
        <v>76.61</v>
      </c>
      <c r="U649" s="10">
        <v>76.66</v>
      </c>
      <c r="V649">
        <v>76.789999999999992</v>
      </c>
      <c r="W649">
        <v>76.84</v>
      </c>
      <c r="X649">
        <v>76.81</v>
      </c>
      <c r="Y649">
        <v>76.760000000000005</v>
      </c>
      <c r="Z649">
        <v>76.819999999999993</v>
      </c>
      <c r="AA649">
        <v>76.739999999999995</v>
      </c>
      <c r="AB649">
        <v>77</v>
      </c>
      <c r="AC649">
        <v>76.819999999999993</v>
      </c>
      <c r="AD649">
        <v>76.77</v>
      </c>
      <c r="AE649">
        <v>76.8</v>
      </c>
      <c r="AF649">
        <v>76.62</v>
      </c>
      <c r="AG649">
        <v>76.62</v>
      </c>
      <c r="AH649">
        <v>76.650000000000006</v>
      </c>
      <c r="AI649">
        <v>76.650000000000006</v>
      </c>
      <c r="AJ649">
        <v>76.63</v>
      </c>
      <c r="AK649">
        <v>76.63</v>
      </c>
      <c r="AL649">
        <v>76.64</v>
      </c>
      <c r="AM649">
        <v>76.63</v>
      </c>
      <c r="AN649">
        <v>76.62</v>
      </c>
      <c r="AO649">
        <v>76.63</v>
      </c>
    </row>
    <row r="650" spans="1:41" x14ac:dyDescent="0.25">
      <c r="A650" s="25" t="s">
        <v>10</v>
      </c>
      <c r="B650" s="20" t="s">
        <v>9</v>
      </c>
      <c r="C650" s="20" t="s">
        <v>8</v>
      </c>
      <c r="D650" s="20" t="s">
        <v>3</v>
      </c>
      <c r="E650" s="20">
        <v>12</v>
      </c>
      <c r="F650" s="26" t="str">
        <f t="shared" si="63"/>
        <v>V9DockerMasterSlaveO312</v>
      </c>
      <c r="G650" s="20">
        <f t="shared" si="64"/>
        <v>51.57</v>
      </c>
      <c r="H650" s="20">
        <f t="shared" si="65"/>
        <v>11.186348652317239</v>
      </c>
      <c r="I650" s="20">
        <f t="shared" si="66"/>
        <v>51.89</v>
      </c>
      <c r="J650" s="20">
        <f t="shared" si="67"/>
        <v>51.704999999999998</v>
      </c>
      <c r="K650" s="27">
        <f t="shared" si="68"/>
        <v>51.684666666666672</v>
      </c>
      <c r="L650" s="10">
        <v>51.57</v>
      </c>
      <c r="M650" s="10">
        <v>51.59</v>
      </c>
      <c r="N650" s="10">
        <v>51.59</v>
      </c>
      <c r="O650" s="10">
        <v>51.59</v>
      </c>
      <c r="P650" s="10">
        <v>51.61</v>
      </c>
      <c r="Q650" s="10">
        <v>51.61</v>
      </c>
      <c r="R650" s="10">
        <v>51.61</v>
      </c>
      <c r="S650" s="10">
        <v>51.61</v>
      </c>
      <c r="T650" s="10">
        <v>51.61</v>
      </c>
      <c r="U650" s="10">
        <v>51.73</v>
      </c>
      <c r="V650">
        <v>51.79</v>
      </c>
      <c r="W650">
        <v>51.71</v>
      </c>
      <c r="X650">
        <v>51.82</v>
      </c>
      <c r="Y650">
        <v>51.73</v>
      </c>
      <c r="Z650">
        <v>51.72</v>
      </c>
      <c r="AA650">
        <v>51.73</v>
      </c>
      <c r="AB650">
        <v>51.73</v>
      </c>
      <c r="AC650">
        <v>51.89</v>
      </c>
      <c r="AD650">
        <v>51.75</v>
      </c>
      <c r="AE650">
        <v>51.71</v>
      </c>
      <c r="AF650">
        <v>51.71</v>
      </c>
      <c r="AG650">
        <v>51.74</v>
      </c>
      <c r="AH650">
        <v>51.61</v>
      </c>
      <c r="AI650">
        <v>51.64</v>
      </c>
      <c r="AJ650">
        <v>51.61</v>
      </c>
      <c r="AK650">
        <v>51.66</v>
      </c>
      <c r="AL650">
        <v>51.66</v>
      </c>
      <c r="AM650">
        <v>51.78</v>
      </c>
      <c r="AN650">
        <v>51.73</v>
      </c>
      <c r="AO650">
        <v>51.7</v>
      </c>
    </row>
    <row r="651" spans="1:41" x14ac:dyDescent="0.25">
      <c r="A651" s="25" t="s">
        <v>10</v>
      </c>
      <c r="B651" s="20" t="s">
        <v>9</v>
      </c>
      <c r="C651" s="20" t="s">
        <v>8</v>
      </c>
      <c r="D651" s="20" t="s">
        <v>3</v>
      </c>
      <c r="E651" s="20">
        <v>16</v>
      </c>
      <c r="F651" s="26" t="str">
        <f t="shared" si="63"/>
        <v>V9DockerMasterSlaveO316</v>
      </c>
      <c r="G651" s="20">
        <f t="shared" si="64"/>
        <v>38.799999999999997</v>
      </c>
      <c r="H651" s="20">
        <f t="shared" si="65"/>
        <v>14.868041237113403</v>
      </c>
      <c r="I651" s="20">
        <f t="shared" si="66"/>
        <v>39.01</v>
      </c>
      <c r="J651" s="20">
        <f t="shared" si="67"/>
        <v>38.870000000000005</v>
      </c>
      <c r="K651" s="27">
        <f t="shared" si="68"/>
        <v>38.887000000000008</v>
      </c>
      <c r="L651" s="10">
        <v>38.799999999999997</v>
      </c>
      <c r="M651" s="10">
        <v>38.81</v>
      </c>
      <c r="N651" s="10">
        <v>38.82</v>
      </c>
      <c r="O651" s="10">
        <v>38.840000000000003</v>
      </c>
      <c r="P651" s="10">
        <v>38.840000000000003</v>
      </c>
      <c r="Q651" s="10">
        <v>38.840000000000003</v>
      </c>
      <c r="R651" s="10">
        <v>38.85</v>
      </c>
      <c r="S651" s="10">
        <v>38.85</v>
      </c>
      <c r="T651" s="10">
        <v>38.85</v>
      </c>
      <c r="U651" s="10">
        <v>38.89</v>
      </c>
      <c r="V651">
        <v>38.92</v>
      </c>
      <c r="W651">
        <v>39.01</v>
      </c>
      <c r="X651">
        <v>38.950000000000003</v>
      </c>
      <c r="Y651">
        <v>38.950000000000003</v>
      </c>
      <c r="Z651">
        <v>38.950000000000003</v>
      </c>
      <c r="AA651">
        <v>38.99</v>
      </c>
      <c r="AB651">
        <v>38.96</v>
      </c>
      <c r="AC651">
        <v>38.93</v>
      </c>
      <c r="AD651">
        <v>38.97</v>
      </c>
      <c r="AE651">
        <v>38.93</v>
      </c>
      <c r="AF651">
        <v>38.840000000000003</v>
      </c>
      <c r="AG651">
        <v>38.89</v>
      </c>
      <c r="AH651">
        <v>38.840000000000003</v>
      </c>
      <c r="AI651">
        <v>38.880000000000003</v>
      </c>
      <c r="AJ651">
        <v>38.85</v>
      </c>
      <c r="AK651">
        <v>38.86</v>
      </c>
      <c r="AL651">
        <v>38.880000000000003</v>
      </c>
      <c r="AM651">
        <v>38.92</v>
      </c>
      <c r="AN651">
        <v>38.840000000000003</v>
      </c>
      <c r="AO651">
        <v>38.86</v>
      </c>
    </row>
    <row r="652" spans="1:41" x14ac:dyDescent="0.25">
      <c r="A652" s="25" t="s">
        <v>10</v>
      </c>
      <c r="B652" s="20" t="s">
        <v>9</v>
      </c>
      <c r="C652" s="20" t="s">
        <v>8</v>
      </c>
      <c r="D652" s="20" t="s">
        <v>3</v>
      </c>
      <c r="E652" s="20">
        <v>20</v>
      </c>
      <c r="F652" s="26" t="str">
        <f t="shared" si="63"/>
        <v>V9DockerMasterSlaveO320</v>
      </c>
      <c r="G652" s="20">
        <f t="shared" si="64"/>
        <v>31.27</v>
      </c>
      <c r="H652" s="20">
        <f t="shared" si="65"/>
        <v>18.448353054045413</v>
      </c>
      <c r="I652" s="20">
        <f t="shared" si="66"/>
        <v>33.68</v>
      </c>
      <c r="J652" s="20">
        <f t="shared" si="67"/>
        <v>31.369999999999997</v>
      </c>
      <c r="K652" s="27">
        <f t="shared" si="68"/>
        <v>31.982666666666667</v>
      </c>
      <c r="L652" s="10">
        <v>31.27</v>
      </c>
      <c r="M652" s="10">
        <v>31.28</v>
      </c>
      <c r="N652" s="10">
        <v>31.29</v>
      </c>
      <c r="O652" s="10">
        <v>31.31</v>
      </c>
      <c r="P652" s="10">
        <v>31.33</v>
      </c>
      <c r="Q652" s="10">
        <v>31.36</v>
      </c>
      <c r="R652" s="10">
        <v>31.36</v>
      </c>
      <c r="S652" s="10">
        <v>31.44</v>
      </c>
      <c r="T652" s="10">
        <v>31.46</v>
      </c>
      <c r="U652" s="10">
        <v>31.68</v>
      </c>
      <c r="V652">
        <v>31.34</v>
      </c>
      <c r="W652">
        <v>31.34</v>
      </c>
      <c r="X652">
        <v>31.38</v>
      </c>
      <c r="Y652">
        <v>31.32</v>
      </c>
      <c r="Z652">
        <v>31.33</v>
      </c>
      <c r="AA652">
        <v>31.34</v>
      </c>
      <c r="AB652">
        <v>31.36</v>
      </c>
      <c r="AC652">
        <v>31.35</v>
      </c>
      <c r="AD652">
        <v>31.35</v>
      </c>
      <c r="AE652">
        <v>31.52</v>
      </c>
      <c r="AF652">
        <v>33.03</v>
      </c>
      <c r="AG652">
        <v>33.31</v>
      </c>
      <c r="AH652">
        <v>32.979999999999997</v>
      </c>
      <c r="AI652">
        <v>33.17</v>
      </c>
      <c r="AJ652">
        <v>33.68</v>
      </c>
      <c r="AK652">
        <v>33.130000000000003</v>
      </c>
      <c r="AL652">
        <v>32.97</v>
      </c>
      <c r="AM652">
        <v>33.200000000000003</v>
      </c>
      <c r="AN652">
        <v>33.24</v>
      </c>
      <c r="AO652">
        <v>33.36</v>
      </c>
    </row>
    <row r="653" spans="1:41" x14ac:dyDescent="0.25">
      <c r="A653" s="25" t="s">
        <v>10</v>
      </c>
      <c r="B653" s="20" t="s">
        <v>9</v>
      </c>
      <c r="C653" s="20" t="s">
        <v>8</v>
      </c>
      <c r="D653" s="20" t="s">
        <v>3</v>
      </c>
      <c r="E653" s="20">
        <v>24</v>
      </c>
      <c r="F653" s="26" t="str">
        <f t="shared" si="63"/>
        <v>V9DockerMasterSlaveO324</v>
      </c>
      <c r="G653" s="20">
        <f t="shared" si="64"/>
        <v>26.84</v>
      </c>
      <c r="H653" s="20">
        <f t="shared" si="65"/>
        <v>21.493293591654247</v>
      </c>
      <c r="I653" s="20">
        <f t="shared" si="66"/>
        <v>28.22</v>
      </c>
      <c r="J653" s="20">
        <f t="shared" si="67"/>
        <v>26.965</v>
      </c>
      <c r="K653" s="27">
        <f t="shared" si="68"/>
        <v>27.272333333333336</v>
      </c>
      <c r="L653" s="10">
        <v>26.84</v>
      </c>
      <c r="M653" s="10">
        <v>26.85</v>
      </c>
      <c r="N653" s="10">
        <v>26.86</v>
      </c>
      <c r="O653" s="10">
        <v>26.87</v>
      </c>
      <c r="P653" s="10">
        <v>26.87</v>
      </c>
      <c r="Q653" s="10">
        <v>26.88</v>
      </c>
      <c r="R653" s="10">
        <v>26.9</v>
      </c>
      <c r="S653" s="10">
        <v>26.9</v>
      </c>
      <c r="T653" s="10">
        <v>26.91</v>
      </c>
      <c r="U653" s="10">
        <v>26.92</v>
      </c>
      <c r="V653">
        <v>26.96</v>
      </c>
      <c r="W653">
        <v>27</v>
      </c>
      <c r="X653">
        <v>26.96</v>
      </c>
      <c r="Y653">
        <v>26.93</v>
      </c>
      <c r="Z653">
        <v>26.97</v>
      </c>
      <c r="AA653">
        <v>26.97</v>
      </c>
      <c r="AB653">
        <v>26.93</v>
      </c>
      <c r="AC653">
        <v>26.98</v>
      </c>
      <c r="AD653">
        <v>26.93</v>
      </c>
      <c r="AE653">
        <v>26.98</v>
      </c>
      <c r="AF653">
        <v>28.22</v>
      </c>
      <c r="AG653">
        <v>27.96</v>
      </c>
      <c r="AH653">
        <v>27.74</v>
      </c>
      <c r="AI653">
        <v>27.9</v>
      </c>
      <c r="AJ653">
        <v>27.8</v>
      </c>
      <c r="AK653">
        <v>28.17</v>
      </c>
      <c r="AL653">
        <v>28.22</v>
      </c>
      <c r="AM653">
        <v>28.19</v>
      </c>
      <c r="AN653">
        <v>27.78</v>
      </c>
      <c r="AO653">
        <v>27.78</v>
      </c>
    </row>
    <row r="654" spans="1:41" x14ac:dyDescent="0.25">
      <c r="A654" s="25" t="s">
        <v>10</v>
      </c>
      <c r="B654" s="20" t="s">
        <v>9</v>
      </c>
      <c r="C654" s="20" t="s">
        <v>8</v>
      </c>
      <c r="D654" s="20" t="s">
        <v>3</v>
      </c>
      <c r="E654" s="20">
        <v>28</v>
      </c>
      <c r="F654" s="26" t="str">
        <f t="shared" si="63"/>
        <v>V9DockerMasterSlaveO328</v>
      </c>
      <c r="G654" s="20">
        <f t="shared" si="64"/>
        <v>22.76</v>
      </c>
      <c r="H654" s="20">
        <f t="shared" si="65"/>
        <v>25.346221441124779</v>
      </c>
      <c r="I654" s="20">
        <f t="shared" si="66"/>
        <v>24.45</v>
      </c>
      <c r="J654" s="20">
        <f t="shared" si="67"/>
        <v>22.884999999999998</v>
      </c>
      <c r="K654" s="27">
        <f t="shared" si="68"/>
        <v>23.182000000000002</v>
      </c>
      <c r="L654" s="10">
        <v>22.76</v>
      </c>
      <c r="M654" s="10">
        <v>22.77</v>
      </c>
      <c r="N654" s="10">
        <v>22.77</v>
      </c>
      <c r="O654" s="10">
        <v>22.79</v>
      </c>
      <c r="P654" s="10">
        <v>22.8</v>
      </c>
      <c r="Q654" s="10">
        <v>22.82</v>
      </c>
      <c r="R654" s="10">
        <v>22.83</v>
      </c>
      <c r="S654" s="10">
        <v>22.83</v>
      </c>
      <c r="T654" s="10">
        <v>22.83</v>
      </c>
      <c r="U654" s="10">
        <v>22.88</v>
      </c>
      <c r="V654">
        <v>22.9</v>
      </c>
      <c r="W654">
        <v>22.84</v>
      </c>
      <c r="X654">
        <v>22.87</v>
      </c>
      <c r="Y654">
        <v>22.89</v>
      </c>
      <c r="Z654">
        <v>22.84</v>
      </c>
      <c r="AA654">
        <v>22.94</v>
      </c>
      <c r="AB654">
        <v>22.91</v>
      </c>
      <c r="AC654">
        <v>22.89</v>
      </c>
      <c r="AD654">
        <v>22.84</v>
      </c>
      <c r="AE654">
        <v>22.79</v>
      </c>
      <c r="AF654">
        <v>23.73</v>
      </c>
      <c r="AG654">
        <v>24.45</v>
      </c>
      <c r="AH654">
        <v>23.68</v>
      </c>
      <c r="AI654">
        <v>23.85</v>
      </c>
      <c r="AJ654">
        <v>23.7</v>
      </c>
      <c r="AK654">
        <v>23.87</v>
      </c>
      <c r="AL654">
        <v>23.77</v>
      </c>
      <c r="AM654">
        <v>23.65</v>
      </c>
      <c r="AN654">
        <v>24.27</v>
      </c>
      <c r="AO654">
        <v>23.7</v>
      </c>
    </row>
    <row r="655" spans="1:41" x14ac:dyDescent="0.25">
      <c r="A655" s="25" t="s">
        <v>10</v>
      </c>
      <c r="B655" s="20" t="s">
        <v>9</v>
      </c>
      <c r="C655" s="20" t="s">
        <v>8</v>
      </c>
      <c r="D655" s="20" t="s">
        <v>3</v>
      </c>
      <c r="E655" s="20">
        <v>32</v>
      </c>
      <c r="F655" s="26" t="str">
        <f t="shared" si="63"/>
        <v>V9DockerMasterSlaveO332</v>
      </c>
      <c r="G655" s="20">
        <f t="shared" si="64"/>
        <v>20.190000000000001</v>
      </c>
      <c r="H655" s="20">
        <f t="shared" si="65"/>
        <v>28.57256067360079</v>
      </c>
      <c r="I655" s="20">
        <f t="shared" si="66"/>
        <v>21.49</v>
      </c>
      <c r="J655" s="20">
        <f t="shared" si="67"/>
        <v>20.295000000000002</v>
      </c>
      <c r="K655" s="27">
        <f t="shared" si="68"/>
        <v>20.614666666666665</v>
      </c>
      <c r="L655" s="10">
        <v>20.190000000000001</v>
      </c>
      <c r="M655" s="10">
        <v>20.2</v>
      </c>
      <c r="N655" s="10">
        <v>20.2</v>
      </c>
      <c r="O655" s="10">
        <v>20.2</v>
      </c>
      <c r="P655" s="10">
        <v>20.21</v>
      </c>
      <c r="Q655" s="10">
        <v>20.21</v>
      </c>
      <c r="R655" s="10">
        <v>20.22</v>
      </c>
      <c r="S655" s="10">
        <v>20.23</v>
      </c>
      <c r="T655" s="10">
        <v>20.239999999999998</v>
      </c>
      <c r="U655" s="10">
        <v>20.260000000000002</v>
      </c>
      <c r="V655">
        <v>20.309999999999999</v>
      </c>
      <c r="W655">
        <v>20.29</v>
      </c>
      <c r="X655">
        <v>20.329999999999998</v>
      </c>
      <c r="Y655">
        <v>20.260000000000002</v>
      </c>
      <c r="Z655">
        <v>20.260000000000002</v>
      </c>
      <c r="AA655">
        <v>20.3</v>
      </c>
      <c r="AB655">
        <v>20.27</v>
      </c>
      <c r="AC655">
        <v>20.29</v>
      </c>
      <c r="AD655">
        <v>20.32</v>
      </c>
      <c r="AE655">
        <v>20.3</v>
      </c>
      <c r="AF655">
        <v>21.27</v>
      </c>
      <c r="AG655">
        <v>21.49</v>
      </c>
      <c r="AH655">
        <v>21.46</v>
      </c>
      <c r="AI655">
        <v>20.96</v>
      </c>
      <c r="AJ655">
        <v>21.47</v>
      </c>
      <c r="AK655">
        <v>21.44</v>
      </c>
      <c r="AL655">
        <v>21.49</v>
      </c>
      <c r="AM655">
        <v>21</v>
      </c>
      <c r="AN655">
        <v>21.35</v>
      </c>
      <c r="AO655">
        <v>21.42</v>
      </c>
    </row>
    <row r="656" spans="1:41" x14ac:dyDescent="0.25">
      <c r="A656" s="25" t="s">
        <v>10</v>
      </c>
      <c r="B656" s="20" t="s">
        <v>9</v>
      </c>
      <c r="C656" s="20" t="s">
        <v>8</v>
      </c>
      <c r="D656" s="20" t="s">
        <v>3</v>
      </c>
      <c r="E656" s="20">
        <v>36</v>
      </c>
      <c r="F656" s="26" t="str">
        <f t="shared" si="63"/>
        <v>V9DockerMasterSlaveO336</v>
      </c>
      <c r="G656" s="20">
        <f t="shared" si="64"/>
        <v>18.48</v>
      </c>
      <c r="H656" s="20">
        <f t="shared" si="65"/>
        <v>31.216450216450216</v>
      </c>
      <c r="I656" s="20">
        <f t="shared" si="66"/>
        <v>19.12</v>
      </c>
      <c r="J656" s="20">
        <f t="shared" si="67"/>
        <v>18.574999999999999</v>
      </c>
      <c r="K656" s="27">
        <f t="shared" si="68"/>
        <v>18.643333333333331</v>
      </c>
      <c r="L656" s="10">
        <v>18.48</v>
      </c>
      <c r="M656" s="10">
        <v>18.489999999999998</v>
      </c>
      <c r="N656" s="10">
        <v>18.5</v>
      </c>
      <c r="O656" s="10">
        <v>18.5</v>
      </c>
      <c r="P656" s="10">
        <v>18.510000000000002</v>
      </c>
      <c r="Q656" s="10">
        <v>18.510000000000002</v>
      </c>
      <c r="R656" s="10">
        <v>18.510000000000002</v>
      </c>
      <c r="S656" s="10">
        <v>18.53</v>
      </c>
      <c r="T656" s="10">
        <v>18.53</v>
      </c>
      <c r="U656" s="10">
        <v>18.53</v>
      </c>
      <c r="V656">
        <v>18.600000000000001</v>
      </c>
      <c r="W656">
        <v>18.59</v>
      </c>
      <c r="X656">
        <v>18.57</v>
      </c>
      <c r="Y656">
        <v>18.57</v>
      </c>
      <c r="Z656">
        <v>18.559999999999999</v>
      </c>
      <c r="AA656">
        <v>18.579999999999998</v>
      </c>
      <c r="AB656">
        <v>18.559999999999999</v>
      </c>
      <c r="AC656">
        <v>18.579999999999998</v>
      </c>
      <c r="AD656">
        <v>18.55</v>
      </c>
      <c r="AE656">
        <v>18.649999999999999</v>
      </c>
      <c r="AF656">
        <v>18.87</v>
      </c>
      <c r="AG656">
        <v>18.690000000000001</v>
      </c>
      <c r="AH656">
        <v>19.12</v>
      </c>
      <c r="AI656">
        <v>18.96</v>
      </c>
      <c r="AJ656">
        <v>18.73</v>
      </c>
      <c r="AK656">
        <v>19.079999999999998</v>
      </c>
      <c r="AL656">
        <v>18.75</v>
      </c>
      <c r="AM656">
        <v>18.68</v>
      </c>
      <c r="AN656">
        <v>18.77</v>
      </c>
      <c r="AO656">
        <v>18.75</v>
      </c>
    </row>
    <row r="657" spans="1:41" x14ac:dyDescent="0.25">
      <c r="A657" s="25" t="s">
        <v>10</v>
      </c>
      <c r="B657" s="20" t="s">
        <v>9</v>
      </c>
      <c r="C657" s="20" t="s">
        <v>8</v>
      </c>
      <c r="D657" s="20" t="s">
        <v>3</v>
      </c>
      <c r="E657" s="20">
        <v>40</v>
      </c>
      <c r="F657" s="26" t="str">
        <f t="shared" si="63"/>
        <v>V9DockerMasterSlaveO340</v>
      </c>
      <c r="G657" s="20">
        <f t="shared" si="64"/>
        <v>16.88</v>
      </c>
      <c r="H657" s="20">
        <f t="shared" si="65"/>
        <v>34.175355450236971</v>
      </c>
      <c r="I657" s="20">
        <f t="shared" si="66"/>
        <v>17.760000000000002</v>
      </c>
      <c r="J657" s="20">
        <f t="shared" si="67"/>
        <v>16.984999999999999</v>
      </c>
      <c r="K657" s="27">
        <f t="shared" si="68"/>
        <v>17.048333333333332</v>
      </c>
      <c r="L657" s="10">
        <v>16.88</v>
      </c>
      <c r="M657" s="10">
        <v>16.89</v>
      </c>
      <c r="N657" s="10">
        <v>16.91</v>
      </c>
      <c r="O657" s="10">
        <v>16.91</v>
      </c>
      <c r="P657" s="10">
        <v>16.91</v>
      </c>
      <c r="Q657" s="10">
        <v>16.91</v>
      </c>
      <c r="R657" s="10">
        <v>16.93</v>
      </c>
      <c r="S657" s="10">
        <v>16.940000000000001</v>
      </c>
      <c r="T657" s="10">
        <v>16.940000000000001</v>
      </c>
      <c r="U657" s="10">
        <v>16.95</v>
      </c>
      <c r="V657">
        <v>17.02</v>
      </c>
      <c r="W657">
        <v>16.97</v>
      </c>
      <c r="X657">
        <v>16.96</v>
      </c>
      <c r="Y657">
        <v>17</v>
      </c>
      <c r="Z657">
        <v>16.97</v>
      </c>
      <c r="AA657">
        <v>16.89</v>
      </c>
      <c r="AB657">
        <v>16.940000000000001</v>
      </c>
      <c r="AC657">
        <v>17</v>
      </c>
      <c r="AD657">
        <v>17</v>
      </c>
      <c r="AE657">
        <v>17.010000000000002</v>
      </c>
      <c r="AF657">
        <v>17.16</v>
      </c>
      <c r="AG657">
        <v>17.170000000000002</v>
      </c>
      <c r="AH657">
        <v>17.079999999999998</v>
      </c>
      <c r="AI657">
        <v>17.149999999999999</v>
      </c>
      <c r="AJ657">
        <v>17.760000000000002</v>
      </c>
      <c r="AK657">
        <v>17.75</v>
      </c>
      <c r="AL657">
        <v>17.100000000000001</v>
      </c>
      <c r="AM657">
        <v>17.12</v>
      </c>
      <c r="AN657">
        <v>17.100000000000001</v>
      </c>
      <c r="AO657">
        <v>17.13</v>
      </c>
    </row>
    <row r="658" spans="1:41" x14ac:dyDescent="0.25">
      <c r="A658" s="25" t="s">
        <v>10</v>
      </c>
      <c r="B658" s="20" t="s">
        <v>9</v>
      </c>
      <c r="C658" s="20" t="s">
        <v>8</v>
      </c>
      <c r="D658" s="20" t="s">
        <v>3</v>
      </c>
      <c r="E658" s="20">
        <v>44</v>
      </c>
      <c r="F658" s="26" t="str">
        <f t="shared" si="63"/>
        <v>V9DockerMasterSlaveO344</v>
      </c>
      <c r="G658" s="20">
        <f t="shared" si="64"/>
        <v>15.43</v>
      </c>
      <c r="H658" s="20">
        <f t="shared" si="65"/>
        <v>37.38690861957226</v>
      </c>
      <c r="I658" s="20">
        <f t="shared" si="66"/>
        <v>16.71</v>
      </c>
      <c r="J658" s="20">
        <f t="shared" si="67"/>
        <v>15.535</v>
      </c>
      <c r="K658" s="27">
        <f t="shared" si="68"/>
        <v>15.827999999999998</v>
      </c>
      <c r="L658" s="10">
        <v>15.43</v>
      </c>
      <c r="M658" s="10">
        <v>15.44</v>
      </c>
      <c r="N658" s="10">
        <v>15.45</v>
      </c>
      <c r="O658" s="10">
        <v>15.46</v>
      </c>
      <c r="P658" s="10">
        <v>15.46</v>
      </c>
      <c r="Q658" s="10">
        <v>15.47</v>
      </c>
      <c r="R658" s="10">
        <v>15.47</v>
      </c>
      <c r="S658" s="10">
        <v>15.48</v>
      </c>
      <c r="T658" s="10">
        <v>15.48</v>
      </c>
      <c r="U658" s="10">
        <v>15.48</v>
      </c>
      <c r="V658">
        <v>15.52</v>
      </c>
      <c r="W658">
        <v>15.49</v>
      </c>
      <c r="X658">
        <v>15.5</v>
      </c>
      <c r="Y658">
        <v>15.51</v>
      </c>
      <c r="Z658">
        <v>15.55</v>
      </c>
      <c r="AA658">
        <v>15.58</v>
      </c>
      <c r="AB658">
        <v>15.55</v>
      </c>
      <c r="AC658">
        <v>15.5</v>
      </c>
      <c r="AD658">
        <v>15.57</v>
      </c>
      <c r="AE658">
        <v>15.57</v>
      </c>
      <c r="AF658">
        <v>16.690000000000001</v>
      </c>
      <c r="AG658">
        <v>16.690000000000001</v>
      </c>
      <c r="AH658">
        <v>16.079999999999998</v>
      </c>
      <c r="AI658">
        <v>16.21</v>
      </c>
      <c r="AJ658">
        <v>16.68</v>
      </c>
      <c r="AK658">
        <v>16.68</v>
      </c>
      <c r="AL658">
        <v>16.079999999999998</v>
      </c>
      <c r="AM658">
        <v>16.38</v>
      </c>
      <c r="AN658">
        <v>16.71</v>
      </c>
      <c r="AO658">
        <v>16.68</v>
      </c>
    </row>
    <row r="659" spans="1:41" x14ac:dyDescent="0.25">
      <c r="A659" s="25" t="s">
        <v>10</v>
      </c>
      <c r="B659" s="20" t="s">
        <v>9</v>
      </c>
      <c r="C659" s="20" t="s">
        <v>8</v>
      </c>
      <c r="D659" s="20" t="s">
        <v>3</v>
      </c>
      <c r="E659" s="20">
        <v>48</v>
      </c>
      <c r="F659" s="26" t="str">
        <f t="shared" si="63"/>
        <v>V9DockerMasterSlaveO348</v>
      </c>
      <c r="G659" s="20">
        <f t="shared" si="64"/>
        <v>14.52</v>
      </c>
      <c r="H659" s="20">
        <f t="shared" si="65"/>
        <v>39.730027548209364</v>
      </c>
      <c r="I659" s="20">
        <f t="shared" si="66"/>
        <v>15.21</v>
      </c>
      <c r="J659" s="20">
        <f t="shared" si="67"/>
        <v>14.605</v>
      </c>
      <c r="K659" s="27">
        <f t="shared" si="68"/>
        <v>14.731666666666664</v>
      </c>
      <c r="L659" s="10">
        <v>14.52</v>
      </c>
      <c r="M659" s="10">
        <v>14.55</v>
      </c>
      <c r="N659" s="10">
        <v>14.56</v>
      </c>
      <c r="O659" s="10">
        <v>14.57</v>
      </c>
      <c r="P659" s="10">
        <v>14.57</v>
      </c>
      <c r="Q659" s="10">
        <v>14.58</v>
      </c>
      <c r="R659" s="10">
        <v>14.58</v>
      </c>
      <c r="S659" s="10">
        <v>14.58</v>
      </c>
      <c r="T659" s="10">
        <v>14.58</v>
      </c>
      <c r="U659" s="10">
        <v>14.59</v>
      </c>
      <c r="V659">
        <v>14.63</v>
      </c>
      <c r="W659">
        <v>14.58</v>
      </c>
      <c r="X659">
        <v>14.59</v>
      </c>
      <c r="Y659">
        <v>14.59</v>
      </c>
      <c r="Z659">
        <v>14.61</v>
      </c>
      <c r="AA659">
        <v>14.62</v>
      </c>
      <c r="AB659">
        <v>14.54</v>
      </c>
      <c r="AC659">
        <v>14.62</v>
      </c>
      <c r="AD659">
        <v>14.65</v>
      </c>
      <c r="AE659">
        <v>14.6</v>
      </c>
      <c r="AF659">
        <v>14.99</v>
      </c>
      <c r="AG659">
        <v>15.18</v>
      </c>
      <c r="AH659">
        <v>15.08</v>
      </c>
      <c r="AI659">
        <v>15.21</v>
      </c>
      <c r="AJ659">
        <v>15.06</v>
      </c>
      <c r="AK659">
        <v>15.05</v>
      </c>
      <c r="AL659">
        <v>15.14</v>
      </c>
      <c r="AM659">
        <v>14.7</v>
      </c>
      <c r="AN659">
        <v>15.06</v>
      </c>
      <c r="AO659">
        <v>14.77</v>
      </c>
    </row>
    <row r="660" spans="1:41" x14ac:dyDescent="0.25">
      <c r="A660" s="25" t="s">
        <v>10</v>
      </c>
      <c r="B660" s="20" t="s">
        <v>9</v>
      </c>
      <c r="C660" s="20" t="s">
        <v>8</v>
      </c>
      <c r="D660" s="20" t="s">
        <v>3</v>
      </c>
      <c r="E660" s="20">
        <v>52</v>
      </c>
      <c r="F660" s="26" t="str">
        <f t="shared" si="63"/>
        <v>V9DockerMasterSlaveO352</v>
      </c>
      <c r="G660" s="20">
        <f t="shared" si="64"/>
        <v>13.7</v>
      </c>
      <c r="H660" s="20">
        <f t="shared" si="65"/>
        <v>42.108029197080292</v>
      </c>
      <c r="I660" s="20">
        <f t="shared" si="66"/>
        <v>15.72</v>
      </c>
      <c r="J660" s="20">
        <f t="shared" si="67"/>
        <v>13.815000000000001</v>
      </c>
      <c r="K660" s="27">
        <f t="shared" si="68"/>
        <v>14.072666666666668</v>
      </c>
      <c r="L660" s="10">
        <v>13.7</v>
      </c>
      <c r="M660" s="10">
        <v>13.71</v>
      </c>
      <c r="N660" s="10">
        <v>13.72</v>
      </c>
      <c r="O660" s="10">
        <v>13.72</v>
      </c>
      <c r="P660" s="10">
        <v>13.72</v>
      </c>
      <c r="Q660" s="10">
        <v>13.73</v>
      </c>
      <c r="R660" s="10">
        <v>13.74</v>
      </c>
      <c r="S660" s="10">
        <v>13.78</v>
      </c>
      <c r="T660" s="10">
        <v>15.72</v>
      </c>
      <c r="U660" s="10">
        <v>15.72</v>
      </c>
      <c r="V660">
        <v>13.82</v>
      </c>
      <c r="W660">
        <v>13.82</v>
      </c>
      <c r="X660">
        <v>13.75</v>
      </c>
      <c r="Y660">
        <v>13.76</v>
      </c>
      <c r="Z660">
        <v>13.75</v>
      </c>
      <c r="AA660">
        <v>13.79</v>
      </c>
      <c r="AB660">
        <v>13.82</v>
      </c>
      <c r="AC660">
        <v>13.75</v>
      </c>
      <c r="AD660">
        <v>13.81</v>
      </c>
      <c r="AE660">
        <v>13.81</v>
      </c>
      <c r="AF660">
        <v>14.16</v>
      </c>
      <c r="AG660">
        <v>14.18</v>
      </c>
      <c r="AH660">
        <v>14.1</v>
      </c>
      <c r="AI660">
        <v>14.35</v>
      </c>
      <c r="AJ660">
        <v>13.99</v>
      </c>
      <c r="AK660">
        <v>14.68</v>
      </c>
      <c r="AL660">
        <v>14.93</v>
      </c>
      <c r="AM660">
        <v>14.11</v>
      </c>
      <c r="AN660">
        <v>14.14</v>
      </c>
      <c r="AO660">
        <v>14.4</v>
      </c>
    </row>
    <row r="661" spans="1:41" x14ac:dyDescent="0.25">
      <c r="A661" s="25" t="s">
        <v>10</v>
      </c>
      <c r="B661" s="20" t="s">
        <v>9</v>
      </c>
      <c r="C661" s="20" t="s">
        <v>8</v>
      </c>
      <c r="D661" s="20" t="s">
        <v>3</v>
      </c>
      <c r="E661" s="20">
        <v>56</v>
      </c>
      <c r="F661" s="26" t="str">
        <f t="shared" si="63"/>
        <v>V9DockerMasterSlaveO356</v>
      </c>
      <c r="G661" s="20">
        <f t="shared" si="64"/>
        <v>12.96</v>
      </c>
      <c r="H661" s="20">
        <f t="shared" si="65"/>
        <v>44.512345679012341</v>
      </c>
      <c r="I661" s="20">
        <f t="shared" si="66"/>
        <v>14.03</v>
      </c>
      <c r="J661" s="20">
        <f t="shared" si="67"/>
        <v>13.024999999999999</v>
      </c>
      <c r="K661" s="27">
        <f t="shared" si="68"/>
        <v>13.280666666666663</v>
      </c>
      <c r="L661" s="10">
        <v>12.96</v>
      </c>
      <c r="M661" s="10">
        <v>12.96</v>
      </c>
      <c r="N661" s="10">
        <v>12.96</v>
      </c>
      <c r="O661" s="10">
        <v>12.96</v>
      </c>
      <c r="P661" s="10">
        <v>12.97</v>
      </c>
      <c r="Q661" s="10">
        <v>12.97</v>
      </c>
      <c r="R661" s="10">
        <v>12.98</v>
      </c>
      <c r="S661" s="10">
        <v>12.98</v>
      </c>
      <c r="T661" s="10">
        <v>12.99</v>
      </c>
      <c r="U661" s="10">
        <v>12.99</v>
      </c>
      <c r="V661">
        <v>13.03</v>
      </c>
      <c r="W661">
        <v>13.04</v>
      </c>
      <c r="X661">
        <v>12.99</v>
      </c>
      <c r="Y661">
        <v>13.02</v>
      </c>
      <c r="Z661">
        <v>13.07</v>
      </c>
      <c r="AA661">
        <v>13</v>
      </c>
      <c r="AB661">
        <v>13.02</v>
      </c>
      <c r="AC661">
        <v>13.05</v>
      </c>
      <c r="AD661">
        <v>13.01</v>
      </c>
      <c r="AE661">
        <v>13.06</v>
      </c>
      <c r="AF661">
        <v>13.85</v>
      </c>
      <c r="AG661">
        <v>13.84</v>
      </c>
      <c r="AH661">
        <v>13.78</v>
      </c>
      <c r="AI661">
        <v>13.87</v>
      </c>
      <c r="AJ661">
        <v>13.84</v>
      </c>
      <c r="AK661">
        <v>13.89</v>
      </c>
      <c r="AL661">
        <v>13.88</v>
      </c>
      <c r="AM661">
        <v>14.03</v>
      </c>
      <c r="AN661">
        <v>13.85</v>
      </c>
      <c r="AO661">
        <v>13.58</v>
      </c>
    </row>
    <row r="662" spans="1:41" x14ac:dyDescent="0.25">
      <c r="A662" s="25" t="s">
        <v>10</v>
      </c>
      <c r="B662" s="20" t="s">
        <v>9</v>
      </c>
      <c r="C662" s="20" t="s">
        <v>8</v>
      </c>
      <c r="D662" s="20" t="s">
        <v>3</v>
      </c>
      <c r="E662" s="20">
        <v>60</v>
      </c>
      <c r="F662" s="26" t="str">
        <f t="shared" si="63"/>
        <v>V9DockerMasterSlaveO360</v>
      </c>
      <c r="G662" s="20">
        <f t="shared" si="64"/>
        <v>12.25</v>
      </c>
      <c r="H662" s="20">
        <f t="shared" si="65"/>
        <v>47.092244897959183</v>
      </c>
      <c r="I662" s="20">
        <f t="shared" si="66"/>
        <v>13.63</v>
      </c>
      <c r="J662" s="20">
        <f t="shared" si="67"/>
        <v>12.35</v>
      </c>
      <c r="K662" s="27">
        <f t="shared" si="68"/>
        <v>12.687000000000003</v>
      </c>
      <c r="L662" s="10">
        <v>12.25</v>
      </c>
      <c r="M662" s="10">
        <v>12.29</v>
      </c>
      <c r="N662" s="10">
        <v>12.3</v>
      </c>
      <c r="O662" s="10">
        <v>12.3</v>
      </c>
      <c r="P662" s="10">
        <v>12.31</v>
      </c>
      <c r="Q662" s="10">
        <v>12.31</v>
      </c>
      <c r="R662" s="10">
        <v>12.31</v>
      </c>
      <c r="S662" s="10">
        <v>12.32</v>
      </c>
      <c r="T662" s="10">
        <v>12.34</v>
      </c>
      <c r="U662" s="10">
        <v>12.36</v>
      </c>
      <c r="V662">
        <v>12.35</v>
      </c>
      <c r="W662">
        <v>12.34</v>
      </c>
      <c r="X662">
        <v>12.35</v>
      </c>
      <c r="Y662">
        <v>12.33</v>
      </c>
      <c r="Z662">
        <v>12.37</v>
      </c>
      <c r="AA662">
        <v>12.35</v>
      </c>
      <c r="AB662">
        <v>12.36</v>
      </c>
      <c r="AC662">
        <v>12.37</v>
      </c>
      <c r="AD662">
        <v>12.34</v>
      </c>
      <c r="AE662">
        <v>12.33</v>
      </c>
      <c r="AF662">
        <v>13.1</v>
      </c>
      <c r="AG662">
        <v>13.61</v>
      </c>
      <c r="AH662">
        <v>13.37</v>
      </c>
      <c r="AI662">
        <v>13.1</v>
      </c>
      <c r="AJ662">
        <v>13.24</v>
      </c>
      <c r="AK662">
        <v>13.59</v>
      </c>
      <c r="AL662">
        <v>13.25</v>
      </c>
      <c r="AM662">
        <v>13.59</v>
      </c>
      <c r="AN662">
        <v>13.55</v>
      </c>
      <c r="AO662">
        <v>13.63</v>
      </c>
    </row>
    <row r="663" spans="1:41" x14ac:dyDescent="0.25">
      <c r="A663" s="25" t="s">
        <v>10</v>
      </c>
      <c r="B663" s="20" t="s">
        <v>9</v>
      </c>
      <c r="C663" s="20" t="s">
        <v>8</v>
      </c>
      <c r="D663" s="20" t="s">
        <v>3</v>
      </c>
      <c r="E663" s="20">
        <v>64</v>
      </c>
      <c r="F663" s="26" t="str">
        <f t="shared" si="63"/>
        <v>V9DockerMasterSlaveO364</v>
      </c>
      <c r="G663" s="20">
        <f t="shared" si="64"/>
        <v>12.39</v>
      </c>
      <c r="H663" s="20">
        <f t="shared" si="65"/>
        <v>46.56012913640032</v>
      </c>
      <c r="I663" s="20">
        <f t="shared" si="66"/>
        <v>12.45</v>
      </c>
      <c r="J663" s="20">
        <f t="shared" si="67"/>
        <v>12.425000000000001</v>
      </c>
      <c r="K663" s="27">
        <f t="shared" si="68"/>
        <v>12.423999999999999</v>
      </c>
      <c r="L663" s="10">
        <v>12.39</v>
      </c>
      <c r="M663" s="10">
        <v>12.4</v>
      </c>
      <c r="N663" s="10">
        <v>12.42</v>
      </c>
      <c r="O663" s="10">
        <v>12.42</v>
      </c>
      <c r="P663" s="10">
        <v>12.42</v>
      </c>
      <c r="Q663" s="10">
        <v>12.43</v>
      </c>
      <c r="R663" s="10">
        <v>12.43</v>
      </c>
      <c r="S663" s="10">
        <v>12.44</v>
      </c>
      <c r="T663" s="10">
        <v>12.44</v>
      </c>
      <c r="U663" s="10">
        <v>12.45</v>
      </c>
    </row>
    <row r="664" spans="1:41" x14ac:dyDescent="0.25">
      <c r="A664" s="25" t="s">
        <v>10</v>
      </c>
      <c r="B664" s="20" t="s">
        <v>9</v>
      </c>
      <c r="C664" s="20" t="s">
        <v>8</v>
      </c>
      <c r="D664" s="20" t="s">
        <v>3</v>
      </c>
      <c r="E664" s="20">
        <v>128</v>
      </c>
      <c r="F664" s="26" t="str">
        <f t="shared" si="63"/>
        <v>V9DockerMasterSlaveO3128</v>
      </c>
      <c r="G664" s="20">
        <f t="shared" si="64"/>
        <v>12.17</v>
      </c>
      <c r="H664" s="20">
        <f t="shared" si="65"/>
        <v>47.401807723911254</v>
      </c>
      <c r="I664" s="20">
        <f t="shared" si="66"/>
        <v>12.29</v>
      </c>
      <c r="J664" s="20">
        <f t="shared" si="67"/>
        <v>12.274999999999999</v>
      </c>
      <c r="K664" s="27">
        <f t="shared" si="68"/>
        <v>12.254</v>
      </c>
      <c r="L664" s="10">
        <v>12.17</v>
      </c>
      <c r="M664" s="10">
        <v>12.19</v>
      </c>
      <c r="N664" s="10">
        <v>12.25</v>
      </c>
      <c r="O664" s="10">
        <v>12.25</v>
      </c>
      <c r="P664" s="10">
        <v>12.27</v>
      </c>
      <c r="Q664" s="10">
        <v>12.28</v>
      </c>
      <c r="R664" s="10">
        <v>12.28</v>
      </c>
      <c r="S664" s="10">
        <v>12.28</v>
      </c>
      <c r="T664" s="10">
        <v>12.28</v>
      </c>
      <c r="U664" s="10">
        <v>12.29</v>
      </c>
    </row>
    <row r="665" spans="1:41" x14ac:dyDescent="0.25">
      <c r="A665" s="25" t="s">
        <v>10</v>
      </c>
      <c r="B665" s="20" t="s">
        <v>9</v>
      </c>
      <c r="C665" s="20" t="s">
        <v>8</v>
      </c>
      <c r="D665" s="20" t="s">
        <v>3</v>
      </c>
      <c r="E665" s="20">
        <v>256</v>
      </c>
      <c r="F665" s="26" t="str">
        <f t="shared" si="63"/>
        <v>V9DockerMasterSlaveO3256</v>
      </c>
      <c r="G665" s="20">
        <f t="shared" si="64"/>
        <v>14.44</v>
      </c>
      <c r="H665" s="20">
        <f t="shared" si="65"/>
        <v>39.950138504155127</v>
      </c>
      <c r="I665" s="20">
        <f t="shared" si="66"/>
        <v>14.94</v>
      </c>
      <c r="J665" s="20">
        <f t="shared" si="67"/>
        <v>14.74</v>
      </c>
      <c r="K665" s="27">
        <f t="shared" si="68"/>
        <v>14.725999999999999</v>
      </c>
      <c r="L665" s="10">
        <v>14.44</v>
      </c>
      <c r="M665" s="10">
        <v>14.6</v>
      </c>
      <c r="N665" s="10">
        <v>14.74</v>
      </c>
      <c r="O665" s="10">
        <v>14.91</v>
      </c>
      <c r="P665" s="10">
        <v>14.94</v>
      </c>
      <c r="Q665" s="10"/>
      <c r="R665" s="10"/>
      <c r="S665" s="10"/>
      <c r="T665" s="10"/>
      <c r="U665" s="10"/>
    </row>
    <row r="666" spans="1:41" x14ac:dyDescent="0.25">
      <c r="A666" s="25" t="s">
        <v>10</v>
      </c>
      <c r="B666" s="20" t="s">
        <v>9</v>
      </c>
      <c r="C666" s="20" t="s">
        <v>8</v>
      </c>
      <c r="D666" s="20" t="s">
        <v>4</v>
      </c>
      <c r="E666" s="20">
        <v>1</v>
      </c>
      <c r="F666" s="26" t="str">
        <f t="shared" si="63"/>
        <v>V9DockerMasterSlaveO21</v>
      </c>
      <c r="G666" s="20">
        <f t="shared" si="64"/>
        <v>576.78</v>
      </c>
      <c r="H666" s="20">
        <f t="shared" si="65"/>
        <v>1</v>
      </c>
      <c r="I666" s="20">
        <f t="shared" si="66"/>
        <v>578.97</v>
      </c>
      <c r="J666" s="20">
        <f t="shared" si="67"/>
        <v>577.76</v>
      </c>
      <c r="K666" s="27">
        <f t="shared" si="68"/>
        <v>577.7013333333332</v>
      </c>
      <c r="L666" s="10">
        <v>576.78</v>
      </c>
      <c r="M666" s="10">
        <v>577.04</v>
      </c>
      <c r="N666" s="10">
        <v>577.08000000000004</v>
      </c>
      <c r="O666" s="10">
        <v>577.09</v>
      </c>
      <c r="P666" s="10">
        <v>577.15</v>
      </c>
      <c r="Q666" s="10">
        <v>577.26</v>
      </c>
      <c r="R666" s="10">
        <v>577.26</v>
      </c>
      <c r="S666" s="10">
        <v>577.27</v>
      </c>
      <c r="T666" s="10">
        <v>577.36</v>
      </c>
      <c r="U666" s="10">
        <v>577.38</v>
      </c>
      <c r="V666">
        <v>577.82000000000005</v>
      </c>
      <c r="W666">
        <v>577.80999999999995</v>
      </c>
      <c r="X666">
        <v>577.78</v>
      </c>
      <c r="Y666">
        <v>578.16999999999996</v>
      </c>
      <c r="Z666">
        <v>578.97</v>
      </c>
      <c r="AA666">
        <v>578.15</v>
      </c>
      <c r="AB666">
        <v>577.76</v>
      </c>
      <c r="AC666">
        <v>577.79999999999995</v>
      </c>
      <c r="AD666">
        <v>577.85</v>
      </c>
      <c r="AE666">
        <v>577.70000000000005</v>
      </c>
      <c r="AF666">
        <v>578.55999999999995</v>
      </c>
      <c r="AG666">
        <v>577.79999999999995</v>
      </c>
      <c r="AH666">
        <v>577.69000000000005</v>
      </c>
      <c r="AI666">
        <v>577.69000000000005</v>
      </c>
      <c r="AJ666">
        <v>577.76</v>
      </c>
      <c r="AK666">
        <v>577.89</v>
      </c>
      <c r="AL666">
        <v>578.51</v>
      </c>
      <c r="AM666">
        <v>578.20000000000005</v>
      </c>
      <c r="AN666">
        <v>577.92999999999995</v>
      </c>
      <c r="AO666">
        <v>577.53</v>
      </c>
    </row>
    <row r="667" spans="1:41" x14ac:dyDescent="0.25">
      <c r="A667" s="25" t="s">
        <v>10</v>
      </c>
      <c r="B667" s="20" t="s">
        <v>9</v>
      </c>
      <c r="C667" s="20" t="s">
        <v>8</v>
      </c>
      <c r="D667" s="20" t="s">
        <v>4</v>
      </c>
      <c r="E667" s="20">
        <v>2</v>
      </c>
      <c r="F667" s="26" t="str">
        <f t="shared" si="63"/>
        <v>V9DockerMasterSlaveO22</v>
      </c>
      <c r="G667" s="20">
        <f t="shared" si="64"/>
        <v>295.29000000000002</v>
      </c>
      <c r="H667" s="20">
        <f t="shared" si="65"/>
        <v>1.9532662806055063</v>
      </c>
      <c r="I667" s="20">
        <f t="shared" si="66"/>
        <v>296.20999999999998</v>
      </c>
      <c r="J667" s="20">
        <f t="shared" si="67"/>
        <v>295.71500000000003</v>
      </c>
      <c r="K667" s="27">
        <f t="shared" si="68"/>
        <v>295.69766666666675</v>
      </c>
      <c r="L667" s="10">
        <v>295.37</v>
      </c>
      <c r="M667" s="10">
        <v>295.52999999999997</v>
      </c>
      <c r="N667" s="10">
        <v>295.52999999999997</v>
      </c>
      <c r="O667" s="10">
        <v>295.64</v>
      </c>
      <c r="P667" s="10">
        <v>295.70999999999998</v>
      </c>
      <c r="Q667" s="10">
        <v>295.72000000000003</v>
      </c>
      <c r="R667" s="10">
        <v>295.74</v>
      </c>
      <c r="S667" s="10">
        <v>295.75</v>
      </c>
      <c r="T667" s="10">
        <v>295.77</v>
      </c>
      <c r="U667" s="10">
        <v>295.88</v>
      </c>
      <c r="V667">
        <v>295.97000000000003</v>
      </c>
      <c r="W667">
        <v>296.11</v>
      </c>
      <c r="X667">
        <v>296.04000000000002</v>
      </c>
      <c r="Y667">
        <v>295.97000000000003</v>
      </c>
      <c r="Z667">
        <v>296.20999999999998</v>
      </c>
      <c r="AA667">
        <v>296.13</v>
      </c>
      <c r="AB667">
        <v>296.05</v>
      </c>
      <c r="AC667">
        <v>296.08</v>
      </c>
      <c r="AD667">
        <v>296.05</v>
      </c>
      <c r="AE667">
        <v>296.14</v>
      </c>
      <c r="AF667">
        <v>295.36</v>
      </c>
      <c r="AG667">
        <v>295.29000000000002</v>
      </c>
      <c r="AH667">
        <v>295.29000000000002</v>
      </c>
      <c r="AI667">
        <v>295.42</v>
      </c>
      <c r="AJ667">
        <v>295.32</v>
      </c>
      <c r="AK667">
        <v>295.39</v>
      </c>
      <c r="AL667">
        <v>295.35000000000002</v>
      </c>
      <c r="AM667">
        <v>295.40999999999997</v>
      </c>
      <c r="AN667">
        <v>295.42</v>
      </c>
      <c r="AO667">
        <v>295.29000000000002</v>
      </c>
    </row>
    <row r="668" spans="1:41" x14ac:dyDescent="0.25">
      <c r="A668" s="25" t="s">
        <v>10</v>
      </c>
      <c r="B668" s="20" t="s">
        <v>9</v>
      </c>
      <c r="C668" s="20" t="s">
        <v>8</v>
      </c>
      <c r="D668" s="20" t="s">
        <v>4</v>
      </c>
      <c r="E668" s="20">
        <v>4</v>
      </c>
      <c r="F668" s="26" t="str">
        <f t="shared" si="63"/>
        <v>V9DockerMasterSlaveO24</v>
      </c>
      <c r="G668" s="20">
        <f t="shared" si="64"/>
        <v>151.69999999999999</v>
      </c>
      <c r="H668" s="20">
        <f t="shared" si="65"/>
        <v>3.8021094264996704</v>
      </c>
      <c r="I668" s="20">
        <f t="shared" si="66"/>
        <v>152.24</v>
      </c>
      <c r="J668" s="20">
        <f t="shared" si="67"/>
        <v>151.77500000000001</v>
      </c>
      <c r="K668" s="27">
        <f t="shared" si="68"/>
        <v>151.87633333333329</v>
      </c>
      <c r="L668" s="10">
        <v>151.69999999999999</v>
      </c>
      <c r="M668" s="10">
        <v>151.71</v>
      </c>
      <c r="N668" s="10">
        <v>151.72999999999999</v>
      </c>
      <c r="O668" s="10">
        <v>151.75</v>
      </c>
      <c r="P668" s="10">
        <v>151.75</v>
      </c>
      <c r="Q668" s="10">
        <v>151.76</v>
      </c>
      <c r="R668" s="10">
        <v>151.76</v>
      </c>
      <c r="S668" s="10">
        <v>151.79</v>
      </c>
      <c r="T668" s="10">
        <v>151.79</v>
      </c>
      <c r="U668" s="10">
        <v>151.82</v>
      </c>
      <c r="V668">
        <v>152.05000000000001</v>
      </c>
      <c r="W668">
        <v>152.05000000000001</v>
      </c>
      <c r="X668">
        <v>152.07</v>
      </c>
      <c r="Y668">
        <v>152.11000000000001</v>
      </c>
      <c r="Z668">
        <v>152.15</v>
      </c>
      <c r="AA668">
        <v>152.24</v>
      </c>
      <c r="AB668">
        <v>152.11000000000001</v>
      </c>
      <c r="AC668">
        <v>152.09</v>
      </c>
      <c r="AD668">
        <v>152.15</v>
      </c>
      <c r="AE668">
        <v>152.12</v>
      </c>
      <c r="AF668">
        <v>151.75</v>
      </c>
      <c r="AG668">
        <v>151.72</v>
      </c>
      <c r="AH668">
        <v>151.77000000000001</v>
      </c>
      <c r="AI668">
        <v>151.74</v>
      </c>
      <c r="AJ668">
        <v>151.85</v>
      </c>
      <c r="AK668">
        <v>151.77000000000001</v>
      </c>
      <c r="AL668">
        <v>151.77000000000001</v>
      </c>
      <c r="AM668">
        <v>151.78</v>
      </c>
      <c r="AN668">
        <v>151.74</v>
      </c>
      <c r="AO668">
        <v>151.69999999999999</v>
      </c>
    </row>
    <row r="669" spans="1:41" x14ac:dyDescent="0.25">
      <c r="A669" s="25" t="s">
        <v>10</v>
      </c>
      <c r="B669" s="20" t="s">
        <v>9</v>
      </c>
      <c r="C669" s="20" t="s">
        <v>8</v>
      </c>
      <c r="D669" s="20" t="s">
        <v>4</v>
      </c>
      <c r="E669" s="20">
        <v>8</v>
      </c>
      <c r="F669" s="26" t="str">
        <f t="shared" si="63"/>
        <v>V9DockerMasterSlaveO28</v>
      </c>
      <c r="G669" s="20">
        <f t="shared" si="64"/>
        <v>76.56</v>
      </c>
      <c r="H669" s="20">
        <f t="shared" si="65"/>
        <v>7.533699059561128</v>
      </c>
      <c r="I669" s="20">
        <f t="shared" si="66"/>
        <v>76.989999999999995</v>
      </c>
      <c r="J669" s="20">
        <f t="shared" si="67"/>
        <v>76.64</v>
      </c>
      <c r="K669" s="27">
        <f t="shared" si="68"/>
        <v>76.694999999999979</v>
      </c>
      <c r="L669" s="10">
        <v>76.56</v>
      </c>
      <c r="M669" s="10">
        <v>76.569999999999993</v>
      </c>
      <c r="N669" s="10">
        <v>76.58</v>
      </c>
      <c r="O669" s="10">
        <v>76.59</v>
      </c>
      <c r="P669" s="10">
        <v>76.59</v>
      </c>
      <c r="Q669" s="10">
        <v>76.59</v>
      </c>
      <c r="R669" s="10">
        <v>76.59</v>
      </c>
      <c r="S669" s="10">
        <v>76.62</v>
      </c>
      <c r="T669" s="10">
        <v>76.62</v>
      </c>
      <c r="U669" s="10">
        <v>76.77</v>
      </c>
      <c r="V669">
        <v>76.789999999999992</v>
      </c>
      <c r="W669">
        <v>76.789999999999992</v>
      </c>
      <c r="X669">
        <v>76.989999999999995</v>
      </c>
      <c r="Y669">
        <v>76.91</v>
      </c>
      <c r="Z669">
        <v>76.739999999999995</v>
      </c>
      <c r="AA669">
        <v>76.84</v>
      </c>
      <c r="AB669">
        <v>76.849999999999994</v>
      </c>
      <c r="AC669">
        <v>76.81</v>
      </c>
      <c r="AD669">
        <v>76.81</v>
      </c>
      <c r="AE669">
        <v>76.81</v>
      </c>
      <c r="AF669">
        <v>76.7</v>
      </c>
      <c r="AG669">
        <v>76.67</v>
      </c>
      <c r="AH669">
        <v>76.64</v>
      </c>
      <c r="AI669">
        <v>76.63</v>
      </c>
      <c r="AJ669">
        <v>76.61</v>
      </c>
      <c r="AK669">
        <v>76.63</v>
      </c>
      <c r="AL669">
        <v>76.62</v>
      </c>
      <c r="AM669">
        <v>76.64</v>
      </c>
      <c r="AN669">
        <v>76.66</v>
      </c>
      <c r="AO669">
        <v>76.63</v>
      </c>
    </row>
    <row r="670" spans="1:41" x14ac:dyDescent="0.25">
      <c r="A670" s="25" t="s">
        <v>10</v>
      </c>
      <c r="B670" s="20" t="s">
        <v>9</v>
      </c>
      <c r="C670" s="20" t="s">
        <v>8</v>
      </c>
      <c r="D670" s="20" t="s">
        <v>4</v>
      </c>
      <c r="E670" s="20">
        <v>12</v>
      </c>
      <c r="F670" s="26" t="str">
        <f t="shared" si="63"/>
        <v>V9DockerMasterSlaveO212</v>
      </c>
      <c r="G670" s="20">
        <f t="shared" si="64"/>
        <v>51.58</v>
      </c>
      <c r="H670" s="20">
        <f t="shared" si="65"/>
        <v>11.182241178751454</v>
      </c>
      <c r="I670" s="20">
        <f t="shared" si="66"/>
        <v>51.84</v>
      </c>
      <c r="J670" s="20">
        <f t="shared" si="67"/>
        <v>51.65</v>
      </c>
      <c r="K670" s="27">
        <f t="shared" si="68"/>
        <v>51.674333333333351</v>
      </c>
      <c r="L670" s="10">
        <v>51.58</v>
      </c>
      <c r="M670" s="10">
        <v>51.59</v>
      </c>
      <c r="N670" s="10">
        <v>51.59</v>
      </c>
      <c r="O670" s="10">
        <v>51.6</v>
      </c>
      <c r="P670" s="10">
        <v>51.61</v>
      </c>
      <c r="Q670" s="10">
        <v>51.61</v>
      </c>
      <c r="R670" s="10">
        <v>51.64</v>
      </c>
      <c r="S670" s="10">
        <v>51.65</v>
      </c>
      <c r="T670" s="10">
        <v>51.66</v>
      </c>
      <c r="U670" s="10">
        <v>51.68</v>
      </c>
      <c r="V670">
        <v>51.78</v>
      </c>
      <c r="W670">
        <v>51.82</v>
      </c>
      <c r="X670">
        <v>51.71</v>
      </c>
      <c r="Y670">
        <v>51.74</v>
      </c>
      <c r="Z670">
        <v>51.72</v>
      </c>
      <c r="AA670">
        <v>51.72</v>
      </c>
      <c r="AB670">
        <v>51.75</v>
      </c>
      <c r="AC670">
        <v>51.84</v>
      </c>
      <c r="AD670">
        <v>51.73</v>
      </c>
      <c r="AE670">
        <v>51.75</v>
      </c>
      <c r="AF670">
        <v>51.62</v>
      </c>
      <c r="AG670">
        <v>51.73</v>
      </c>
      <c r="AH670">
        <v>51.64</v>
      </c>
      <c r="AI670">
        <v>51.65</v>
      </c>
      <c r="AJ670">
        <v>51.64</v>
      </c>
      <c r="AK670">
        <v>51.64</v>
      </c>
      <c r="AL670">
        <v>51.64</v>
      </c>
      <c r="AM670">
        <v>51.61</v>
      </c>
      <c r="AN670">
        <v>51.63</v>
      </c>
      <c r="AO670">
        <v>51.66</v>
      </c>
    </row>
    <row r="671" spans="1:41" x14ac:dyDescent="0.25">
      <c r="A671" s="25" t="s">
        <v>10</v>
      </c>
      <c r="B671" s="20" t="s">
        <v>9</v>
      </c>
      <c r="C671" s="20" t="s">
        <v>8</v>
      </c>
      <c r="D671" s="20" t="s">
        <v>4</v>
      </c>
      <c r="E671" s="20">
        <v>16</v>
      </c>
      <c r="F671" s="26" t="str">
        <f t="shared" si="63"/>
        <v>V9DockerMasterSlaveO216</v>
      </c>
      <c r="G671" s="20">
        <f t="shared" si="64"/>
        <v>38.799999999999997</v>
      </c>
      <c r="H671" s="20">
        <f t="shared" si="65"/>
        <v>14.865463917525773</v>
      </c>
      <c r="I671" s="20">
        <f t="shared" si="66"/>
        <v>39.03</v>
      </c>
      <c r="J671" s="20">
        <f t="shared" si="67"/>
        <v>38.86</v>
      </c>
      <c r="K671" s="27">
        <f t="shared" si="68"/>
        <v>38.880666666666663</v>
      </c>
      <c r="L671" s="10">
        <v>38.799999999999997</v>
      </c>
      <c r="M671" s="10">
        <v>38.81</v>
      </c>
      <c r="N671" s="10">
        <v>38.81</v>
      </c>
      <c r="O671" s="10">
        <v>38.82</v>
      </c>
      <c r="P671" s="10">
        <v>38.82</v>
      </c>
      <c r="Q671" s="10">
        <v>38.83</v>
      </c>
      <c r="R671" s="10">
        <v>38.840000000000003</v>
      </c>
      <c r="S671" s="10">
        <v>38.85</v>
      </c>
      <c r="T671" s="10">
        <v>38.85</v>
      </c>
      <c r="U671" s="10">
        <v>38.85</v>
      </c>
      <c r="V671">
        <v>38.97</v>
      </c>
      <c r="W671">
        <v>38.869999999999997</v>
      </c>
      <c r="X671">
        <v>38.96</v>
      </c>
      <c r="Y671">
        <v>38.94</v>
      </c>
      <c r="Z671">
        <v>38.97</v>
      </c>
      <c r="AA671">
        <v>38.93</v>
      </c>
      <c r="AB671">
        <v>38.94</v>
      </c>
      <c r="AC671">
        <v>39.03</v>
      </c>
      <c r="AD671">
        <v>38.97</v>
      </c>
      <c r="AE671">
        <v>38.93</v>
      </c>
      <c r="AF671">
        <v>38.86</v>
      </c>
      <c r="AG671">
        <v>38.82</v>
      </c>
      <c r="AH671">
        <v>38.89</v>
      </c>
      <c r="AI671">
        <v>38.840000000000003</v>
      </c>
      <c r="AJ671">
        <v>38.880000000000003</v>
      </c>
      <c r="AK671">
        <v>38.92</v>
      </c>
      <c r="AL671">
        <v>38.85</v>
      </c>
      <c r="AM671">
        <v>38.85</v>
      </c>
      <c r="AN671">
        <v>38.86</v>
      </c>
      <c r="AO671">
        <v>38.86</v>
      </c>
    </row>
    <row r="672" spans="1:41" x14ac:dyDescent="0.25">
      <c r="A672" s="25" t="s">
        <v>10</v>
      </c>
      <c r="B672" s="20" t="s">
        <v>9</v>
      </c>
      <c r="C672" s="20" t="s">
        <v>8</v>
      </c>
      <c r="D672" s="20" t="s">
        <v>4</v>
      </c>
      <c r="E672" s="20">
        <v>20</v>
      </c>
      <c r="F672" s="26" t="str">
        <f t="shared" si="63"/>
        <v>V9DockerMasterSlaveO220</v>
      </c>
      <c r="G672" s="20">
        <f t="shared" si="64"/>
        <v>31.22</v>
      </c>
      <c r="H672" s="20">
        <f t="shared" si="65"/>
        <v>18.474695707879565</v>
      </c>
      <c r="I672" s="20">
        <f t="shared" si="66"/>
        <v>31.42</v>
      </c>
      <c r="J672" s="20">
        <f t="shared" si="67"/>
        <v>31.305</v>
      </c>
      <c r="K672" s="27">
        <f t="shared" si="68"/>
        <v>31.309666666666661</v>
      </c>
      <c r="L672" s="10">
        <v>31.22</v>
      </c>
      <c r="M672" s="10">
        <v>31.25</v>
      </c>
      <c r="N672" s="10">
        <v>31.25</v>
      </c>
      <c r="O672" s="10">
        <v>31.25</v>
      </c>
      <c r="P672" s="10">
        <v>31.25</v>
      </c>
      <c r="Q672" s="10">
        <v>31.25</v>
      </c>
      <c r="R672" s="10">
        <v>31.26</v>
      </c>
      <c r="S672" s="10">
        <v>31.29</v>
      </c>
      <c r="T672" s="10">
        <v>31.3</v>
      </c>
      <c r="U672" s="10">
        <v>31.32</v>
      </c>
      <c r="V672">
        <v>31.36</v>
      </c>
      <c r="W672">
        <v>31.35</v>
      </c>
      <c r="X672">
        <v>31.34</v>
      </c>
      <c r="Y672">
        <v>31.29</v>
      </c>
      <c r="Z672">
        <v>31.35</v>
      </c>
      <c r="AA672">
        <v>31.34</v>
      </c>
      <c r="AB672">
        <v>31.35</v>
      </c>
      <c r="AC672">
        <v>31.37</v>
      </c>
      <c r="AD672">
        <v>31.35</v>
      </c>
      <c r="AE672">
        <v>31.42</v>
      </c>
      <c r="AF672">
        <v>31.35</v>
      </c>
      <c r="AG672">
        <v>31.33</v>
      </c>
      <c r="AH672">
        <v>31.4</v>
      </c>
      <c r="AI672">
        <v>31.26</v>
      </c>
      <c r="AJ672">
        <v>31.27</v>
      </c>
      <c r="AK672">
        <v>31.31</v>
      </c>
      <c r="AL672">
        <v>31.27</v>
      </c>
      <c r="AM672">
        <v>31.28</v>
      </c>
      <c r="AN672">
        <v>31.29</v>
      </c>
      <c r="AO672">
        <v>31.37</v>
      </c>
    </row>
    <row r="673" spans="1:41" x14ac:dyDescent="0.25">
      <c r="A673" s="25" t="s">
        <v>10</v>
      </c>
      <c r="B673" s="20" t="s">
        <v>9</v>
      </c>
      <c r="C673" s="20" t="s">
        <v>8</v>
      </c>
      <c r="D673" s="20" t="s">
        <v>4</v>
      </c>
      <c r="E673" s="20">
        <v>24</v>
      </c>
      <c r="F673" s="26" t="str">
        <f t="shared" si="63"/>
        <v>V9DockerMasterSlaveO224</v>
      </c>
      <c r="G673" s="20">
        <f t="shared" si="64"/>
        <v>26.83</v>
      </c>
      <c r="H673" s="20">
        <f t="shared" si="65"/>
        <v>21.49757733879985</v>
      </c>
      <c r="I673" s="20">
        <f t="shared" si="66"/>
        <v>27</v>
      </c>
      <c r="J673" s="20">
        <f t="shared" si="67"/>
        <v>26.91</v>
      </c>
      <c r="K673" s="27">
        <f t="shared" si="68"/>
        <v>26.910999999999994</v>
      </c>
      <c r="L673" s="10">
        <v>26.84</v>
      </c>
      <c r="M673" s="10">
        <v>26.87</v>
      </c>
      <c r="N673" s="10">
        <v>26.87</v>
      </c>
      <c r="O673" s="10">
        <v>26.88</v>
      </c>
      <c r="P673" s="10">
        <v>26.88</v>
      </c>
      <c r="Q673" s="10">
        <v>26.88</v>
      </c>
      <c r="R673" s="10">
        <v>26.89</v>
      </c>
      <c r="S673" s="10">
        <v>26.89</v>
      </c>
      <c r="T673" s="10">
        <v>26.91</v>
      </c>
      <c r="U673" s="10">
        <v>26.91</v>
      </c>
      <c r="V673">
        <v>26.96</v>
      </c>
      <c r="W673">
        <v>26.94</v>
      </c>
      <c r="X673">
        <v>26.96</v>
      </c>
      <c r="Y673">
        <v>26.97</v>
      </c>
      <c r="Z673">
        <v>26.94</v>
      </c>
      <c r="AA673">
        <v>26.97</v>
      </c>
      <c r="AB673">
        <v>26.94</v>
      </c>
      <c r="AC673">
        <v>26.95</v>
      </c>
      <c r="AD673">
        <v>27</v>
      </c>
      <c r="AE673">
        <v>26.94</v>
      </c>
      <c r="AF673">
        <v>26.83</v>
      </c>
      <c r="AG673">
        <v>26.93</v>
      </c>
      <c r="AH673">
        <v>26.89</v>
      </c>
      <c r="AI673">
        <v>26.91</v>
      </c>
      <c r="AJ673">
        <v>26.89</v>
      </c>
      <c r="AK673">
        <v>26.87</v>
      </c>
      <c r="AL673">
        <v>26.93</v>
      </c>
      <c r="AM673">
        <v>26.9</v>
      </c>
      <c r="AN673">
        <v>26.88</v>
      </c>
      <c r="AO673">
        <v>26.91</v>
      </c>
    </row>
    <row r="674" spans="1:41" x14ac:dyDescent="0.25">
      <c r="A674" s="25" t="s">
        <v>10</v>
      </c>
      <c r="B674" s="20" t="s">
        <v>9</v>
      </c>
      <c r="C674" s="20" t="s">
        <v>8</v>
      </c>
      <c r="D674" s="20" t="s">
        <v>4</v>
      </c>
      <c r="E674" s="20">
        <v>28</v>
      </c>
      <c r="F674" s="26" t="str">
        <f t="shared" si="63"/>
        <v>V9DockerMasterSlaveO228</v>
      </c>
      <c r="G674" s="20">
        <f t="shared" si="64"/>
        <v>22.77</v>
      </c>
      <c r="H674" s="20">
        <f t="shared" si="65"/>
        <v>25.330698287220027</v>
      </c>
      <c r="I674" s="20">
        <f t="shared" si="66"/>
        <v>22.91</v>
      </c>
      <c r="J674" s="20">
        <f t="shared" si="67"/>
        <v>22.844999999999999</v>
      </c>
      <c r="K674" s="27">
        <f t="shared" si="68"/>
        <v>22.844000000000005</v>
      </c>
      <c r="L674" s="10">
        <v>22.77</v>
      </c>
      <c r="M674" s="10">
        <v>22.8</v>
      </c>
      <c r="N674" s="10">
        <v>22.81</v>
      </c>
      <c r="O674" s="10">
        <v>22.83</v>
      </c>
      <c r="P674" s="10">
        <v>22.83</v>
      </c>
      <c r="Q674" s="10">
        <v>22.83</v>
      </c>
      <c r="R674" s="10">
        <v>22.83</v>
      </c>
      <c r="S674" s="10">
        <v>22.84</v>
      </c>
      <c r="T674" s="10">
        <v>22.85</v>
      </c>
      <c r="U674" s="10">
        <v>22.89</v>
      </c>
      <c r="V674">
        <v>22.85</v>
      </c>
      <c r="W674">
        <v>22.9</v>
      </c>
      <c r="X674">
        <v>22.91</v>
      </c>
      <c r="Y674">
        <v>22.84</v>
      </c>
      <c r="Z674">
        <v>22.86</v>
      </c>
      <c r="AA674">
        <v>22.87</v>
      </c>
      <c r="AB674">
        <v>22.91</v>
      </c>
      <c r="AC674">
        <v>22.86</v>
      </c>
      <c r="AD674">
        <v>22.86</v>
      </c>
      <c r="AE674">
        <v>22.87</v>
      </c>
      <c r="AF674">
        <v>22.81</v>
      </c>
      <c r="AG674">
        <v>22.82</v>
      </c>
      <c r="AH674">
        <v>22.8</v>
      </c>
      <c r="AI674">
        <v>22.83</v>
      </c>
      <c r="AJ674">
        <v>22.87</v>
      </c>
      <c r="AK674">
        <v>22.85</v>
      </c>
      <c r="AL674">
        <v>22.85</v>
      </c>
      <c r="AM674">
        <v>22.86</v>
      </c>
      <c r="AN674">
        <v>22.83</v>
      </c>
      <c r="AO674">
        <v>22.79</v>
      </c>
    </row>
    <row r="675" spans="1:41" x14ac:dyDescent="0.25">
      <c r="A675" s="25" t="s">
        <v>10</v>
      </c>
      <c r="B675" s="20" t="s">
        <v>9</v>
      </c>
      <c r="C675" s="20" t="s">
        <v>8</v>
      </c>
      <c r="D675" s="20" t="s">
        <v>4</v>
      </c>
      <c r="E675" s="20">
        <v>32</v>
      </c>
      <c r="F675" s="26" t="str">
        <f t="shared" si="63"/>
        <v>V9DockerMasterSlaveO232</v>
      </c>
      <c r="G675" s="20">
        <f t="shared" si="64"/>
        <v>20.190000000000001</v>
      </c>
      <c r="H675" s="20">
        <f t="shared" si="65"/>
        <v>28.567607726597323</v>
      </c>
      <c r="I675" s="20">
        <f t="shared" si="66"/>
        <v>20.36</v>
      </c>
      <c r="J675" s="20">
        <f t="shared" si="67"/>
        <v>20.239999999999998</v>
      </c>
      <c r="K675" s="27">
        <f t="shared" si="68"/>
        <v>20.250333333333334</v>
      </c>
      <c r="L675" s="10">
        <v>20.190000000000001</v>
      </c>
      <c r="M675" s="10">
        <v>20.190000000000001</v>
      </c>
      <c r="N675" s="10">
        <v>20.190000000000001</v>
      </c>
      <c r="O675" s="10">
        <v>20.21</v>
      </c>
      <c r="P675" s="10">
        <v>20.21</v>
      </c>
      <c r="Q675" s="10">
        <v>20.22</v>
      </c>
      <c r="R675" s="10">
        <v>20.23</v>
      </c>
      <c r="S675" s="10">
        <v>20.239999999999998</v>
      </c>
      <c r="T675" s="10">
        <v>20.239999999999998</v>
      </c>
      <c r="U675" s="10">
        <v>20.239999999999998</v>
      </c>
      <c r="V675">
        <v>20.22</v>
      </c>
      <c r="W675">
        <v>20.27</v>
      </c>
      <c r="X675">
        <v>20.23</v>
      </c>
      <c r="Y675">
        <v>20.36</v>
      </c>
      <c r="Z675">
        <v>20.260000000000002</v>
      </c>
      <c r="AA675">
        <v>20.23</v>
      </c>
      <c r="AB675">
        <v>20.239999999999998</v>
      </c>
      <c r="AC675">
        <v>20.260000000000002</v>
      </c>
      <c r="AD675">
        <v>20.329999999999998</v>
      </c>
      <c r="AE675">
        <v>20.350000000000001</v>
      </c>
      <c r="AF675">
        <v>20.260000000000002</v>
      </c>
      <c r="AG675">
        <v>20.25</v>
      </c>
      <c r="AH675">
        <v>20.239999999999998</v>
      </c>
      <c r="AI675">
        <v>20.3</v>
      </c>
      <c r="AJ675">
        <v>20.22</v>
      </c>
      <c r="AK675">
        <v>20.28</v>
      </c>
      <c r="AL675">
        <v>20.260000000000002</v>
      </c>
      <c r="AM675">
        <v>20.260000000000002</v>
      </c>
      <c r="AN675">
        <v>20.260000000000002</v>
      </c>
      <c r="AO675">
        <v>20.27</v>
      </c>
    </row>
    <row r="676" spans="1:41" x14ac:dyDescent="0.25">
      <c r="A676" s="25" t="s">
        <v>10</v>
      </c>
      <c r="B676" s="20" t="s">
        <v>9</v>
      </c>
      <c r="C676" s="20" t="s">
        <v>8</v>
      </c>
      <c r="D676" s="20" t="s">
        <v>4</v>
      </c>
      <c r="E676" s="20">
        <v>36</v>
      </c>
      <c r="F676" s="26" t="str">
        <f t="shared" si="63"/>
        <v>V9DockerMasterSlaveO236</v>
      </c>
      <c r="G676" s="20">
        <f t="shared" si="64"/>
        <v>18.47</v>
      </c>
      <c r="H676" s="20">
        <f t="shared" si="65"/>
        <v>31.227937195452085</v>
      </c>
      <c r="I676" s="20">
        <f t="shared" si="66"/>
        <v>18.64</v>
      </c>
      <c r="J676" s="20">
        <f t="shared" si="67"/>
        <v>18.54</v>
      </c>
      <c r="K676" s="27">
        <f t="shared" si="68"/>
        <v>18.548333333333332</v>
      </c>
      <c r="L676" s="10">
        <v>18.47</v>
      </c>
      <c r="M676" s="10">
        <v>18.47</v>
      </c>
      <c r="N676" s="10">
        <v>18.48</v>
      </c>
      <c r="O676" s="10">
        <v>18.510000000000002</v>
      </c>
      <c r="P676" s="10">
        <v>18.52</v>
      </c>
      <c r="Q676" s="10">
        <v>18.52</v>
      </c>
      <c r="R676" s="10">
        <v>18.52</v>
      </c>
      <c r="S676" s="10">
        <v>18.54</v>
      </c>
      <c r="T676" s="10">
        <v>18.54</v>
      </c>
      <c r="U676" s="10">
        <v>18.59</v>
      </c>
      <c r="V676">
        <v>18.57</v>
      </c>
      <c r="W676">
        <v>18.54</v>
      </c>
      <c r="X676">
        <v>18.600000000000001</v>
      </c>
      <c r="Y676">
        <v>18.57</v>
      </c>
      <c r="Z676">
        <v>18.579999999999998</v>
      </c>
      <c r="AA676">
        <v>18.61</v>
      </c>
      <c r="AB676">
        <v>18.61</v>
      </c>
      <c r="AC676">
        <v>18.579999999999998</v>
      </c>
      <c r="AD676">
        <v>18.53</v>
      </c>
      <c r="AE676">
        <v>18.61</v>
      </c>
      <c r="AF676">
        <v>18.57</v>
      </c>
      <c r="AG676">
        <v>18.57</v>
      </c>
      <c r="AH676">
        <v>18.5</v>
      </c>
      <c r="AI676">
        <v>18.559999999999999</v>
      </c>
      <c r="AJ676">
        <v>18.54</v>
      </c>
      <c r="AK676">
        <v>18.59</v>
      </c>
      <c r="AL676">
        <v>18.510000000000002</v>
      </c>
      <c r="AM676">
        <v>18.489999999999998</v>
      </c>
      <c r="AN676">
        <v>18.64</v>
      </c>
      <c r="AO676">
        <v>18.52</v>
      </c>
    </row>
    <row r="677" spans="1:41" x14ac:dyDescent="0.25">
      <c r="A677" s="25" t="s">
        <v>10</v>
      </c>
      <c r="B677" s="20" t="s">
        <v>9</v>
      </c>
      <c r="C677" s="20" t="s">
        <v>8</v>
      </c>
      <c r="D677" s="20" t="s">
        <v>4</v>
      </c>
      <c r="E677" s="20">
        <v>40</v>
      </c>
      <c r="F677" s="26" t="str">
        <f t="shared" si="63"/>
        <v>V9DockerMasterSlaveO240</v>
      </c>
      <c r="G677" s="20">
        <f t="shared" si="64"/>
        <v>16.88</v>
      </c>
      <c r="H677" s="20">
        <f t="shared" si="65"/>
        <v>34.169431279620852</v>
      </c>
      <c r="I677" s="20">
        <f t="shared" si="66"/>
        <v>17.02</v>
      </c>
      <c r="J677" s="20">
        <f t="shared" si="67"/>
        <v>16.945</v>
      </c>
      <c r="K677" s="27">
        <f t="shared" si="68"/>
        <v>16.948666666666668</v>
      </c>
      <c r="L677" s="10">
        <v>16.88</v>
      </c>
      <c r="M677" s="10">
        <v>16.89</v>
      </c>
      <c r="N677" s="10">
        <v>16.89</v>
      </c>
      <c r="O677" s="10">
        <v>16.920000000000002</v>
      </c>
      <c r="P677" s="10">
        <v>16.93</v>
      </c>
      <c r="Q677" s="10">
        <v>16.93</v>
      </c>
      <c r="R677" s="10">
        <v>16.940000000000001</v>
      </c>
      <c r="S677" s="10">
        <v>16.940000000000001</v>
      </c>
      <c r="T677" s="10">
        <v>16.96</v>
      </c>
      <c r="U677" s="10">
        <v>16.98</v>
      </c>
      <c r="V677">
        <v>16.98</v>
      </c>
      <c r="W677">
        <v>16.98</v>
      </c>
      <c r="X677">
        <v>16.98</v>
      </c>
      <c r="Y677">
        <v>17.02</v>
      </c>
      <c r="Z677">
        <v>17.010000000000002</v>
      </c>
      <c r="AA677">
        <v>16.940000000000001</v>
      </c>
      <c r="AB677">
        <v>16.95</v>
      </c>
      <c r="AC677">
        <v>16.920000000000002</v>
      </c>
      <c r="AD677">
        <v>17</v>
      </c>
      <c r="AE677">
        <v>16.93</v>
      </c>
      <c r="AF677">
        <v>16.93</v>
      </c>
      <c r="AG677">
        <v>16.989999999999998</v>
      </c>
      <c r="AH677">
        <v>16.97</v>
      </c>
      <c r="AI677">
        <v>16.95</v>
      </c>
      <c r="AJ677">
        <v>16.95</v>
      </c>
      <c r="AK677">
        <v>16.98</v>
      </c>
      <c r="AL677">
        <v>16.989999999999998</v>
      </c>
      <c r="AM677">
        <v>16.89</v>
      </c>
      <c r="AN677">
        <v>16.93</v>
      </c>
      <c r="AO677">
        <v>16.91</v>
      </c>
    </row>
    <row r="678" spans="1:41" x14ac:dyDescent="0.25">
      <c r="A678" s="25" t="s">
        <v>10</v>
      </c>
      <c r="B678" s="20" t="s">
        <v>9</v>
      </c>
      <c r="C678" s="20" t="s">
        <v>8</v>
      </c>
      <c r="D678" s="20" t="s">
        <v>4</v>
      </c>
      <c r="E678" s="20">
        <v>44</v>
      </c>
      <c r="F678" s="26" t="str">
        <f t="shared" si="63"/>
        <v>V9DockerMasterSlaveO244</v>
      </c>
      <c r="G678" s="20">
        <f t="shared" si="64"/>
        <v>15.43</v>
      </c>
      <c r="H678" s="20">
        <f t="shared" si="65"/>
        <v>37.380427738172394</v>
      </c>
      <c r="I678" s="20">
        <f t="shared" si="66"/>
        <v>15.57</v>
      </c>
      <c r="J678" s="20">
        <f t="shared" si="67"/>
        <v>15.5</v>
      </c>
      <c r="K678" s="27">
        <f t="shared" si="68"/>
        <v>15.497000000000002</v>
      </c>
      <c r="L678" s="10">
        <v>15.43</v>
      </c>
      <c r="M678" s="10">
        <v>15.43</v>
      </c>
      <c r="N678" s="10">
        <v>15.45</v>
      </c>
      <c r="O678" s="10">
        <v>15.46</v>
      </c>
      <c r="P678" s="10">
        <v>15.46</v>
      </c>
      <c r="Q678" s="10">
        <v>15.47</v>
      </c>
      <c r="R678" s="10">
        <v>15.47</v>
      </c>
      <c r="S678" s="10">
        <v>15.48</v>
      </c>
      <c r="T678" s="10">
        <v>15.49</v>
      </c>
      <c r="U678" s="10">
        <v>15.5</v>
      </c>
      <c r="V678">
        <v>15.52</v>
      </c>
      <c r="W678">
        <v>15.52</v>
      </c>
      <c r="X678">
        <v>15.52</v>
      </c>
      <c r="Y678">
        <v>15.51</v>
      </c>
      <c r="Z678">
        <v>15.48</v>
      </c>
      <c r="AA678">
        <v>15.51</v>
      </c>
      <c r="AB678">
        <v>15.52</v>
      </c>
      <c r="AC678">
        <v>15.5</v>
      </c>
      <c r="AD678">
        <v>15.49</v>
      </c>
      <c r="AE678">
        <v>15.55</v>
      </c>
      <c r="AF678">
        <v>15.5</v>
      </c>
      <c r="AG678">
        <v>15.49</v>
      </c>
      <c r="AH678">
        <v>15.5</v>
      </c>
      <c r="AI678">
        <v>15.53</v>
      </c>
      <c r="AJ678">
        <v>15.55</v>
      </c>
      <c r="AK678">
        <v>15.52</v>
      </c>
      <c r="AL678">
        <v>15.48</v>
      </c>
      <c r="AM678">
        <v>15.57</v>
      </c>
      <c r="AN678">
        <v>15.49</v>
      </c>
      <c r="AO678">
        <v>15.52</v>
      </c>
    </row>
    <row r="679" spans="1:41" x14ac:dyDescent="0.25">
      <c r="A679" s="25" t="s">
        <v>10</v>
      </c>
      <c r="B679" s="20" t="s">
        <v>9</v>
      </c>
      <c r="C679" s="20" t="s">
        <v>8</v>
      </c>
      <c r="D679" s="20" t="s">
        <v>4</v>
      </c>
      <c r="E679" s="20">
        <v>48</v>
      </c>
      <c r="F679" s="26" t="str">
        <f t="shared" si="63"/>
        <v>V9DockerMasterSlaveO248</v>
      </c>
      <c r="G679" s="20">
        <f t="shared" si="64"/>
        <v>14.44</v>
      </c>
      <c r="H679" s="20">
        <f t="shared" si="65"/>
        <v>39.943213296398895</v>
      </c>
      <c r="I679" s="20">
        <f t="shared" si="66"/>
        <v>14.67</v>
      </c>
      <c r="J679" s="20">
        <f t="shared" si="67"/>
        <v>14.574999999999999</v>
      </c>
      <c r="K679" s="27">
        <f t="shared" si="68"/>
        <v>14.574999999999999</v>
      </c>
      <c r="L679" s="10">
        <v>14.44</v>
      </c>
      <c r="M679" s="10">
        <v>14.51</v>
      </c>
      <c r="N679" s="10">
        <v>14.51</v>
      </c>
      <c r="O679" s="10">
        <v>14.52</v>
      </c>
      <c r="P679" s="10">
        <v>14.52</v>
      </c>
      <c r="Q679" s="10">
        <v>14.55</v>
      </c>
      <c r="R679" s="10">
        <v>14.55</v>
      </c>
      <c r="S679" s="10">
        <v>14.56</v>
      </c>
      <c r="T679" s="10">
        <v>14.58</v>
      </c>
      <c r="U679" s="10">
        <v>14.6</v>
      </c>
      <c r="V679">
        <v>14.62</v>
      </c>
      <c r="W679">
        <v>14.61</v>
      </c>
      <c r="X679">
        <v>14.61</v>
      </c>
      <c r="Y679">
        <v>14.67</v>
      </c>
      <c r="Z679">
        <v>14.62</v>
      </c>
      <c r="AA679">
        <v>14.59</v>
      </c>
      <c r="AB679">
        <v>14.61</v>
      </c>
      <c r="AC679">
        <v>14.6</v>
      </c>
      <c r="AD679">
        <v>14.61</v>
      </c>
      <c r="AE679">
        <v>14.59</v>
      </c>
      <c r="AF679">
        <v>14.57</v>
      </c>
      <c r="AG679">
        <v>14.63</v>
      </c>
      <c r="AH679">
        <v>14.62</v>
      </c>
      <c r="AI679">
        <v>14.56</v>
      </c>
      <c r="AJ679">
        <v>14.56</v>
      </c>
      <c r="AK679">
        <v>14.56</v>
      </c>
      <c r="AL679">
        <v>14.59</v>
      </c>
      <c r="AM679">
        <v>14.57</v>
      </c>
      <c r="AN679">
        <v>14.57</v>
      </c>
      <c r="AO679">
        <v>14.55</v>
      </c>
    </row>
    <row r="680" spans="1:41" x14ac:dyDescent="0.25">
      <c r="A680" s="25" t="s">
        <v>10</v>
      </c>
      <c r="B680" s="20" t="s">
        <v>9</v>
      </c>
      <c r="C680" s="20" t="s">
        <v>8</v>
      </c>
      <c r="D680" s="20" t="s">
        <v>4</v>
      </c>
      <c r="E680" s="20">
        <v>52</v>
      </c>
      <c r="F680" s="26" t="str">
        <f t="shared" si="63"/>
        <v>V9DockerMasterSlaveO252</v>
      </c>
      <c r="G680" s="20">
        <f t="shared" si="64"/>
        <v>13.69</v>
      </c>
      <c r="H680" s="20">
        <f t="shared" si="65"/>
        <v>42.131482834185533</v>
      </c>
      <c r="I680" s="20">
        <f t="shared" si="66"/>
        <v>13.88</v>
      </c>
      <c r="J680" s="20">
        <f t="shared" si="67"/>
        <v>13.77</v>
      </c>
      <c r="K680" s="27">
        <f t="shared" si="68"/>
        <v>13.762666666666663</v>
      </c>
      <c r="L680" s="10">
        <v>13.69</v>
      </c>
      <c r="M680" s="10">
        <v>13.69</v>
      </c>
      <c r="N680" s="10">
        <v>13.69</v>
      </c>
      <c r="O680" s="10">
        <v>13.7</v>
      </c>
      <c r="P680" s="10">
        <v>13.71</v>
      </c>
      <c r="Q680" s="10">
        <v>13.72</v>
      </c>
      <c r="R680" s="10">
        <v>13.73</v>
      </c>
      <c r="S680" s="10">
        <v>13.74</v>
      </c>
      <c r="T680" s="10">
        <v>13.75</v>
      </c>
      <c r="U680" s="10">
        <v>13.78</v>
      </c>
      <c r="V680">
        <v>13.79</v>
      </c>
      <c r="W680">
        <v>13.75</v>
      </c>
      <c r="X680">
        <v>13.79</v>
      </c>
      <c r="Y680">
        <v>13.74</v>
      </c>
      <c r="Z680">
        <v>13.82</v>
      </c>
      <c r="AA680">
        <v>13.88</v>
      </c>
      <c r="AB680">
        <v>13.79</v>
      </c>
      <c r="AC680">
        <v>13.77</v>
      </c>
      <c r="AD680">
        <v>13.75</v>
      </c>
      <c r="AE680">
        <v>13.84</v>
      </c>
      <c r="AF680">
        <v>13.78</v>
      </c>
      <c r="AG680">
        <v>13.79</v>
      </c>
      <c r="AH680">
        <v>13.83</v>
      </c>
      <c r="AI680">
        <v>13.79</v>
      </c>
      <c r="AJ680">
        <v>13.78</v>
      </c>
      <c r="AK680">
        <v>13.77</v>
      </c>
      <c r="AL680">
        <v>13.77</v>
      </c>
      <c r="AM680">
        <v>13.75</v>
      </c>
      <c r="AN680">
        <v>13.78</v>
      </c>
      <c r="AO680">
        <v>13.72</v>
      </c>
    </row>
    <row r="681" spans="1:41" x14ac:dyDescent="0.25">
      <c r="A681" s="25" t="s">
        <v>10</v>
      </c>
      <c r="B681" s="20" t="s">
        <v>9</v>
      </c>
      <c r="C681" s="20" t="s">
        <v>8</v>
      </c>
      <c r="D681" s="20" t="s">
        <v>4</v>
      </c>
      <c r="E681" s="20">
        <v>56</v>
      </c>
      <c r="F681" s="26" t="str">
        <f t="shared" si="63"/>
        <v>V9DockerMasterSlaveO256</v>
      </c>
      <c r="G681" s="20">
        <f t="shared" si="64"/>
        <v>12.93</v>
      </c>
      <c r="H681" s="20">
        <f t="shared" si="65"/>
        <v>44.607888631090489</v>
      </c>
      <c r="I681" s="20">
        <f t="shared" si="66"/>
        <v>13.06</v>
      </c>
      <c r="J681" s="20">
        <f t="shared" si="67"/>
        <v>13</v>
      </c>
      <c r="K681" s="27">
        <f t="shared" si="68"/>
        <v>12.998000000000001</v>
      </c>
      <c r="L681" s="10">
        <v>12.93</v>
      </c>
      <c r="M681" s="10">
        <v>12.94</v>
      </c>
      <c r="N681" s="10">
        <v>12.95</v>
      </c>
      <c r="O681" s="10">
        <v>12.97</v>
      </c>
      <c r="P681" s="10">
        <v>12.97</v>
      </c>
      <c r="Q681" s="10">
        <v>12.98</v>
      </c>
      <c r="R681" s="10">
        <v>12.98</v>
      </c>
      <c r="S681" s="10">
        <v>12.98</v>
      </c>
      <c r="T681" s="10">
        <v>12.99</v>
      </c>
      <c r="U681" s="10">
        <v>13</v>
      </c>
      <c r="V681">
        <v>13.03</v>
      </c>
      <c r="W681">
        <v>13.05</v>
      </c>
      <c r="X681">
        <v>13.02</v>
      </c>
      <c r="Y681">
        <v>13.01</v>
      </c>
      <c r="Z681">
        <v>13.06</v>
      </c>
      <c r="AA681">
        <v>12.98</v>
      </c>
      <c r="AB681">
        <v>13.02</v>
      </c>
      <c r="AC681">
        <v>13</v>
      </c>
      <c r="AD681">
        <v>13.05</v>
      </c>
      <c r="AE681">
        <v>13.04</v>
      </c>
      <c r="AF681">
        <v>13</v>
      </c>
      <c r="AG681">
        <v>12.97</v>
      </c>
      <c r="AH681">
        <v>12.99</v>
      </c>
      <c r="AI681">
        <v>13.02</v>
      </c>
      <c r="AJ681">
        <v>12.99</v>
      </c>
      <c r="AK681">
        <v>12.97</v>
      </c>
      <c r="AL681">
        <v>13.02</v>
      </c>
      <c r="AM681">
        <v>13.01</v>
      </c>
      <c r="AN681">
        <v>13.02</v>
      </c>
      <c r="AO681">
        <v>13</v>
      </c>
    </row>
    <row r="682" spans="1:41" x14ac:dyDescent="0.25">
      <c r="A682" s="25" t="s">
        <v>10</v>
      </c>
      <c r="B682" s="20" t="s">
        <v>9</v>
      </c>
      <c r="C682" s="20" t="s">
        <v>8</v>
      </c>
      <c r="D682" s="20" t="s">
        <v>4</v>
      </c>
      <c r="E682" s="20">
        <v>60</v>
      </c>
      <c r="F682" s="26" t="str">
        <f t="shared" si="63"/>
        <v>V9DockerMasterSlaveO260</v>
      </c>
      <c r="G682" s="20">
        <f t="shared" si="64"/>
        <v>12.28</v>
      </c>
      <c r="H682" s="20">
        <f t="shared" si="65"/>
        <v>46.969055374592834</v>
      </c>
      <c r="I682" s="20">
        <f t="shared" si="66"/>
        <v>12.46</v>
      </c>
      <c r="J682" s="20">
        <f t="shared" si="67"/>
        <v>12.335000000000001</v>
      </c>
      <c r="K682" s="27">
        <f t="shared" si="68"/>
        <v>12.335999999999997</v>
      </c>
      <c r="L682" s="10">
        <v>12.29</v>
      </c>
      <c r="M682" s="10">
        <v>12.29</v>
      </c>
      <c r="N682" s="10">
        <v>12.3</v>
      </c>
      <c r="O682" s="10">
        <v>12.3</v>
      </c>
      <c r="P682" s="10">
        <v>12.32</v>
      </c>
      <c r="Q682" s="10">
        <v>12.32</v>
      </c>
      <c r="R682" s="10">
        <v>12.32</v>
      </c>
      <c r="S682" s="10">
        <v>12.33</v>
      </c>
      <c r="T682" s="10">
        <v>12.34</v>
      </c>
      <c r="U682" s="10">
        <v>12.35</v>
      </c>
      <c r="V682">
        <v>12.36</v>
      </c>
      <c r="W682">
        <v>12.31</v>
      </c>
      <c r="X682">
        <v>12.33</v>
      </c>
      <c r="Y682">
        <v>12.35</v>
      </c>
      <c r="Z682">
        <v>12.35</v>
      </c>
      <c r="AA682">
        <v>12.37</v>
      </c>
      <c r="AB682">
        <v>12.46</v>
      </c>
      <c r="AC682">
        <v>12.35</v>
      </c>
      <c r="AD682">
        <v>12.35</v>
      </c>
      <c r="AE682">
        <v>12.33</v>
      </c>
      <c r="AF682">
        <v>12.36</v>
      </c>
      <c r="AG682">
        <v>12.31</v>
      </c>
      <c r="AH682">
        <v>12.35</v>
      </c>
      <c r="AI682">
        <v>12.34</v>
      </c>
      <c r="AJ682">
        <v>12.36</v>
      </c>
      <c r="AK682">
        <v>12.34</v>
      </c>
      <c r="AL682">
        <v>12.3</v>
      </c>
      <c r="AM682">
        <v>12.39</v>
      </c>
      <c r="AN682">
        <v>12.33</v>
      </c>
      <c r="AO682">
        <v>12.28</v>
      </c>
    </row>
    <row r="683" spans="1:41" x14ac:dyDescent="0.25">
      <c r="A683" s="25" t="s">
        <v>10</v>
      </c>
      <c r="B683" s="20" t="s">
        <v>9</v>
      </c>
      <c r="C683" s="20" t="s">
        <v>8</v>
      </c>
      <c r="D683" s="20" t="s">
        <v>4</v>
      </c>
      <c r="E683" s="20">
        <v>64</v>
      </c>
      <c r="F683" s="26" t="str">
        <f t="shared" si="63"/>
        <v>V9DockerMasterSlaveO264</v>
      </c>
      <c r="G683" s="20">
        <f t="shared" si="64"/>
        <v>11.76</v>
      </c>
      <c r="H683" s="20">
        <f t="shared" si="65"/>
        <v>49.045918367346935</v>
      </c>
      <c r="I683" s="20">
        <f t="shared" si="66"/>
        <v>11.82</v>
      </c>
      <c r="J683" s="20">
        <f t="shared" si="67"/>
        <v>11.78</v>
      </c>
      <c r="K683" s="27">
        <f t="shared" si="68"/>
        <v>11.783000000000001</v>
      </c>
      <c r="L683" s="10">
        <v>11.76</v>
      </c>
      <c r="M683" s="10">
        <v>11.77</v>
      </c>
      <c r="N683" s="10">
        <v>11.77</v>
      </c>
      <c r="O683" s="10">
        <v>11.78</v>
      </c>
      <c r="P683" s="10">
        <v>11.78</v>
      </c>
      <c r="Q683" s="10">
        <v>11.78</v>
      </c>
      <c r="R683" s="10">
        <v>11.78</v>
      </c>
      <c r="S683" s="10">
        <v>11.79</v>
      </c>
      <c r="T683" s="10">
        <v>11.8</v>
      </c>
      <c r="U683" s="10">
        <v>11.82</v>
      </c>
    </row>
    <row r="684" spans="1:41" x14ac:dyDescent="0.25">
      <c r="A684" s="25" t="s">
        <v>10</v>
      </c>
      <c r="B684" s="20" t="s">
        <v>9</v>
      </c>
      <c r="C684" s="20" t="s">
        <v>8</v>
      </c>
      <c r="D684" s="20" t="s">
        <v>4</v>
      </c>
      <c r="E684" s="20">
        <v>128</v>
      </c>
      <c r="F684" s="26" t="str">
        <f t="shared" si="63"/>
        <v>V9DockerMasterSlaveO2128</v>
      </c>
      <c r="G684" s="20">
        <f t="shared" si="64"/>
        <v>12.26</v>
      </c>
      <c r="H684" s="20">
        <f t="shared" si="65"/>
        <v>47.045676998368677</v>
      </c>
      <c r="I684" s="20">
        <f t="shared" si="66"/>
        <v>12.32</v>
      </c>
      <c r="J684" s="20">
        <f t="shared" si="67"/>
        <v>12.295</v>
      </c>
      <c r="K684" s="27">
        <f t="shared" si="68"/>
        <v>12.296000000000001</v>
      </c>
      <c r="L684" s="10">
        <v>12.26</v>
      </c>
      <c r="M684" s="10">
        <v>12.28</v>
      </c>
      <c r="N684" s="10">
        <v>12.29</v>
      </c>
      <c r="O684" s="10">
        <v>12.29</v>
      </c>
      <c r="P684" s="10">
        <v>12.29</v>
      </c>
      <c r="Q684" s="10">
        <v>12.3</v>
      </c>
      <c r="R684" s="10">
        <v>12.31</v>
      </c>
      <c r="S684" s="10">
        <v>12.31</v>
      </c>
      <c r="T684" s="10">
        <v>12.31</v>
      </c>
      <c r="U684" s="10">
        <v>12.32</v>
      </c>
    </row>
    <row r="685" spans="1:41" x14ac:dyDescent="0.25">
      <c r="A685" s="25" t="s">
        <v>10</v>
      </c>
      <c r="B685" s="20" t="s">
        <v>9</v>
      </c>
      <c r="C685" s="20" t="s">
        <v>8</v>
      </c>
      <c r="D685" s="20" t="s">
        <v>4</v>
      </c>
      <c r="E685" s="20">
        <v>256</v>
      </c>
      <c r="F685" s="26" t="str">
        <f t="shared" si="63"/>
        <v>V9DockerMasterSlaveO2256</v>
      </c>
      <c r="G685" s="20">
        <f t="shared" si="64"/>
        <v>14.61</v>
      </c>
      <c r="H685" s="20">
        <f t="shared" si="65"/>
        <v>39.478439425051334</v>
      </c>
      <c r="I685" s="20">
        <f t="shared" si="66"/>
        <v>14.63</v>
      </c>
      <c r="J685" s="20">
        <f t="shared" si="67"/>
        <v>14.620000000000001</v>
      </c>
      <c r="K685" s="27">
        <f t="shared" si="68"/>
        <v>14.620000000000001</v>
      </c>
      <c r="L685" s="10">
        <v>14.61</v>
      </c>
      <c r="M685" s="10">
        <v>14.63</v>
      </c>
      <c r="N685" s="10"/>
      <c r="O685" s="10"/>
      <c r="P685" s="10"/>
      <c r="Q685" s="10"/>
      <c r="R685" s="10"/>
      <c r="S685" s="10"/>
      <c r="T685" s="10"/>
      <c r="U685" s="10"/>
    </row>
    <row r="686" spans="1:41" x14ac:dyDescent="0.25">
      <c r="A686" s="25" t="s">
        <v>10</v>
      </c>
      <c r="B686" s="20" t="s">
        <v>9</v>
      </c>
      <c r="C686" s="20" t="s">
        <v>8</v>
      </c>
      <c r="D686" s="20" t="s">
        <v>24</v>
      </c>
      <c r="E686" s="20">
        <v>1</v>
      </c>
      <c r="F686" s="26" t="str">
        <f t="shared" si="63"/>
        <v>V9DockerMasterSlaveno parameter1</v>
      </c>
      <c r="G686" s="20">
        <f t="shared" si="64"/>
        <v>1387.8530000000001</v>
      </c>
      <c r="H686" s="20">
        <f t="shared" si="65"/>
        <v>1</v>
      </c>
      <c r="I686" s="20">
        <f t="shared" si="66"/>
        <v>1441.08</v>
      </c>
      <c r="J686" s="20">
        <f t="shared" si="67"/>
        <v>1439.7950000000001</v>
      </c>
      <c r="K686" s="27">
        <f t="shared" si="68"/>
        <v>1422.9475333333332</v>
      </c>
      <c r="L686" s="10">
        <v>1440.25</v>
      </c>
      <c r="M686" s="10">
        <v>1440.58</v>
      </c>
      <c r="N686" s="10">
        <v>1440.59</v>
      </c>
      <c r="O686" s="10">
        <v>1440.59</v>
      </c>
      <c r="P686" s="10">
        <v>1440.64</v>
      </c>
      <c r="Q686" s="10">
        <v>1440.64</v>
      </c>
      <c r="R686" s="10">
        <v>1440.73</v>
      </c>
      <c r="S686" s="10">
        <v>1440.94</v>
      </c>
      <c r="T686" s="10">
        <v>1441.01</v>
      </c>
      <c r="U686" s="10">
        <v>1441.08</v>
      </c>
      <c r="V686">
        <v>1439.6</v>
      </c>
      <c r="W686">
        <v>1439.83</v>
      </c>
      <c r="X686">
        <v>1439.96</v>
      </c>
      <c r="Y686">
        <v>1440</v>
      </c>
      <c r="Z686">
        <v>1439.44</v>
      </c>
      <c r="AA686">
        <v>1440.3</v>
      </c>
      <c r="AB686">
        <v>1439.22</v>
      </c>
      <c r="AC686">
        <v>1439.49</v>
      </c>
      <c r="AD686">
        <v>1440.3</v>
      </c>
      <c r="AE686">
        <v>1439.76</v>
      </c>
      <c r="AF686">
        <v>1388.4169999999999</v>
      </c>
      <c r="AG686">
        <v>1388.3219999999999</v>
      </c>
      <c r="AH686">
        <v>1388.181</v>
      </c>
      <c r="AI686">
        <v>1389.829</v>
      </c>
      <c r="AJ686">
        <v>1387.93</v>
      </c>
      <c r="AK686">
        <v>1387.8530000000001</v>
      </c>
      <c r="AL686">
        <v>1388.0809999999999</v>
      </c>
      <c r="AM686">
        <v>1387.9580000000001</v>
      </c>
      <c r="AN686">
        <v>1388.0360000000001</v>
      </c>
      <c r="AO686">
        <v>1388.8689999999999</v>
      </c>
    </row>
    <row r="687" spans="1:41" x14ac:dyDescent="0.25">
      <c r="A687" s="25" t="s">
        <v>10</v>
      </c>
      <c r="B687" s="20" t="s">
        <v>9</v>
      </c>
      <c r="C687" s="20" t="s">
        <v>8</v>
      </c>
      <c r="D687" s="20" t="s">
        <v>24</v>
      </c>
      <c r="E687" s="20">
        <v>2</v>
      </c>
      <c r="F687" s="26" t="str">
        <f t="shared" si="63"/>
        <v>V9DockerMasterSlaveno parameter2</v>
      </c>
      <c r="G687" s="20">
        <f t="shared" si="64"/>
        <v>707.64200000000005</v>
      </c>
      <c r="H687" s="20">
        <f t="shared" si="65"/>
        <v>1.9612360487365079</v>
      </c>
      <c r="I687" s="20">
        <f t="shared" si="66"/>
        <v>772.35</v>
      </c>
      <c r="J687" s="20">
        <f t="shared" si="67"/>
        <v>736.52</v>
      </c>
      <c r="K687" s="27">
        <f t="shared" si="68"/>
        <v>728.19782608695652</v>
      </c>
      <c r="L687" s="10">
        <v>736.45</v>
      </c>
      <c r="M687" s="10">
        <v>736.58</v>
      </c>
      <c r="N687" s="10">
        <v>736.61</v>
      </c>
      <c r="O687" s="10">
        <v>736.62</v>
      </c>
      <c r="P687" s="10">
        <v>736.63</v>
      </c>
      <c r="Q687" s="10">
        <v>736.66</v>
      </c>
      <c r="R687" s="10">
        <v>736.71</v>
      </c>
      <c r="S687" s="10">
        <v>736.97</v>
      </c>
      <c r="T687" s="10">
        <v>736.97</v>
      </c>
      <c r="U687" s="10">
        <v>772.35</v>
      </c>
      <c r="V687">
        <v>736.52</v>
      </c>
      <c r="W687">
        <v>736.73</v>
      </c>
      <c r="X687">
        <v>736.46</v>
      </c>
      <c r="AF687">
        <v>707.64200000000005</v>
      </c>
      <c r="AG687">
        <v>709.89400000000001</v>
      </c>
      <c r="AH687">
        <v>711.12199999999996</v>
      </c>
      <c r="AI687">
        <v>711.005</v>
      </c>
      <c r="AJ687">
        <v>711.17499999999995</v>
      </c>
      <c r="AK687">
        <v>747.23</v>
      </c>
      <c r="AL687">
        <v>711.88900000000001</v>
      </c>
      <c r="AM687">
        <v>707.86599999999999</v>
      </c>
      <c r="AN687">
        <v>708.04099999999994</v>
      </c>
      <c r="AO687">
        <v>710.42600000000004</v>
      </c>
    </row>
    <row r="688" spans="1:41" x14ac:dyDescent="0.25">
      <c r="A688" s="25" t="s">
        <v>10</v>
      </c>
      <c r="B688" s="20" t="s">
        <v>9</v>
      </c>
      <c r="C688" s="28" t="s">
        <v>8</v>
      </c>
      <c r="D688" s="28" t="s">
        <v>24</v>
      </c>
      <c r="E688" s="28">
        <v>4</v>
      </c>
      <c r="F688" s="26" t="str">
        <f t="shared" si="63"/>
        <v>V9DockerMasterSlaveno parameter4</v>
      </c>
      <c r="G688" s="20">
        <f t="shared" si="64"/>
        <v>364.59699999999998</v>
      </c>
      <c r="H688" s="20">
        <f t="shared" si="65"/>
        <v>3.8065398234214767</v>
      </c>
      <c r="I688" s="20">
        <f t="shared" si="66"/>
        <v>395.77800000000002</v>
      </c>
      <c r="J688" s="20">
        <f t="shared" si="67"/>
        <v>377.51499999999999</v>
      </c>
      <c r="K688" s="27">
        <f t="shared" si="68"/>
        <v>372.69399999999996</v>
      </c>
      <c r="L688" s="10">
        <v>377.51</v>
      </c>
      <c r="M688" s="10">
        <v>377.52</v>
      </c>
      <c r="N688" s="10">
        <v>377.54</v>
      </c>
      <c r="O688" s="10">
        <v>377.55</v>
      </c>
      <c r="P688" s="10">
        <v>377.56</v>
      </c>
      <c r="Q688" s="10">
        <v>377.56</v>
      </c>
      <c r="R688" s="10">
        <v>377.6</v>
      </c>
      <c r="S688" s="10">
        <v>377.61</v>
      </c>
      <c r="T688" s="10">
        <v>377.61</v>
      </c>
      <c r="U688" s="10">
        <v>377.77</v>
      </c>
      <c r="AF688">
        <v>364.62099999999998</v>
      </c>
      <c r="AG688">
        <v>395.77800000000002</v>
      </c>
      <c r="AH688">
        <v>364.79</v>
      </c>
      <c r="AI688">
        <v>364.75</v>
      </c>
      <c r="AJ688">
        <v>364.63299999999998</v>
      </c>
      <c r="AK688">
        <v>364.62299999999999</v>
      </c>
      <c r="AL688">
        <v>364.64499999999998</v>
      </c>
      <c r="AM688">
        <v>364.80700000000002</v>
      </c>
      <c r="AN688">
        <v>364.80599999999998</v>
      </c>
      <c r="AO688">
        <v>364.59699999999998</v>
      </c>
    </row>
    <row r="689" spans="1:41" x14ac:dyDescent="0.25">
      <c r="A689" s="25" t="s">
        <v>10</v>
      </c>
      <c r="B689" s="20" t="s">
        <v>9</v>
      </c>
      <c r="C689" s="28" t="s">
        <v>8</v>
      </c>
      <c r="D689" s="28" t="s">
        <v>24</v>
      </c>
      <c r="E689" s="28">
        <v>8</v>
      </c>
      <c r="F689" s="26" t="str">
        <f t="shared" si="63"/>
        <v>V9DockerMasterSlaveno parameter8</v>
      </c>
      <c r="G689" s="20">
        <f t="shared" si="64"/>
        <v>182.738</v>
      </c>
      <c r="H689" s="20">
        <f t="shared" si="65"/>
        <v>7.5947695607919536</v>
      </c>
      <c r="I689" s="20">
        <f t="shared" si="66"/>
        <v>194.54</v>
      </c>
      <c r="J689" s="20">
        <f t="shared" si="67"/>
        <v>187.85500000000002</v>
      </c>
      <c r="K689" s="27">
        <f t="shared" si="68"/>
        <v>186.90805</v>
      </c>
      <c r="L689" s="10">
        <v>190.18</v>
      </c>
      <c r="M689" s="10">
        <v>190.19</v>
      </c>
      <c r="N689" s="10">
        <v>190.19</v>
      </c>
      <c r="O689" s="10">
        <v>190.19</v>
      </c>
      <c r="P689" s="10">
        <v>190.2</v>
      </c>
      <c r="Q689" s="10">
        <v>190.2</v>
      </c>
      <c r="R689" s="10">
        <v>190.21</v>
      </c>
      <c r="S689" s="10">
        <v>190.24</v>
      </c>
      <c r="T689" s="10">
        <v>190.42</v>
      </c>
      <c r="U689" s="10">
        <v>194.54</v>
      </c>
      <c r="AF689">
        <v>183.03899999999999</v>
      </c>
      <c r="AG689">
        <v>182.738</v>
      </c>
      <c r="AH689">
        <v>183.11799999999999</v>
      </c>
      <c r="AI689">
        <v>182.93299999999999</v>
      </c>
      <c r="AJ689">
        <v>182.98099999999999</v>
      </c>
      <c r="AK689">
        <v>182.86199999999999</v>
      </c>
      <c r="AL689">
        <v>185.53</v>
      </c>
      <c r="AM689">
        <v>182.81700000000001</v>
      </c>
      <c r="AN689">
        <v>182.80600000000001</v>
      </c>
      <c r="AO689">
        <v>182.77699999999999</v>
      </c>
    </row>
    <row r="690" spans="1:41" x14ac:dyDescent="0.25">
      <c r="A690" s="25" t="s">
        <v>10</v>
      </c>
      <c r="B690" s="20" t="s">
        <v>9</v>
      </c>
      <c r="C690" s="28" t="s">
        <v>8</v>
      </c>
      <c r="D690" s="28" t="s">
        <v>24</v>
      </c>
      <c r="E690" s="28">
        <v>12</v>
      </c>
      <c r="F690" s="26" t="str">
        <f t="shared" si="63"/>
        <v>V9DockerMasterSlaveno parameter12</v>
      </c>
      <c r="G690" s="20">
        <f t="shared" si="64"/>
        <v>122.78100000000001</v>
      </c>
      <c r="H690" s="20">
        <f t="shared" si="65"/>
        <v>11.30348343799122</v>
      </c>
      <c r="I690" s="20">
        <f t="shared" si="66"/>
        <v>128.32</v>
      </c>
      <c r="J690" s="20">
        <f t="shared" si="67"/>
        <v>125.36199999999999</v>
      </c>
      <c r="K690" s="27">
        <f t="shared" si="68"/>
        <v>125.35420000000002</v>
      </c>
      <c r="L690" s="10">
        <v>127.73</v>
      </c>
      <c r="M690" s="10">
        <v>127.74</v>
      </c>
      <c r="N690" s="10">
        <v>127.74</v>
      </c>
      <c r="O690" s="10">
        <v>127.74</v>
      </c>
      <c r="P690" s="10">
        <v>127.76</v>
      </c>
      <c r="Q690" s="10">
        <v>127.77</v>
      </c>
      <c r="R690" s="10">
        <v>127.78</v>
      </c>
      <c r="S690" s="10">
        <v>127.79</v>
      </c>
      <c r="T690" s="10">
        <v>127.9</v>
      </c>
      <c r="U690" s="10">
        <v>128.32</v>
      </c>
      <c r="AF690">
        <v>122.934</v>
      </c>
      <c r="AG690">
        <v>122.854</v>
      </c>
      <c r="AH690">
        <v>122.79300000000001</v>
      </c>
      <c r="AI690">
        <v>122.922</v>
      </c>
      <c r="AJ690">
        <v>122.946</v>
      </c>
      <c r="AK690">
        <v>122.78100000000001</v>
      </c>
      <c r="AL690">
        <v>122.851</v>
      </c>
      <c r="AM690">
        <v>122.846</v>
      </c>
      <c r="AN690">
        <v>122.893</v>
      </c>
      <c r="AO690">
        <v>122.994</v>
      </c>
    </row>
    <row r="691" spans="1:41" x14ac:dyDescent="0.25">
      <c r="A691" s="25" t="s">
        <v>10</v>
      </c>
      <c r="B691" s="20" t="s">
        <v>9</v>
      </c>
      <c r="C691" s="28" t="s">
        <v>8</v>
      </c>
      <c r="D691" s="28" t="s">
        <v>24</v>
      </c>
      <c r="E691" s="28">
        <v>16</v>
      </c>
      <c r="F691" s="26" t="str">
        <f t="shared" si="63"/>
        <v>V9DockerMasterSlaveno parameter16</v>
      </c>
      <c r="G691" s="20">
        <f t="shared" si="64"/>
        <v>92.102000000000004</v>
      </c>
      <c r="H691" s="20">
        <f t="shared" si="65"/>
        <v>15.068652146533191</v>
      </c>
      <c r="I691" s="20">
        <f t="shared" si="66"/>
        <v>98.08</v>
      </c>
      <c r="J691" s="20">
        <f t="shared" si="67"/>
        <v>95.015999999999991</v>
      </c>
      <c r="K691" s="27">
        <f t="shared" si="68"/>
        <v>94.619550000000018</v>
      </c>
      <c r="L691" s="10">
        <v>95.63</v>
      </c>
      <c r="M691" s="10">
        <v>95.65</v>
      </c>
      <c r="N691" s="10">
        <v>95.67</v>
      </c>
      <c r="O691" s="10">
        <v>95.67</v>
      </c>
      <c r="P691" s="10">
        <v>95.68</v>
      </c>
      <c r="Q691" s="10">
        <v>95.68</v>
      </c>
      <c r="R691" s="10">
        <v>95.72999999999999</v>
      </c>
      <c r="S691" s="10">
        <v>97.740000000000009</v>
      </c>
      <c r="T691" s="10">
        <v>98.02000000000001</v>
      </c>
      <c r="U691" s="10">
        <v>98.08</v>
      </c>
      <c r="AF691">
        <v>94.37299999999999</v>
      </c>
      <c r="AG691">
        <v>92.37</v>
      </c>
      <c r="AH691">
        <v>92.156999999999996</v>
      </c>
      <c r="AI691">
        <v>92.262</v>
      </c>
      <c r="AJ691">
        <v>92.545999999999992</v>
      </c>
      <c r="AK691">
        <v>92.47</v>
      </c>
      <c r="AL691">
        <v>93.894000000000005</v>
      </c>
      <c r="AM691">
        <v>92.265000000000001</v>
      </c>
      <c r="AN691">
        <v>92.102000000000004</v>
      </c>
      <c r="AO691">
        <v>94.402000000000001</v>
      </c>
    </row>
    <row r="692" spans="1:41" x14ac:dyDescent="0.25">
      <c r="A692" s="25" t="s">
        <v>10</v>
      </c>
      <c r="B692" s="20" t="s">
        <v>9</v>
      </c>
      <c r="C692" s="28" t="s">
        <v>8</v>
      </c>
      <c r="D692" s="28" t="s">
        <v>24</v>
      </c>
      <c r="E692" s="28">
        <v>20</v>
      </c>
      <c r="F692" s="26" t="str">
        <f t="shared" si="63"/>
        <v>V9DockerMasterSlaveno parameter20</v>
      </c>
      <c r="G692" s="20">
        <f t="shared" si="64"/>
        <v>74.119</v>
      </c>
      <c r="H692" s="20">
        <f t="shared" si="65"/>
        <v>18.724658994319945</v>
      </c>
      <c r="I692" s="20">
        <f t="shared" si="66"/>
        <v>78.5</v>
      </c>
      <c r="J692" s="20">
        <f t="shared" si="67"/>
        <v>76.006</v>
      </c>
      <c r="K692" s="27">
        <f t="shared" si="68"/>
        <v>75.954899999999995</v>
      </c>
      <c r="L692" s="10">
        <v>76.489999999999995</v>
      </c>
      <c r="M692" s="10">
        <v>76.510000000000005</v>
      </c>
      <c r="N692" s="10">
        <v>76.52</v>
      </c>
      <c r="O692" s="10">
        <v>76.56</v>
      </c>
      <c r="P692" s="10">
        <v>76.78</v>
      </c>
      <c r="Q692" s="10">
        <v>78.039999999999992</v>
      </c>
      <c r="R692" s="10">
        <v>78.06</v>
      </c>
      <c r="S692" s="10">
        <v>78.08</v>
      </c>
      <c r="T692" s="10">
        <v>78.41</v>
      </c>
      <c r="U692" s="10">
        <v>78.5</v>
      </c>
      <c r="AF692">
        <v>74.358000000000004</v>
      </c>
      <c r="AG692">
        <v>74.340999999999994</v>
      </c>
      <c r="AH692">
        <v>74.313999999999993</v>
      </c>
      <c r="AI692">
        <v>75.522000000000006</v>
      </c>
      <c r="AJ692">
        <v>74.409000000000006</v>
      </c>
      <c r="AK692">
        <v>75.281000000000006</v>
      </c>
      <c r="AL692">
        <v>74.119</v>
      </c>
      <c r="AM692">
        <v>74.228999999999999</v>
      </c>
      <c r="AN692">
        <v>74.194000000000003</v>
      </c>
      <c r="AO692">
        <v>74.381</v>
      </c>
    </row>
    <row r="693" spans="1:41" x14ac:dyDescent="0.25">
      <c r="A693" s="25" t="s">
        <v>10</v>
      </c>
      <c r="B693" s="20" t="s">
        <v>9</v>
      </c>
      <c r="C693" s="28" t="s">
        <v>8</v>
      </c>
      <c r="D693" s="28" t="s">
        <v>24</v>
      </c>
      <c r="E693" s="28">
        <v>24</v>
      </c>
      <c r="F693" s="26" t="str">
        <f t="shared" si="63"/>
        <v>V9DockerMasterSlaveno parameter24</v>
      </c>
      <c r="G693" s="20">
        <f t="shared" si="64"/>
        <v>62.881</v>
      </c>
      <c r="H693" s="20">
        <f t="shared" si="65"/>
        <v>22.071102558801545</v>
      </c>
      <c r="I693" s="20">
        <f t="shared" si="66"/>
        <v>67.83</v>
      </c>
      <c r="J693" s="20">
        <f t="shared" si="67"/>
        <v>64.405000000000001</v>
      </c>
      <c r="K693" s="27">
        <f t="shared" si="68"/>
        <v>64.422850000000011</v>
      </c>
      <c r="L693" s="10">
        <v>65.599999999999994</v>
      </c>
      <c r="M693" s="10">
        <v>65.61</v>
      </c>
      <c r="N693" s="10">
        <v>65.62</v>
      </c>
      <c r="O693" s="10">
        <v>65.62</v>
      </c>
      <c r="P693" s="10">
        <v>65.63</v>
      </c>
      <c r="Q693" s="10">
        <v>65.64</v>
      </c>
      <c r="R693" s="10">
        <v>65.650000000000006</v>
      </c>
      <c r="S693" s="10">
        <v>65.66</v>
      </c>
      <c r="T693" s="10">
        <v>65.73</v>
      </c>
      <c r="U693" s="10">
        <v>67.83</v>
      </c>
      <c r="AF693">
        <v>63.009</v>
      </c>
      <c r="AG693">
        <v>62.881</v>
      </c>
      <c r="AH693">
        <v>62.985999999999997</v>
      </c>
      <c r="AI693">
        <v>62.941000000000003</v>
      </c>
      <c r="AJ693">
        <v>62.905999999999999</v>
      </c>
      <c r="AK693">
        <v>62.914000000000001</v>
      </c>
      <c r="AL693">
        <v>63.061</v>
      </c>
      <c r="AM693">
        <v>62.886000000000003</v>
      </c>
      <c r="AN693">
        <v>63.21</v>
      </c>
      <c r="AO693">
        <v>63.073</v>
      </c>
    </row>
    <row r="694" spans="1:41" x14ac:dyDescent="0.25">
      <c r="A694" s="25" t="s">
        <v>10</v>
      </c>
      <c r="B694" s="20" t="s">
        <v>9</v>
      </c>
      <c r="C694" s="28" t="s">
        <v>8</v>
      </c>
      <c r="D694" s="28" t="s">
        <v>24</v>
      </c>
      <c r="E694" s="28">
        <v>28</v>
      </c>
      <c r="F694" s="26" t="str">
        <f t="shared" si="63"/>
        <v>V9DockerMasterSlaveno parameter28</v>
      </c>
      <c r="G694" s="20">
        <f t="shared" si="64"/>
        <v>53.473999999999997</v>
      </c>
      <c r="H694" s="20">
        <f t="shared" si="65"/>
        <v>25.953790627220709</v>
      </c>
      <c r="I694" s="20">
        <f t="shared" si="66"/>
        <v>57.09</v>
      </c>
      <c r="J694" s="20">
        <f t="shared" si="67"/>
        <v>54.951999999999998</v>
      </c>
      <c r="K694" s="27">
        <f t="shared" si="68"/>
        <v>54.744949999999996</v>
      </c>
      <c r="L694" s="10">
        <v>55.05</v>
      </c>
      <c r="M694" s="10">
        <v>55.05</v>
      </c>
      <c r="N694" s="10">
        <v>55.05</v>
      </c>
      <c r="O694" s="10">
        <v>55.06</v>
      </c>
      <c r="P694" s="10">
        <v>55.08</v>
      </c>
      <c r="Q694" s="10">
        <v>55.08</v>
      </c>
      <c r="R694" s="10">
        <v>55.13</v>
      </c>
      <c r="S694" s="10">
        <v>55.14</v>
      </c>
      <c r="T694" s="10">
        <v>57.05</v>
      </c>
      <c r="U694" s="10">
        <v>57.09</v>
      </c>
      <c r="AF694">
        <v>53.567</v>
      </c>
      <c r="AG694">
        <v>53.478000000000002</v>
      </c>
      <c r="AH694">
        <v>54.637999999999998</v>
      </c>
      <c r="AI694">
        <v>54.813000000000002</v>
      </c>
      <c r="AJ694">
        <v>53.473999999999997</v>
      </c>
      <c r="AK694">
        <v>53.518000000000001</v>
      </c>
      <c r="AL694">
        <v>54.777999999999999</v>
      </c>
      <c r="AM694">
        <v>53.478000000000002</v>
      </c>
      <c r="AN694">
        <v>54.853999999999999</v>
      </c>
      <c r="AO694">
        <v>53.521000000000001</v>
      </c>
    </row>
    <row r="695" spans="1:41" x14ac:dyDescent="0.25">
      <c r="A695" s="25" t="s">
        <v>10</v>
      </c>
      <c r="B695" s="20" t="s">
        <v>9</v>
      </c>
      <c r="C695" s="28" t="s">
        <v>8</v>
      </c>
      <c r="D695" s="28" t="s">
        <v>24</v>
      </c>
      <c r="E695" s="28">
        <v>32</v>
      </c>
      <c r="F695" s="26" t="str">
        <f t="shared" si="63"/>
        <v>V9DockerMasterSlaveno parameter32</v>
      </c>
      <c r="G695" s="20">
        <f t="shared" si="64"/>
        <v>46.845999999999997</v>
      </c>
      <c r="H695" s="20">
        <f t="shared" si="65"/>
        <v>29.625859198223971</v>
      </c>
      <c r="I695" s="20">
        <f t="shared" si="66"/>
        <v>50.6</v>
      </c>
      <c r="J695" s="20">
        <f t="shared" si="67"/>
        <v>48.547499999999999</v>
      </c>
      <c r="K695" s="27">
        <f t="shared" si="68"/>
        <v>48.14235</v>
      </c>
      <c r="L695" s="10">
        <v>48.59</v>
      </c>
      <c r="M695" s="10">
        <v>48.59</v>
      </c>
      <c r="N695" s="10">
        <v>48.6</v>
      </c>
      <c r="O695" s="10">
        <v>48.6</v>
      </c>
      <c r="P695" s="10">
        <v>48.61</v>
      </c>
      <c r="Q695" s="10">
        <v>48.63</v>
      </c>
      <c r="R695" s="10">
        <v>48.65</v>
      </c>
      <c r="S695" s="10">
        <v>48.66</v>
      </c>
      <c r="T695" s="10">
        <v>48.69</v>
      </c>
      <c r="U695" s="10">
        <v>50.6</v>
      </c>
      <c r="AF695">
        <v>47.284999999999997</v>
      </c>
      <c r="AG695">
        <v>46.845999999999997</v>
      </c>
      <c r="AH695">
        <v>46.93</v>
      </c>
      <c r="AI695">
        <v>47.021999999999998</v>
      </c>
      <c r="AJ695">
        <v>48.421999999999997</v>
      </c>
      <c r="AK695">
        <v>48.505000000000003</v>
      </c>
      <c r="AL695">
        <v>46.988999999999997</v>
      </c>
      <c r="AM695">
        <v>47.024999999999999</v>
      </c>
      <c r="AN695">
        <v>48.476999999999997</v>
      </c>
      <c r="AO695">
        <v>47.125999999999998</v>
      </c>
    </row>
    <row r="696" spans="1:41" x14ac:dyDescent="0.25">
      <c r="A696" s="25" t="s">
        <v>10</v>
      </c>
      <c r="B696" s="20" t="s">
        <v>9</v>
      </c>
      <c r="C696" s="28" t="s">
        <v>8</v>
      </c>
      <c r="D696" s="28" t="s">
        <v>24</v>
      </c>
      <c r="E696" s="28">
        <v>36</v>
      </c>
      <c r="F696" s="26" t="str">
        <f t="shared" si="63"/>
        <v>V9DockerMasterSlaveno parameter36</v>
      </c>
      <c r="G696" s="20">
        <f t="shared" si="64"/>
        <v>42.448999999999998</v>
      </c>
      <c r="H696" s="20">
        <f t="shared" si="65"/>
        <v>32.694598223750859</v>
      </c>
      <c r="I696" s="20">
        <f t="shared" si="66"/>
        <v>44.98</v>
      </c>
      <c r="J696" s="20">
        <f t="shared" si="67"/>
        <v>43.486499999999999</v>
      </c>
      <c r="K696" s="27">
        <f t="shared" si="68"/>
        <v>43.465299999999999</v>
      </c>
      <c r="L696" s="10">
        <v>44.32</v>
      </c>
      <c r="M696" s="10">
        <v>44.32</v>
      </c>
      <c r="N696" s="10">
        <v>44.34</v>
      </c>
      <c r="O696" s="10">
        <v>44.34</v>
      </c>
      <c r="P696" s="10">
        <v>44.35</v>
      </c>
      <c r="Q696" s="10">
        <v>44.35</v>
      </c>
      <c r="R696" s="10">
        <v>44.35</v>
      </c>
      <c r="S696" s="10">
        <v>44.37</v>
      </c>
      <c r="T696" s="10">
        <v>44.37</v>
      </c>
      <c r="U696" s="10">
        <v>44.98</v>
      </c>
      <c r="AF696">
        <v>42.652999999999999</v>
      </c>
      <c r="AG696">
        <v>42.460999999999999</v>
      </c>
      <c r="AH696">
        <v>42.488999999999997</v>
      </c>
      <c r="AI696">
        <v>42.552</v>
      </c>
      <c r="AJ696">
        <v>42.533000000000001</v>
      </c>
      <c r="AK696">
        <v>42.448999999999998</v>
      </c>
      <c r="AL696">
        <v>42.634</v>
      </c>
      <c r="AM696">
        <v>42.481999999999999</v>
      </c>
      <c r="AN696">
        <v>42.497</v>
      </c>
      <c r="AO696">
        <v>42.466000000000001</v>
      </c>
    </row>
    <row r="697" spans="1:41" x14ac:dyDescent="0.25">
      <c r="A697" s="25" t="s">
        <v>10</v>
      </c>
      <c r="B697" s="20" t="s">
        <v>9</v>
      </c>
      <c r="C697" s="28" t="s">
        <v>8</v>
      </c>
      <c r="D697" s="28" t="s">
        <v>24</v>
      </c>
      <c r="E697" s="28">
        <v>40</v>
      </c>
      <c r="F697" s="26" t="str">
        <f t="shared" si="63"/>
        <v>V9DockerMasterSlaveno parameter40</v>
      </c>
      <c r="G697" s="20">
        <f t="shared" si="64"/>
        <v>38.35</v>
      </c>
      <c r="H697" s="20">
        <f t="shared" si="65"/>
        <v>36.189126466753585</v>
      </c>
      <c r="I697" s="20">
        <f t="shared" si="66"/>
        <v>40.35</v>
      </c>
      <c r="J697" s="20">
        <f t="shared" si="67"/>
        <v>39.385000000000005</v>
      </c>
      <c r="K697" s="27">
        <f t="shared" si="68"/>
        <v>39.341999999999999</v>
      </c>
      <c r="L697" s="10">
        <v>40.14</v>
      </c>
      <c r="M697" s="10">
        <v>40.15</v>
      </c>
      <c r="N697" s="10">
        <v>40.15</v>
      </c>
      <c r="O697" s="10">
        <v>40.17</v>
      </c>
      <c r="P697" s="10">
        <v>40.17</v>
      </c>
      <c r="Q697" s="10">
        <v>40.19</v>
      </c>
      <c r="R697" s="10">
        <v>40.21</v>
      </c>
      <c r="S697" s="10">
        <v>40.22</v>
      </c>
      <c r="T697" s="10">
        <v>40.26</v>
      </c>
      <c r="U697" s="10">
        <v>40.35</v>
      </c>
      <c r="AF697">
        <v>38.537999999999997</v>
      </c>
      <c r="AG697">
        <v>38.412999999999997</v>
      </c>
      <c r="AH697">
        <v>38.630000000000003</v>
      </c>
      <c r="AI697">
        <v>38.521000000000001</v>
      </c>
      <c r="AJ697">
        <v>38.421999999999997</v>
      </c>
      <c r="AK697">
        <v>38.424999999999997</v>
      </c>
      <c r="AL697">
        <v>38.465000000000003</v>
      </c>
      <c r="AM697">
        <v>38.576999999999998</v>
      </c>
      <c r="AN697">
        <v>38.488999999999997</v>
      </c>
      <c r="AO697">
        <v>38.35</v>
      </c>
    </row>
    <row r="698" spans="1:41" x14ac:dyDescent="0.25">
      <c r="A698" s="25" t="s">
        <v>10</v>
      </c>
      <c r="B698" s="20" t="s">
        <v>9</v>
      </c>
      <c r="C698" s="28" t="s">
        <v>8</v>
      </c>
      <c r="D698" s="28" t="s">
        <v>24</v>
      </c>
      <c r="E698" s="28">
        <v>44</v>
      </c>
      <c r="F698" s="26" t="str">
        <f t="shared" si="63"/>
        <v>V9DockerMasterSlaveno parameter44</v>
      </c>
      <c r="G698" s="20">
        <f t="shared" si="64"/>
        <v>34.540999999999997</v>
      </c>
      <c r="H698" s="20">
        <f t="shared" si="65"/>
        <v>40.179873194175045</v>
      </c>
      <c r="I698" s="20">
        <f t="shared" si="66"/>
        <v>37.75</v>
      </c>
      <c r="J698" s="20">
        <f t="shared" si="67"/>
        <v>36.11</v>
      </c>
      <c r="K698" s="27">
        <f t="shared" si="68"/>
        <v>35.773550000000007</v>
      </c>
      <c r="L698" s="10">
        <v>36.11</v>
      </c>
      <c r="M698" s="10">
        <v>36.11</v>
      </c>
      <c r="N698" s="10">
        <v>36.11</v>
      </c>
      <c r="O698" s="10">
        <v>36.130000000000003</v>
      </c>
      <c r="P698" s="10">
        <v>36.14</v>
      </c>
      <c r="Q698" s="10">
        <v>36.15</v>
      </c>
      <c r="R698" s="10">
        <v>36.19</v>
      </c>
      <c r="S698" s="10">
        <v>36.950000000000003</v>
      </c>
      <c r="T698" s="10">
        <v>37.69</v>
      </c>
      <c r="U698" s="10">
        <v>37.75</v>
      </c>
      <c r="AF698">
        <v>34.953000000000003</v>
      </c>
      <c r="AG698">
        <v>34.554000000000002</v>
      </c>
      <c r="AH698">
        <v>34.569000000000003</v>
      </c>
      <c r="AI698">
        <v>34.640999999999998</v>
      </c>
      <c r="AJ698">
        <v>34.661000000000001</v>
      </c>
      <c r="AK698">
        <v>34.540999999999997</v>
      </c>
      <c r="AL698">
        <v>34.713000000000001</v>
      </c>
      <c r="AM698">
        <v>36.704999999999998</v>
      </c>
      <c r="AN698">
        <v>36.165999999999997</v>
      </c>
      <c r="AO698">
        <v>34.637999999999998</v>
      </c>
    </row>
    <row r="699" spans="1:41" x14ac:dyDescent="0.25">
      <c r="A699" s="25" t="s">
        <v>10</v>
      </c>
      <c r="B699" s="20" t="s">
        <v>9</v>
      </c>
      <c r="C699" s="28" t="s">
        <v>8</v>
      </c>
      <c r="D699" s="28" t="s">
        <v>24</v>
      </c>
      <c r="E699" s="28">
        <v>48</v>
      </c>
      <c r="F699" s="26" t="str">
        <f t="shared" si="63"/>
        <v>V9DockerMasterSlaveno parameter48</v>
      </c>
      <c r="G699" s="20">
        <f t="shared" si="64"/>
        <v>32.258000000000003</v>
      </c>
      <c r="H699" s="20">
        <f t="shared" si="65"/>
        <v>43.023529047058091</v>
      </c>
      <c r="I699" s="20">
        <f t="shared" si="66"/>
        <v>34.29</v>
      </c>
      <c r="J699" s="20">
        <f t="shared" si="67"/>
        <v>33.143000000000001</v>
      </c>
      <c r="K699" s="27">
        <f t="shared" si="68"/>
        <v>33.14705</v>
      </c>
      <c r="L699" s="10">
        <v>33.9</v>
      </c>
      <c r="M699" s="10">
        <v>33.92</v>
      </c>
      <c r="N699" s="10">
        <v>33.93</v>
      </c>
      <c r="O699" s="10">
        <v>33.950000000000003</v>
      </c>
      <c r="P699" s="10">
        <v>33.950000000000003</v>
      </c>
      <c r="Q699" s="10">
        <v>33.950000000000003</v>
      </c>
      <c r="R699" s="10">
        <v>33.96</v>
      </c>
      <c r="S699" s="10">
        <v>33.97</v>
      </c>
      <c r="T699" s="10">
        <v>34</v>
      </c>
      <c r="U699" s="10">
        <v>34.29</v>
      </c>
      <c r="AF699">
        <v>32.386000000000003</v>
      </c>
      <c r="AG699">
        <v>32.258000000000003</v>
      </c>
      <c r="AH699">
        <v>32.293999999999997</v>
      </c>
      <c r="AI699">
        <v>32.314</v>
      </c>
      <c r="AJ699">
        <v>32.338000000000001</v>
      </c>
      <c r="AK699">
        <v>32.337000000000003</v>
      </c>
      <c r="AL699">
        <v>32.308999999999997</v>
      </c>
      <c r="AM699">
        <v>32.286000000000001</v>
      </c>
      <c r="AN699">
        <v>32.31</v>
      </c>
      <c r="AO699">
        <v>32.289000000000001</v>
      </c>
    </row>
    <row r="700" spans="1:41" x14ac:dyDescent="0.25">
      <c r="A700" s="25" t="s">
        <v>10</v>
      </c>
      <c r="B700" s="20" t="s">
        <v>9</v>
      </c>
      <c r="C700" s="28" t="s">
        <v>8</v>
      </c>
      <c r="D700" s="28" t="s">
        <v>24</v>
      </c>
      <c r="E700" s="28">
        <v>52</v>
      </c>
      <c r="F700" s="26" t="str">
        <f t="shared" si="63"/>
        <v>V9DockerMasterSlaveno parameter52</v>
      </c>
      <c r="G700" s="20">
        <f t="shared" si="64"/>
        <v>30.158000000000001</v>
      </c>
      <c r="H700" s="20">
        <f t="shared" si="65"/>
        <v>46.019397838052924</v>
      </c>
      <c r="I700" s="20">
        <f t="shared" si="66"/>
        <v>31.9</v>
      </c>
      <c r="J700" s="20">
        <f t="shared" si="67"/>
        <v>31.198999999999998</v>
      </c>
      <c r="K700" s="27">
        <f t="shared" si="68"/>
        <v>31.055</v>
      </c>
      <c r="L700" s="10">
        <v>31.78</v>
      </c>
      <c r="M700" s="10">
        <v>31.81</v>
      </c>
      <c r="N700" s="10">
        <v>31.82</v>
      </c>
      <c r="O700" s="10">
        <v>31.82</v>
      </c>
      <c r="P700" s="10">
        <v>31.82</v>
      </c>
      <c r="Q700" s="10">
        <v>31.83</v>
      </c>
      <c r="R700" s="10">
        <v>31.83</v>
      </c>
      <c r="S700" s="10">
        <v>31.84</v>
      </c>
      <c r="T700" s="10">
        <v>31.86</v>
      </c>
      <c r="U700" s="10">
        <v>31.9</v>
      </c>
      <c r="AF700">
        <v>30.225000000000001</v>
      </c>
      <c r="AG700">
        <v>30.617999999999999</v>
      </c>
      <c r="AH700">
        <v>30.158000000000001</v>
      </c>
      <c r="AI700">
        <v>30.198</v>
      </c>
      <c r="AJ700">
        <v>30.222000000000001</v>
      </c>
      <c r="AK700">
        <v>30.177</v>
      </c>
      <c r="AL700">
        <v>30.294</v>
      </c>
      <c r="AM700">
        <v>30.238</v>
      </c>
      <c r="AN700">
        <v>30.17</v>
      </c>
      <c r="AO700">
        <v>30.49</v>
      </c>
    </row>
    <row r="701" spans="1:41" x14ac:dyDescent="0.25">
      <c r="A701" s="25" t="s">
        <v>10</v>
      </c>
      <c r="B701" s="20" t="s">
        <v>9</v>
      </c>
      <c r="C701" s="28" t="s">
        <v>8</v>
      </c>
      <c r="D701" s="28" t="s">
        <v>24</v>
      </c>
      <c r="E701" s="28">
        <v>56</v>
      </c>
      <c r="F701" s="26" t="str">
        <f t="shared" si="63"/>
        <v>V9DockerMasterSlaveno parameter56</v>
      </c>
      <c r="G701" s="20">
        <f t="shared" si="64"/>
        <v>28.109000000000002</v>
      </c>
      <c r="H701" s="20">
        <f t="shared" si="65"/>
        <v>49.373972748941618</v>
      </c>
      <c r="I701" s="20">
        <f t="shared" si="66"/>
        <v>29.82</v>
      </c>
      <c r="J701" s="20">
        <f t="shared" si="67"/>
        <v>29.167999999999999</v>
      </c>
      <c r="K701" s="27">
        <f t="shared" si="68"/>
        <v>28.996349999999996</v>
      </c>
      <c r="L701" s="10">
        <v>29.73</v>
      </c>
      <c r="M701" s="10">
        <v>29.75</v>
      </c>
      <c r="N701" s="10">
        <v>29.76</v>
      </c>
      <c r="O701" s="10">
        <v>29.76</v>
      </c>
      <c r="P701" s="10">
        <v>29.76</v>
      </c>
      <c r="Q701" s="10">
        <v>29.77</v>
      </c>
      <c r="R701" s="10">
        <v>29.78</v>
      </c>
      <c r="S701" s="10">
        <v>29.79</v>
      </c>
      <c r="T701" s="10">
        <v>29.82</v>
      </c>
      <c r="U701" s="10">
        <v>29.82</v>
      </c>
      <c r="AF701">
        <v>28.294</v>
      </c>
      <c r="AG701">
        <v>28.109000000000002</v>
      </c>
      <c r="AH701">
        <v>28.236000000000001</v>
      </c>
      <c r="AI701">
        <v>28.122</v>
      </c>
      <c r="AJ701">
        <v>28.145</v>
      </c>
      <c r="AK701">
        <v>28.157</v>
      </c>
      <c r="AL701">
        <v>28.154</v>
      </c>
      <c r="AM701">
        <v>28.166</v>
      </c>
      <c r="AN701">
        <v>28.198</v>
      </c>
      <c r="AO701">
        <v>28.606000000000002</v>
      </c>
    </row>
    <row r="702" spans="1:41" x14ac:dyDescent="0.25">
      <c r="A702" s="25" t="s">
        <v>10</v>
      </c>
      <c r="B702" s="20" t="s">
        <v>9</v>
      </c>
      <c r="C702" s="28" t="s">
        <v>8</v>
      </c>
      <c r="D702" s="28" t="s">
        <v>24</v>
      </c>
      <c r="E702" s="28">
        <v>60</v>
      </c>
      <c r="F702" s="26" t="str">
        <f t="shared" si="63"/>
        <v>V9DockerMasterSlaveno parameter60</v>
      </c>
      <c r="G702" s="20">
        <f t="shared" si="64"/>
        <v>26.081</v>
      </c>
      <c r="H702" s="20">
        <f t="shared" si="65"/>
        <v>53.213182009892265</v>
      </c>
      <c r="I702" s="20">
        <f t="shared" si="66"/>
        <v>28.06</v>
      </c>
      <c r="J702" s="20">
        <f t="shared" si="67"/>
        <v>27.0595</v>
      </c>
      <c r="K702" s="27">
        <f t="shared" si="68"/>
        <v>27.035350000000001</v>
      </c>
      <c r="L702" s="10">
        <v>27.79</v>
      </c>
      <c r="M702" s="10">
        <v>27.79</v>
      </c>
      <c r="N702" s="10">
        <v>27.82</v>
      </c>
      <c r="O702" s="10">
        <v>27.82</v>
      </c>
      <c r="P702" s="10">
        <v>27.82</v>
      </c>
      <c r="Q702" s="10">
        <v>27.83</v>
      </c>
      <c r="R702" s="10">
        <v>27.85</v>
      </c>
      <c r="S702" s="10">
        <v>27.86</v>
      </c>
      <c r="T702" s="10">
        <v>27.91</v>
      </c>
      <c r="U702" s="10">
        <v>28.06</v>
      </c>
      <c r="AF702">
        <v>26.245000000000001</v>
      </c>
      <c r="AG702">
        <v>26.241</v>
      </c>
      <c r="AH702">
        <v>26.213000000000001</v>
      </c>
      <c r="AI702">
        <v>26.248999999999999</v>
      </c>
      <c r="AJ702">
        <v>26.329000000000001</v>
      </c>
      <c r="AK702">
        <v>26.238</v>
      </c>
      <c r="AL702">
        <v>26.154</v>
      </c>
      <c r="AM702">
        <v>26.164999999999999</v>
      </c>
      <c r="AN702">
        <v>26.242000000000001</v>
      </c>
      <c r="AO702">
        <v>26.081</v>
      </c>
    </row>
    <row r="703" spans="1:41" x14ac:dyDescent="0.25">
      <c r="A703" s="25" t="s">
        <v>10</v>
      </c>
      <c r="B703" s="20" t="s">
        <v>9</v>
      </c>
      <c r="C703" s="28" t="s">
        <v>8</v>
      </c>
      <c r="D703" s="28" t="s">
        <v>24</v>
      </c>
      <c r="E703" s="28">
        <v>64</v>
      </c>
      <c r="F703" s="26" t="str">
        <f t="shared" si="63"/>
        <v>V9DockerMasterSlaveno parameter64</v>
      </c>
      <c r="G703" s="20">
        <f t="shared" si="64"/>
        <v>25.93</v>
      </c>
      <c r="H703" s="20">
        <f t="shared" si="65"/>
        <v>53.523062090242966</v>
      </c>
      <c r="I703" s="20">
        <f t="shared" si="66"/>
        <v>27.63</v>
      </c>
      <c r="J703" s="20">
        <f t="shared" si="67"/>
        <v>26.14</v>
      </c>
      <c r="K703" s="27">
        <f t="shared" si="68"/>
        <v>26.426000000000005</v>
      </c>
      <c r="L703" s="10">
        <v>25.93</v>
      </c>
      <c r="M703" s="10">
        <v>25.93</v>
      </c>
      <c r="N703" s="10">
        <v>25.95</v>
      </c>
      <c r="O703" s="10">
        <v>25.97</v>
      </c>
      <c r="P703" s="10">
        <v>25.99</v>
      </c>
      <c r="Q703" s="10">
        <v>26.29</v>
      </c>
      <c r="R703" s="10">
        <v>26.43</v>
      </c>
      <c r="S703" s="10">
        <v>26.55</v>
      </c>
      <c r="T703" s="10">
        <v>27.59</v>
      </c>
      <c r="U703" s="10">
        <v>27.63</v>
      </c>
    </row>
    <row r="704" spans="1:41" x14ac:dyDescent="0.25">
      <c r="A704" s="25" t="s">
        <v>10</v>
      </c>
      <c r="B704" s="20" t="s">
        <v>9</v>
      </c>
      <c r="C704" s="20" t="s">
        <v>8</v>
      </c>
      <c r="D704" s="20" t="s">
        <v>24</v>
      </c>
      <c r="E704" s="20">
        <v>128</v>
      </c>
      <c r="F704" s="26" t="str">
        <f t="shared" si="63"/>
        <v>V9DockerMasterSlaveno parameter128</v>
      </c>
      <c r="G704" s="20">
        <f t="shared" si="64"/>
        <v>24.56</v>
      </c>
      <c r="H704" s="20">
        <f t="shared" si="65"/>
        <v>56.508672638436487</v>
      </c>
      <c r="I704" s="20">
        <f t="shared" si="66"/>
        <v>25.14</v>
      </c>
      <c r="J704" s="20">
        <f t="shared" si="67"/>
        <v>25.1</v>
      </c>
      <c r="K704" s="27">
        <f t="shared" si="68"/>
        <v>24.99</v>
      </c>
      <c r="L704" s="10">
        <v>24.56</v>
      </c>
      <c r="M704" s="10">
        <v>24.58</v>
      </c>
      <c r="N704" s="10">
        <v>24.95</v>
      </c>
      <c r="O704" s="10">
        <v>25.08</v>
      </c>
      <c r="P704" s="10">
        <v>25.09</v>
      </c>
      <c r="Q704" s="10">
        <v>25.11</v>
      </c>
      <c r="R704" s="10">
        <v>25.12</v>
      </c>
      <c r="S704" s="10">
        <v>25.13</v>
      </c>
      <c r="T704" s="10">
        <v>25.14</v>
      </c>
      <c r="U704" s="10">
        <v>25.14</v>
      </c>
    </row>
    <row r="705" spans="1:31" x14ac:dyDescent="0.25">
      <c r="A705" s="25" t="s">
        <v>10</v>
      </c>
      <c r="B705" s="20" t="s">
        <v>9</v>
      </c>
      <c r="C705" s="20" t="s">
        <v>8</v>
      </c>
      <c r="D705" s="20" t="s">
        <v>24</v>
      </c>
      <c r="E705" s="20">
        <v>256</v>
      </c>
      <c r="F705" s="26" t="str">
        <f t="shared" si="63"/>
        <v>V9DockerMasterSlaveno parameter256</v>
      </c>
      <c r="G705" s="20">
        <f t="shared" si="64"/>
        <v>28.04</v>
      </c>
      <c r="H705" s="20">
        <f t="shared" si="65"/>
        <v>49.495470756062772</v>
      </c>
      <c r="I705" s="20">
        <f t="shared" si="66"/>
        <v>30.04</v>
      </c>
      <c r="J705" s="20">
        <f t="shared" si="67"/>
        <v>28.64</v>
      </c>
      <c r="K705" s="27">
        <f t="shared" si="68"/>
        <v>28.795555555555559</v>
      </c>
      <c r="L705" s="10">
        <v>28.04</v>
      </c>
      <c r="M705" s="10">
        <v>28.1</v>
      </c>
      <c r="N705" s="10">
        <v>28.34</v>
      </c>
      <c r="O705" s="10">
        <v>28.5</v>
      </c>
      <c r="P705" s="10">
        <v>28.64</v>
      </c>
      <c r="Q705" s="10">
        <v>28.64</v>
      </c>
      <c r="R705" s="10">
        <v>29.21</v>
      </c>
      <c r="S705" s="10">
        <v>29.65</v>
      </c>
      <c r="T705" s="10">
        <v>30.04</v>
      </c>
      <c r="U705" s="10"/>
    </row>
    <row r="706" spans="1:31" x14ac:dyDescent="0.25">
      <c r="A706" s="25" t="s">
        <v>10</v>
      </c>
      <c r="B706" s="20" t="s">
        <v>9</v>
      </c>
      <c r="C706" s="20" t="s">
        <v>1</v>
      </c>
      <c r="D706" s="20" t="s">
        <v>2</v>
      </c>
      <c r="E706" s="20">
        <v>1</v>
      </c>
      <c r="F706" s="26" t="str">
        <f t="shared" ref="F706:F737" si="69">A706 &amp; B706 &amp; C706 &amp; D706 &amp; E706</f>
        <v>V9DockerSPMDO3_native1</v>
      </c>
      <c r="G706" s="20">
        <f t="shared" si="64"/>
        <v>2366.25</v>
      </c>
      <c r="H706" s="20">
        <f t="shared" si="65"/>
        <v>1</v>
      </c>
      <c r="I706" s="20">
        <f t="shared" si="66"/>
        <v>2382.7199999999998</v>
      </c>
      <c r="J706" s="20">
        <f t="shared" si="67"/>
        <v>2367.0500000000002</v>
      </c>
      <c r="K706" s="27">
        <f t="shared" si="68"/>
        <v>2368.69</v>
      </c>
      <c r="L706" s="12">
        <v>2367.48</v>
      </c>
      <c r="M706" s="12">
        <v>2366.94</v>
      </c>
      <c r="N706" s="12">
        <v>2366.25</v>
      </c>
      <c r="O706" s="12">
        <v>2382.7199999999998</v>
      </c>
      <c r="P706" s="12">
        <v>2366.88</v>
      </c>
      <c r="Q706" s="12">
        <v>2367.16</v>
      </c>
      <c r="R706" s="12">
        <v>2367.89</v>
      </c>
      <c r="S706" s="12">
        <v>2368.0100000000002</v>
      </c>
      <c r="T706" s="12">
        <v>2366.63</v>
      </c>
      <c r="U706" s="12">
        <v>2366.94</v>
      </c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x14ac:dyDescent="0.25">
      <c r="A707" s="25" t="s">
        <v>10</v>
      </c>
      <c r="B707" s="20" t="s">
        <v>9</v>
      </c>
      <c r="C707" s="20" t="s">
        <v>1</v>
      </c>
      <c r="D707" s="20" t="s">
        <v>2</v>
      </c>
      <c r="E707" s="20">
        <v>2</v>
      </c>
      <c r="F707" s="26" t="str">
        <f t="shared" si="69"/>
        <v>V9DockerSPMDO3_native2</v>
      </c>
      <c r="G707" s="20">
        <f t="shared" ref="G707:G770" si="70">IF(ISBLANK(L707),"",MIN(L707:AO707))</f>
        <v>1206.56</v>
      </c>
      <c r="H707" s="20">
        <f t="shared" ref="H707:H770" si="71">IF(ISNUMBER(G707),VLOOKUP(A707 &amp; B707 &amp; C707 &amp; D707 &amp; "1",F:G,2,FALSE)/G707,"")</f>
        <v>1.9611540246651638</v>
      </c>
      <c r="I707" s="20">
        <f t="shared" ref="I707:I770" si="72">IF(ISBLANK(L707),"",MAX(L707:AO707))</f>
        <v>1209.5</v>
      </c>
      <c r="J707" s="20">
        <f t="shared" ref="J707:J770" si="73">IF(ISBLANK(L707),"",MEDIAN(L707:AO707))</f>
        <v>1206.6750000000002</v>
      </c>
      <c r="K707" s="27">
        <f t="shared" ref="K707:K770" si="74">IF(ISBLANK(L707),"",AVERAGE(L707:AO707))</f>
        <v>1206.9959999999999</v>
      </c>
      <c r="L707" s="12">
        <v>1206.6400000000001</v>
      </c>
      <c r="M707" s="12">
        <v>1206.95</v>
      </c>
      <c r="N707" s="12">
        <v>1206.5899999999999</v>
      </c>
      <c r="O707" s="12">
        <v>1206.56</v>
      </c>
      <c r="P707" s="12">
        <v>1206.79</v>
      </c>
      <c r="Q707" s="12">
        <v>1206.6099999999999</v>
      </c>
      <c r="R707" s="12">
        <v>1209.5</v>
      </c>
      <c r="S707" s="12">
        <v>1206.97</v>
      </c>
      <c r="T707" s="12">
        <v>1206.6500000000001</v>
      </c>
      <c r="U707" s="12">
        <v>1206.7</v>
      </c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x14ac:dyDescent="0.25">
      <c r="A708" s="25" t="s">
        <v>10</v>
      </c>
      <c r="B708" s="20" t="s">
        <v>9</v>
      </c>
      <c r="C708" s="20" t="s">
        <v>1</v>
      </c>
      <c r="D708" s="20" t="s">
        <v>2</v>
      </c>
      <c r="E708" s="20">
        <v>4</v>
      </c>
      <c r="F708" s="26" t="str">
        <f t="shared" si="69"/>
        <v>V9DockerSPMDO3_native4</v>
      </c>
      <c r="G708" s="20">
        <f t="shared" si="70"/>
        <v>617.41</v>
      </c>
      <c r="H708" s="20">
        <f t="shared" si="71"/>
        <v>3.8325423948429731</v>
      </c>
      <c r="I708" s="20">
        <f t="shared" si="72"/>
        <v>617.84</v>
      </c>
      <c r="J708" s="20">
        <f t="shared" si="73"/>
        <v>617.45500000000004</v>
      </c>
      <c r="K708" s="27">
        <f t="shared" si="74"/>
        <v>617.49199999999996</v>
      </c>
      <c r="L708" s="12">
        <v>617.41999999999996</v>
      </c>
      <c r="M708" s="12">
        <v>617.46</v>
      </c>
      <c r="N708" s="12">
        <v>617.45000000000005</v>
      </c>
      <c r="O708" s="12">
        <v>617.45000000000005</v>
      </c>
      <c r="P708" s="12">
        <v>617.45000000000005</v>
      </c>
      <c r="Q708" s="12">
        <v>617.41</v>
      </c>
      <c r="R708" s="12">
        <v>617.84</v>
      </c>
      <c r="S708" s="12">
        <v>617.46</v>
      </c>
      <c r="T708" s="12">
        <v>617.46</v>
      </c>
      <c r="U708" s="12">
        <v>617.52</v>
      </c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x14ac:dyDescent="0.25">
      <c r="A709" s="25" t="s">
        <v>10</v>
      </c>
      <c r="B709" s="20" t="s">
        <v>9</v>
      </c>
      <c r="C709" s="20" t="s">
        <v>1</v>
      </c>
      <c r="D709" s="20" t="s">
        <v>2</v>
      </c>
      <c r="E709" s="20">
        <v>8</v>
      </c>
      <c r="F709" s="26" t="str">
        <f t="shared" si="69"/>
        <v>V9DockerSPMDO3_native8</v>
      </c>
      <c r="G709" s="20">
        <f t="shared" si="70"/>
        <v>315.98</v>
      </c>
      <c r="H709" s="20">
        <f t="shared" si="71"/>
        <v>7.4886068738527749</v>
      </c>
      <c r="I709" s="20">
        <f t="shared" si="72"/>
        <v>316.67</v>
      </c>
      <c r="J709" s="20">
        <f t="shared" si="73"/>
        <v>316.03999999999996</v>
      </c>
      <c r="K709" s="27">
        <f t="shared" si="74"/>
        <v>316.15100000000001</v>
      </c>
      <c r="L709" s="12">
        <v>316.58999999999997</v>
      </c>
      <c r="M709" s="12">
        <v>315.98</v>
      </c>
      <c r="N709" s="12">
        <v>316.02999999999997</v>
      </c>
      <c r="O709" s="12">
        <v>316.05</v>
      </c>
      <c r="P709" s="12">
        <v>316.67</v>
      </c>
      <c r="Q709" s="12">
        <v>316.08</v>
      </c>
      <c r="R709" s="12">
        <v>316.02999999999997</v>
      </c>
      <c r="S709" s="12">
        <v>315.99</v>
      </c>
      <c r="T709" s="12">
        <v>316.08</v>
      </c>
      <c r="U709" s="12">
        <v>316.01</v>
      </c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x14ac:dyDescent="0.25">
      <c r="A710" s="25" t="s">
        <v>10</v>
      </c>
      <c r="B710" s="20" t="s">
        <v>9</v>
      </c>
      <c r="C710" s="20" t="s">
        <v>1</v>
      </c>
      <c r="D710" s="20" t="s">
        <v>2</v>
      </c>
      <c r="E710" s="20">
        <v>12</v>
      </c>
      <c r="F710" s="26" t="str">
        <f t="shared" si="69"/>
        <v>V9DockerSPMDO3_native12</v>
      </c>
      <c r="G710" s="20">
        <f t="shared" si="70"/>
        <v>216.97</v>
      </c>
      <c r="H710" s="20">
        <f t="shared" si="71"/>
        <v>10.90588560630502</v>
      </c>
      <c r="I710" s="20">
        <f t="shared" si="72"/>
        <v>218.37</v>
      </c>
      <c r="J710" s="20">
        <f t="shared" si="73"/>
        <v>217.61</v>
      </c>
      <c r="K710" s="27">
        <f t="shared" si="74"/>
        <v>217.63900000000004</v>
      </c>
      <c r="L710" s="12">
        <v>218.24</v>
      </c>
      <c r="M710" s="12">
        <v>217.42000000000002</v>
      </c>
      <c r="N710" s="12">
        <v>217.45</v>
      </c>
      <c r="O710" s="12">
        <v>216.97</v>
      </c>
      <c r="P710" s="12">
        <v>217.59</v>
      </c>
      <c r="Q710" s="12">
        <v>217.29</v>
      </c>
      <c r="R710" s="12">
        <v>217.78</v>
      </c>
      <c r="S710" s="12">
        <v>218.37</v>
      </c>
      <c r="T710" s="12">
        <v>217.63</v>
      </c>
      <c r="U710" s="12">
        <v>217.65</v>
      </c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x14ac:dyDescent="0.25">
      <c r="A711" s="25" t="s">
        <v>10</v>
      </c>
      <c r="B711" s="20" t="s">
        <v>9</v>
      </c>
      <c r="C711" s="20" t="s">
        <v>1</v>
      </c>
      <c r="D711" s="20" t="s">
        <v>2</v>
      </c>
      <c r="E711" s="20">
        <v>16</v>
      </c>
      <c r="F711" s="26" t="str">
        <f t="shared" si="69"/>
        <v>V9DockerSPMDO3_native16</v>
      </c>
      <c r="G711" s="20">
        <f t="shared" si="70"/>
        <v>167.52</v>
      </c>
      <c r="H711" s="20">
        <f t="shared" si="71"/>
        <v>14.125179083094554</v>
      </c>
      <c r="I711" s="20">
        <f t="shared" si="72"/>
        <v>168.57999999999998</v>
      </c>
      <c r="J711" s="20">
        <f t="shared" si="73"/>
        <v>167.77500000000001</v>
      </c>
      <c r="K711" s="27">
        <f t="shared" si="74"/>
        <v>167.82</v>
      </c>
      <c r="L711" s="12">
        <v>168.57999999999998</v>
      </c>
      <c r="M711" s="12">
        <v>167.8</v>
      </c>
      <c r="N711" s="12">
        <v>167.75</v>
      </c>
      <c r="O711" s="12">
        <v>167.52</v>
      </c>
      <c r="P711" s="12">
        <v>167.85</v>
      </c>
      <c r="Q711" s="12">
        <v>167.81</v>
      </c>
      <c r="R711" s="12">
        <v>167.66</v>
      </c>
      <c r="S711" s="12">
        <v>167.86</v>
      </c>
      <c r="T711" s="12">
        <v>167.72</v>
      </c>
      <c r="U711" s="12">
        <v>167.65</v>
      </c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x14ac:dyDescent="0.25">
      <c r="A712" s="25" t="s">
        <v>10</v>
      </c>
      <c r="B712" s="20" t="s">
        <v>9</v>
      </c>
      <c r="C712" s="20" t="s">
        <v>1</v>
      </c>
      <c r="D712" s="20" t="s">
        <v>2</v>
      </c>
      <c r="E712" s="20">
        <v>20</v>
      </c>
      <c r="F712" s="26" t="str">
        <f t="shared" si="69"/>
        <v>V9DockerSPMDO3_native20</v>
      </c>
      <c r="G712" s="20">
        <f t="shared" si="70"/>
        <v>136.80000000000001</v>
      </c>
      <c r="H712" s="20">
        <f t="shared" si="71"/>
        <v>17.297149122807017</v>
      </c>
      <c r="I712" s="20">
        <f t="shared" si="72"/>
        <v>137.81</v>
      </c>
      <c r="J712" s="20">
        <f t="shared" si="73"/>
        <v>136.905</v>
      </c>
      <c r="K712" s="27">
        <f t="shared" si="74"/>
        <v>136.99299999999999</v>
      </c>
      <c r="L712" s="12">
        <v>136.92000000000002</v>
      </c>
      <c r="M712" s="12">
        <v>136.81</v>
      </c>
      <c r="N712" s="12">
        <v>136.96</v>
      </c>
      <c r="O712" s="12">
        <v>137.03</v>
      </c>
      <c r="P712" s="12">
        <v>136.99</v>
      </c>
      <c r="Q712" s="12">
        <v>136.86000000000001</v>
      </c>
      <c r="R712" s="12">
        <v>137.81</v>
      </c>
      <c r="S712" s="12">
        <v>136.86000000000001</v>
      </c>
      <c r="T712" s="12">
        <v>136.88999999999999</v>
      </c>
      <c r="U712" s="12">
        <v>136.80000000000001</v>
      </c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x14ac:dyDescent="0.25">
      <c r="A713" s="25" t="s">
        <v>10</v>
      </c>
      <c r="B713" s="20" t="s">
        <v>9</v>
      </c>
      <c r="C713" s="20" t="s">
        <v>1</v>
      </c>
      <c r="D713" s="20" t="s">
        <v>2</v>
      </c>
      <c r="E713" s="20">
        <v>24</v>
      </c>
      <c r="F713" s="26" t="str">
        <f t="shared" si="69"/>
        <v>V9DockerSPMDO3_native24</v>
      </c>
      <c r="G713" s="20">
        <f t="shared" si="70"/>
        <v>114.53</v>
      </c>
      <c r="H713" s="20">
        <f t="shared" si="71"/>
        <v>20.660525626473412</v>
      </c>
      <c r="I713" s="20">
        <f t="shared" si="72"/>
        <v>115.64</v>
      </c>
      <c r="J713" s="20">
        <f t="shared" si="73"/>
        <v>114.93</v>
      </c>
      <c r="K713" s="27">
        <f t="shared" si="74"/>
        <v>114.98099999999999</v>
      </c>
      <c r="L713" s="12">
        <v>115.14</v>
      </c>
      <c r="M713" s="12">
        <v>115.64</v>
      </c>
      <c r="N713" s="12">
        <v>114.78</v>
      </c>
      <c r="O713" s="12">
        <v>114.56</v>
      </c>
      <c r="P713" s="12">
        <v>114.53</v>
      </c>
      <c r="Q713" s="12">
        <v>115.31</v>
      </c>
      <c r="R713" s="12">
        <v>115.17</v>
      </c>
      <c r="S713" s="12">
        <v>114.99000000000001</v>
      </c>
      <c r="T713" s="12">
        <v>114.87</v>
      </c>
      <c r="U713" s="12">
        <v>114.82</v>
      </c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x14ac:dyDescent="0.25">
      <c r="A714" s="25" t="s">
        <v>10</v>
      </c>
      <c r="B714" s="20" t="s">
        <v>9</v>
      </c>
      <c r="C714" s="20" t="s">
        <v>1</v>
      </c>
      <c r="D714" s="20" t="s">
        <v>2</v>
      </c>
      <c r="E714" s="20">
        <v>28</v>
      </c>
      <c r="F714" s="26" t="str">
        <f t="shared" si="69"/>
        <v>V9DockerSPMDO3_native28</v>
      </c>
      <c r="G714" s="20">
        <f t="shared" si="70"/>
        <v>100.8</v>
      </c>
      <c r="H714" s="20">
        <f t="shared" si="71"/>
        <v>23.474702380952383</v>
      </c>
      <c r="I714" s="20">
        <f t="shared" si="72"/>
        <v>101.89</v>
      </c>
      <c r="J714" s="20">
        <f t="shared" si="73"/>
        <v>101.10499999999999</v>
      </c>
      <c r="K714" s="27">
        <f t="shared" si="74"/>
        <v>101.15700000000001</v>
      </c>
      <c r="L714" s="12">
        <v>100.8</v>
      </c>
      <c r="M714" s="12">
        <v>101.18</v>
      </c>
      <c r="N714" s="12">
        <v>101.39</v>
      </c>
      <c r="O714" s="12">
        <v>101.02000000000001</v>
      </c>
      <c r="P714" s="12">
        <v>100.91</v>
      </c>
      <c r="Q714" s="12">
        <v>101.22999999999999</v>
      </c>
      <c r="R714" s="12">
        <v>101.08</v>
      </c>
      <c r="S714" s="12">
        <v>101.13</v>
      </c>
      <c r="T714" s="12">
        <v>100.94</v>
      </c>
      <c r="U714" s="12">
        <v>101.89</v>
      </c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x14ac:dyDescent="0.25">
      <c r="A715" s="25" t="s">
        <v>10</v>
      </c>
      <c r="B715" s="20" t="s">
        <v>9</v>
      </c>
      <c r="C715" s="20" t="s">
        <v>1</v>
      </c>
      <c r="D715" s="20" t="s">
        <v>2</v>
      </c>
      <c r="E715" s="20">
        <v>32</v>
      </c>
      <c r="F715" s="26" t="str">
        <f t="shared" si="69"/>
        <v>V9DockerSPMDO3_native32</v>
      </c>
      <c r="G715" s="20">
        <f t="shared" si="70"/>
        <v>85.94</v>
      </c>
      <c r="H715" s="20">
        <f t="shared" si="71"/>
        <v>27.533744472888063</v>
      </c>
      <c r="I715" s="20">
        <f t="shared" si="72"/>
        <v>86.83</v>
      </c>
      <c r="J715" s="20">
        <f t="shared" si="73"/>
        <v>86.034999999999997</v>
      </c>
      <c r="K715" s="27">
        <f t="shared" si="74"/>
        <v>86.130000000000024</v>
      </c>
      <c r="L715" s="12">
        <v>86.14</v>
      </c>
      <c r="M715" s="12">
        <v>86.09</v>
      </c>
      <c r="N715" s="12">
        <v>85.98</v>
      </c>
      <c r="O715" s="12">
        <v>85.94</v>
      </c>
      <c r="P715" s="12">
        <v>86.83</v>
      </c>
      <c r="Q715" s="12">
        <v>85.98</v>
      </c>
      <c r="R715" s="12">
        <v>85.94</v>
      </c>
      <c r="S715" s="12">
        <v>86.2</v>
      </c>
      <c r="T715" s="12">
        <v>86.24</v>
      </c>
      <c r="U715" s="12">
        <v>85.960000000000008</v>
      </c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x14ac:dyDescent="0.25">
      <c r="A716" s="25" t="s">
        <v>10</v>
      </c>
      <c r="B716" s="20" t="s">
        <v>9</v>
      </c>
      <c r="C716" s="20" t="s">
        <v>1</v>
      </c>
      <c r="D716" s="20" t="s">
        <v>2</v>
      </c>
      <c r="E716" s="20">
        <v>36</v>
      </c>
      <c r="F716" s="26" t="str">
        <f t="shared" si="69"/>
        <v>V9DockerSPMDO3_native36</v>
      </c>
      <c r="G716" s="20">
        <f t="shared" si="70"/>
        <v>80.23</v>
      </c>
      <c r="H716" s="20">
        <f t="shared" si="71"/>
        <v>29.493331671444594</v>
      </c>
      <c r="I716" s="20">
        <f t="shared" si="72"/>
        <v>81.400000000000006</v>
      </c>
      <c r="J716" s="20">
        <f t="shared" si="73"/>
        <v>80.84</v>
      </c>
      <c r="K716" s="27">
        <f t="shared" si="74"/>
        <v>80.770999999999987</v>
      </c>
      <c r="L716" s="12">
        <v>81.400000000000006</v>
      </c>
      <c r="M716" s="12">
        <v>81.05</v>
      </c>
      <c r="N716" s="12">
        <v>80.960000000000008</v>
      </c>
      <c r="O716" s="12">
        <v>80.36</v>
      </c>
      <c r="P716" s="12">
        <v>81.02</v>
      </c>
      <c r="Q716" s="12">
        <v>80.289999999999992</v>
      </c>
      <c r="R716" s="12">
        <v>80.23</v>
      </c>
      <c r="S716" s="12">
        <v>80.89</v>
      </c>
      <c r="T716" s="12">
        <v>80.789999999999992</v>
      </c>
      <c r="U716" s="12">
        <v>80.72</v>
      </c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x14ac:dyDescent="0.25">
      <c r="A717" s="25" t="s">
        <v>10</v>
      </c>
      <c r="B717" s="20" t="s">
        <v>9</v>
      </c>
      <c r="C717" s="20" t="s">
        <v>1</v>
      </c>
      <c r="D717" s="20" t="s">
        <v>2</v>
      </c>
      <c r="E717" s="20">
        <v>40</v>
      </c>
      <c r="F717" s="26" t="str">
        <f t="shared" si="69"/>
        <v>V9DockerSPMDO3_native40</v>
      </c>
      <c r="G717" s="20">
        <f t="shared" si="70"/>
        <v>70.36</v>
      </c>
      <c r="H717" s="20">
        <f t="shared" si="71"/>
        <v>33.630613985218872</v>
      </c>
      <c r="I717" s="20">
        <f t="shared" si="72"/>
        <v>70.650000000000006</v>
      </c>
      <c r="J717" s="20">
        <f t="shared" si="73"/>
        <v>70.41</v>
      </c>
      <c r="K717" s="27">
        <f t="shared" si="74"/>
        <v>70.448000000000008</v>
      </c>
      <c r="L717" s="12">
        <v>70.650000000000006</v>
      </c>
      <c r="M717" s="12">
        <v>70.37</v>
      </c>
      <c r="N717" s="12">
        <v>70.5</v>
      </c>
      <c r="O717" s="12">
        <v>70.400000000000006</v>
      </c>
      <c r="P717" s="12">
        <v>70.36</v>
      </c>
      <c r="Q717" s="12">
        <v>70.39</v>
      </c>
      <c r="R717" s="12">
        <v>70.55</v>
      </c>
      <c r="S717" s="12">
        <v>70.39</v>
      </c>
      <c r="T717" s="12">
        <v>70.42</v>
      </c>
      <c r="U717" s="12">
        <v>70.45</v>
      </c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x14ac:dyDescent="0.25">
      <c r="A718" s="25" t="s">
        <v>10</v>
      </c>
      <c r="B718" s="20" t="s">
        <v>9</v>
      </c>
      <c r="C718" s="20" t="s">
        <v>1</v>
      </c>
      <c r="D718" s="20" t="s">
        <v>2</v>
      </c>
      <c r="E718" s="20">
        <v>44</v>
      </c>
      <c r="F718" s="26" t="str">
        <f t="shared" si="69"/>
        <v>V9DockerSPMDO3_native44</v>
      </c>
      <c r="G718" s="20">
        <f t="shared" si="70"/>
        <v>70.349999999999994</v>
      </c>
      <c r="H718" s="20">
        <f t="shared" si="71"/>
        <v>33.63539445628998</v>
      </c>
      <c r="I718" s="20">
        <f t="shared" si="72"/>
        <v>72.59</v>
      </c>
      <c r="J718" s="20">
        <f t="shared" si="73"/>
        <v>70.900000000000006</v>
      </c>
      <c r="K718" s="27">
        <f t="shared" si="74"/>
        <v>71.086999999999989</v>
      </c>
      <c r="L718" s="12">
        <v>71.650000000000006</v>
      </c>
      <c r="M718" s="12">
        <v>70.36</v>
      </c>
      <c r="N718" s="12">
        <v>72.59</v>
      </c>
      <c r="O718" s="12">
        <v>71.680000000000007</v>
      </c>
      <c r="P718" s="12">
        <v>70.98</v>
      </c>
      <c r="Q718" s="12">
        <v>70.819999999999993</v>
      </c>
      <c r="R718" s="12">
        <v>70.349999999999994</v>
      </c>
      <c r="S718" s="12">
        <v>70.78</v>
      </c>
      <c r="T718" s="12">
        <v>71.27</v>
      </c>
      <c r="U718" s="12">
        <v>70.39</v>
      </c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x14ac:dyDescent="0.25">
      <c r="A719" s="25" t="s">
        <v>10</v>
      </c>
      <c r="B719" s="20" t="s">
        <v>9</v>
      </c>
      <c r="C719" s="20" t="s">
        <v>1</v>
      </c>
      <c r="D719" s="20" t="s">
        <v>2</v>
      </c>
      <c r="E719" s="20">
        <v>48</v>
      </c>
      <c r="F719" s="26" t="str">
        <f t="shared" si="69"/>
        <v>V9DockerSPMDO3_native48</v>
      </c>
      <c r="G719" s="20">
        <f t="shared" si="70"/>
        <v>59.65</v>
      </c>
      <c r="H719" s="20">
        <f t="shared" si="71"/>
        <v>39.668901927912827</v>
      </c>
      <c r="I719" s="20">
        <f t="shared" si="72"/>
        <v>60.25</v>
      </c>
      <c r="J719" s="20">
        <f t="shared" si="73"/>
        <v>59.825000000000003</v>
      </c>
      <c r="K719" s="27">
        <f t="shared" si="74"/>
        <v>59.862999999999985</v>
      </c>
      <c r="L719" s="12">
        <v>60.25</v>
      </c>
      <c r="M719" s="12">
        <v>59.75</v>
      </c>
      <c r="N719" s="12">
        <v>59.99</v>
      </c>
      <c r="O719" s="12">
        <v>59.87</v>
      </c>
      <c r="P719" s="12">
        <v>59.84</v>
      </c>
      <c r="Q719" s="12">
        <v>59.65</v>
      </c>
      <c r="R719" s="12">
        <v>59.76</v>
      </c>
      <c r="S719" s="12">
        <v>59.71</v>
      </c>
      <c r="T719" s="12">
        <v>60</v>
      </c>
      <c r="U719" s="12">
        <v>59.81</v>
      </c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x14ac:dyDescent="0.25">
      <c r="A720" s="25" t="s">
        <v>10</v>
      </c>
      <c r="B720" s="20" t="s">
        <v>9</v>
      </c>
      <c r="C720" s="20" t="s">
        <v>1</v>
      </c>
      <c r="D720" s="20" t="s">
        <v>2</v>
      </c>
      <c r="E720" s="20">
        <v>52</v>
      </c>
      <c r="F720" s="26" t="str">
        <f t="shared" si="69"/>
        <v>V9DockerSPMDO3_native52</v>
      </c>
      <c r="G720" s="20">
        <f t="shared" si="70"/>
        <v>62.58</v>
      </c>
      <c r="H720" s="20">
        <f t="shared" si="71"/>
        <v>37.811601150527324</v>
      </c>
      <c r="I720" s="20">
        <f t="shared" si="72"/>
        <v>64.739999999999995</v>
      </c>
      <c r="J720" s="20">
        <f t="shared" si="73"/>
        <v>64.165000000000006</v>
      </c>
      <c r="K720" s="27">
        <f t="shared" si="74"/>
        <v>63.989999999999995</v>
      </c>
      <c r="L720" s="12">
        <v>64.489999999999995</v>
      </c>
      <c r="M720" s="12">
        <v>63.13</v>
      </c>
      <c r="N720" s="12">
        <v>64.5</v>
      </c>
      <c r="O720" s="12">
        <v>64.739999999999995</v>
      </c>
      <c r="P720" s="12">
        <v>64.040000000000006</v>
      </c>
      <c r="Q720" s="12">
        <v>64.56</v>
      </c>
      <c r="R720" s="12">
        <v>64.290000000000006</v>
      </c>
      <c r="S720" s="12">
        <v>62.58</v>
      </c>
      <c r="T720" s="12">
        <v>64.02</v>
      </c>
      <c r="U720" s="12">
        <v>63.55</v>
      </c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2" x14ac:dyDescent="0.25">
      <c r="A721" s="25" t="s">
        <v>10</v>
      </c>
      <c r="B721" s="20" t="s">
        <v>9</v>
      </c>
      <c r="C721" s="20" t="s">
        <v>1</v>
      </c>
      <c r="D721" s="20" t="s">
        <v>2</v>
      </c>
      <c r="E721" s="20">
        <v>56</v>
      </c>
      <c r="F721" s="26" t="str">
        <f t="shared" si="69"/>
        <v>V9DockerSPMDO3_native56</v>
      </c>
      <c r="G721" s="20">
        <f t="shared" si="70"/>
        <v>51.91</v>
      </c>
      <c r="H721" s="20">
        <f t="shared" si="71"/>
        <v>45.58370256212676</v>
      </c>
      <c r="I721" s="20">
        <f t="shared" si="72"/>
        <v>52.1</v>
      </c>
      <c r="J721" s="20">
        <f t="shared" si="73"/>
        <v>51.935000000000002</v>
      </c>
      <c r="K721" s="27">
        <f t="shared" si="74"/>
        <v>51.957999999999991</v>
      </c>
      <c r="L721" s="12">
        <v>52.1</v>
      </c>
      <c r="M721" s="12">
        <v>52</v>
      </c>
      <c r="N721" s="12">
        <v>51.95</v>
      </c>
      <c r="O721" s="12">
        <v>51.91</v>
      </c>
      <c r="P721" s="12">
        <v>51.93</v>
      </c>
      <c r="Q721" s="12">
        <v>51.93</v>
      </c>
      <c r="R721" s="12">
        <v>51.94</v>
      </c>
      <c r="S721" s="12">
        <v>51.93</v>
      </c>
      <c r="T721" s="12">
        <v>51.96</v>
      </c>
      <c r="U721" s="12">
        <v>51.93</v>
      </c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2" x14ac:dyDescent="0.25">
      <c r="A722" s="25" t="s">
        <v>10</v>
      </c>
      <c r="B722" s="20" t="s">
        <v>9</v>
      </c>
      <c r="C722" s="20" t="s">
        <v>1</v>
      </c>
      <c r="D722" s="20" t="s">
        <v>2</v>
      </c>
      <c r="E722" s="20">
        <v>60</v>
      </c>
      <c r="F722" s="26" t="str">
        <f t="shared" si="69"/>
        <v>V9DockerSPMDO3_native60</v>
      </c>
      <c r="G722" s="20">
        <f t="shared" si="70"/>
        <v>49.95</v>
      </c>
      <c r="H722" s="20">
        <f t="shared" si="71"/>
        <v>47.372372372372368</v>
      </c>
      <c r="I722" s="20">
        <f t="shared" si="72"/>
        <v>51.87</v>
      </c>
      <c r="J722" s="20">
        <f t="shared" si="73"/>
        <v>50.79</v>
      </c>
      <c r="K722" s="27">
        <f t="shared" si="74"/>
        <v>50.933999999999997</v>
      </c>
      <c r="L722" s="13">
        <v>51.61</v>
      </c>
      <c r="M722" s="13">
        <v>50.51</v>
      </c>
      <c r="N722" s="13">
        <v>49.95</v>
      </c>
      <c r="O722" s="13">
        <v>51.54</v>
      </c>
      <c r="P722" s="13">
        <v>50.4</v>
      </c>
      <c r="Q722" s="13">
        <v>50.65</v>
      </c>
      <c r="R722" s="13">
        <v>50.93</v>
      </c>
      <c r="S722" s="13">
        <v>50.3</v>
      </c>
      <c r="T722" s="13">
        <v>51.58</v>
      </c>
      <c r="U722" s="13">
        <v>51.87</v>
      </c>
    </row>
    <row r="723" spans="1:32" x14ac:dyDescent="0.25">
      <c r="A723" s="25" t="s">
        <v>10</v>
      </c>
      <c r="B723" s="20" t="s">
        <v>9</v>
      </c>
      <c r="C723" s="20" t="s">
        <v>1</v>
      </c>
      <c r="D723" s="20" t="s">
        <v>2</v>
      </c>
      <c r="E723" s="20">
        <v>64</v>
      </c>
      <c r="F723" s="26" t="str">
        <f t="shared" si="69"/>
        <v>V9DockerSPMDO3_native64</v>
      </c>
      <c r="G723" s="20">
        <f t="shared" si="70"/>
        <v>46.79</v>
      </c>
      <c r="H723" s="20">
        <f t="shared" si="71"/>
        <v>50.571703355417824</v>
      </c>
      <c r="I723" s="20">
        <f t="shared" si="72"/>
        <v>46.91</v>
      </c>
      <c r="J723" s="20">
        <f t="shared" si="73"/>
        <v>46.87</v>
      </c>
      <c r="K723" s="27">
        <f t="shared" si="74"/>
        <v>46.86</v>
      </c>
      <c r="L723" s="13">
        <v>46.91</v>
      </c>
      <c r="M723" s="13">
        <v>46.87</v>
      </c>
      <c r="N723" s="13">
        <v>46.9</v>
      </c>
      <c r="O723" s="13">
        <v>46.79</v>
      </c>
      <c r="P723" s="13">
        <v>46.87</v>
      </c>
      <c r="Q723" s="13">
        <v>46.81</v>
      </c>
      <c r="R723" s="13">
        <v>46.87</v>
      </c>
      <c r="S723" s="13">
        <v>46.86</v>
      </c>
      <c r="T723" s="13">
        <v>46.85</v>
      </c>
      <c r="U723" s="13">
        <v>46.87</v>
      </c>
    </row>
    <row r="724" spans="1:32" x14ac:dyDescent="0.25">
      <c r="A724" s="25" t="s">
        <v>10</v>
      </c>
      <c r="B724" s="20" t="s">
        <v>9</v>
      </c>
      <c r="C724" s="20" t="s">
        <v>1</v>
      </c>
      <c r="D724" s="20" t="s">
        <v>2</v>
      </c>
      <c r="E724" s="20">
        <v>128</v>
      </c>
      <c r="F724" s="26" t="str">
        <f t="shared" si="69"/>
        <v>V9DockerSPMDO3_native128</v>
      </c>
      <c r="G724" s="20">
        <f t="shared" si="70"/>
        <v>36.799999999999997</v>
      </c>
      <c r="H724" s="20">
        <f t="shared" si="71"/>
        <v>64.300271739130437</v>
      </c>
      <c r="I724" s="20">
        <f t="shared" si="72"/>
        <v>48.3</v>
      </c>
      <c r="J724" s="20">
        <f t="shared" si="73"/>
        <v>39.92</v>
      </c>
      <c r="K724" s="27">
        <f t="shared" si="74"/>
        <v>41.591904761904765</v>
      </c>
      <c r="L724" s="16">
        <v>38.65</v>
      </c>
      <c r="M724" s="16">
        <v>37.619999999999997</v>
      </c>
      <c r="N724" s="16">
        <v>39.54</v>
      </c>
      <c r="O724" s="16">
        <v>39.299999999999997</v>
      </c>
      <c r="P724" s="16">
        <v>36.799999999999997</v>
      </c>
      <c r="Q724" s="16">
        <v>48.3</v>
      </c>
      <c r="R724" s="16">
        <v>47.04</v>
      </c>
      <c r="S724" s="16">
        <v>47.34</v>
      </c>
      <c r="T724" s="16">
        <v>47.37</v>
      </c>
      <c r="U724" s="16">
        <v>47.81</v>
      </c>
      <c r="V724" s="16">
        <v>47.8</v>
      </c>
      <c r="W724" s="16">
        <v>40.36</v>
      </c>
      <c r="X724" s="16">
        <v>39.53</v>
      </c>
      <c r="Y724" s="16">
        <v>40.590000000000003</v>
      </c>
      <c r="Z724" s="16">
        <v>40.26</v>
      </c>
      <c r="AA724" s="16">
        <v>37.729999999999997</v>
      </c>
      <c r="AB724" s="16">
        <v>40.4</v>
      </c>
      <c r="AC724" s="16">
        <v>38.729999999999997</v>
      </c>
      <c r="AD724" s="16">
        <v>39.92</v>
      </c>
      <c r="AE724" s="16">
        <v>38.99</v>
      </c>
      <c r="AF724" s="16">
        <v>39.35</v>
      </c>
    </row>
    <row r="725" spans="1:32" x14ac:dyDescent="0.25">
      <c r="A725" s="25" t="s">
        <v>10</v>
      </c>
      <c r="B725" s="20" t="s">
        <v>9</v>
      </c>
      <c r="C725" s="20" t="s">
        <v>1</v>
      </c>
      <c r="D725" s="20" t="s">
        <v>2</v>
      </c>
      <c r="E725" s="20">
        <v>256</v>
      </c>
      <c r="F725" s="26" t="str">
        <f t="shared" si="69"/>
        <v>V9DockerSPMDO3_native256</v>
      </c>
      <c r="G725" s="20">
        <f t="shared" si="70"/>
        <v>89.48</v>
      </c>
      <c r="H725" s="20">
        <f t="shared" si="71"/>
        <v>26.444456861868574</v>
      </c>
      <c r="I725" s="20">
        <f t="shared" si="72"/>
        <v>109.89</v>
      </c>
      <c r="J725" s="20">
        <f t="shared" si="73"/>
        <v>108.095</v>
      </c>
      <c r="K725" s="27">
        <f t="shared" si="74"/>
        <v>101.23749999999997</v>
      </c>
      <c r="L725" s="16">
        <v>108.36</v>
      </c>
      <c r="M725" s="16">
        <v>107.83</v>
      </c>
      <c r="N725" s="16">
        <v>108.58</v>
      </c>
      <c r="O725" s="16">
        <v>109.34</v>
      </c>
      <c r="P725" s="16">
        <v>89.539999999999992</v>
      </c>
      <c r="Q725" s="16">
        <v>90.18</v>
      </c>
      <c r="R725" s="16">
        <v>89.48</v>
      </c>
      <c r="S725" s="16">
        <v>91.289999999999992</v>
      </c>
      <c r="T725" s="16">
        <v>92.03</v>
      </c>
      <c r="U725" s="16">
        <v>109.89</v>
      </c>
      <c r="V725" s="16">
        <v>109.25999999999999</v>
      </c>
      <c r="W725" s="16">
        <v>109.07</v>
      </c>
    </row>
    <row r="726" spans="1:32" x14ac:dyDescent="0.25">
      <c r="A726" s="25" t="s">
        <v>10</v>
      </c>
      <c r="B726" s="20" t="s">
        <v>9</v>
      </c>
      <c r="C726" s="20" t="s">
        <v>1</v>
      </c>
      <c r="D726" s="20" t="s">
        <v>3</v>
      </c>
      <c r="E726" s="20">
        <v>1</v>
      </c>
      <c r="F726" s="26" t="str">
        <f t="shared" si="69"/>
        <v>V9DockerSPMDO31</v>
      </c>
      <c r="G726" s="20">
        <f t="shared" si="70"/>
        <v>2367.86</v>
      </c>
      <c r="H726" s="20">
        <f t="shared" si="71"/>
        <v>1</v>
      </c>
      <c r="I726" s="20">
        <f t="shared" si="72"/>
        <v>2370.8000000000002</v>
      </c>
      <c r="J726" s="20">
        <f t="shared" si="73"/>
        <v>2369.0299999999997</v>
      </c>
      <c r="K726" s="27">
        <f t="shared" si="74"/>
        <v>2369.2490000000003</v>
      </c>
      <c r="L726" s="13">
        <v>2370.1</v>
      </c>
      <c r="M726" s="13">
        <v>2370.13</v>
      </c>
      <c r="N726" s="13">
        <v>2368.4299999999998</v>
      </c>
      <c r="O726" s="13">
        <v>2368.67</v>
      </c>
      <c r="P726" s="13">
        <v>2367.86</v>
      </c>
      <c r="Q726" s="13">
        <v>2368.33</v>
      </c>
      <c r="R726" s="13">
        <v>2369.29</v>
      </c>
      <c r="S726" s="13">
        <v>2370.8000000000002</v>
      </c>
      <c r="T726" s="13">
        <v>2368.77</v>
      </c>
      <c r="U726" s="13">
        <v>2370.11</v>
      </c>
    </row>
    <row r="727" spans="1:32" x14ac:dyDescent="0.25">
      <c r="A727" s="25" t="s">
        <v>10</v>
      </c>
      <c r="B727" s="20" t="s">
        <v>9</v>
      </c>
      <c r="C727" s="20" t="s">
        <v>1</v>
      </c>
      <c r="D727" s="20" t="s">
        <v>3</v>
      </c>
      <c r="E727" s="20">
        <v>2</v>
      </c>
      <c r="F727" s="26" t="str">
        <f t="shared" si="69"/>
        <v>V9DockerSPMDO32</v>
      </c>
      <c r="G727" s="20">
        <f t="shared" si="70"/>
        <v>1207.24</v>
      </c>
      <c r="H727" s="20">
        <f t="shared" si="71"/>
        <v>1.9613829892979027</v>
      </c>
      <c r="I727" s="20">
        <f t="shared" si="72"/>
        <v>1217.8499999999999</v>
      </c>
      <c r="J727" s="20">
        <f t="shared" si="73"/>
        <v>1207.75</v>
      </c>
      <c r="K727" s="27">
        <f t="shared" si="74"/>
        <v>1209.0609999999999</v>
      </c>
      <c r="L727" s="13">
        <v>1207.5899999999999</v>
      </c>
      <c r="M727" s="13">
        <v>1207.6099999999999</v>
      </c>
      <c r="N727" s="13">
        <v>1207.79</v>
      </c>
      <c r="O727" s="13">
        <v>1211.57</v>
      </c>
      <c r="P727" s="13">
        <v>1217.8499999999999</v>
      </c>
      <c r="Q727" s="13">
        <v>1207.92</v>
      </c>
      <c r="R727" s="13">
        <v>1207.24</v>
      </c>
      <c r="S727" s="13">
        <v>1207.71</v>
      </c>
      <c r="T727" s="13">
        <v>1207.8499999999999</v>
      </c>
      <c r="U727" s="13">
        <v>1207.48</v>
      </c>
    </row>
    <row r="728" spans="1:32" x14ac:dyDescent="0.25">
      <c r="A728" s="25" t="s">
        <v>10</v>
      </c>
      <c r="B728" s="20" t="s">
        <v>9</v>
      </c>
      <c r="C728" s="20" t="s">
        <v>1</v>
      </c>
      <c r="D728" s="20" t="s">
        <v>3</v>
      </c>
      <c r="E728" s="20">
        <v>4</v>
      </c>
      <c r="F728" s="26" t="str">
        <f t="shared" si="69"/>
        <v>V9DockerSPMDO34</v>
      </c>
      <c r="G728" s="20">
        <f t="shared" si="70"/>
        <v>618.04</v>
      </c>
      <c r="H728" s="20">
        <f t="shared" si="71"/>
        <v>3.8312406963950556</v>
      </c>
      <c r="I728" s="20">
        <f t="shared" si="72"/>
        <v>621.79</v>
      </c>
      <c r="J728" s="20">
        <f t="shared" si="73"/>
        <v>618.20500000000004</v>
      </c>
      <c r="K728" s="27">
        <f t="shared" si="74"/>
        <v>618.76599999999996</v>
      </c>
      <c r="L728" s="13">
        <v>618.30999999999995</v>
      </c>
      <c r="M728" s="13">
        <v>618.16</v>
      </c>
      <c r="N728" s="13">
        <v>618.63</v>
      </c>
      <c r="O728" s="13">
        <v>618.19000000000005</v>
      </c>
      <c r="P728" s="13">
        <v>618.04</v>
      </c>
      <c r="Q728" s="13">
        <v>620.07000000000005</v>
      </c>
      <c r="R728" s="13">
        <v>618.13</v>
      </c>
      <c r="S728" s="13">
        <v>621.79</v>
      </c>
      <c r="T728" s="13">
        <v>618.22</v>
      </c>
      <c r="U728" s="13">
        <v>618.12</v>
      </c>
    </row>
    <row r="729" spans="1:32" x14ac:dyDescent="0.25">
      <c r="A729" s="25" t="s">
        <v>10</v>
      </c>
      <c r="B729" s="20" t="s">
        <v>9</v>
      </c>
      <c r="C729" s="20" t="s">
        <v>1</v>
      </c>
      <c r="D729" s="20" t="s">
        <v>3</v>
      </c>
      <c r="E729" s="20">
        <v>8</v>
      </c>
      <c r="F729" s="26" t="str">
        <f t="shared" si="69"/>
        <v>V9DockerSPMDO38</v>
      </c>
      <c r="G729" s="20">
        <f t="shared" si="70"/>
        <v>316.36</v>
      </c>
      <c r="H729" s="20">
        <f t="shared" si="71"/>
        <v>7.4847009735744088</v>
      </c>
      <c r="I729" s="20">
        <f t="shared" si="72"/>
        <v>316.85000000000002</v>
      </c>
      <c r="J729" s="20">
        <f t="shared" si="73"/>
        <v>316.41500000000002</v>
      </c>
      <c r="K729" s="27">
        <f t="shared" si="74"/>
        <v>316.45099999999996</v>
      </c>
      <c r="L729" s="13">
        <v>316.37</v>
      </c>
      <c r="M729" s="13">
        <v>316.36</v>
      </c>
      <c r="N729" s="13">
        <v>316.42</v>
      </c>
      <c r="O729" s="13">
        <v>316.47000000000003</v>
      </c>
      <c r="P729" s="13">
        <v>316.38</v>
      </c>
      <c r="Q729" s="13">
        <v>316.43</v>
      </c>
      <c r="R729" s="13">
        <v>316.85000000000002</v>
      </c>
      <c r="S729" s="13">
        <v>316.43</v>
      </c>
      <c r="T729" s="13">
        <v>316.41000000000003</v>
      </c>
      <c r="U729" s="13">
        <v>316.39</v>
      </c>
    </row>
    <row r="730" spans="1:32" x14ac:dyDescent="0.25">
      <c r="A730" s="25" t="s">
        <v>10</v>
      </c>
      <c r="B730" s="20" t="s">
        <v>9</v>
      </c>
      <c r="C730" s="20" t="s">
        <v>1</v>
      </c>
      <c r="D730" s="20" t="s">
        <v>3</v>
      </c>
      <c r="E730" s="20">
        <v>12</v>
      </c>
      <c r="F730" s="26" t="str">
        <f t="shared" si="69"/>
        <v>V9DockerSPMDO312</v>
      </c>
      <c r="G730" s="20">
        <f t="shared" si="70"/>
        <v>217.72</v>
      </c>
      <c r="H730" s="20">
        <f t="shared" si="71"/>
        <v>10.87571192357156</v>
      </c>
      <c r="I730" s="20">
        <f t="shared" si="72"/>
        <v>218.61</v>
      </c>
      <c r="J730" s="20">
        <f t="shared" si="73"/>
        <v>218.2</v>
      </c>
      <c r="K730" s="27">
        <f t="shared" si="74"/>
        <v>218.15700000000001</v>
      </c>
      <c r="L730" s="13">
        <v>217.97</v>
      </c>
      <c r="M730" s="13">
        <v>218.26</v>
      </c>
      <c r="N730" s="13">
        <v>218.61</v>
      </c>
      <c r="O730" s="13">
        <v>218.14</v>
      </c>
      <c r="P730" s="13">
        <v>218.26</v>
      </c>
      <c r="Q730" s="13">
        <v>218.3</v>
      </c>
      <c r="R730" s="13">
        <v>217.94</v>
      </c>
      <c r="S730" s="13">
        <v>217.98</v>
      </c>
      <c r="T730" s="13">
        <v>217.72</v>
      </c>
      <c r="U730" s="13">
        <v>218.39</v>
      </c>
    </row>
    <row r="731" spans="1:32" x14ac:dyDescent="0.25">
      <c r="A731" s="25" t="s">
        <v>10</v>
      </c>
      <c r="B731" s="20" t="s">
        <v>9</v>
      </c>
      <c r="C731" s="20" t="s">
        <v>1</v>
      </c>
      <c r="D731" s="20" t="s">
        <v>3</v>
      </c>
      <c r="E731" s="20">
        <v>16</v>
      </c>
      <c r="F731" s="26" t="str">
        <f t="shared" si="69"/>
        <v>V9DockerSPMDO316</v>
      </c>
      <c r="G731" s="20">
        <f t="shared" si="70"/>
        <v>168.09</v>
      </c>
      <c r="H731" s="20">
        <f t="shared" si="71"/>
        <v>14.086858230709739</v>
      </c>
      <c r="I731" s="20">
        <f t="shared" si="72"/>
        <v>171.01</v>
      </c>
      <c r="J731" s="20">
        <f t="shared" si="73"/>
        <v>168.23000000000002</v>
      </c>
      <c r="K731" s="27">
        <f t="shared" si="74"/>
        <v>168.57099999999997</v>
      </c>
      <c r="L731" s="13">
        <v>168.97</v>
      </c>
      <c r="M731" s="13">
        <v>168.19</v>
      </c>
      <c r="N731" s="13">
        <v>168.24</v>
      </c>
      <c r="O731" s="13">
        <v>168.41</v>
      </c>
      <c r="P731" s="13">
        <v>168.22</v>
      </c>
      <c r="Q731" s="13">
        <v>168.09</v>
      </c>
      <c r="R731" s="13">
        <v>168.16</v>
      </c>
      <c r="S731" s="13">
        <v>168.32</v>
      </c>
      <c r="T731" s="13">
        <v>171.01</v>
      </c>
      <c r="U731" s="13">
        <v>168.1</v>
      </c>
    </row>
    <row r="732" spans="1:32" x14ac:dyDescent="0.25">
      <c r="A732" s="25" t="s">
        <v>10</v>
      </c>
      <c r="B732" s="20" t="s">
        <v>9</v>
      </c>
      <c r="C732" s="20" t="s">
        <v>1</v>
      </c>
      <c r="D732" s="20" t="s">
        <v>3</v>
      </c>
      <c r="E732" s="20">
        <v>20</v>
      </c>
      <c r="F732" s="26" t="str">
        <f t="shared" si="69"/>
        <v>V9DockerSPMDO320</v>
      </c>
      <c r="G732" s="20">
        <f t="shared" si="70"/>
        <v>136.84</v>
      </c>
      <c r="H732" s="20">
        <f t="shared" si="71"/>
        <v>17.303858520900324</v>
      </c>
      <c r="I732" s="20">
        <f t="shared" si="72"/>
        <v>137.97999999999999</v>
      </c>
      <c r="J732" s="20">
        <f t="shared" si="73"/>
        <v>137.32</v>
      </c>
      <c r="K732" s="27">
        <f t="shared" si="74"/>
        <v>137.37</v>
      </c>
      <c r="L732" s="13">
        <v>137.28</v>
      </c>
      <c r="M732" s="13">
        <v>136.84</v>
      </c>
      <c r="N732" s="13">
        <v>137.27000000000001</v>
      </c>
      <c r="O732" s="13">
        <v>137.13</v>
      </c>
      <c r="P732" s="13">
        <v>137.97999999999999</v>
      </c>
      <c r="Q732" s="13">
        <v>137.17000000000002</v>
      </c>
      <c r="R732" s="13">
        <v>137.72</v>
      </c>
      <c r="S732" s="13">
        <v>137.36000000000001</v>
      </c>
      <c r="T732" s="13">
        <v>137.47999999999999</v>
      </c>
      <c r="U732" s="13">
        <v>137.47</v>
      </c>
    </row>
    <row r="733" spans="1:32" x14ac:dyDescent="0.25">
      <c r="A733" s="25" t="s">
        <v>10</v>
      </c>
      <c r="B733" s="20" t="s">
        <v>9</v>
      </c>
      <c r="C733" s="20" t="s">
        <v>1</v>
      </c>
      <c r="D733" s="20" t="s">
        <v>3</v>
      </c>
      <c r="E733" s="20">
        <v>24</v>
      </c>
      <c r="F733" s="26" t="str">
        <f t="shared" si="69"/>
        <v>V9DockerSPMDO324</v>
      </c>
      <c r="G733" s="20">
        <f t="shared" si="70"/>
        <v>115.02000000000001</v>
      </c>
      <c r="H733" s="20">
        <f t="shared" si="71"/>
        <v>20.586506694487916</v>
      </c>
      <c r="I733" s="20">
        <f t="shared" si="72"/>
        <v>116.37</v>
      </c>
      <c r="J733" s="20">
        <f t="shared" si="73"/>
        <v>115.315</v>
      </c>
      <c r="K733" s="27">
        <f t="shared" si="74"/>
        <v>115.43499999999999</v>
      </c>
      <c r="L733" s="13">
        <v>115.8</v>
      </c>
      <c r="M733" s="13">
        <v>115.49000000000001</v>
      </c>
      <c r="N733" s="13">
        <v>115.19</v>
      </c>
      <c r="O733" s="13">
        <v>115.35</v>
      </c>
      <c r="P733" s="13">
        <v>116.37</v>
      </c>
      <c r="Q733" s="13">
        <v>115.28</v>
      </c>
      <c r="R733" s="13">
        <v>115.53999999999999</v>
      </c>
      <c r="S733" s="13">
        <v>115.18</v>
      </c>
      <c r="T733" s="13">
        <v>115.13</v>
      </c>
      <c r="U733" s="13">
        <v>115.02000000000001</v>
      </c>
    </row>
    <row r="734" spans="1:32" x14ac:dyDescent="0.25">
      <c r="A734" s="25" t="s">
        <v>10</v>
      </c>
      <c r="B734" s="20" t="s">
        <v>9</v>
      </c>
      <c r="C734" s="20" t="s">
        <v>1</v>
      </c>
      <c r="D734" s="20" t="s">
        <v>3</v>
      </c>
      <c r="E734" s="20">
        <v>28</v>
      </c>
      <c r="F734" s="26" t="str">
        <f t="shared" si="69"/>
        <v>V9DockerSPMDO328</v>
      </c>
      <c r="G734" s="20">
        <f t="shared" si="70"/>
        <v>101.11</v>
      </c>
      <c r="H734" s="20">
        <f t="shared" si="71"/>
        <v>23.418652952230246</v>
      </c>
      <c r="I734" s="20">
        <f t="shared" si="72"/>
        <v>102.38</v>
      </c>
      <c r="J734" s="20">
        <f t="shared" si="73"/>
        <v>101.375</v>
      </c>
      <c r="K734" s="27">
        <f t="shared" si="74"/>
        <v>101.47500000000001</v>
      </c>
      <c r="L734" s="13">
        <v>101.45</v>
      </c>
      <c r="M734" s="13">
        <v>101.43</v>
      </c>
      <c r="N734" s="13">
        <v>101.9</v>
      </c>
      <c r="O734" s="13">
        <v>101.22</v>
      </c>
      <c r="P734" s="13">
        <v>101.11</v>
      </c>
      <c r="Q734" s="13">
        <v>101.32</v>
      </c>
      <c r="R734" s="13">
        <v>101.46000000000001</v>
      </c>
      <c r="S734" s="13">
        <v>101.25</v>
      </c>
      <c r="T734" s="13">
        <v>102.38</v>
      </c>
      <c r="U734" s="13">
        <v>101.22999999999999</v>
      </c>
    </row>
    <row r="735" spans="1:32" x14ac:dyDescent="0.25">
      <c r="A735" s="25" t="s">
        <v>10</v>
      </c>
      <c r="B735" s="20" t="s">
        <v>9</v>
      </c>
      <c r="C735" s="20" t="s">
        <v>1</v>
      </c>
      <c r="D735" s="20" t="s">
        <v>3</v>
      </c>
      <c r="E735" s="20">
        <v>32</v>
      </c>
      <c r="F735" s="26" t="str">
        <f t="shared" si="69"/>
        <v>V9DockerSPMDO332</v>
      </c>
      <c r="G735" s="20">
        <f t="shared" si="70"/>
        <v>86.13</v>
      </c>
      <c r="H735" s="20">
        <f t="shared" si="71"/>
        <v>27.491698595146875</v>
      </c>
      <c r="I735" s="20">
        <f t="shared" si="72"/>
        <v>103.34</v>
      </c>
      <c r="J735" s="20">
        <f t="shared" si="73"/>
        <v>86.344999999999999</v>
      </c>
      <c r="K735" s="27">
        <f t="shared" si="74"/>
        <v>88.013000000000005</v>
      </c>
      <c r="L735" s="13">
        <v>86.51</v>
      </c>
      <c r="M735" s="13">
        <v>86.36</v>
      </c>
      <c r="N735" s="13">
        <v>103.34</v>
      </c>
      <c r="O735" s="13">
        <v>86.36</v>
      </c>
      <c r="P735" s="13">
        <v>86.22</v>
      </c>
      <c r="Q735" s="13">
        <v>86.41</v>
      </c>
      <c r="R735" s="13">
        <v>86.210000000000008</v>
      </c>
      <c r="S735" s="13">
        <v>86.13</v>
      </c>
      <c r="T735" s="13">
        <v>86.26</v>
      </c>
      <c r="U735" s="13">
        <v>86.33</v>
      </c>
    </row>
    <row r="736" spans="1:32" x14ac:dyDescent="0.25">
      <c r="A736" s="25" t="s">
        <v>10</v>
      </c>
      <c r="B736" s="20" t="s">
        <v>9</v>
      </c>
      <c r="C736" s="20" t="s">
        <v>1</v>
      </c>
      <c r="D736" s="20" t="s">
        <v>3</v>
      </c>
      <c r="E736" s="20">
        <v>36</v>
      </c>
      <c r="F736" s="26" t="str">
        <f t="shared" si="69"/>
        <v>V9DockerSPMDO336</v>
      </c>
      <c r="G736" s="20">
        <f t="shared" si="70"/>
        <v>80.23</v>
      </c>
      <c r="H736" s="20">
        <f t="shared" si="71"/>
        <v>29.513398977938426</v>
      </c>
      <c r="I736" s="20">
        <f t="shared" si="72"/>
        <v>82.65</v>
      </c>
      <c r="J736" s="20">
        <f t="shared" si="73"/>
        <v>80.615000000000009</v>
      </c>
      <c r="K736" s="27">
        <f t="shared" si="74"/>
        <v>80.803000000000011</v>
      </c>
      <c r="L736" s="13">
        <v>80.75</v>
      </c>
      <c r="M736" s="13">
        <v>80.349999999999994</v>
      </c>
      <c r="N736" s="13">
        <v>80.510000000000005</v>
      </c>
      <c r="O736" s="13">
        <v>80.72</v>
      </c>
      <c r="P736" s="13">
        <v>81.37</v>
      </c>
      <c r="Q736" s="13">
        <v>82.65</v>
      </c>
      <c r="R736" s="13">
        <v>80.84</v>
      </c>
      <c r="S736" s="13">
        <v>80.349999999999994</v>
      </c>
      <c r="T736" s="13">
        <v>80.23</v>
      </c>
      <c r="U736" s="13">
        <v>80.260000000000005</v>
      </c>
    </row>
    <row r="737" spans="1:22" x14ac:dyDescent="0.25">
      <c r="A737" s="25" t="s">
        <v>10</v>
      </c>
      <c r="B737" s="20" t="s">
        <v>9</v>
      </c>
      <c r="C737" s="20" t="s">
        <v>1</v>
      </c>
      <c r="D737" s="20" t="s">
        <v>3</v>
      </c>
      <c r="E737" s="20">
        <v>40</v>
      </c>
      <c r="F737" s="26" t="str">
        <f t="shared" si="69"/>
        <v>V9DockerSPMDO340</v>
      </c>
      <c r="G737" s="20">
        <f t="shared" si="70"/>
        <v>70.539999999999992</v>
      </c>
      <c r="H737" s="20">
        <f t="shared" si="71"/>
        <v>33.567621207825354</v>
      </c>
      <c r="I737" s="20">
        <f t="shared" si="72"/>
        <v>70.75</v>
      </c>
      <c r="J737" s="20">
        <f t="shared" si="73"/>
        <v>70.61</v>
      </c>
      <c r="K737" s="27">
        <f t="shared" si="74"/>
        <v>70.634</v>
      </c>
      <c r="L737" s="13">
        <v>70.75</v>
      </c>
      <c r="M737" s="13">
        <v>70.680000000000007</v>
      </c>
      <c r="N737" s="13">
        <v>70.710000000000008</v>
      </c>
      <c r="O737" s="13">
        <v>70.59</v>
      </c>
      <c r="P737" s="13">
        <v>70.58</v>
      </c>
      <c r="Q737" s="13">
        <v>70.58</v>
      </c>
      <c r="R737" s="13">
        <v>70.55</v>
      </c>
      <c r="S737" s="13">
        <v>70.539999999999992</v>
      </c>
      <c r="T737" s="13">
        <v>70.73</v>
      </c>
      <c r="U737" s="13">
        <v>70.63</v>
      </c>
    </row>
    <row r="738" spans="1:22" x14ac:dyDescent="0.25">
      <c r="A738" s="25" t="s">
        <v>10</v>
      </c>
      <c r="B738" s="20" t="s">
        <v>9</v>
      </c>
      <c r="C738" s="20" t="s">
        <v>1</v>
      </c>
      <c r="D738" s="20" t="s">
        <v>3</v>
      </c>
      <c r="E738" s="20">
        <v>44</v>
      </c>
      <c r="F738" s="26" t="str">
        <f t="shared" ref="F738:F785" si="75">A738 &amp; B738 &amp; C738 &amp; D738 &amp; E738</f>
        <v>V9DockerSPMDO344</v>
      </c>
      <c r="G738" s="20">
        <f t="shared" si="70"/>
        <v>70.47</v>
      </c>
      <c r="H738" s="20">
        <f t="shared" si="71"/>
        <v>33.600964949623958</v>
      </c>
      <c r="I738" s="20">
        <f t="shared" si="72"/>
        <v>72.210000000000008</v>
      </c>
      <c r="J738" s="20">
        <f t="shared" si="73"/>
        <v>71.240000000000009</v>
      </c>
      <c r="K738" s="27">
        <f t="shared" si="74"/>
        <v>71.25500000000001</v>
      </c>
      <c r="L738" s="13">
        <v>72.210000000000008</v>
      </c>
      <c r="M738" s="13">
        <v>71.83</v>
      </c>
      <c r="N738" s="13">
        <v>71.23</v>
      </c>
      <c r="O738" s="13">
        <v>71.12</v>
      </c>
      <c r="P738" s="13">
        <v>70.91</v>
      </c>
      <c r="Q738" s="13">
        <v>71.48</v>
      </c>
      <c r="R738" s="13">
        <v>70.650000000000006</v>
      </c>
      <c r="S738" s="13">
        <v>71.400000000000006</v>
      </c>
      <c r="T738" s="13">
        <v>70.47</v>
      </c>
      <c r="U738" s="13">
        <v>71.25</v>
      </c>
    </row>
    <row r="739" spans="1:22" x14ac:dyDescent="0.25">
      <c r="A739" s="25" t="s">
        <v>10</v>
      </c>
      <c r="B739" s="20" t="s">
        <v>9</v>
      </c>
      <c r="C739" s="20" t="s">
        <v>1</v>
      </c>
      <c r="D739" s="20" t="s">
        <v>3</v>
      </c>
      <c r="E739" s="20">
        <v>48</v>
      </c>
      <c r="F739" s="26" t="str">
        <f t="shared" si="75"/>
        <v>V9DockerSPMDO348</v>
      </c>
      <c r="G739" s="20">
        <f t="shared" si="70"/>
        <v>59.84</v>
      </c>
      <c r="H739" s="20">
        <f t="shared" si="71"/>
        <v>39.569852941176471</v>
      </c>
      <c r="I739" s="20">
        <f t="shared" si="72"/>
        <v>60.32</v>
      </c>
      <c r="J739" s="20">
        <f t="shared" si="73"/>
        <v>59.935000000000002</v>
      </c>
      <c r="K739" s="27">
        <f t="shared" si="74"/>
        <v>60.016999999999982</v>
      </c>
      <c r="L739" s="13">
        <v>60.2</v>
      </c>
      <c r="M739" s="13">
        <v>60.21</v>
      </c>
      <c r="N739" s="13">
        <v>59.91</v>
      </c>
      <c r="O739" s="13">
        <v>60</v>
      </c>
      <c r="P739" s="13">
        <v>60.32</v>
      </c>
      <c r="Q739" s="13">
        <v>59.95</v>
      </c>
      <c r="R739" s="13">
        <v>59.84</v>
      </c>
      <c r="S739" s="13">
        <v>59.91</v>
      </c>
      <c r="T739" s="13">
        <v>59.92</v>
      </c>
      <c r="U739" s="13">
        <v>59.91</v>
      </c>
    </row>
    <row r="740" spans="1:22" x14ac:dyDescent="0.25">
      <c r="A740" s="25" t="s">
        <v>10</v>
      </c>
      <c r="B740" s="20" t="s">
        <v>9</v>
      </c>
      <c r="C740" s="20" t="s">
        <v>1</v>
      </c>
      <c r="D740" s="20" t="s">
        <v>3</v>
      </c>
      <c r="E740" s="20">
        <v>52</v>
      </c>
      <c r="F740" s="26" t="str">
        <f t="shared" si="75"/>
        <v>V9DockerSPMDO352</v>
      </c>
      <c r="G740" s="20">
        <f t="shared" si="70"/>
        <v>62.4</v>
      </c>
      <c r="H740" s="20">
        <f t="shared" si="71"/>
        <v>37.946474358974363</v>
      </c>
      <c r="I740" s="20">
        <f t="shared" si="72"/>
        <v>65.67</v>
      </c>
      <c r="J740" s="20">
        <f t="shared" si="73"/>
        <v>63.805</v>
      </c>
      <c r="K740" s="27">
        <f t="shared" si="74"/>
        <v>63.830999999999996</v>
      </c>
      <c r="L740" s="13">
        <v>64.22</v>
      </c>
      <c r="M740" s="13">
        <v>64.349999999999994</v>
      </c>
      <c r="N740" s="13">
        <v>63.2</v>
      </c>
      <c r="O740" s="13">
        <v>63.24</v>
      </c>
      <c r="P740" s="13">
        <v>63.13</v>
      </c>
      <c r="Q740" s="13">
        <v>62.4</v>
      </c>
      <c r="R740" s="13">
        <v>65.67</v>
      </c>
      <c r="S740" s="13">
        <v>64.11</v>
      </c>
      <c r="T740" s="13">
        <v>63.5</v>
      </c>
      <c r="U740" s="13">
        <v>64.489999999999995</v>
      </c>
    </row>
    <row r="741" spans="1:22" x14ac:dyDescent="0.25">
      <c r="A741" s="25" t="s">
        <v>10</v>
      </c>
      <c r="B741" s="20" t="s">
        <v>9</v>
      </c>
      <c r="C741" s="20" t="s">
        <v>1</v>
      </c>
      <c r="D741" s="20" t="s">
        <v>3</v>
      </c>
      <c r="E741" s="20">
        <v>56</v>
      </c>
      <c r="F741" s="26" t="str">
        <f t="shared" si="75"/>
        <v>V9DockerSPMDO356</v>
      </c>
      <c r="G741" s="20">
        <f t="shared" si="70"/>
        <v>52.05</v>
      </c>
      <c r="H741" s="20">
        <f t="shared" si="71"/>
        <v>45.492026897214224</v>
      </c>
      <c r="I741" s="20">
        <f t="shared" si="72"/>
        <v>52.31</v>
      </c>
      <c r="J741" s="20">
        <f t="shared" si="73"/>
        <v>52.085000000000001</v>
      </c>
      <c r="K741" s="27">
        <f t="shared" si="74"/>
        <v>52.133000000000003</v>
      </c>
      <c r="L741" s="13">
        <v>52.31</v>
      </c>
      <c r="M741" s="13">
        <v>52.09</v>
      </c>
      <c r="N741" s="13">
        <v>52.06</v>
      </c>
      <c r="O741" s="13">
        <v>52.2</v>
      </c>
      <c r="P741" s="13">
        <v>52.08</v>
      </c>
      <c r="Q741" s="13">
        <v>52.11</v>
      </c>
      <c r="R741" s="13">
        <v>52.06</v>
      </c>
      <c r="S741" s="13">
        <v>52.05</v>
      </c>
      <c r="T741" s="13">
        <v>52.29</v>
      </c>
      <c r="U741" s="13">
        <v>52.08</v>
      </c>
    </row>
    <row r="742" spans="1:22" x14ac:dyDescent="0.25">
      <c r="A742" s="25" t="s">
        <v>10</v>
      </c>
      <c r="B742" s="20" t="s">
        <v>9</v>
      </c>
      <c r="C742" s="20" t="s">
        <v>1</v>
      </c>
      <c r="D742" s="20" t="s">
        <v>3</v>
      </c>
      <c r="E742" s="20">
        <v>60</v>
      </c>
      <c r="F742" s="26" t="str">
        <f t="shared" si="75"/>
        <v>V9DockerSPMDO360</v>
      </c>
      <c r="G742" s="20">
        <f t="shared" si="70"/>
        <v>50.59</v>
      </c>
      <c r="H742" s="20">
        <f t="shared" si="71"/>
        <v>46.804902154576006</v>
      </c>
      <c r="I742" s="20">
        <f t="shared" si="72"/>
        <v>52.08</v>
      </c>
      <c r="J742" s="20">
        <f t="shared" si="73"/>
        <v>51.104999999999997</v>
      </c>
      <c r="K742" s="27">
        <f t="shared" si="74"/>
        <v>51.198</v>
      </c>
      <c r="L742" s="13">
        <v>51.42</v>
      </c>
      <c r="M742" s="13">
        <v>51.86</v>
      </c>
      <c r="N742" s="13">
        <v>52.08</v>
      </c>
      <c r="O742" s="13">
        <v>51.16</v>
      </c>
      <c r="P742" s="13">
        <v>51.05</v>
      </c>
      <c r="Q742" s="13">
        <v>51.41</v>
      </c>
      <c r="R742" s="13">
        <v>50.7</v>
      </c>
      <c r="S742" s="13">
        <v>51.03</v>
      </c>
      <c r="T742" s="13">
        <v>50.68</v>
      </c>
      <c r="U742" s="13">
        <v>50.59</v>
      </c>
    </row>
    <row r="743" spans="1:22" x14ac:dyDescent="0.25">
      <c r="A743" s="25" t="s">
        <v>10</v>
      </c>
      <c r="B743" s="20" t="s">
        <v>9</v>
      </c>
      <c r="C743" s="20" t="s">
        <v>1</v>
      </c>
      <c r="D743" s="20" t="s">
        <v>3</v>
      </c>
      <c r="E743" s="20">
        <v>64</v>
      </c>
      <c r="F743" s="26" t="str">
        <f t="shared" si="75"/>
        <v>V9DockerSPMDO364</v>
      </c>
      <c r="G743" s="20">
        <f t="shared" si="70"/>
        <v>46.95</v>
      </c>
      <c r="H743" s="20">
        <f t="shared" si="71"/>
        <v>50.433652822151224</v>
      </c>
      <c r="I743" s="20">
        <f t="shared" si="72"/>
        <v>47.84</v>
      </c>
      <c r="J743" s="20">
        <f t="shared" si="73"/>
        <v>46.995000000000005</v>
      </c>
      <c r="K743" s="27">
        <f t="shared" si="74"/>
        <v>47.137000000000008</v>
      </c>
      <c r="L743" s="13">
        <v>47.84</v>
      </c>
      <c r="M743" s="13">
        <v>46.95</v>
      </c>
      <c r="N743" s="13">
        <v>47</v>
      </c>
      <c r="O743" s="13">
        <v>46.99</v>
      </c>
      <c r="P743" s="13">
        <v>46.96</v>
      </c>
      <c r="Q743" s="13">
        <v>47.59</v>
      </c>
      <c r="R743" s="13">
        <v>46.98</v>
      </c>
      <c r="S743" s="13">
        <v>46.97</v>
      </c>
      <c r="T743" s="13">
        <v>47.02</v>
      </c>
      <c r="U743" s="13">
        <v>47.07</v>
      </c>
    </row>
    <row r="744" spans="1:22" x14ac:dyDescent="0.25">
      <c r="A744" s="25" t="s">
        <v>10</v>
      </c>
      <c r="B744" s="20" t="s">
        <v>9</v>
      </c>
      <c r="C744" s="20" t="s">
        <v>1</v>
      </c>
      <c r="D744" s="20" t="s">
        <v>3</v>
      </c>
      <c r="E744" s="20">
        <v>128</v>
      </c>
      <c r="F744" s="26" t="str">
        <f t="shared" si="75"/>
        <v>V9DockerSPMDO3128</v>
      </c>
      <c r="G744" s="20">
        <f t="shared" si="70"/>
        <v>36.44</v>
      </c>
      <c r="H744" s="20">
        <f t="shared" si="71"/>
        <v>64.979692645444572</v>
      </c>
      <c r="I744" s="20">
        <f t="shared" si="72"/>
        <v>39.770000000000003</v>
      </c>
      <c r="J744" s="20">
        <f t="shared" si="73"/>
        <v>37.379999999999995</v>
      </c>
      <c r="K744" s="27">
        <f t="shared" si="74"/>
        <v>37.833999999999996</v>
      </c>
      <c r="L744" s="16">
        <v>39.31</v>
      </c>
      <c r="M744" s="16">
        <v>38.549999999999997</v>
      </c>
      <c r="N744" s="16">
        <v>39.090000000000003</v>
      </c>
      <c r="O744" s="16">
        <v>36.49</v>
      </c>
      <c r="P744" s="16">
        <v>37.57</v>
      </c>
      <c r="Q744" s="16">
        <v>39.770000000000003</v>
      </c>
      <c r="R744" s="16">
        <v>36.78</v>
      </c>
      <c r="S744" s="16">
        <v>36.44</v>
      </c>
      <c r="T744" s="16">
        <v>37.19</v>
      </c>
      <c r="U744" s="16">
        <v>37.15</v>
      </c>
    </row>
    <row r="745" spans="1:22" x14ac:dyDescent="0.25">
      <c r="A745" s="25" t="s">
        <v>10</v>
      </c>
      <c r="B745" s="20" t="s">
        <v>9</v>
      </c>
      <c r="C745" s="20" t="s">
        <v>1</v>
      </c>
      <c r="D745" s="20" t="s">
        <v>3</v>
      </c>
      <c r="E745" s="20">
        <v>256</v>
      </c>
      <c r="F745" s="26" t="str">
        <f t="shared" si="75"/>
        <v>V9DockerSPMDO3256</v>
      </c>
      <c r="G745" s="20">
        <f t="shared" si="70"/>
        <v>106.46000000000001</v>
      </c>
      <c r="H745" s="20">
        <f t="shared" si="71"/>
        <v>22.241780950591771</v>
      </c>
      <c r="I745" s="20">
        <f t="shared" si="72"/>
        <v>110.39</v>
      </c>
      <c r="J745" s="20">
        <f t="shared" si="73"/>
        <v>109.9</v>
      </c>
      <c r="K745" s="27">
        <f t="shared" si="74"/>
        <v>109.12272727272729</v>
      </c>
      <c r="L745" s="16">
        <v>110.16</v>
      </c>
      <c r="M745" s="16">
        <v>110.06</v>
      </c>
      <c r="N745" s="16">
        <v>108.74000000000001</v>
      </c>
      <c r="O745" s="16">
        <v>110.39</v>
      </c>
      <c r="P745" s="16">
        <v>110.07</v>
      </c>
      <c r="Q745" s="16">
        <v>109.9</v>
      </c>
      <c r="R745" s="16">
        <v>108.12</v>
      </c>
      <c r="S745" s="16">
        <v>107.4</v>
      </c>
      <c r="T745" s="16">
        <v>109.02000000000001</v>
      </c>
      <c r="U745" s="16">
        <v>110.03</v>
      </c>
      <c r="V745" s="16">
        <v>106.46000000000001</v>
      </c>
    </row>
    <row r="746" spans="1:22" x14ac:dyDescent="0.25">
      <c r="A746" s="25" t="s">
        <v>10</v>
      </c>
      <c r="B746" s="20" t="s">
        <v>9</v>
      </c>
      <c r="C746" s="20" t="s">
        <v>1</v>
      </c>
      <c r="D746" s="20" t="s">
        <v>4</v>
      </c>
      <c r="E746" s="20">
        <v>1</v>
      </c>
      <c r="F746" s="26" t="str">
        <f t="shared" si="75"/>
        <v>V9DockerSPMDO21</v>
      </c>
      <c r="G746" s="20">
        <f t="shared" si="70"/>
        <v>2380.1999999999998</v>
      </c>
      <c r="H746" s="20">
        <f t="shared" si="71"/>
        <v>1</v>
      </c>
      <c r="I746" s="20">
        <f t="shared" si="72"/>
        <v>2381.3000000000002</v>
      </c>
      <c r="J746" s="20">
        <f t="shared" si="73"/>
        <v>2380.5249999999996</v>
      </c>
      <c r="K746" s="27">
        <f t="shared" si="74"/>
        <v>2380.683</v>
      </c>
      <c r="L746" s="13">
        <v>2380.4299999999998</v>
      </c>
      <c r="M746" s="13">
        <v>2380.1999999999998</v>
      </c>
      <c r="N746" s="13">
        <v>2380.21</v>
      </c>
      <c r="O746" s="13">
        <v>2381.08</v>
      </c>
      <c r="P746" s="13">
        <v>2380.92</v>
      </c>
      <c r="Q746" s="13">
        <v>2380.36</v>
      </c>
      <c r="R746" s="13">
        <v>2380.6</v>
      </c>
      <c r="S746" s="13">
        <v>2381.3000000000002</v>
      </c>
      <c r="T746" s="13">
        <v>2381.2800000000002</v>
      </c>
      <c r="U746" s="13">
        <v>2380.4499999999998</v>
      </c>
    </row>
    <row r="747" spans="1:22" x14ac:dyDescent="0.25">
      <c r="A747" s="25" t="s">
        <v>10</v>
      </c>
      <c r="B747" s="20" t="s">
        <v>9</v>
      </c>
      <c r="C747" s="20" t="s">
        <v>1</v>
      </c>
      <c r="D747" s="20" t="s">
        <v>4</v>
      </c>
      <c r="E747" s="20">
        <v>2</v>
      </c>
      <c r="F747" s="26" t="str">
        <f t="shared" si="75"/>
        <v>V9DockerSPMDO22</v>
      </c>
      <c r="G747" s="20">
        <f t="shared" si="70"/>
        <v>1215.1500000000001</v>
      </c>
      <c r="H747" s="20">
        <f t="shared" si="71"/>
        <v>1.958770522157758</v>
      </c>
      <c r="I747" s="20">
        <f t="shared" si="72"/>
        <v>1215.8900000000001</v>
      </c>
      <c r="J747" s="20">
        <f t="shared" si="73"/>
        <v>1215.24</v>
      </c>
      <c r="K747" s="27">
        <f t="shared" si="74"/>
        <v>1215.3229999999999</v>
      </c>
      <c r="L747" s="13">
        <v>1215.8900000000001</v>
      </c>
      <c r="M747" s="13">
        <v>1215.43</v>
      </c>
      <c r="N747" s="13">
        <v>1215.1500000000001</v>
      </c>
      <c r="O747" s="13">
        <v>1215.24</v>
      </c>
      <c r="P747" s="13">
        <v>1215.18</v>
      </c>
      <c r="Q747" s="13">
        <v>1215.25</v>
      </c>
      <c r="R747" s="13">
        <v>1215.24</v>
      </c>
      <c r="S747" s="13">
        <v>1215.21</v>
      </c>
      <c r="T747" s="13">
        <v>1215.23</v>
      </c>
      <c r="U747" s="13">
        <v>1215.4100000000001</v>
      </c>
    </row>
    <row r="748" spans="1:22" x14ac:dyDescent="0.25">
      <c r="A748" s="25" t="s">
        <v>10</v>
      </c>
      <c r="B748" s="20" t="s">
        <v>9</v>
      </c>
      <c r="C748" s="20" t="s">
        <v>1</v>
      </c>
      <c r="D748" s="20" t="s">
        <v>4</v>
      </c>
      <c r="E748" s="20">
        <v>4</v>
      </c>
      <c r="F748" s="26" t="str">
        <f t="shared" si="75"/>
        <v>V9DockerSPMDO24</v>
      </c>
      <c r="G748" s="20">
        <f t="shared" si="70"/>
        <v>621.5</v>
      </c>
      <c r="H748" s="20">
        <f t="shared" si="71"/>
        <v>3.8297666934835073</v>
      </c>
      <c r="I748" s="20">
        <f t="shared" si="72"/>
        <v>621.78</v>
      </c>
      <c r="J748" s="20">
        <f t="shared" si="73"/>
        <v>621.55999999999995</v>
      </c>
      <c r="K748" s="27">
        <f t="shared" si="74"/>
        <v>621.58900000000006</v>
      </c>
      <c r="L748" s="13">
        <v>621.55999999999995</v>
      </c>
      <c r="M748" s="13">
        <v>621.54</v>
      </c>
      <c r="N748" s="13">
        <v>621.78</v>
      </c>
      <c r="O748" s="13">
        <v>621.52</v>
      </c>
      <c r="P748" s="13">
        <v>621.53</v>
      </c>
      <c r="Q748" s="13">
        <v>621.59</v>
      </c>
      <c r="R748" s="13">
        <v>621.55999999999995</v>
      </c>
      <c r="S748" s="13">
        <v>621.5</v>
      </c>
      <c r="T748" s="13">
        <v>621.71</v>
      </c>
      <c r="U748" s="13">
        <v>621.6</v>
      </c>
    </row>
    <row r="749" spans="1:22" x14ac:dyDescent="0.25">
      <c r="A749" s="25" t="s">
        <v>10</v>
      </c>
      <c r="B749" s="20" t="s">
        <v>9</v>
      </c>
      <c r="C749" s="20" t="s">
        <v>1</v>
      </c>
      <c r="D749" s="20" t="s">
        <v>4</v>
      </c>
      <c r="E749" s="20">
        <v>8</v>
      </c>
      <c r="F749" s="26" t="str">
        <f t="shared" si="75"/>
        <v>V9DockerSPMDO28</v>
      </c>
      <c r="G749" s="20">
        <f t="shared" si="70"/>
        <v>318.12</v>
      </c>
      <c r="H749" s="20">
        <f t="shared" si="71"/>
        <v>7.4820822331195771</v>
      </c>
      <c r="I749" s="20">
        <f t="shared" si="72"/>
        <v>320.67</v>
      </c>
      <c r="J749" s="20">
        <f t="shared" si="73"/>
        <v>318.21500000000003</v>
      </c>
      <c r="K749" s="27">
        <f t="shared" si="74"/>
        <v>318.61500000000007</v>
      </c>
      <c r="L749" s="13">
        <v>318.8</v>
      </c>
      <c r="M749" s="13">
        <v>318.12</v>
      </c>
      <c r="N749" s="13">
        <v>319.32</v>
      </c>
      <c r="O749" s="13">
        <v>318.13</v>
      </c>
      <c r="P749" s="13">
        <v>318.20999999999998</v>
      </c>
      <c r="Q749" s="13">
        <v>318.39999999999998</v>
      </c>
      <c r="R749" s="13">
        <v>318.13</v>
      </c>
      <c r="S749" s="13">
        <v>320.67</v>
      </c>
      <c r="T749" s="13">
        <v>318.14999999999998</v>
      </c>
      <c r="U749" s="13">
        <v>318.22000000000003</v>
      </c>
    </row>
    <row r="750" spans="1:22" x14ac:dyDescent="0.25">
      <c r="A750" s="25" t="s">
        <v>10</v>
      </c>
      <c r="B750" s="20" t="s">
        <v>9</v>
      </c>
      <c r="C750" s="20" t="s">
        <v>1</v>
      </c>
      <c r="D750" s="20" t="s">
        <v>4</v>
      </c>
      <c r="E750" s="20">
        <v>12</v>
      </c>
      <c r="F750" s="26" t="str">
        <f t="shared" si="75"/>
        <v>V9DockerSPMDO212</v>
      </c>
      <c r="G750" s="20">
        <f t="shared" si="70"/>
        <v>218.81</v>
      </c>
      <c r="H750" s="20">
        <f t="shared" si="71"/>
        <v>10.877930624742927</v>
      </c>
      <c r="I750" s="20">
        <f t="shared" si="72"/>
        <v>219.68</v>
      </c>
      <c r="J750" s="20">
        <f t="shared" si="73"/>
        <v>219.285</v>
      </c>
      <c r="K750" s="27">
        <f t="shared" si="74"/>
        <v>219.26500000000001</v>
      </c>
      <c r="L750" s="13">
        <v>219.07</v>
      </c>
      <c r="M750" s="13">
        <v>219.54</v>
      </c>
      <c r="N750" s="13">
        <v>219.68</v>
      </c>
      <c r="O750" s="13">
        <v>219.03</v>
      </c>
      <c r="P750" s="13">
        <v>219.52</v>
      </c>
      <c r="Q750" s="13">
        <v>218.81</v>
      </c>
      <c r="R750" s="13">
        <v>219.39</v>
      </c>
      <c r="S750" s="13">
        <v>219.18</v>
      </c>
      <c r="T750" s="13">
        <v>218.95</v>
      </c>
      <c r="U750" s="13">
        <v>219.48</v>
      </c>
    </row>
    <row r="751" spans="1:22" x14ac:dyDescent="0.25">
      <c r="A751" s="25" t="s">
        <v>10</v>
      </c>
      <c r="B751" s="20" t="s">
        <v>9</v>
      </c>
      <c r="C751" s="20" t="s">
        <v>1</v>
      </c>
      <c r="D751" s="20" t="s">
        <v>4</v>
      </c>
      <c r="E751" s="20">
        <v>16</v>
      </c>
      <c r="F751" s="26" t="str">
        <f t="shared" si="75"/>
        <v>V9DockerSPMDO216</v>
      </c>
      <c r="G751" s="20">
        <f t="shared" si="70"/>
        <v>168.34</v>
      </c>
      <c r="H751" s="20">
        <f t="shared" si="71"/>
        <v>14.139242010217416</v>
      </c>
      <c r="I751" s="20">
        <f t="shared" si="72"/>
        <v>169.93</v>
      </c>
      <c r="J751" s="20">
        <f t="shared" si="73"/>
        <v>168.875</v>
      </c>
      <c r="K751" s="27">
        <f t="shared" si="74"/>
        <v>168.97499999999997</v>
      </c>
      <c r="L751" s="13">
        <v>168.76</v>
      </c>
      <c r="M751" s="13">
        <v>168.9</v>
      </c>
      <c r="N751" s="13">
        <v>169.93</v>
      </c>
      <c r="O751" s="13">
        <v>169.01</v>
      </c>
      <c r="P751" s="13">
        <v>168.8</v>
      </c>
      <c r="Q751" s="13">
        <v>168.93</v>
      </c>
      <c r="R751" s="13">
        <v>168.34</v>
      </c>
      <c r="S751" s="13">
        <v>168.85</v>
      </c>
      <c r="T751" s="13">
        <v>168.72</v>
      </c>
      <c r="U751" s="13">
        <v>169.51</v>
      </c>
    </row>
    <row r="752" spans="1:22" x14ac:dyDescent="0.25">
      <c r="A752" s="25" t="s">
        <v>10</v>
      </c>
      <c r="B752" s="20" t="s">
        <v>9</v>
      </c>
      <c r="C752" s="20" t="s">
        <v>1</v>
      </c>
      <c r="D752" s="20" t="s">
        <v>4</v>
      </c>
      <c r="E752" s="20">
        <v>20</v>
      </c>
      <c r="F752" s="26" t="str">
        <f t="shared" si="75"/>
        <v>V9DockerSPMDO220</v>
      </c>
      <c r="G752" s="20">
        <f t="shared" si="70"/>
        <v>137.79</v>
      </c>
      <c r="H752" s="20">
        <f t="shared" si="71"/>
        <v>17.274112780317875</v>
      </c>
      <c r="I752" s="20">
        <f t="shared" si="72"/>
        <v>138.44</v>
      </c>
      <c r="J752" s="20">
        <f t="shared" si="73"/>
        <v>137.86500000000001</v>
      </c>
      <c r="K752" s="27">
        <f t="shared" si="74"/>
        <v>137.964</v>
      </c>
      <c r="L752" s="13">
        <v>138.36000000000001</v>
      </c>
      <c r="M752" s="13">
        <v>137.87</v>
      </c>
      <c r="N752" s="13">
        <v>137.88999999999999</v>
      </c>
      <c r="O752" s="13">
        <v>137.86000000000001</v>
      </c>
      <c r="P752" s="13">
        <v>137.79</v>
      </c>
      <c r="Q752" s="13">
        <v>138.44</v>
      </c>
      <c r="R752" s="13">
        <v>137.93</v>
      </c>
      <c r="S752" s="13">
        <v>137.82999999999998</v>
      </c>
      <c r="T752" s="13">
        <v>137.84</v>
      </c>
      <c r="U752" s="13">
        <v>137.82999999999998</v>
      </c>
    </row>
    <row r="753" spans="1:41" x14ac:dyDescent="0.25">
      <c r="A753" s="25" t="s">
        <v>10</v>
      </c>
      <c r="B753" s="20" t="s">
        <v>9</v>
      </c>
      <c r="C753" s="20" t="s">
        <v>1</v>
      </c>
      <c r="D753" s="20" t="s">
        <v>4</v>
      </c>
      <c r="E753" s="20">
        <v>24</v>
      </c>
      <c r="F753" s="26" t="str">
        <f t="shared" si="75"/>
        <v>V9DockerSPMDO224</v>
      </c>
      <c r="G753" s="20">
        <f t="shared" si="70"/>
        <v>115.49000000000001</v>
      </c>
      <c r="H753" s="20">
        <f t="shared" si="71"/>
        <v>20.609576586717463</v>
      </c>
      <c r="I753" s="20">
        <f t="shared" si="72"/>
        <v>117.11</v>
      </c>
      <c r="J753" s="20">
        <f t="shared" si="73"/>
        <v>115.84</v>
      </c>
      <c r="K753" s="27">
        <f t="shared" si="74"/>
        <v>115.97499999999999</v>
      </c>
      <c r="L753" s="13">
        <v>115.49000000000001</v>
      </c>
      <c r="M753" s="13">
        <v>116.68</v>
      </c>
      <c r="N753" s="13">
        <v>115.66</v>
      </c>
      <c r="O753" s="13">
        <v>115.83</v>
      </c>
      <c r="P753" s="13">
        <v>117.11</v>
      </c>
      <c r="Q753" s="13">
        <v>115.57</v>
      </c>
      <c r="R753" s="13">
        <v>115.9</v>
      </c>
      <c r="S753" s="13">
        <v>115.85</v>
      </c>
      <c r="T753" s="13">
        <v>116.14</v>
      </c>
      <c r="U753" s="13">
        <v>115.52000000000001</v>
      </c>
    </row>
    <row r="754" spans="1:41" x14ac:dyDescent="0.25">
      <c r="A754" s="25" t="s">
        <v>10</v>
      </c>
      <c r="B754" s="20" t="s">
        <v>9</v>
      </c>
      <c r="C754" s="20" t="s">
        <v>1</v>
      </c>
      <c r="D754" s="20" t="s">
        <v>4</v>
      </c>
      <c r="E754" s="20">
        <v>28</v>
      </c>
      <c r="F754" s="26" t="str">
        <f t="shared" si="75"/>
        <v>V9DockerSPMDO228</v>
      </c>
      <c r="G754" s="20">
        <f t="shared" si="70"/>
        <v>101.61</v>
      </c>
      <c r="H754" s="20">
        <f t="shared" si="71"/>
        <v>23.424859757897842</v>
      </c>
      <c r="I754" s="20">
        <f t="shared" si="72"/>
        <v>103.00999999999999</v>
      </c>
      <c r="J754" s="20">
        <f t="shared" si="73"/>
        <v>102.01</v>
      </c>
      <c r="K754" s="27">
        <f t="shared" si="74"/>
        <v>102.146</v>
      </c>
      <c r="L754" s="13">
        <v>102.43</v>
      </c>
      <c r="M754" s="13">
        <v>103.00999999999999</v>
      </c>
      <c r="N754" s="13">
        <v>101.82</v>
      </c>
      <c r="O754" s="13">
        <v>102.09</v>
      </c>
      <c r="P754" s="13">
        <v>101.93</v>
      </c>
      <c r="Q754" s="13">
        <v>102.18</v>
      </c>
      <c r="R754" s="13">
        <v>101.78999999999999</v>
      </c>
      <c r="S754" s="13">
        <v>101.61</v>
      </c>
      <c r="T754" s="13">
        <v>102.72</v>
      </c>
      <c r="U754" s="13">
        <v>101.88</v>
      </c>
    </row>
    <row r="755" spans="1:41" x14ac:dyDescent="0.25">
      <c r="A755" s="25" t="s">
        <v>10</v>
      </c>
      <c r="B755" s="20" t="s">
        <v>9</v>
      </c>
      <c r="C755" s="20" t="s">
        <v>1</v>
      </c>
      <c r="D755" s="20" t="s">
        <v>4</v>
      </c>
      <c r="E755" s="20">
        <v>32</v>
      </c>
      <c r="F755" s="26" t="str">
        <f t="shared" si="75"/>
        <v>V9DockerSPMDO232</v>
      </c>
      <c r="G755" s="20">
        <f t="shared" si="70"/>
        <v>86.45</v>
      </c>
      <c r="H755" s="20">
        <f t="shared" si="71"/>
        <v>27.532677848467319</v>
      </c>
      <c r="I755" s="20">
        <f t="shared" si="72"/>
        <v>86.82</v>
      </c>
      <c r="J755" s="20">
        <f t="shared" si="73"/>
        <v>86.555000000000007</v>
      </c>
      <c r="K755" s="27">
        <f t="shared" si="74"/>
        <v>86.575999999999993</v>
      </c>
      <c r="L755" s="13">
        <v>86.68</v>
      </c>
      <c r="M755" s="13">
        <v>86.45</v>
      </c>
      <c r="N755" s="13">
        <v>86.460000000000008</v>
      </c>
      <c r="O755" s="13">
        <v>86.53</v>
      </c>
      <c r="P755" s="13">
        <v>86.82</v>
      </c>
      <c r="Q755" s="13">
        <v>86.55</v>
      </c>
      <c r="R755" s="13">
        <v>86.56</v>
      </c>
      <c r="S755" s="13">
        <v>86.64</v>
      </c>
      <c r="T755" s="13">
        <v>86.48</v>
      </c>
      <c r="U755" s="13">
        <v>86.59</v>
      </c>
    </row>
    <row r="756" spans="1:41" x14ac:dyDescent="0.25">
      <c r="A756" s="25" t="s">
        <v>10</v>
      </c>
      <c r="B756" s="20" t="s">
        <v>9</v>
      </c>
      <c r="C756" s="20" t="s">
        <v>1</v>
      </c>
      <c r="D756" s="20" t="s">
        <v>4</v>
      </c>
      <c r="E756" s="20">
        <v>36</v>
      </c>
      <c r="F756" s="26" t="str">
        <f t="shared" si="75"/>
        <v>V9DockerSPMDO236</v>
      </c>
      <c r="G756" s="20">
        <f t="shared" si="70"/>
        <v>80.59</v>
      </c>
      <c r="H756" s="20">
        <f t="shared" si="71"/>
        <v>29.53468172229805</v>
      </c>
      <c r="I756" s="20">
        <f t="shared" si="72"/>
        <v>81.69</v>
      </c>
      <c r="J756" s="20">
        <f t="shared" si="73"/>
        <v>80.88</v>
      </c>
      <c r="K756" s="27">
        <f t="shared" si="74"/>
        <v>81.001000000000005</v>
      </c>
      <c r="L756" s="13">
        <v>80.59</v>
      </c>
      <c r="M756" s="13">
        <v>80.88</v>
      </c>
      <c r="N756" s="13">
        <v>80.86</v>
      </c>
      <c r="O756" s="13">
        <v>81.06</v>
      </c>
      <c r="P756" s="13">
        <v>80.88</v>
      </c>
      <c r="Q756" s="13">
        <v>81.349999999999994</v>
      </c>
      <c r="R756" s="13">
        <v>81.289999999999992</v>
      </c>
      <c r="S756" s="13">
        <v>80.819999999999993</v>
      </c>
      <c r="T756" s="13">
        <v>80.59</v>
      </c>
      <c r="U756" s="13">
        <v>81.69</v>
      </c>
    </row>
    <row r="757" spans="1:41" x14ac:dyDescent="0.25">
      <c r="A757" s="25" t="s">
        <v>10</v>
      </c>
      <c r="B757" s="20" t="s">
        <v>9</v>
      </c>
      <c r="C757" s="20" t="s">
        <v>1</v>
      </c>
      <c r="D757" s="20" t="s">
        <v>4</v>
      </c>
      <c r="E757" s="20">
        <v>40</v>
      </c>
      <c r="F757" s="26" t="str">
        <f t="shared" si="75"/>
        <v>V9DockerSPMDO240</v>
      </c>
      <c r="G757" s="20">
        <f t="shared" si="70"/>
        <v>70.8</v>
      </c>
      <c r="H757" s="20">
        <f t="shared" si="71"/>
        <v>33.618644067796609</v>
      </c>
      <c r="I757" s="20">
        <f t="shared" si="72"/>
        <v>71.02</v>
      </c>
      <c r="J757" s="20">
        <f t="shared" si="73"/>
        <v>70.849999999999994</v>
      </c>
      <c r="K757" s="27">
        <f t="shared" si="74"/>
        <v>70.873999999999995</v>
      </c>
      <c r="L757" s="13">
        <v>70.98</v>
      </c>
      <c r="M757" s="13">
        <v>70.95</v>
      </c>
      <c r="N757" s="13">
        <v>70.849999999999994</v>
      </c>
      <c r="O757" s="13">
        <v>70.8</v>
      </c>
      <c r="P757" s="13">
        <v>70.81</v>
      </c>
      <c r="Q757" s="13">
        <v>70.8</v>
      </c>
      <c r="R757" s="13">
        <v>70.86</v>
      </c>
      <c r="S757" s="13">
        <v>71.02</v>
      </c>
      <c r="T757" s="13">
        <v>70.849999999999994</v>
      </c>
      <c r="U757" s="13">
        <v>70.819999999999993</v>
      </c>
    </row>
    <row r="758" spans="1:41" x14ac:dyDescent="0.25">
      <c r="A758" s="25" t="s">
        <v>10</v>
      </c>
      <c r="B758" s="20" t="s">
        <v>9</v>
      </c>
      <c r="C758" s="20" t="s">
        <v>1</v>
      </c>
      <c r="D758" s="20" t="s">
        <v>4</v>
      </c>
      <c r="E758" s="20">
        <v>44</v>
      </c>
      <c r="F758" s="26" t="str">
        <f t="shared" si="75"/>
        <v>V9DockerSPMDO244</v>
      </c>
      <c r="G758" s="20">
        <f t="shared" si="70"/>
        <v>70.539999999999992</v>
      </c>
      <c r="H758" s="20">
        <f t="shared" si="71"/>
        <v>33.742557414233062</v>
      </c>
      <c r="I758" s="20">
        <f t="shared" si="72"/>
        <v>71.86</v>
      </c>
      <c r="J758" s="20">
        <f t="shared" si="73"/>
        <v>71.319999999999993</v>
      </c>
      <c r="K758" s="27">
        <f t="shared" si="74"/>
        <v>71.25800000000001</v>
      </c>
      <c r="L758" s="13">
        <v>71.819999999999993</v>
      </c>
      <c r="M758" s="13">
        <v>71.45</v>
      </c>
      <c r="N758" s="13">
        <v>71.2</v>
      </c>
      <c r="O758" s="13">
        <v>70.650000000000006</v>
      </c>
      <c r="P758" s="13">
        <v>71.86</v>
      </c>
      <c r="Q758" s="13">
        <v>71.42</v>
      </c>
      <c r="R758" s="13">
        <v>71.430000000000007</v>
      </c>
      <c r="S758" s="13">
        <v>70.989999999999995</v>
      </c>
      <c r="T758" s="13">
        <v>71.22</v>
      </c>
      <c r="U758" s="13">
        <v>70.539999999999992</v>
      </c>
    </row>
    <row r="759" spans="1:41" x14ac:dyDescent="0.25">
      <c r="A759" s="25" t="s">
        <v>10</v>
      </c>
      <c r="B759" s="20" t="s">
        <v>9</v>
      </c>
      <c r="C759" s="20" t="s">
        <v>1</v>
      </c>
      <c r="D759" s="20" t="s">
        <v>4</v>
      </c>
      <c r="E759" s="20">
        <v>48</v>
      </c>
      <c r="F759" s="26" t="str">
        <f t="shared" si="75"/>
        <v>V9DockerSPMDO248</v>
      </c>
      <c r="G759" s="20">
        <f t="shared" si="70"/>
        <v>60</v>
      </c>
      <c r="H759" s="20">
        <f t="shared" si="71"/>
        <v>39.669999999999995</v>
      </c>
      <c r="I759" s="20">
        <f t="shared" si="72"/>
        <v>62.16</v>
      </c>
      <c r="J759" s="20">
        <f t="shared" si="73"/>
        <v>60.125</v>
      </c>
      <c r="K759" s="27">
        <f t="shared" si="74"/>
        <v>60.364999999999995</v>
      </c>
      <c r="L759" s="13">
        <v>60.03</v>
      </c>
      <c r="M759" s="13">
        <v>62.16</v>
      </c>
      <c r="N759" s="13">
        <v>60.39</v>
      </c>
      <c r="O759" s="13">
        <v>60</v>
      </c>
      <c r="P759" s="13">
        <v>60.29</v>
      </c>
      <c r="Q759" s="13">
        <v>60.12</v>
      </c>
      <c r="R759" s="13">
        <v>60.13</v>
      </c>
      <c r="S759" s="13">
        <v>60.33</v>
      </c>
      <c r="T759" s="13">
        <v>60.11</v>
      </c>
      <c r="U759" s="13">
        <v>60.09</v>
      </c>
    </row>
    <row r="760" spans="1:41" x14ac:dyDescent="0.25">
      <c r="A760" s="25" t="s">
        <v>10</v>
      </c>
      <c r="B760" s="20" t="s">
        <v>9</v>
      </c>
      <c r="C760" s="20" t="s">
        <v>1</v>
      </c>
      <c r="D760" s="20" t="s">
        <v>4</v>
      </c>
      <c r="E760" s="20">
        <v>52</v>
      </c>
      <c r="F760" s="26" t="str">
        <f t="shared" si="75"/>
        <v>V9DockerSPMDO252</v>
      </c>
      <c r="G760" s="20">
        <f t="shared" si="70"/>
        <v>62.88</v>
      </c>
      <c r="H760" s="20">
        <f t="shared" si="71"/>
        <v>37.853053435114496</v>
      </c>
      <c r="I760" s="20">
        <f t="shared" si="72"/>
        <v>66.36</v>
      </c>
      <c r="J760" s="20">
        <f t="shared" si="73"/>
        <v>64.209999999999994</v>
      </c>
      <c r="K760" s="27">
        <f t="shared" si="74"/>
        <v>64.313000000000002</v>
      </c>
      <c r="L760" s="13">
        <v>64.099999999999994</v>
      </c>
      <c r="M760" s="13">
        <v>65.69</v>
      </c>
      <c r="N760" s="13">
        <v>63.62</v>
      </c>
      <c r="O760" s="13">
        <v>64.86</v>
      </c>
      <c r="P760" s="13">
        <v>63.68</v>
      </c>
      <c r="Q760" s="13">
        <v>64.319999999999993</v>
      </c>
      <c r="R760" s="13">
        <v>66.36</v>
      </c>
      <c r="S760" s="13">
        <v>64.569999999999993</v>
      </c>
      <c r="T760" s="13">
        <v>63.05</v>
      </c>
      <c r="U760" s="13">
        <v>62.88</v>
      </c>
    </row>
    <row r="761" spans="1:41" x14ac:dyDescent="0.25">
      <c r="A761" s="25" t="s">
        <v>10</v>
      </c>
      <c r="B761" s="20" t="s">
        <v>9</v>
      </c>
      <c r="C761" s="20" t="s">
        <v>1</v>
      </c>
      <c r="D761" s="20" t="s">
        <v>4</v>
      </c>
      <c r="E761" s="20">
        <v>56</v>
      </c>
      <c r="F761" s="26" t="str">
        <f t="shared" si="75"/>
        <v>V9DockerSPMDO256</v>
      </c>
      <c r="G761" s="20">
        <f t="shared" si="70"/>
        <v>52.22</v>
      </c>
      <c r="H761" s="20">
        <f t="shared" si="71"/>
        <v>45.580237456913061</v>
      </c>
      <c r="I761" s="20">
        <f t="shared" si="72"/>
        <v>52.33</v>
      </c>
      <c r="J761" s="20">
        <f t="shared" si="73"/>
        <v>52.269999999999996</v>
      </c>
      <c r="K761" s="27">
        <f t="shared" si="74"/>
        <v>52.273000000000003</v>
      </c>
      <c r="L761" s="13">
        <v>52.3</v>
      </c>
      <c r="M761" s="13">
        <v>52.3</v>
      </c>
      <c r="N761" s="13">
        <v>52.22</v>
      </c>
      <c r="O761" s="13">
        <v>52.31</v>
      </c>
      <c r="P761" s="13">
        <v>52.24</v>
      </c>
      <c r="Q761" s="13">
        <v>52.28</v>
      </c>
      <c r="R761" s="13">
        <v>52.33</v>
      </c>
      <c r="S761" s="13">
        <v>52.24</v>
      </c>
      <c r="T761" s="13">
        <v>52.26</v>
      </c>
      <c r="U761" s="13">
        <v>52.25</v>
      </c>
    </row>
    <row r="762" spans="1:41" x14ac:dyDescent="0.25">
      <c r="A762" s="25" t="s">
        <v>10</v>
      </c>
      <c r="B762" s="20" t="s">
        <v>9</v>
      </c>
      <c r="C762" s="20" t="s">
        <v>1</v>
      </c>
      <c r="D762" s="20" t="s">
        <v>4</v>
      </c>
      <c r="E762" s="20">
        <v>60</v>
      </c>
      <c r="F762" s="26" t="str">
        <f t="shared" si="75"/>
        <v>V9DockerSPMDO260</v>
      </c>
      <c r="G762" s="20">
        <f t="shared" si="70"/>
        <v>50.75</v>
      </c>
      <c r="H762" s="20">
        <f t="shared" si="71"/>
        <v>46.900492610837432</v>
      </c>
      <c r="I762" s="20">
        <f t="shared" si="72"/>
        <v>51.87</v>
      </c>
      <c r="J762" s="20">
        <f t="shared" si="73"/>
        <v>51.22</v>
      </c>
      <c r="K762" s="27">
        <f t="shared" si="74"/>
        <v>51.275999999999996</v>
      </c>
      <c r="L762" s="13">
        <v>51.87</v>
      </c>
      <c r="M762" s="13">
        <v>50.99</v>
      </c>
      <c r="N762" s="13">
        <v>51.21</v>
      </c>
      <c r="O762" s="13">
        <v>51.59</v>
      </c>
      <c r="P762" s="13">
        <v>50.81</v>
      </c>
      <c r="Q762" s="13">
        <v>50.75</v>
      </c>
      <c r="R762" s="13">
        <v>51.23</v>
      </c>
      <c r="S762" s="13">
        <v>51.14</v>
      </c>
      <c r="T762" s="13">
        <v>51.4</v>
      </c>
      <c r="U762" s="13">
        <v>51.77</v>
      </c>
    </row>
    <row r="763" spans="1:41" x14ac:dyDescent="0.25">
      <c r="A763" s="25" t="s">
        <v>10</v>
      </c>
      <c r="B763" s="20" t="s">
        <v>9</v>
      </c>
      <c r="C763" s="20" t="s">
        <v>1</v>
      </c>
      <c r="D763" s="20" t="s">
        <v>4</v>
      </c>
      <c r="E763" s="20">
        <v>64</v>
      </c>
      <c r="F763" s="26" t="str">
        <f t="shared" si="75"/>
        <v>V9DockerSPMDO264</v>
      </c>
      <c r="G763" s="20">
        <f t="shared" si="70"/>
        <v>47.09</v>
      </c>
      <c r="H763" s="20">
        <f t="shared" si="71"/>
        <v>50.545763431726471</v>
      </c>
      <c r="I763" s="20">
        <f t="shared" si="72"/>
        <v>48.72</v>
      </c>
      <c r="J763" s="20">
        <f t="shared" si="73"/>
        <v>47.155000000000001</v>
      </c>
      <c r="K763" s="27">
        <f t="shared" si="74"/>
        <v>47.362000000000002</v>
      </c>
      <c r="L763" s="13">
        <v>47.15</v>
      </c>
      <c r="M763" s="13">
        <v>47.11</v>
      </c>
      <c r="N763" s="13">
        <v>47.09</v>
      </c>
      <c r="O763" s="13">
        <v>47.68</v>
      </c>
      <c r="P763" s="13">
        <v>48.72</v>
      </c>
      <c r="Q763" s="13">
        <v>47.33</v>
      </c>
      <c r="R763" s="13">
        <v>47.17</v>
      </c>
      <c r="S763" s="13">
        <v>47.16</v>
      </c>
      <c r="T763" s="13">
        <v>47.1</v>
      </c>
      <c r="U763" s="13">
        <v>47.11</v>
      </c>
    </row>
    <row r="764" spans="1:41" x14ac:dyDescent="0.25">
      <c r="A764" s="25" t="s">
        <v>10</v>
      </c>
      <c r="B764" s="20" t="s">
        <v>9</v>
      </c>
      <c r="C764" s="20" t="s">
        <v>1</v>
      </c>
      <c r="D764" s="20" t="s">
        <v>4</v>
      </c>
      <c r="E764" s="20">
        <v>128</v>
      </c>
      <c r="F764" s="26" t="str">
        <f t="shared" si="75"/>
        <v>V9DockerSPMDO2128</v>
      </c>
      <c r="G764" s="20">
        <f t="shared" si="70"/>
        <v>37.79</v>
      </c>
      <c r="H764" s="20">
        <f t="shared" si="71"/>
        <v>62.984916644614977</v>
      </c>
      <c r="I764" s="20">
        <f t="shared" si="72"/>
        <v>39.97</v>
      </c>
      <c r="J764" s="20">
        <f t="shared" si="73"/>
        <v>38.93</v>
      </c>
      <c r="K764" s="27">
        <f t="shared" si="74"/>
        <v>38.899090909090908</v>
      </c>
      <c r="L764" s="16">
        <v>39.299999999999997</v>
      </c>
      <c r="M764" s="16">
        <v>38.4</v>
      </c>
      <c r="N764" s="16">
        <v>39.97</v>
      </c>
      <c r="O764" s="16">
        <v>38.659999999999997</v>
      </c>
      <c r="P764" s="16">
        <v>39.36</v>
      </c>
      <c r="Q764" s="16">
        <v>38.93</v>
      </c>
      <c r="R764" s="16">
        <v>37.79</v>
      </c>
      <c r="S764" s="16">
        <v>38.049999999999997</v>
      </c>
      <c r="T764" s="16">
        <v>39.83</v>
      </c>
      <c r="U764" s="16">
        <v>38.47</v>
      </c>
      <c r="V764" s="16">
        <v>39.130000000000003</v>
      </c>
    </row>
    <row r="765" spans="1:41" x14ac:dyDescent="0.25">
      <c r="A765" s="25" t="s">
        <v>10</v>
      </c>
      <c r="B765" s="20" t="s">
        <v>9</v>
      </c>
      <c r="C765" s="20" t="s">
        <v>1</v>
      </c>
      <c r="D765" s="20" t="s">
        <v>4</v>
      </c>
      <c r="E765" s="20">
        <v>256</v>
      </c>
      <c r="F765" s="26" t="str">
        <f t="shared" si="75"/>
        <v>V9DockerSPMDO2256</v>
      </c>
      <c r="G765" s="20">
        <f t="shared" si="70"/>
        <v>107.06</v>
      </c>
      <c r="H765" s="20">
        <f t="shared" si="71"/>
        <v>22.232393050625816</v>
      </c>
      <c r="I765" s="20">
        <f t="shared" si="72"/>
        <v>112.27000000000001</v>
      </c>
      <c r="J765" s="20">
        <f t="shared" si="73"/>
        <v>108.19</v>
      </c>
      <c r="K765" s="27">
        <f t="shared" si="74"/>
        <v>108.86363636363636</v>
      </c>
      <c r="L765" s="16">
        <v>108.07</v>
      </c>
      <c r="M765" s="16">
        <v>109.78</v>
      </c>
      <c r="N765" s="16">
        <v>107.06</v>
      </c>
      <c r="O765" s="16">
        <v>109.2</v>
      </c>
      <c r="P765" s="16">
        <v>107.96000000000001</v>
      </c>
      <c r="Q765" s="16">
        <v>112.27000000000001</v>
      </c>
      <c r="R765" s="16">
        <v>109.69</v>
      </c>
      <c r="S765" s="16">
        <v>107.49000000000001</v>
      </c>
      <c r="T765" s="16">
        <v>108</v>
      </c>
      <c r="U765" s="16">
        <v>108.19</v>
      </c>
      <c r="V765" s="16">
        <v>109.78999999999999</v>
      </c>
    </row>
    <row r="766" spans="1:41" x14ac:dyDescent="0.25">
      <c r="A766" s="25" t="s">
        <v>10</v>
      </c>
      <c r="B766" s="20" t="s">
        <v>9</v>
      </c>
      <c r="C766" s="20" t="s">
        <v>1</v>
      </c>
      <c r="D766" s="20" t="s">
        <v>24</v>
      </c>
      <c r="E766" s="20">
        <v>1</v>
      </c>
      <c r="F766" s="26" t="str">
        <f t="shared" si="75"/>
        <v>V9DockerSPMDno parameter1</v>
      </c>
      <c r="G766" s="20">
        <f t="shared" si="70"/>
        <v>73466</v>
      </c>
      <c r="H766" s="20">
        <f t="shared" si="71"/>
        <v>1</v>
      </c>
      <c r="I766" s="20">
        <f t="shared" si="72"/>
        <v>73939</v>
      </c>
      <c r="J766" s="20">
        <f t="shared" si="73"/>
        <v>73487</v>
      </c>
      <c r="K766" s="27">
        <f t="shared" si="74"/>
        <v>73534.352941176476</v>
      </c>
      <c r="L766" s="13">
        <v>73631</v>
      </c>
      <c r="M766" s="13">
        <v>73489</v>
      </c>
      <c r="N766" s="13">
        <v>73466</v>
      </c>
      <c r="O766" s="13">
        <v>73485</v>
      </c>
      <c r="P766" s="13">
        <v>73483</v>
      </c>
      <c r="Q766" s="13">
        <v>73476</v>
      </c>
      <c r="R766" s="13">
        <v>73506</v>
      </c>
      <c r="S766" s="13">
        <v>73707</v>
      </c>
      <c r="T766" s="13">
        <v>73487</v>
      </c>
      <c r="U766" s="13">
        <v>73492</v>
      </c>
      <c r="V766" s="13">
        <v>73475</v>
      </c>
      <c r="W766" s="13">
        <v>73939</v>
      </c>
      <c r="X766" s="13">
        <v>73495</v>
      </c>
      <c r="Y766" s="13">
        <v>73487</v>
      </c>
      <c r="Z766" s="13">
        <v>73480</v>
      </c>
      <c r="AA766" s="13">
        <v>73505</v>
      </c>
      <c r="AB766" s="13">
        <v>73481</v>
      </c>
    </row>
    <row r="767" spans="1:41" x14ac:dyDescent="0.25">
      <c r="A767" s="25" t="s">
        <v>10</v>
      </c>
      <c r="B767" s="20" t="s">
        <v>9</v>
      </c>
      <c r="C767" s="20" t="s">
        <v>1</v>
      </c>
      <c r="D767" s="20" t="s">
        <v>24</v>
      </c>
      <c r="E767" s="20">
        <v>2</v>
      </c>
      <c r="F767" s="26" t="str">
        <f t="shared" si="75"/>
        <v>V9DockerSPMDno parameter2</v>
      </c>
      <c r="G767" s="20">
        <f t="shared" si="70"/>
        <v>37501</v>
      </c>
      <c r="H767" s="20">
        <f t="shared" si="71"/>
        <v>1.9590410922375403</v>
      </c>
      <c r="I767" s="20">
        <f t="shared" si="72"/>
        <v>41273</v>
      </c>
      <c r="J767" s="20">
        <f t="shared" si="73"/>
        <v>37524.5</v>
      </c>
      <c r="K767" s="27">
        <f t="shared" si="74"/>
        <v>37920.800000000003</v>
      </c>
      <c r="L767" s="13">
        <v>37574</v>
      </c>
      <c r="M767" s="13">
        <v>37524</v>
      </c>
      <c r="N767" s="13">
        <v>37519</v>
      </c>
      <c r="O767" s="13">
        <v>37525</v>
      </c>
      <c r="P767" s="13">
        <v>37741</v>
      </c>
      <c r="Q767" s="13">
        <v>37537</v>
      </c>
      <c r="R767" s="13">
        <v>37508</v>
      </c>
      <c r="S767" s="13">
        <v>37501</v>
      </c>
      <c r="T767" s="13">
        <v>37506</v>
      </c>
      <c r="U767" s="13">
        <v>41273</v>
      </c>
    </row>
    <row r="768" spans="1:41" x14ac:dyDescent="0.25">
      <c r="A768" s="25" t="s">
        <v>10</v>
      </c>
      <c r="B768" s="20" t="s">
        <v>9</v>
      </c>
      <c r="C768" s="20" t="s">
        <v>1</v>
      </c>
      <c r="D768" s="20" t="s">
        <v>24</v>
      </c>
      <c r="E768" s="20">
        <v>4</v>
      </c>
      <c r="F768" s="26" t="str">
        <f t="shared" si="75"/>
        <v>V9DockerSPMDno parameter4</v>
      </c>
      <c r="G768" s="20">
        <f t="shared" si="70"/>
        <v>19214</v>
      </c>
      <c r="H768" s="20">
        <f t="shared" si="71"/>
        <v>3.8235661496825233</v>
      </c>
      <c r="I768" s="20">
        <f t="shared" si="72"/>
        <v>31634</v>
      </c>
      <c r="J768" s="20">
        <f t="shared" si="73"/>
        <v>19218</v>
      </c>
      <c r="K768" s="27">
        <f t="shared" si="74"/>
        <v>19750.533333333333</v>
      </c>
      <c r="L768" s="13">
        <v>19217</v>
      </c>
      <c r="M768" s="13">
        <v>19217</v>
      </c>
      <c r="N768" s="13">
        <v>19218</v>
      </c>
      <c r="O768" s="13">
        <v>19214</v>
      </c>
      <c r="P768" s="13">
        <v>19242</v>
      </c>
      <c r="Q768" s="13">
        <v>31634</v>
      </c>
      <c r="R768" s="13">
        <v>19329</v>
      </c>
      <c r="S768" s="13">
        <v>19216</v>
      </c>
      <c r="T768" s="13">
        <v>19218</v>
      </c>
      <c r="U768" s="13">
        <v>19215</v>
      </c>
      <c r="V768" s="13">
        <v>19216</v>
      </c>
      <c r="W768" s="13">
        <v>19217</v>
      </c>
      <c r="X768" s="13">
        <v>19215</v>
      </c>
      <c r="Y768" s="13">
        <v>19219</v>
      </c>
      <c r="Z768" s="13">
        <v>19218</v>
      </c>
      <c r="AA768" s="13">
        <v>19256</v>
      </c>
      <c r="AB768" s="13">
        <v>19215</v>
      </c>
      <c r="AC768" s="13">
        <v>19325</v>
      </c>
      <c r="AD768" s="13">
        <v>19215</v>
      </c>
      <c r="AE768" s="13">
        <v>20436</v>
      </c>
      <c r="AF768" s="13">
        <v>19214</v>
      </c>
      <c r="AG768" s="13">
        <v>19215</v>
      </c>
      <c r="AH768" s="13">
        <v>20969</v>
      </c>
      <c r="AI768" s="13">
        <v>19263</v>
      </c>
      <c r="AJ768" s="13">
        <v>19299</v>
      </c>
      <c r="AK768" s="13">
        <v>19222</v>
      </c>
      <c r="AL768" s="13">
        <v>19214</v>
      </c>
      <c r="AM768" s="13">
        <v>19327</v>
      </c>
      <c r="AN768" s="13">
        <v>19327</v>
      </c>
      <c r="AO768" s="13">
        <v>19214</v>
      </c>
    </row>
    <row r="769" spans="1:21" x14ac:dyDescent="0.25">
      <c r="A769" s="25" t="s">
        <v>10</v>
      </c>
      <c r="B769" s="20" t="s">
        <v>9</v>
      </c>
      <c r="C769" s="20" t="s">
        <v>1</v>
      </c>
      <c r="D769" s="20" t="s">
        <v>24</v>
      </c>
      <c r="E769" s="20">
        <v>8</v>
      </c>
      <c r="F769" s="26" t="str">
        <f t="shared" si="75"/>
        <v>V9DockerSPMDno parameter8</v>
      </c>
      <c r="G769" s="20">
        <f t="shared" si="70"/>
        <v>9615</v>
      </c>
      <c r="H769" s="20">
        <f t="shared" si="71"/>
        <v>7.6407696307852317</v>
      </c>
      <c r="I769" s="20">
        <f t="shared" si="72"/>
        <v>17064</v>
      </c>
      <c r="J769" s="20">
        <f t="shared" si="73"/>
        <v>16035</v>
      </c>
      <c r="K769" s="27">
        <f t="shared" si="74"/>
        <v>15093.5</v>
      </c>
      <c r="L769" s="13">
        <v>9615</v>
      </c>
      <c r="M769" s="13">
        <v>12041</v>
      </c>
      <c r="N769" s="13">
        <v>15291</v>
      </c>
      <c r="O769" s="13">
        <v>17023</v>
      </c>
      <c r="P769" s="13">
        <v>15568</v>
      </c>
      <c r="Q769" s="13">
        <v>16021</v>
      </c>
      <c r="R769" s="13">
        <v>17064</v>
      </c>
      <c r="S769" s="13">
        <v>16192</v>
      </c>
      <c r="T769" s="13">
        <v>16049</v>
      </c>
      <c r="U769" s="13">
        <v>16071</v>
      </c>
    </row>
    <row r="770" spans="1:21" x14ac:dyDescent="0.25">
      <c r="A770" s="25" t="s">
        <v>10</v>
      </c>
      <c r="B770" s="20" t="s">
        <v>9</v>
      </c>
      <c r="C770" s="20" t="s">
        <v>1</v>
      </c>
      <c r="D770" s="20" t="s">
        <v>24</v>
      </c>
      <c r="E770" s="20">
        <v>12</v>
      </c>
      <c r="F770" s="26" t="str">
        <f t="shared" si="75"/>
        <v>V9DockerSPMDno parameter12</v>
      </c>
      <c r="G770" s="20">
        <f t="shared" si="70"/>
        <v>6400</v>
      </c>
      <c r="H770" s="20">
        <f t="shared" si="71"/>
        <v>11.4790625</v>
      </c>
      <c r="I770" s="20">
        <f t="shared" si="72"/>
        <v>7924</v>
      </c>
      <c r="J770" s="20">
        <f t="shared" si="73"/>
        <v>6463</v>
      </c>
      <c r="K770" s="27">
        <f t="shared" si="74"/>
        <v>6749.8</v>
      </c>
      <c r="L770" s="13">
        <v>6400</v>
      </c>
      <c r="M770" s="13">
        <v>6980</v>
      </c>
      <c r="N770" s="13">
        <v>6436</v>
      </c>
      <c r="O770" s="13">
        <v>7924</v>
      </c>
      <c r="P770" s="13">
        <v>6403</v>
      </c>
      <c r="Q770" s="13">
        <v>6403</v>
      </c>
      <c r="R770" s="13">
        <v>6490</v>
      </c>
      <c r="S770" s="13">
        <v>7018</v>
      </c>
      <c r="T770" s="13">
        <v>7041</v>
      </c>
      <c r="U770" s="13">
        <v>6403</v>
      </c>
    </row>
    <row r="771" spans="1:21" x14ac:dyDescent="0.25">
      <c r="A771" s="25" t="s">
        <v>10</v>
      </c>
      <c r="B771" s="20" t="s">
        <v>9</v>
      </c>
      <c r="C771" s="20" t="s">
        <v>1</v>
      </c>
      <c r="D771" s="20" t="s">
        <v>24</v>
      </c>
      <c r="E771" s="20">
        <v>16</v>
      </c>
      <c r="F771" s="26" t="str">
        <f t="shared" si="75"/>
        <v>V9DockerSPMDno parameter16</v>
      </c>
      <c r="G771" s="20">
        <f t="shared" ref="G771:G785" si="76">IF(ISBLANK(L771),"",MIN(L771:AO771))</f>
        <v>4818</v>
      </c>
      <c r="H771" s="20">
        <f t="shared" ref="H771:H785" si="77">IF(ISNUMBER(G771),VLOOKUP(A771 &amp; B771 &amp; C771 &amp; D771 &amp; "1",F:G,2,FALSE)/G771,"")</f>
        <v>15.248235782482357</v>
      </c>
      <c r="I771" s="20">
        <f t="shared" ref="I771:I785" si="78">IF(ISBLANK(L771),"",MAX(L771:AO771))</f>
        <v>5958</v>
      </c>
      <c r="J771" s="20">
        <f t="shared" ref="J771:J785" si="79">IF(ISBLANK(L771),"",MEDIAN(L771:AO771))</f>
        <v>4818.5</v>
      </c>
      <c r="K771" s="27">
        <f t="shared" ref="K771:K785" si="80">IF(ISBLANK(L771),"",AVERAGE(L771:AO771))</f>
        <v>5163.6000000000004</v>
      </c>
      <c r="L771" s="13">
        <v>5956</v>
      </c>
      <c r="M771" s="13">
        <v>5958</v>
      </c>
      <c r="N771" s="13">
        <v>4818</v>
      </c>
      <c r="O771" s="13">
        <v>5255</v>
      </c>
      <c r="P771" s="13">
        <v>4818</v>
      </c>
      <c r="Q771" s="13">
        <v>4818</v>
      </c>
      <c r="R771" s="13">
        <v>5558</v>
      </c>
      <c r="S771" s="13">
        <v>4818</v>
      </c>
      <c r="T771" s="13">
        <v>4819</v>
      </c>
      <c r="U771" s="13">
        <v>4818</v>
      </c>
    </row>
    <row r="772" spans="1:21" x14ac:dyDescent="0.25">
      <c r="A772" s="25" t="s">
        <v>10</v>
      </c>
      <c r="B772" s="20" t="s">
        <v>9</v>
      </c>
      <c r="C772" s="20" t="s">
        <v>1</v>
      </c>
      <c r="D772" s="20" t="s">
        <v>24</v>
      </c>
      <c r="E772" s="20">
        <v>20</v>
      </c>
      <c r="F772" s="26" t="str">
        <f t="shared" si="75"/>
        <v>V9DockerSPMDno parameter20</v>
      </c>
      <c r="G772" s="20">
        <f t="shared" si="76"/>
        <v>3857</v>
      </c>
      <c r="H772" s="20">
        <f t="shared" si="77"/>
        <v>19.047446201711175</v>
      </c>
      <c r="I772" s="20">
        <f t="shared" si="78"/>
        <v>8828</v>
      </c>
      <c r="J772" s="20">
        <f t="shared" si="79"/>
        <v>3872</v>
      </c>
      <c r="K772" s="27">
        <f t="shared" si="80"/>
        <v>4454.8</v>
      </c>
      <c r="L772" s="13">
        <v>3872</v>
      </c>
      <c r="M772" s="13">
        <v>3857</v>
      </c>
      <c r="N772" s="13">
        <v>3868</v>
      </c>
      <c r="O772" s="13">
        <v>4444</v>
      </c>
      <c r="P772" s="13">
        <v>3873</v>
      </c>
      <c r="Q772" s="13">
        <v>4206</v>
      </c>
      <c r="R772" s="13">
        <v>3870</v>
      </c>
      <c r="S772" s="13">
        <v>3858</v>
      </c>
      <c r="T772" s="13">
        <v>8828</v>
      </c>
      <c r="U772" s="13">
        <v>3872</v>
      </c>
    </row>
    <row r="773" spans="1:21" x14ac:dyDescent="0.25">
      <c r="A773" s="25" t="s">
        <v>10</v>
      </c>
      <c r="B773" s="20" t="s">
        <v>9</v>
      </c>
      <c r="C773" s="20" t="s">
        <v>1</v>
      </c>
      <c r="D773" s="20" t="s">
        <v>24</v>
      </c>
      <c r="E773" s="20">
        <v>24</v>
      </c>
      <c r="F773" s="26" t="str">
        <f t="shared" si="75"/>
        <v>V9DockerSPMDno parameter24</v>
      </c>
      <c r="G773" s="20">
        <f t="shared" si="76"/>
        <v>3207.58</v>
      </c>
      <c r="H773" s="20">
        <f t="shared" si="77"/>
        <v>22.903871454492172</v>
      </c>
      <c r="I773" s="20">
        <f t="shared" si="78"/>
        <v>10573</v>
      </c>
      <c r="J773" s="20">
        <f t="shared" si="79"/>
        <v>3218.9349999999999</v>
      </c>
      <c r="K773" s="27">
        <f t="shared" si="80"/>
        <v>4052.5860000000002</v>
      </c>
      <c r="L773" s="13">
        <v>3208.88</v>
      </c>
      <c r="M773" s="13">
        <v>3496.16</v>
      </c>
      <c r="N773" s="13">
        <v>3207.75</v>
      </c>
      <c r="O773" s="13">
        <v>3219.16</v>
      </c>
      <c r="P773" s="13">
        <v>3209.34</v>
      </c>
      <c r="Q773" s="13">
        <v>3207.58</v>
      </c>
      <c r="R773" s="13">
        <v>3962</v>
      </c>
      <c r="S773" s="13">
        <v>3218.71</v>
      </c>
      <c r="T773" s="13">
        <v>3223.28</v>
      </c>
      <c r="U773" s="13">
        <v>10573</v>
      </c>
    </row>
    <row r="774" spans="1:21" x14ac:dyDescent="0.25">
      <c r="A774" s="25" t="s">
        <v>10</v>
      </c>
      <c r="B774" s="20" t="s">
        <v>9</v>
      </c>
      <c r="C774" s="20" t="s">
        <v>1</v>
      </c>
      <c r="D774" s="20" t="s">
        <v>24</v>
      </c>
      <c r="E774" s="20">
        <v>28</v>
      </c>
      <c r="F774" s="26" t="str">
        <f t="shared" si="75"/>
        <v>V9DockerSPMDno parameter28</v>
      </c>
      <c r="G774" s="20">
        <f t="shared" si="76"/>
        <v>2736.69</v>
      </c>
      <c r="H774" s="20">
        <f t="shared" si="77"/>
        <v>26.844838107348657</v>
      </c>
      <c r="I774" s="20">
        <f t="shared" si="78"/>
        <v>3385.4</v>
      </c>
      <c r="J774" s="20">
        <f t="shared" si="79"/>
        <v>2750.21</v>
      </c>
      <c r="K774" s="27">
        <f t="shared" si="80"/>
        <v>2873.2349999999997</v>
      </c>
      <c r="L774" s="13">
        <v>2736.69</v>
      </c>
      <c r="M774" s="13">
        <v>3385.4</v>
      </c>
      <c r="N774" s="13">
        <v>3154.84</v>
      </c>
      <c r="O774" s="13">
        <v>2737.72</v>
      </c>
      <c r="P774" s="13">
        <v>2978.16</v>
      </c>
      <c r="Q774" s="13">
        <v>2750.15</v>
      </c>
      <c r="R774" s="13">
        <v>2750.27</v>
      </c>
      <c r="S774" s="13">
        <v>2764.14</v>
      </c>
      <c r="T774" s="13">
        <v>2737.48</v>
      </c>
      <c r="U774" s="13">
        <v>2737.5</v>
      </c>
    </row>
    <row r="775" spans="1:21" x14ac:dyDescent="0.25">
      <c r="A775" s="25" t="s">
        <v>10</v>
      </c>
      <c r="B775" s="20" t="s">
        <v>9</v>
      </c>
      <c r="C775" s="20" t="s">
        <v>1</v>
      </c>
      <c r="D775" s="20" t="s">
        <v>24</v>
      </c>
      <c r="E775" s="20">
        <v>32</v>
      </c>
      <c r="F775" s="26" t="str">
        <f t="shared" si="75"/>
        <v>V9DockerSPMDno parameter32</v>
      </c>
      <c r="G775" s="20">
        <f t="shared" si="76"/>
        <v>2411.79</v>
      </c>
      <c r="H775" s="20">
        <f t="shared" si="77"/>
        <v>30.461192724076309</v>
      </c>
      <c r="I775" s="20">
        <f t="shared" si="78"/>
        <v>5613</v>
      </c>
      <c r="J775" s="20">
        <f t="shared" si="79"/>
        <v>2496.0100000000002</v>
      </c>
      <c r="K775" s="27">
        <f t="shared" si="80"/>
        <v>2830.8829999999994</v>
      </c>
      <c r="L775" s="13">
        <v>2413.08</v>
      </c>
      <c r="M775" s="13">
        <v>2628.32</v>
      </c>
      <c r="N775" s="13">
        <v>2557.92</v>
      </c>
      <c r="O775" s="13">
        <v>2434.1</v>
      </c>
      <c r="P775" s="13">
        <v>2757.64</v>
      </c>
      <c r="Q775" s="13">
        <v>2650.64</v>
      </c>
      <c r="R775" s="13">
        <v>5613</v>
      </c>
      <c r="S775" s="13">
        <v>2411.79</v>
      </c>
      <c r="T775" s="13">
        <v>2422.6</v>
      </c>
      <c r="U775" s="13">
        <v>2419.7399999999998</v>
      </c>
    </row>
    <row r="776" spans="1:21" x14ac:dyDescent="0.25">
      <c r="A776" s="25" t="s">
        <v>10</v>
      </c>
      <c r="B776" s="20" t="s">
        <v>9</v>
      </c>
      <c r="C776" s="20" t="s">
        <v>1</v>
      </c>
      <c r="D776" s="20" t="s">
        <v>24</v>
      </c>
      <c r="E776" s="20">
        <v>36</v>
      </c>
      <c r="F776" s="26" t="str">
        <f t="shared" si="75"/>
        <v>V9DockerSPMDno parameter36</v>
      </c>
      <c r="G776" s="20">
        <f t="shared" si="76"/>
        <v>2143.88</v>
      </c>
      <c r="H776" s="20">
        <f t="shared" si="77"/>
        <v>34.267776181502697</v>
      </c>
      <c r="I776" s="20">
        <f t="shared" si="78"/>
        <v>2649.28</v>
      </c>
      <c r="J776" s="20">
        <f t="shared" si="79"/>
        <v>2313.41</v>
      </c>
      <c r="K776" s="27">
        <f t="shared" si="80"/>
        <v>2362.7169999999996</v>
      </c>
      <c r="L776" s="13">
        <v>2646.28</v>
      </c>
      <c r="M776" s="13">
        <v>2466.92</v>
      </c>
      <c r="N776" s="13">
        <v>2468.15</v>
      </c>
      <c r="O776" s="13">
        <v>2649.28</v>
      </c>
      <c r="P776" s="13">
        <v>2151</v>
      </c>
      <c r="Q776" s="13">
        <v>2159.9</v>
      </c>
      <c r="R776" s="13">
        <v>2143.88</v>
      </c>
      <c r="S776" s="13">
        <v>2148.94</v>
      </c>
      <c r="T776" s="13">
        <v>2645.46</v>
      </c>
      <c r="U776" s="13">
        <v>2147.36</v>
      </c>
    </row>
    <row r="777" spans="1:21" x14ac:dyDescent="0.25">
      <c r="A777" s="25" t="s">
        <v>10</v>
      </c>
      <c r="B777" s="20" t="s">
        <v>9</v>
      </c>
      <c r="C777" s="20" t="s">
        <v>1</v>
      </c>
      <c r="D777" s="20" t="s">
        <v>24</v>
      </c>
      <c r="E777" s="20">
        <v>40</v>
      </c>
      <c r="F777" s="26" t="str">
        <f t="shared" si="75"/>
        <v>V9DockerSPMDno parameter40</v>
      </c>
      <c r="G777" s="20">
        <f t="shared" si="76"/>
        <v>1934.68</v>
      </c>
      <c r="H777" s="20">
        <f t="shared" si="77"/>
        <v>37.973204871089791</v>
      </c>
      <c r="I777" s="20">
        <f t="shared" si="78"/>
        <v>2226.65</v>
      </c>
      <c r="J777" s="20">
        <f t="shared" si="79"/>
        <v>2103.9449999999997</v>
      </c>
      <c r="K777" s="27">
        <f t="shared" si="80"/>
        <v>2100.116</v>
      </c>
      <c r="L777" s="13">
        <v>2102.83</v>
      </c>
      <c r="M777" s="13">
        <v>2104.39</v>
      </c>
      <c r="N777" s="13">
        <v>2226.65</v>
      </c>
      <c r="O777" s="13">
        <v>1934.68</v>
      </c>
      <c r="P777" s="13">
        <v>2120.4499999999998</v>
      </c>
      <c r="Q777" s="13">
        <v>2207.4299999999998</v>
      </c>
      <c r="R777" s="13">
        <v>2209.31</v>
      </c>
      <c r="S777" s="13">
        <v>2051.3000000000002</v>
      </c>
      <c r="T777" s="13">
        <v>1940.62</v>
      </c>
      <c r="U777" s="13">
        <v>2103.5</v>
      </c>
    </row>
    <row r="778" spans="1:21" x14ac:dyDescent="0.25">
      <c r="A778" s="25" t="s">
        <v>10</v>
      </c>
      <c r="B778" s="20" t="s">
        <v>9</v>
      </c>
      <c r="C778" s="20" t="s">
        <v>1</v>
      </c>
      <c r="D778" s="20" t="s">
        <v>24</v>
      </c>
      <c r="E778" s="20">
        <v>44</v>
      </c>
      <c r="F778" s="26" t="str">
        <f t="shared" si="75"/>
        <v>V9DockerSPMDno parameter44</v>
      </c>
      <c r="G778" s="20">
        <f t="shared" si="76"/>
        <v>1744.32</v>
      </c>
      <c r="H778" s="20">
        <f t="shared" si="77"/>
        <v>42.117272060172446</v>
      </c>
      <c r="I778" s="20">
        <f t="shared" si="78"/>
        <v>1997.41</v>
      </c>
      <c r="J778" s="20">
        <f t="shared" si="79"/>
        <v>1827.3249999999998</v>
      </c>
      <c r="K778" s="27">
        <f t="shared" si="80"/>
        <v>1840.943</v>
      </c>
      <c r="L778" s="13">
        <v>1956.61</v>
      </c>
      <c r="M778" s="13">
        <v>1997.41</v>
      </c>
      <c r="N778" s="13">
        <v>1915.01</v>
      </c>
      <c r="O778" s="13">
        <v>1749.47</v>
      </c>
      <c r="P778" s="13">
        <v>1755.57</v>
      </c>
      <c r="Q778" s="13">
        <v>1744.32</v>
      </c>
      <c r="R778" s="13">
        <v>1900.84</v>
      </c>
      <c r="S778" s="13">
        <v>1899.08</v>
      </c>
      <c r="T778" s="13">
        <v>1746.39</v>
      </c>
      <c r="U778" s="13">
        <v>1744.73</v>
      </c>
    </row>
    <row r="779" spans="1:21" x14ac:dyDescent="0.25">
      <c r="A779" s="25" t="s">
        <v>10</v>
      </c>
      <c r="B779" s="20" t="s">
        <v>9</v>
      </c>
      <c r="C779" s="20" t="s">
        <v>1</v>
      </c>
      <c r="D779" s="20" t="s">
        <v>24</v>
      </c>
      <c r="E779" s="20">
        <v>48</v>
      </c>
      <c r="F779" s="26" t="str">
        <f t="shared" si="75"/>
        <v>V9DockerSPMDno parameter48</v>
      </c>
      <c r="G779" s="20">
        <f t="shared" si="76"/>
        <v>1663.04</v>
      </c>
      <c r="H779" s="20">
        <f t="shared" si="77"/>
        <v>44.175726380604196</v>
      </c>
      <c r="I779" s="20">
        <f t="shared" si="78"/>
        <v>1987.33</v>
      </c>
      <c r="J779" s="20">
        <f t="shared" si="79"/>
        <v>1754.1550000000002</v>
      </c>
      <c r="K779" s="27">
        <f t="shared" si="80"/>
        <v>1765.6169999999997</v>
      </c>
      <c r="L779" s="13">
        <v>1754.18</v>
      </c>
      <c r="M779" s="13">
        <v>1754.13</v>
      </c>
      <c r="N779" s="13">
        <v>1768.1</v>
      </c>
      <c r="O779" s="13">
        <v>1842.16</v>
      </c>
      <c r="P779" s="13">
        <v>1987.33</v>
      </c>
      <c r="Q779" s="13">
        <v>1755.23</v>
      </c>
      <c r="R779" s="13">
        <v>1663.04</v>
      </c>
      <c r="S779" s="13">
        <v>1668.08</v>
      </c>
      <c r="T779" s="13">
        <v>1709.95</v>
      </c>
      <c r="U779" s="13">
        <v>1753.97</v>
      </c>
    </row>
    <row r="780" spans="1:21" x14ac:dyDescent="0.25">
      <c r="A780" s="25" t="s">
        <v>10</v>
      </c>
      <c r="B780" s="20" t="s">
        <v>9</v>
      </c>
      <c r="C780" s="20" t="s">
        <v>1</v>
      </c>
      <c r="D780" s="20" t="s">
        <v>24</v>
      </c>
      <c r="E780" s="20">
        <v>52</v>
      </c>
      <c r="F780" s="26" t="str">
        <f t="shared" si="75"/>
        <v>V9DockerSPMDno parameter52</v>
      </c>
      <c r="G780" s="20">
        <f t="shared" si="76"/>
        <v>1535.12</v>
      </c>
      <c r="H780" s="20">
        <f t="shared" si="77"/>
        <v>47.856845067486582</v>
      </c>
      <c r="I780" s="20">
        <f t="shared" si="78"/>
        <v>1837.9</v>
      </c>
      <c r="J780" s="20">
        <f t="shared" si="79"/>
        <v>1688.46</v>
      </c>
      <c r="K780" s="27">
        <f t="shared" si="80"/>
        <v>1670.55</v>
      </c>
      <c r="L780" s="13">
        <v>1837.9</v>
      </c>
      <c r="M780" s="13">
        <v>1713.94</v>
      </c>
      <c r="N780" s="13">
        <v>1633.69</v>
      </c>
      <c r="O780" s="13">
        <v>1535.12</v>
      </c>
      <c r="P780" s="13">
        <v>1714.89</v>
      </c>
      <c r="Q780" s="13">
        <v>1663.36</v>
      </c>
      <c r="R780" s="13">
        <v>1642.85</v>
      </c>
      <c r="S780" s="13">
        <v>1713.56</v>
      </c>
      <c r="T780" s="13">
        <v>1715</v>
      </c>
      <c r="U780" s="13">
        <v>1535.19</v>
      </c>
    </row>
    <row r="781" spans="1:21" x14ac:dyDescent="0.25">
      <c r="A781" s="25" t="s">
        <v>10</v>
      </c>
      <c r="B781" s="20" t="s">
        <v>9</v>
      </c>
      <c r="C781" s="20" t="s">
        <v>1</v>
      </c>
      <c r="D781" s="20" t="s">
        <v>24</v>
      </c>
      <c r="E781" s="20">
        <v>56</v>
      </c>
      <c r="F781" s="26" t="str">
        <f t="shared" si="75"/>
        <v>V9DockerSPMDno parameter56</v>
      </c>
      <c r="G781" s="20">
        <f t="shared" si="76"/>
        <v>1381.87</v>
      </c>
      <c r="H781" s="20">
        <f t="shared" si="77"/>
        <v>53.164190553380571</v>
      </c>
      <c r="I781" s="20">
        <f t="shared" si="78"/>
        <v>1694.58</v>
      </c>
      <c r="J781" s="20">
        <f t="shared" si="79"/>
        <v>1492.2649999999999</v>
      </c>
      <c r="K781" s="27">
        <f t="shared" si="80"/>
        <v>1501.556</v>
      </c>
      <c r="L781" s="13">
        <v>1384.3</v>
      </c>
      <c r="M781" s="13">
        <v>1694.58</v>
      </c>
      <c r="N781" s="13">
        <v>1381.87</v>
      </c>
      <c r="O781" s="13">
        <v>1453.28</v>
      </c>
      <c r="P781" s="13">
        <v>1565.03</v>
      </c>
      <c r="Q781" s="13">
        <v>1417.68</v>
      </c>
      <c r="R781" s="13">
        <v>1490.77</v>
      </c>
      <c r="S781" s="13">
        <v>1567.21</v>
      </c>
      <c r="T781" s="13">
        <v>1567.08</v>
      </c>
      <c r="U781" s="13">
        <v>1493.76</v>
      </c>
    </row>
    <row r="782" spans="1:21" x14ac:dyDescent="0.25">
      <c r="A782" s="25" t="s">
        <v>10</v>
      </c>
      <c r="B782" s="20" t="s">
        <v>9</v>
      </c>
      <c r="C782" s="20" t="s">
        <v>1</v>
      </c>
      <c r="D782" s="20" t="s">
        <v>24</v>
      </c>
      <c r="E782" s="20">
        <v>60</v>
      </c>
      <c r="F782" s="26" t="str">
        <f t="shared" si="75"/>
        <v>V9DockerSPMDno parameter60</v>
      </c>
      <c r="G782" s="20">
        <f t="shared" si="76"/>
        <v>1291.95</v>
      </c>
      <c r="H782" s="20">
        <f t="shared" si="77"/>
        <v>56.864429737992957</v>
      </c>
      <c r="I782" s="20">
        <f t="shared" si="78"/>
        <v>1592.9</v>
      </c>
      <c r="J782" s="20">
        <f t="shared" si="79"/>
        <v>1358.6799999999998</v>
      </c>
      <c r="K782" s="27">
        <f t="shared" si="80"/>
        <v>1393.079</v>
      </c>
      <c r="L782" s="13">
        <v>1485.61</v>
      </c>
      <c r="M782" s="13">
        <v>1418.11</v>
      </c>
      <c r="N782" s="13">
        <v>1296.42</v>
      </c>
      <c r="O782" s="13">
        <v>1291.95</v>
      </c>
      <c r="P782" s="13">
        <v>1592.9</v>
      </c>
      <c r="Q782" s="13">
        <v>1293.3599999999999</v>
      </c>
      <c r="R782" s="13">
        <v>1484.31</v>
      </c>
      <c r="S782" s="13">
        <v>1295.32</v>
      </c>
      <c r="T782" s="13">
        <v>1473.56</v>
      </c>
      <c r="U782" s="13">
        <v>1299.25</v>
      </c>
    </row>
    <row r="783" spans="1:21" x14ac:dyDescent="0.25">
      <c r="A783" s="25" t="s">
        <v>10</v>
      </c>
      <c r="B783" s="20" t="s">
        <v>9</v>
      </c>
      <c r="C783" s="20" t="s">
        <v>1</v>
      </c>
      <c r="D783" s="20" t="s">
        <v>24</v>
      </c>
      <c r="E783" s="20">
        <v>64</v>
      </c>
      <c r="F783" s="26" t="str">
        <f t="shared" si="75"/>
        <v>V9DockerSPMDno parameter64</v>
      </c>
      <c r="G783" s="20">
        <f t="shared" si="76"/>
        <v>1318.71</v>
      </c>
      <c r="H783" s="20">
        <f t="shared" si="77"/>
        <v>55.710504963183716</v>
      </c>
      <c r="I783" s="20">
        <f t="shared" si="78"/>
        <v>1534.58</v>
      </c>
      <c r="J783" s="20">
        <f t="shared" si="79"/>
        <v>1357.5549999999998</v>
      </c>
      <c r="K783" s="27">
        <f t="shared" si="80"/>
        <v>1382.9219999999998</v>
      </c>
      <c r="L783" s="13">
        <v>1329.76</v>
      </c>
      <c r="M783" s="13">
        <v>1324.51</v>
      </c>
      <c r="N783" s="13">
        <v>1392.85</v>
      </c>
      <c r="O783" s="13">
        <v>1534.58</v>
      </c>
      <c r="P783" s="13">
        <v>1392.07</v>
      </c>
      <c r="Q783" s="13">
        <v>1493.46</v>
      </c>
      <c r="R783" s="13">
        <v>1385.35</v>
      </c>
      <c r="S783" s="13">
        <v>1328.54</v>
      </c>
      <c r="T783" s="13">
        <v>1318.71</v>
      </c>
      <c r="U783" s="13">
        <v>1329.39</v>
      </c>
    </row>
    <row r="784" spans="1:21" x14ac:dyDescent="0.25">
      <c r="A784" s="25" t="s">
        <v>10</v>
      </c>
      <c r="B784" s="20" t="s">
        <v>9</v>
      </c>
      <c r="C784" s="20" t="s">
        <v>1</v>
      </c>
      <c r="D784" s="20" t="s">
        <v>24</v>
      </c>
      <c r="E784" s="20">
        <v>128</v>
      </c>
      <c r="F784" s="26" t="str">
        <f t="shared" si="75"/>
        <v>V9DockerSPMDno parameter128</v>
      </c>
      <c r="G784" s="20">
        <f t="shared" si="76"/>
        <v>1091.43</v>
      </c>
      <c r="H784" s="20">
        <f t="shared" si="77"/>
        <v>67.311692000403141</v>
      </c>
      <c r="I784" s="20">
        <f t="shared" si="78"/>
        <v>1164.58</v>
      </c>
      <c r="J784" s="20">
        <f t="shared" si="79"/>
        <v>1142.635</v>
      </c>
      <c r="K784" s="27">
        <f t="shared" si="80"/>
        <v>1135.624</v>
      </c>
      <c r="L784" s="16">
        <v>1139.76</v>
      </c>
      <c r="M784" s="16">
        <v>1142.05</v>
      </c>
      <c r="N784" s="16">
        <v>1091.8900000000001</v>
      </c>
      <c r="O784" s="16">
        <v>1145.25</v>
      </c>
      <c r="P784" s="16">
        <v>1129.1300000000001</v>
      </c>
      <c r="Q784" s="16">
        <v>1160.3499999999999</v>
      </c>
      <c r="R784" s="16">
        <v>1148.58</v>
      </c>
      <c r="S784" s="16">
        <v>1091.43</v>
      </c>
      <c r="T784" s="16">
        <v>1164.58</v>
      </c>
      <c r="U784" s="16">
        <v>1143.22</v>
      </c>
    </row>
    <row r="785" spans="1:26" x14ac:dyDescent="0.25">
      <c r="A785" s="25" t="s">
        <v>10</v>
      </c>
      <c r="B785" s="20" t="s">
        <v>9</v>
      </c>
      <c r="C785" s="20" t="s">
        <v>1</v>
      </c>
      <c r="D785" s="20" t="s">
        <v>24</v>
      </c>
      <c r="E785" s="20">
        <v>256</v>
      </c>
      <c r="F785" s="26" t="str">
        <f t="shared" si="75"/>
        <v>V9DockerSPMDno parameter256</v>
      </c>
      <c r="G785" s="20">
        <f t="shared" si="76"/>
        <v>1229.8699999999999</v>
      </c>
      <c r="H785" s="20">
        <f t="shared" si="77"/>
        <v>59.73476871539269</v>
      </c>
      <c r="I785" s="20">
        <f t="shared" si="78"/>
        <v>1367.65</v>
      </c>
      <c r="J785" s="20">
        <f t="shared" si="79"/>
        <v>1251.26</v>
      </c>
      <c r="K785" s="27">
        <f t="shared" si="80"/>
        <v>1257.2179999999998</v>
      </c>
      <c r="L785" s="16">
        <v>1250.01</v>
      </c>
      <c r="M785" s="16">
        <v>1255.75</v>
      </c>
      <c r="N785" s="16">
        <v>1260.79</v>
      </c>
      <c r="O785" s="16">
        <v>1232.07</v>
      </c>
      <c r="P785" s="16">
        <v>1367.65</v>
      </c>
      <c r="Q785" s="16">
        <v>1262.82</v>
      </c>
      <c r="R785" s="16">
        <v>1236.3699999999999</v>
      </c>
      <c r="S785" s="16">
        <v>1229.8699999999999</v>
      </c>
      <c r="T785" s="16">
        <v>1243.95</v>
      </c>
      <c r="U785" s="16">
        <v>1271.2</v>
      </c>
      <c r="V785" s="16">
        <v>1242.8900000000001</v>
      </c>
      <c r="W785" s="16">
        <v>1267.1400000000001</v>
      </c>
      <c r="X785" s="16">
        <v>1233.21</v>
      </c>
      <c r="Y785" s="16">
        <v>1253.29</v>
      </c>
      <c r="Z785" s="16">
        <v>1251.26</v>
      </c>
    </row>
  </sheetData>
  <autoFilter ref="A1:E785" xr:uid="{EB80DDF0-5EF7-47F2-B6C4-0B92DE7D86EC}"/>
  <sortState xmlns:xlrd2="http://schemas.microsoft.com/office/spreadsheetml/2017/richdata2" ref="A2:AO1047615">
    <sortCondition ref="A2:A1047615" customList="V7,V9"/>
    <sortCondition ref="B2:B1047615" customList="Host,Docker"/>
    <sortCondition ref="C2:C1047615" customList="SPMD,DAC,MasterSlave,SPMDv2"/>
    <sortCondition ref="D2:D1047615" customList="O3_native,O3,O2,bez parametrów"/>
    <sortCondition ref="E2:E104761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AFB9-2CBB-4380-8E8A-9AC4BB3A6C97}">
  <dimension ref="B1:AH393"/>
  <sheetViews>
    <sheetView tabSelected="1" topLeftCell="A49" zoomScale="85" zoomScaleNormal="85" workbookViewId="0">
      <selection activeCell="K65" sqref="K65"/>
    </sheetView>
  </sheetViews>
  <sheetFormatPr defaultRowHeight="15" x14ac:dyDescent="0.25"/>
  <cols>
    <col min="2" max="2" width="16.7109375" bestFit="1" customWidth="1"/>
    <col min="3" max="3" width="16.28515625" bestFit="1" customWidth="1"/>
    <col min="4" max="4" width="7.140625" bestFit="1" customWidth="1"/>
    <col min="5" max="5" width="7.28515625" bestFit="1" customWidth="1"/>
    <col min="6" max="6" width="11.28515625" bestFit="1" customWidth="1"/>
    <col min="16" max="16" width="16.7109375" bestFit="1" customWidth="1"/>
    <col min="17" max="17" width="16.28515625" bestFit="1" customWidth="1"/>
    <col min="18" max="18" width="7.140625" bestFit="1" customWidth="1"/>
    <col min="19" max="20" width="11.28515625" bestFit="1" customWidth="1"/>
    <col min="30" max="30" width="16.7109375" bestFit="1" customWidth="1"/>
    <col min="31" max="31" width="16.28515625" bestFit="1" customWidth="1"/>
    <col min="32" max="32" width="7.140625" bestFit="1" customWidth="1"/>
    <col min="33" max="34" width="11.28515625" bestFit="1" customWidth="1"/>
  </cols>
  <sheetData>
    <row r="1" spans="2:32" x14ac:dyDescent="0.25">
      <c r="B1" s="3" t="s">
        <v>21</v>
      </c>
      <c r="C1" s="19" t="s">
        <v>10</v>
      </c>
      <c r="P1" s="3" t="s">
        <v>21</v>
      </c>
      <c r="Q1" s="19" t="s">
        <v>10</v>
      </c>
      <c r="AD1" s="3" t="s">
        <v>21</v>
      </c>
      <c r="AE1" s="19" t="s">
        <v>10</v>
      </c>
    </row>
    <row r="2" spans="2:32" x14ac:dyDescent="0.25">
      <c r="B2" s="3" t="s">
        <v>0</v>
      </c>
      <c r="C2" s="19" t="s">
        <v>7</v>
      </c>
      <c r="P2" s="3" t="s">
        <v>0</v>
      </c>
      <c r="Q2" s="19" t="s">
        <v>7</v>
      </c>
      <c r="AD2" s="3" t="s">
        <v>0</v>
      </c>
      <c r="AE2" s="19" t="s">
        <v>7</v>
      </c>
    </row>
    <row r="3" spans="2:32" x14ac:dyDescent="0.25">
      <c r="B3" s="3" t="s">
        <v>15</v>
      </c>
      <c r="C3" s="19" t="s">
        <v>4</v>
      </c>
      <c r="P3" s="3" t="s">
        <v>15</v>
      </c>
      <c r="Q3" s="19" t="s">
        <v>3</v>
      </c>
      <c r="AD3" s="3" t="s">
        <v>15</v>
      </c>
      <c r="AE3" s="19" t="s">
        <v>2</v>
      </c>
    </row>
    <row r="5" spans="2:32" x14ac:dyDescent="0.25">
      <c r="B5" s="3" t="s">
        <v>20</v>
      </c>
      <c r="C5" s="3" t="s">
        <v>17</v>
      </c>
      <c r="P5" s="3" t="s">
        <v>20</v>
      </c>
      <c r="Q5" s="3" t="s">
        <v>17</v>
      </c>
      <c r="AD5" s="3" t="s">
        <v>20</v>
      </c>
      <c r="AE5" s="3" t="s">
        <v>17</v>
      </c>
    </row>
    <row r="6" spans="2:32" x14ac:dyDescent="0.25">
      <c r="B6" s="3" t="s">
        <v>16</v>
      </c>
      <c r="C6" s="19" t="s">
        <v>9</v>
      </c>
      <c r="D6" s="19" t="s">
        <v>6</v>
      </c>
      <c r="P6" s="3" t="s">
        <v>16</v>
      </c>
      <c r="Q6" s="19" t="s">
        <v>9</v>
      </c>
      <c r="R6" s="19" t="s">
        <v>6</v>
      </c>
      <c r="AD6" s="3" t="s">
        <v>16</v>
      </c>
      <c r="AE6" s="19" t="s">
        <v>9</v>
      </c>
      <c r="AF6" s="19" t="s">
        <v>6</v>
      </c>
    </row>
    <row r="7" spans="2:32" x14ac:dyDescent="0.25">
      <c r="B7" s="4">
        <v>2</v>
      </c>
      <c r="C7" s="6">
        <v>267.29000000000002</v>
      </c>
      <c r="D7" s="6">
        <v>266.81</v>
      </c>
      <c r="P7" s="4">
        <v>2</v>
      </c>
      <c r="Q7" s="6">
        <v>267.63</v>
      </c>
      <c r="R7" s="6">
        <v>267.79000000000002</v>
      </c>
      <c r="AD7" s="4">
        <v>2</v>
      </c>
      <c r="AE7" s="6">
        <v>305.66000000000003</v>
      </c>
      <c r="AF7" s="6">
        <v>305.83</v>
      </c>
    </row>
    <row r="8" spans="2:32" x14ac:dyDescent="0.25">
      <c r="B8" s="4">
        <v>4</v>
      </c>
      <c r="C8" s="6">
        <v>136.82999999999998</v>
      </c>
      <c r="D8" s="6">
        <v>136.94999999999999</v>
      </c>
      <c r="P8" s="4">
        <v>4</v>
      </c>
      <c r="Q8" s="6">
        <v>137.01</v>
      </c>
      <c r="R8" s="6">
        <v>137.29</v>
      </c>
      <c r="AD8" s="4">
        <v>4</v>
      </c>
      <c r="AE8" s="6">
        <v>156.47999999999999</v>
      </c>
      <c r="AF8" s="6">
        <v>156.77000000000001</v>
      </c>
    </row>
    <row r="9" spans="2:32" x14ac:dyDescent="0.25">
      <c r="B9" s="4">
        <v>8</v>
      </c>
      <c r="C9" s="6">
        <v>69.09</v>
      </c>
      <c r="D9" s="6">
        <v>69.13</v>
      </c>
      <c r="P9" s="4">
        <v>8</v>
      </c>
      <c r="Q9" s="6">
        <v>69.099999999999994</v>
      </c>
      <c r="R9" s="6">
        <v>69.180000000000007</v>
      </c>
      <c r="AD9" s="4">
        <v>8</v>
      </c>
      <c r="AE9" s="6">
        <v>78.84</v>
      </c>
      <c r="AF9" s="6">
        <v>78.900000000000006</v>
      </c>
    </row>
    <row r="10" spans="2:32" x14ac:dyDescent="0.25">
      <c r="B10" s="4">
        <v>16</v>
      </c>
      <c r="C10" s="6">
        <v>34.909999999999997</v>
      </c>
      <c r="D10" s="6">
        <v>35.01</v>
      </c>
      <c r="P10" s="4">
        <v>16</v>
      </c>
      <c r="Q10" s="6">
        <v>34.92</v>
      </c>
      <c r="R10" s="6">
        <v>35.020000000000003</v>
      </c>
      <c r="AD10" s="4">
        <v>16</v>
      </c>
      <c r="AE10" s="6">
        <v>39.78</v>
      </c>
      <c r="AF10" s="6">
        <v>39.9</v>
      </c>
    </row>
    <row r="11" spans="2:32" x14ac:dyDescent="0.25">
      <c r="B11" s="4">
        <v>32</v>
      </c>
      <c r="C11" s="6">
        <v>18.07</v>
      </c>
      <c r="D11" s="6">
        <v>17.96</v>
      </c>
      <c r="P11" s="4">
        <v>32</v>
      </c>
      <c r="Q11" s="6">
        <v>18.100000000000001</v>
      </c>
      <c r="R11" s="6">
        <v>18</v>
      </c>
      <c r="AD11" s="4">
        <v>32</v>
      </c>
      <c r="AE11" s="6">
        <v>20.51</v>
      </c>
      <c r="AF11" s="6">
        <v>20.37</v>
      </c>
    </row>
    <row r="12" spans="2:32" x14ac:dyDescent="0.25">
      <c r="B12" s="4">
        <v>64</v>
      </c>
      <c r="C12" s="6">
        <v>10.199999999999999</v>
      </c>
      <c r="D12" s="6">
        <v>9.52</v>
      </c>
      <c r="P12" s="4">
        <v>64</v>
      </c>
      <c r="Q12" s="6">
        <v>10.08</v>
      </c>
      <c r="R12" s="6">
        <v>9.5399999999999991</v>
      </c>
      <c r="AD12" s="4">
        <v>64</v>
      </c>
      <c r="AE12" s="6">
        <v>11.42</v>
      </c>
      <c r="AF12" s="6">
        <v>10.75</v>
      </c>
    </row>
    <row r="13" spans="2:32" x14ac:dyDescent="0.25">
      <c r="B13" s="4">
        <v>128</v>
      </c>
      <c r="C13" s="6">
        <v>10.75</v>
      </c>
      <c r="D13" s="6">
        <v>9.3529999999999998</v>
      </c>
      <c r="P13" s="4">
        <v>128</v>
      </c>
      <c r="Q13" s="6">
        <v>10.65</v>
      </c>
      <c r="R13" s="6">
        <v>9.5730000000000004</v>
      </c>
      <c r="AD13" s="4">
        <v>128</v>
      </c>
      <c r="AE13" s="6">
        <v>9.5399999999999991</v>
      </c>
      <c r="AF13" s="6">
        <v>9.5809999999999995</v>
      </c>
    </row>
    <row r="14" spans="2:32" x14ac:dyDescent="0.25">
      <c r="B14" s="4">
        <v>256</v>
      </c>
      <c r="C14" s="6">
        <v>10.53</v>
      </c>
      <c r="D14" s="6">
        <v>9.3290000000000006</v>
      </c>
      <c r="P14" s="4">
        <v>256</v>
      </c>
      <c r="Q14" s="6">
        <v>10.45</v>
      </c>
      <c r="R14" s="6">
        <v>9.3369999999999997</v>
      </c>
      <c r="AD14" s="4">
        <v>256</v>
      </c>
      <c r="AE14" s="6">
        <v>10.53</v>
      </c>
      <c r="AF14" s="6">
        <v>9.3369999999999997</v>
      </c>
    </row>
    <row r="17" spans="2:32" s="19" customFormat="1" x14ac:dyDescent="0.25">
      <c r="B17" s="4"/>
      <c r="C17" s="6"/>
      <c r="D17" s="6"/>
      <c r="E17" s="6"/>
    </row>
    <row r="18" spans="2:32" s="19" customFormat="1" x14ac:dyDescent="0.25">
      <c r="B18" s="4"/>
      <c r="C18" s="6"/>
      <c r="D18" s="6"/>
      <c r="E18" s="6"/>
    </row>
    <row r="19" spans="2:32" s="19" customFormat="1" x14ac:dyDescent="0.25">
      <c r="B19" s="4"/>
      <c r="C19" s="6"/>
      <c r="D19" s="6"/>
      <c r="E19" s="6"/>
    </row>
    <row r="20" spans="2:32" s="19" customFormat="1" x14ac:dyDescent="0.25">
      <c r="B20" s="4"/>
      <c r="C20" s="6"/>
      <c r="D20" s="6"/>
      <c r="E20" s="6"/>
    </row>
    <row r="21" spans="2:32" s="19" customFormat="1" x14ac:dyDescent="0.25">
      <c r="B21" s="4"/>
      <c r="C21" s="6"/>
      <c r="D21" s="6"/>
      <c r="E21" s="6"/>
    </row>
    <row r="22" spans="2:32" x14ac:dyDescent="0.25">
      <c r="B22" s="3" t="s">
        <v>21</v>
      </c>
      <c r="C22" s="19" t="s">
        <v>10</v>
      </c>
      <c r="P22" s="3" t="s">
        <v>21</v>
      </c>
      <c r="Q22" s="19" t="s">
        <v>10</v>
      </c>
      <c r="AD22" s="3" t="s">
        <v>21</v>
      </c>
      <c r="AE22" s="19" t="s">
        <v>10</v>
      </c>
    </row>
    <row r="23" spans="2:32" x14ac:dyDescent="0.25">
      <c r="B23" s="3" t="s">
        <v>0</v>
      </c>
      <c r="C23" s="19" t="s">
        <v>8</v>
      </c>
      <c r="P23" s="3" t="s">
        <v>0</v>
      </c>
      <c r="Q23" s="19" t="s">
        <v>8</v>
      </c>
      <c r="AD23" s="3" t="s">
        <v>0</v>
      </c>
      <c r="AE23" s="19" t="s">
        <v>8</v>
      </c>
    </row>
    <row r="24" spans="2:32" x14ac:dyDescent="0.25">
      <c r="B24" s="3" t="s">
        <v>15</v>
      </c>
      <c r="C24" s="19" t="s">
        <v>4</v>
      </c>
      <c r="P24" s="3" t="s">
        <v>15</v>
      </c>
      <c r="Q24" s="19" t="s">
        <v>3</v>
      </c>
      <c r="AD24" s="3" t="s">
        <v>15</v>
      </c>
      <c r="AE24" s="19" t="s">
        <v>2</v>
      </c>
    </row>
    <row r="26" spans="2:32" x14ac:dyDescent="0.25">
      <c r="B26" s="3" t="s">
        <v>20</v>
      </c>
      <c r="C26" s="3" t="s">
        <v>17</v>
      </c>
      <c r="P26" s="3" t="s">
        <v>20</v>
      </c>
      <c r="Q26" s="3" t="s">
        <v>17</v>
      </c>
      <c r="AD26" s="3" t="s">
        <v>20</v>
      </c>
      <c r="AE26" s="3" t="s">
        <v>17</v>
      </c>
    </row>
    <row r="27" spans="2:32" x14ac:dyDescent="0.25">
      <c r="B27" s="3" t="s">
        <v>16</v>
      </c>
      <c r="C27" s="19" t="s">
        <v>9</v>
      </c>
      <c r="D27" s="19" t="s">
        <v>6</v>
      </c>
      <c r="P27" s="3" t="s">
        <v>16</v>
      </c>
      <c r="Q27" s="19" t="s">
        <v>9</v>
      </c>
      <c r="R27" s="19" t="s">
        <v>6</v>
      </c>
      <c r="AD27" s="3" t="s">
        <v>16</v>
      </c>
      <c r="AE27" s="19" t="s">
        <v>9</v>
      </c>
      <c r="AF27" s="19" t="s">
        <v>6</v>
      </c>
    </row>
    <row r="28" spans="2:32" x14ac:dyDescent="0.25">
      <c r="B28" s="4">
        <v>2</v>
      </c>
      <c r="C28" s="6">
        <v>295.29000000000002</v>
      </c>
      <c r="D28" s="6">
        <v>288.642</v>
      </c>
      <c r="P28" s="4">
        <v>2</v>
      </c>
      <c r="Q28" s="6">
        <v>295.27999999999997</v>
      </c>
      <c r="R28" s="6">
        <v>288.35000000000002</v>
      </c>
      <c r="AD28" s="4">
        <v>2</v>
      </c>
      <c r="AE28" s="6">
        <v>280.82</v>
      </c>
      <c r="AF28" s="6">
        <v>280.87700000000001</v>
      </c>
    </row>
    <row r="29" spans="2:32" x14ac:dyDescent="0.25">
      <c r="B29" s="4">
        <v>4</v>
      </c>
      <c r="C29" s="6">
        <v>151.69999999999999</v>
      </c>
      <c r="D29" s="6">
        <v>149.40899999999999</v>
      </c>
      <c r="P29" s="4">
        <v>4</v>
      </c>
      <c r="Q29" s="6">
        <v>151.66</v>
      </c>
      <c r="R29" s="6">
        <v>149.34299999999999</v>
      </c>
      <c r="AD29" s="4">
        <v>4</v>
      </c>
      <c r="AE29" s="6">
        <v>144.16</v>
      </c>
      <c r="AF29" s="6">
        <v>144.21</v>
      </c>
    </row>
    <row r="30" spans="2:32" x14ac:dyDescent="0.25">
      <c r="B30" s="4">
        <v>8</v>
      </c>
      <c r="C30" s="6">
        <v>76.56</v>
      </c>
      <c r="D30" s="6">
        <v>75.153000000000006</v>
      </c>
      <c r="P30" s="4">
        <v>8</v>
      </c>
      <c r="Q30" s="6">
        <v>76.56</v>
      </c>
      <c r="R30" s="6">
        <v>75.147999999999996</v>
      </c>
      <c r="AD30" s="4">
        <v>8</v>
      </c>
      <c r="AE30" s="6">
        <v>72.84</v>
      </c>
      <c r="AF30" s="6">
        <v>72.897000000000006</v>
      </c>
    </row>
    <row r="31" spans="2:32" x14ac:dyDescent="0.25">
      <c r="B31" s="4">
        <v>16</v>
      </c>
      <c r="C31" s="6">
        <v>38.799999999999997</v>
      </c>
      <c r="D31" s="6">
        <v>38.161000000000001</v>
      </c>
      <c r="P31" s="4">
        <v>16</v>
      </c>
      <c r="Q31" s="6">
        <v>38.799999999999997</v>
      </c>
      <c r="R31" s="6">
        <v>38.161000000000001</v>
      </c>
      <c r="AD31" s="4">
        <v>16</v>
      </c>
      <c r="AE31" s="6">
        <v>36.909999999999997</v>
      </c>
      <c r="AF31" s="6">
        <v>36.969000000000001</v>
      </c>
    </row>
    <row r="32" spans="2:32" x14ac:dyDescent="0.25">
      <c r="B32" s="4">
        <v>32</v>
      </c>
      <c r="C32" s="6">
        <v>20.190000000000001</v>
      </c>
      <c r="D32" s="6">
        <v>19.95</v>
      </c>
      <c r="P32" s="4">
        <v>32</v>
      </c>
      <c r="Q32" s="6">
        <v>20.190000000000001</v>
      </c>
      <c r="R32" s="6">
        <v>19.937999999999999</v>
      </c>
      <c r="AD32" s="4">
        <v>32</v>
      </c>
      <c r="AE32" s="6">
        <v>19.239999999999998</v>
      </c>
      <c r="AF32" s="6">
        <v>19.132999999999999</v>
      </c>
    </row>
    <row r="33" spans="2:34" x14ac:dyDescent="0.25">
      <c r="B33" s="4">
        <v>64</v>
      </c>
      <c r="C33" s="6">
        <v>11.76</v>
      </c>
      <c r="D33" s="6">
        <v>10.834</v>
      </c>
      <c r="P33" s="4">
        <v>64</v>
      </c>
      <c r="Q33" s="6">
        <v>12.39</v>
      </c>
      <c r="R33" s="6">
        <v>11.442</v>
      </c>
      <c r="AD33" s="4">
        <v>64</v>
      </c>
      <c r="AE33" s="6">
        <v>11.23</v>
      </c>
      <c r="AF33" s="6">
        <v>10.420999999999999</v>
      </c>
    </row>
    <row r="34" spans="2:34" x14ac:dyDescent="0.25">
      <c r="B34" s="4">
        <v>128</v>
      </c>
      <c r="C34" s="6">
        <v>12.26</v>
      </c>
      <c r="D34" s="6">
        <v>11.509</v>
      </c>
      <c r="P34" s="4">
        <v>128</v>
      </c>
      <c r="Q34" s="6">
        <v>12.17</v>
      </c>
      <c r="R34" s="6">
        <v>11.462</v>
      </c>
      <c r="AD34" s="4">
        <v>128</v>
      </c>
      <c r="AE34" s="6">
        <v>11.94</v>
      </c>
      <c r="AF34" s="6">
        <v>11.205</v>
      </c>
    </row>
    <row r="35" spans="2:34" x14ac:dyDescent="0.25">
      <c r="B35" s="4">
        <v>256</v>
      </c>
      <c r="C35" s="6">
        <v>14.61</v>
      </c>
      <c r="D35" s="6">
        <v>12.853</v>
      </c>
      <c r="P35" s="4">
        <v>256</v>
      </c>
      <c r="Q35" s="6">
        <v>14.44</v>
      </c>
      <c r="R35" s="6">
        <v>12.87</v>
      </c>
      <c r="AD35" s="4">
        <v>256</v>
      </c>
      <c r="AE35" s="6">
        <v>14.2</v>
      </c>
      <c r="AF35" s="6">
        <v>12.754</v>
      </c>
    </row>
    <row r="42" spans="2:34" s="19" customFormat="1" x14ac:dyDescent="0.25">
      <c r="B42"/>
      <c r="C42"/>
      <c r="D42"/>
      <c r="E42"/>
      <c r="F42"/>
      <c r="P42"/>
      <c r="Q42"/>
      <c r="R42"/>
      <c r="S42"/>
      <c r="T42"/>
      <c r="AD42"/>
      <c r="AE42"/>
      <c r="AF42"/>
      <c r="AG42"/>
      <c r="AH42"/>
    </row>
    <row r="43" spans="2:34" s="19" customFormat="1" x14ac:dyDescent="0.25">
      <c r="B43" s="3" t="s">
        <v>21</v>
      </c>
      <c r="C43" s="19" t="s">
        <v>10</v>
      </c>
      <c r="D43"/>
      <c r="E43"/>
      <c r="F43"/>
      <c r="P43" s="3" t="s">
        <v>21</v>
      </c>
      <c r="Q43" s="19" t="s">
        <v>10</v>
      </c>
      <c r="R43"/>
      <c r="S43"/>
      <c r="T43"/>
      <c r="AD43" s="3" t="s">
        <v>21</v>
      </c>
      <c r="AE43" s="19" t="s">
        <v>10</v>
      </c>
      <c r="AF43"/>
      <c r="AG43"/>
      <c r="AH43"/>
    </row>
    <row r="44" spans="2:34" s="19" customFormat="1" x14ac:dyDescent="0.25">
      <c r="B44" s="3" t="s">
        <v>0</v>
      </c>
      <c r="C44" s="19" t="s">
        <v>1</v>
      </c>
      <c r="D44"/>
      <c r="E44"/>
      <c r="F44"/>
      <c r="P44" s="3" t="s">
        <v>0</v>
      </c>
      <c r="Q44" s="19" t="s">
        <v>1</v>
      </c>
      <c r="R44"/>
      <c r="S44"/>
      <c r="T44"/>
      <c r="AD44" s="3" t="s">
        <v>0</v>
      </c>
      <c r="AE44" s="19" t="s">
        <v>1</v>
      </c>
      <c r="AF44"/>
      <c r="AG44"/>
      <c r="AH44"/>
    </row>
    <row r="45" spans="2:34" s="19" customFormat="1" x14ac:dyDescent="0.25">
      <c r="B45" s="3" t="s">
        <v>15</v>
      </c>
      <c r="C45" s="19" t="s">
        <v>4</v>
      </c>
      <c r="D45"/>
      <c r="E45"/>
      <c r="F45"/>
      <c r="P45" s="3" t="s">
        <v>15</v>
      </c>
      <c r="Q45" s="19" t="s">
        <v>3</v>
      </c>
      <c r="R45"/>
      <c r="S45"/>
      <c r="T45"/>
      <c r="AD45" s="3" t="s">
        <v>15</v>
      </c>
      <c r="AE45" s="19" t="s">
        <v>2</v>
      </c>
      <c r="AF45"/>
      <c r="AG45"/>
      <c r="AH45"/>
    </row>
    <row r="46" spans="2:34" s="19" customFormat="1" x14ac:dyDescent="0.25"/>
    <row r="47" spans="2:34" x14ac:dyDescent="0.25">
      <c r="B47" s="3" t="s">
        <v>20</v>
      </c>
      <c r="C47" s="3" t="s">
        <v>17</v>
      </c>
      <c r="P47" s="3" t="s">
        <v>20</v>
      </c>
      <c r="Q47" s="3" t="s">
        <v>17</v>
      </c>
      <c r="AD47" s="3" t="s">
        <v>20</v>
      </c>
      <c r="AE47" s="3" t="s">
        <v>17</v>
      </c>
    </row>
    <row r="48" spans="2:34" x14ac:dyDescent="0.25">
      <c r="B48" s="3" t="s">
        <v>16</v>
      </c>
      <c r="C48" s="19" t="s">
        <v>9</v>
      </c>
      <c r="D48" s="19" t="s">
        <v>6</v>
      </c>
      <c r="P48" s="3" t="s">
        <v>16</v>
      </c>
      <c r="Q48" s="19" t="s">
        <v>9</v>
      </c>
      <c r="R48" s="19" t="s">
        <v>6</v>
      </c>
      <c r="AD48" s="3" t="s">
        <v>16</v>
      </c>
      <c r="AE48" s="19" t="s">
        <v>9</v>
      </c>
      <c r="AF48" s="19" t="s">
        <v>6</v>
      </c>
    </row>
    <row r="49" spans="2:32" x14ac:dyDescent="0.25">
      <c r="B49" s="4">
        <v>2</v>
      </c>
      <c r="C49" s="6">
        <v>1215.1500000000001</v>
      </c>
      <c r="D49" s="6">
        <v>1206.22</v>
      </c>
      <c r="P49" s="4">
        <v>2</v>
      </c>
      <c r="Q49" s="6">
        <v>1207.24</v>
      </c>
      <c r="R49" s="6">
        <v>1204.79</v>
      </c>
      <c r="AD49" s="4">
        <v>2</v>
      </c>
      <c r="AE49" s="6">
        <v>1206.56</v>
      </c>
      <c r="AF49" s="6">
        <v>1204.3</v>
      </c>
    </row>
    <row r="50" spans="2:32" x14ac:dyDescent="0.25">
      <c r="B50" s="4">
        <v>4</v>
      </c>
      <c r="C50" s="6">
        <v>621.5</v>
      </c>
      <c r="D50" s="6">
        <v>618.25</v>
      </c>
      <c r="P50" s="4">
        <v>4</v>
      </c>
      <c r="Q50" s="6">
        <v>618.04</v>
      </c>
      <c r="R50" s="6">
        <v>617.64</v>
      </c>
      <c r="AD50" s="4">
        <v>4</v>
      </c>
      <c r="AE50" s="6">
        <v>617.41</v>
      </c>
      <c r="AF50" s="6">
        <v>617.36</v>
      </c>
    </row>
    <row r="51" spans="2:32" x14ac:dyDescent="0.25">
      <c r="B51" s="4">
        <v>8</v>
      </c>
      <c r="C51" s="6">
        <v>318.12</v>
      </c>
      <c r="D51" s="6">
        <v>317.57299999999998</v>
      </c>
      <c r="P51" s="4">
        <v>8</v>
      </c>
      <c r="Q51" s="6">
        <v>316.36</v>
      </c>
      <c r="R51" s="6">
        <v>317.23700000000002</v>
      </c>
      <c r="AD51" s="4">
        <v>8</v>
      </c>
      <c r="AE51" s="6">
        <v>315.98</v>
      </c>
      <c r="AF51" s="6">
        <v>317.13</v>
      </c>
    </row>
    <row r="52" spans="2:32" x14ac:dyDescent="0.25">
      <c r="B52" s="4">
        <v>16</v>
      </c>
      <c r="C52" s="6">
        <v>168.34</v>
      </c>
      <c r="D52" s="6">
        <v>168.90199999999999</v>
      </c>
      <c r="P52" s="4">
        <v>16</v>
      </c>
      <c r="Q52" s="6">
        <v>168.09</v>
      </c>
      <c r="R52" s="6">
        <v>168.423</v>
      </c>
      <c r="AD52" s="4">
        <v>16</v>
      </c>
      <c r="AE52" s="6">
        <v>167.52</v>
      </c>
      <c r="AF52" s="6">
        <v>168.61699999999999</v>
      </c>
    </row>
    <row r="53" spans="2:32" x14ac:dyDescent="0.25">
      <c r="B53" s="4">
        <v>32</v>
      </c>
      <c r="C53" s="6">
        <v>86.45</v>
      </c>
      <c r="D53" s="6">
        <v>86.406000000000006</v>
      </c>
      <c r="P53" s="4">
        <v>32</v>
      </c>
      <c r="Q53" s="6">
        <v>86.13</v>
      </c>
      <c r="R53" s="6">
        <v>86.313999999999993</v>
      </c>
      <c r="AD53" s="4">
        <v>32</v>
      </c>
      <c r="AE53" s="6">
        <v>85.94</v>
      </c>
      <c r="AF53" s="6">
        <v>86.320999999999998</v>
      </c>
    </row>
    <row r="54" spans="2:32" x14ac:dyDescent="0.25">
      <c r="B54" s="4">
        <v>64</v>
      </c>
      <c r="C54" s="6">
        <v>47.09</v>
      </c>
      <c r="D54" s="6">
        <v>46.652999999999999</v>
      </c>
      <c r="P54" s="4">
        <v>64</v>
      </c>
      <c r="Q54" s="6">
        <v>46.95</v>
      </c>
      <c r="R54" s="6">
        <v>46.61</v>
      </c>
      <c r="AD54" s="4">
        <v>64</v>
      </c>
      <c r="AE54" s="6">
        <v>46.79</v>
      </c>
      <c r="AF54" s="6">
        <v>46.594000000000001</v>
      </c>
    </row>
    <row r="55" spans="2:32" x14ac:dyDescent="0.25">
      <c r="B55" s="4">
        <v>128</v>
      </c>
      <c r="C55" s="6">
        <v>37.79</v>
      </c>
      <c r="D55" s="6">
        <v>32.597000000000001</v>
      </c>
      <c r="P55" s="4">
        <v>128</v>
      </c>
      <c r="Q55" s="6">
        <v>36.44</v>
      </c>
      <c r="R55" s="6">
        <v>33.753999999999998</v>
      </c>
      <c r="AD55" s="4">
        <v>128</v>
      </c>
      <c r="AE55" s="6">
        <v>36.799999999999997</v>
      </c>
      <c r="AF55" s="6">
        <v>32.857999999999997</v>
      </c>
    </row>
    <row r="56" spans="2:32" x14ac:dyDescent="0.25">
      <c r="B56" s="4">
        <v>256</v>
      </c>
      <c r="C56" s="6">
        <v>107.06</v>
      </c>
      <c r="D56" s="6">
        <v>107.402</v>
      </c>
      <c r="P56" s="4">
        <v>256</v>
      </c>
      <c r="Q56" s="6">
        <v>106.46000000000001</v>
      </c>
      <c r="R56" s="6">
        <v>105.985</v>
      </c>
      <c r="AD56" s="4">
        <v>256</v>
      </c>
      <c r="AE56" s="6">
        <v>89.48</v>
      </c>
      <c r="AF56" s="6">
        <v>105.858</v>
      </c>
    </row>
    <row r="66" spans="2:34" s="19" customFormat="1" x14ac:dyDescent="0.25">
      <c r="B66"/>
      <c r="C66"/>
      <c r="D66"/>
      <c r="E66"/>
      <c r="F66"/>
      <c r="P66"/>
      <c r="Q66"/>
      <c r="R66"/>
      <c r="S66"/>
      <c r="T66"/>
      <c r="AD66"/>
      <c r="AE66"/>
      <c r="AF66"/>
      <c r="AG66"/>
      <c r="AH66"/>
    </row>
    <row r="67" spans="2:34" s="19" customFormat="1" x14ac:dyDescent="0.25">
      <c r="B67"/>
      <c r="C67"/>
      <c r="D67"/>
      <c r="E67"/>
      <c r="F67"/>
      <c r="P67"/>
      <c r="Q67"/>
      <c r="R67"/>
      <c r="S67"/>
      <c r="T67"/>
      <c r="AD67"/>
      <c r="AE67"/>
      <c r="AF67"/>
      <c r="AG67"/>
      <c r="AH67"/>
    </row>
    <row r="68" spans="2:34" s="19" customFormat="1" x14ac:dyDescent="0.25">
      <c r="B68"/>
      <c r="C68"/>
      <c r="D68"/>
      <c r="E68"/>
      <c r="F68"/>
      <c r="P68"/>
      <c r="Q68"/>
      <c r="R68"/>
      <c r="S68"/>
      <c r="T68"/>
      <c r="AD68"/>
      <c r="AE68"/>
      <c r="AF68"/>
      <c r="AG68"/>
      <c r="AH68"/>
    </row>
    <row r="69" spans="2:34" s="19" customFormat="1" x14ac:dyDescent="0.25">
      <c r="B69"/>
      <c r="C69"/>
      <c r="D69"/>
      <c r="E69"/>
      <c r="F69"/>
      <c r="P69"/>
      <c r="Q69"/>
      <c r="R69"/>
      <c r="S69"/>
      <c r="T69"/>
      <c r="AD69"/>
      <c r="AE69"/>
      <c r="AF69"/>
      <c r="AG69"/>
      <c r="AH69"/>
    </row>
    <row r="70" spans="2:34" s="19" customFormat="1" x14ac:dyDescent="0.25">
      <c r="B70"/>
      <c r="C70"/>
      <c r="D70"/>
      <c r="E70"/>
      <c r="F70"/>
      <c r="P70"/>
      <c r="Q70"/>
      <c r="R70"/>
      <c r="S70"/>
      <c r="T70"/>
      <c r="AD70"/>
      <c r="AE70"/>
      <c r="AF70"/>
      <c r="AG70"/>
      <c r="AH70"/>
    </row>
    <row r="72" spans="2:34" x14ac:dyDescent="0.25">
      <c r="B72" s="3" t="s">
        <v>20</v>
      </c>
      <c r="C72" s="3" t="s">
        <v>17</v>
      </c>
    </row>
    <row r="73" spans="2:34" x14ac:dyDescent="0.25">
      <c r="B73" s="3" t="s">
        <v>16</v>
      </c>
      <c r="C73" s="19" t="s">
        <v>9</v>
      </c>
      <c r="D73" s="19" t="s">
        <v>6</v>
      </c>
    </row>
    <row r="74" spans="2:34" x14ac:dyDescent="0.25">
      <c r="B74" s="4" t="s">
        <v>5</v>
      </c>
      <c r="C74" s="6">
        <v>10.11</v>
      </c>
      <c r="D74" s="6">
        <v>9.39</v>
      </c>
    </row>
    <row r="75" spans="2:34" x14ac:dyDescent="0.25">
      <c r="B75" s="5" t="s">
        <v>7</v>
      </c>
      <c r="C75" s="6">
        <v>10.11</v>
      </c>
      <c r="D75" s="6">
        <v>9.39</v>
      </c>
    </row>
    <row r="76" spans="2:34" x14ac:dyDescent="0.25">
      <c r="B76" s="14" t="s">
        <v>4</v>
      </c>
      <c r="C76" s="6">
        <v>11.89</v>
      </c>
      <c r="D76" s="6">
        <v>11.09</v>
      </c>
    </row>
    <row r="77" spans="2:34" x14ac:dyDescent="0.25">
      <c r="B77" s="15">
        <v>1</v>
      </c>
      <c r="C77" s="6">
        <v>630.76</v>
      </c>
      <c r="D77" s="6">
        <v>630.80999999999995</v>
      </c>
    </row>
    <row r="78" spans="2:34" x14ac:dyDescent="0.25">
      <c r="B78" s="15">
        <v>2</v>
      </c>
      <c r="C78" s="6">
        <v>322.33999999999997</v>
      </c>
      <c r="D78" s="6">
        <v>322.47000000000003</v>
      </c>
    </row>
    <row r="79" spans="2:34" x14ac:dyDescent="0.25">
      <c r="B79" s="15">
        <v>4</v>
      </c>
      <c r="C79" s="6">
        <v>165.02</v>
      </c>
      <c r="D79" s="6">
        <v>165.2</v>
      </c>
    </row>
    <row r="80" spans="2:34" x14ac:dyDescent="0.25">
      <c r="B80" s="15">
        <v>8</v>
      </c>
      <c r="C80" s="6">
        <v>83.07</v>
      </c>
      <c r="D80" s="6">
        <v>83.09</v>
      </c>
    </row>
    <row r="81" spans="2:4" x14ac:dyDescent="0.25">
      <c r="B81" s="15">
        <v>16</v>
      </c>
      <c r="C81" s="6">
        <v>41.88</v>
      </c>
      <c r="D81" s="6">
        <v>41.93</v>
      </c>
    </row>
    <row r="82" spans="2:4" x14ac:dyDescent="0.25">
      <c r="B82" s="15">
        <v>32</v>
      </c>
      <c r="C82" s="6">
        <v>21.57</v>
      </c>
      <c r="D82" s="6">
        <v>21.35</v>
      </c>
    </row>
    <row r="83" spans="2:4" x14ac:dyDescent="0.25">
      <c r="B83" s="15">
        <v>64</v>
      </c>
      <c r="C83" s="6">
        <v>11.89</v>
      </c>
      <c r="D83" s="6">
        <v>11.09</v>
      </c>
    </row>
    <row r="84" spans="2:4" x14ac:dyDescent="0.25">
      <c r="B84" s="15">
        <v>128</v>
      </c>
      <c r="C84" s="6">
        <v>0</v>
      </c>
      <c r="D84" s="6">
        <v>0</v>
      </c>
    </row>
    <row r="85" spans="2:4" x14ac:dyDescent="0.25">
      <c r="B85" s="15">
        <v>256</v>
      </c>
      <c r="C85" s="6">
        <v>0</v>
      </c>
      <c r="D85" s="6">
        <v>0</v>
      </c>
    </row>
    <row r="86" spans="2:4" x14ac:dyDescent="0.25">
      <c r="B86" s="14" t="s">
        <v>3</v>
      </c>
      <c r="C86" s="6">
        <v>10.11</v>
      </c>
      <c r="D86" s="6">
        <v>9.39</v>
      </c>
    </row>
    <row r="87" spans="2:4" x14ac:dyDescent="0.25">
      <c r="B87" s="15">
        <v>1</v>
      </c>
      <c r="C87" s="6">
        <v>523.42999999999995</v>
      </c>
      <c r="D87" s="6">
        <v>523.58000000000004</v>
      </c>
    </row>
    <row r="88" spans="2:4" x14ac:dyDescent="0.25">
      <c r="B88" s="15">
        <v>2</v>
      </c>
      <c r="C88" s="6">
        <v>267.57</v>
      </c>
      <c r="D88" s="6">
        <v>267.72000000000003</v>
      </c>
    </row>
    <row r="89" spans="2:4" x14ac:dyDescent="0.25">
      <c r="B89" s="15">
        <v>4</v>
      </c>
      <c r="C89" s="6">
        <v>136.97999999999999</v>
      </c>
      <c r="D89" s="6">
        <v>137.19999999999999</v>
      </c>
    </row>
    <row r="90" spans="2:4" x14ac:dyDescent="0.25">
      <c r="B90" s="15">
        <v>8</v>
      </c>
      <c r="C90" s="6">
        <v>69.09</v>
      </c>
      <c r="D90" s="6">
        <v>69.069999999999993</v>
      </c>
    </row>
    <row r="91" spans="2:4" x14ac:dyDescent="0.25">
      <c r="B91" s="15">
        <v>16</v>
      </c>
      <c r="C91" s="6">
        <v>34.880000000000003</v>
      </c>
      <c r="D91" s="6">
        <v>34.92</v>
      </c>
    </row>
    <row r="92" spans="2:4" x14ac:dyDescent="0.25">
      <c r="B92" s="15">
        <v>32</v>
      </c>
      <c r="C92" s="6">
        <v>18.079999999999998</v>
      </c>
      <c r="D92" s="6">
        <v>17.84</v>
      </c>
    </row>
    <row r="93" spans="2:4" x14ac:dyDescent="0.25">
      <c r="B93" s="15">
        <v>64</v>
      </c>
      <c r="C93" s="6">
        <v>10.11</v>
      </c>
      <c r="D93" s="6">
        <v>9.39</v>
      </c>
    </row>
    <row r="94" spans="2:4" x14ac:dyDescent="0.25">
      <c r="B94" s="15">
        <v>128</v>
      </c>
      <c r="C94" s="6">
        <v>0</v>
      </c>
      <c r="D94" s="6">
        <v>0</v>
      </c>
    </row>
    <row r="95" spans="2:4" x14ac:dyDescent="0.25">
      <c r="B95" s="15">
        <v>256</v>
      </c>
      <c r="C95" s="6">
        <v>0</v>
      </c>
      <c r="D95" s="6">
        <v>0</v>
      </c>
    </row>
    <row r="96" spans="2:4" x14ac:dyDescent="0.25">
      <c r="B96" s="14" t="s">
        <v>2</v>
      </c>
      <c r="C96" s="6">
        <v>11.34</v>
      </c>
      <c r="D96" s="6">
        <v>10.61</v>
      </c>
    </row>
    <row r="97" spans="2:4" x14ac:dyDescent="0.25">
      <c r="B97" s="15">
        <v>1</v>
      </c>
      <c r="C97" s="6">
        <v>598.04999999999995</v>
      </c>
      <c r="D97" s="6">
        <v>598.09</v>
      </c>
    </row>
    <row r="98" spans="2:4" x14ac:dyDescent="0.25">
      <c r="B98" s="15">
        <v>2</v>
      </c>
      <c r="C98" s="6">
        <v>305.60000000000002</v>
      </c>
      <c r="D98" s="6">
        <v>305.79000000000002</v>
      </c>
    </row>
    <row r="99" spans="2:4" x14ac:dyDescent="0.25">
      <c r="B99" s="15">
        <v>4</v>
      </c>
      <c r="C99" s="6">
        <v>156.44</v>
      </c>
      <c r="D99" s="6">
        <v>156.63999999999999</v>
      </c>
    </row>
    <row r="100" spans="2:4" x14ac:dyDescent="0.25">
      <c r="B100" s="15">
        <v>8</v>
      </c>
      <c r="C100" s="6">
        <v>78.789999999999992</v>
      </c>
      <c r="D100" s="6">
        <v>78.739999999999995</v>
      </c>
    </row>
    <row r="101" spans="2:4" x14ac:dyDescent="0.25">
      <c r="B101" s="15">
        <v>16</v>
      </c>
      <c r="C101" s="6">
        <v>39.76</v>
      </c>
      <c r="D101" s="6">
        <v>39.799999999999997</v>
      </c>
    </row>
    <row r="102" spans="2:4" x14ac:dyDescent="0.25">
      <c r="B102" s="15">
        <v>32</v>
      </c>
      <c r="C102" s="6">
        <v>20.49</v>
      </c>
      <c r="D102" s="6">
        <v>20.34</v>
      </c>
    </row>
    <row r="103" spans="2:4" x14ac:dyDescent="0.25">
      <c r="B103" s="15">
        <v>64</v>
      </c>
      <c r="C103" s="6">
        <v>11.34</v>
      </c>
      <c r="D103" s="6">
        <v>10.61</v>
      </c>
    </row>
    <row r="104" spans="2:4" x14ac:dyDescent="0.25">
      <c r="B104" s="15">
        <v>128</v>
      </c>
      <c r="C104" s="6">
        <v>0</v>
      </c>
      <c r="D104" s="6">
        <v>0</v>
      </c>
    </row>
    <row r="105" spans="2:4" x14ac:dyDescent="0.25">
      <c r="B105" s="15">
        <v>256</v>
      </c>
      <c r="C105" s="6">
        <v>0</v>
      </c>
      <c r="D105" s="6">
        <v>0</v>
      </c>
    </row>
    <row r="106" spans="2:4" x14ac:dyDescent="0.25">
      <c r="B106" s="5" t="s">
        <v>8</v>
      </c>
      <c r="C106" s="6">
        <v>10.91</v>
      </c>
      <c r="D106" s="6">
        <v>10.01</v>
      </c>
    </row>
    <row r="107" spans="2:4" x14ac:dyDescent="0.25">
      <c r="B107" s="14" t="s">
        <v>4</v>
      </c>
      <c r="C107" s="6">
        <v>11.02</v>
      </c>
      <c r="D107" s="6">
        <v>10.15</v>
      </c>
    </row>
    <row r="108" spans="2:4" x14ac:dyDescent="0.25">
      <c r="B108" s="15">
        <v>1</v>
      </c>
      <c r="C108" s="6">
        <v>556.71</v>
      </c>
      <c r="D108" s="6">
        <v>556.02</v>
      </c>
    </row>
    <row r="109" spans="2:4" x14ac:dyDescent="0.25">
      <c r="B109" s="15">
        <v>2</v>
      </c>
      <c r="C109" s="6">
        <v>284.76</v>
      </c>
      <c r="D109" s="6">
        <v>284.59000000000003</v>
      </c>
    </row>
    <row r="110" spans="2:4" x14ac:dyDescent="0.25">
      <c r="B110" s="15">
        <v>4</v>
      </c>
      <c r="C110" s="6">
        <v>146.12</v>
      </c>
      <c r="D110" s="6">
        <v>146.11000000000001</v>
      </c>
    </row>
    <row r="111" spans="2:4" x14ac:dyDescent="0.25">
      <c r="B111" s="15">
        <v>8</v>
      </c>
      <c r="C111" s="6">
        <v>73.8</v>
      </c>
      <c r="D111" s="6">
        <v>73.8</v>
      </c>
    </row>
    <row r="112" spans="2:4" x14ac:dyDescent="0.25">
      <c r="B112" s="15">
        <v>12</v>
      </c>
      <c r="C112" s="6">
        <v>49.7</v>
      </c>
      <c r="D112" s="6">
        <v>49.71</v>
      </c>
    </row>
    <row r="113" spans="2:4" x14ac:dyDescent="0.25">
      <c r="B113" s="15">
        <v>16</v>
      </c>
      <c r="C113" s="6">
        <v>37.32</v>
      </c>
      <c r="D113" s="6">
        <v>37.29</v>
      </c>
    </row>
    <row r="114" spans="2:4" x14ac:dyDescent="0.25">
      <c r="B114" s="15">
        <v>20</v>
      </c>
      <c r="C114" s="6">
        <v>29.95</v>
      </c>
      <c r="D114" s="6">
        <v>29.85</v>
      </c>
    </row>
    <row r="115" spans="2:4" x14ac:dyDescent="0.25">
      <c r="B115" s="15">
        <v>24</v>
      </c>
      <c r="C115" s="6">
        <v>25.75</v>
      </c>
      <c r="D115" s="6">
        <v>25.63</v>
      </c>
    </row>
    <row r="116" spans="2:4" x14ac:dyDescent="0.25">
      <c r="B116" s="15">
        <v>28</v>
      </c>
      <c r="C116" s="6">
        <v>21.79</v>
      </c>
      <c r="D116" s="6">
        <v>21.59</v>
      </c>
    </row>
    <row r="117" spans="2:4" x14ac:dyDescent="0.25">
      <c r="B117" s="15">
        <v>32</v>
      </c>
      <c r="C117" s="6">
        <v>19.329999999999998</v>
      </c>
      <c r="D117" s="6">
        <v>19.100000000000001</v>
      </c>
    </row>
    <row r="118" spans="2:4" x14ac:dyDescent="0.25">
      <c r="B118" s="15">
        <v>36</v>
      </c>
      <c r="C118" s="6">
        <v>17.7</v>
      </c>
      <c r="D118" s="6">
        <v>17.399999999999999</v>
      </c>
    </row>
    <row r="119" spans="2:4" x14ac:dyDescent="0.25">
      <c r="B119" s="15">
        <v>40</v>
      </c>
      <c r="C119" s="6">
        <v>16.14</v>
      </c>
      <c r="D119" s="6">
        <v>15.74</v>
      </c>
    </row>
    <row r="120" spans="2:4" x14ac:dyDescent="0.25">
      <c r="B120" s="15">
        <v>44</v>
      </c>
      <c r="C120" s="6">
        <v>14.62</v>
      </c>
      <c r="D120" s="6">
        <v>14.15</v>
      </c>
    </row>
    <row r="121" spans="2:4" x14ac:dyDescent="0.25">
      <c r="B121" s="15">
        <v>48</v>
      </c>
      <c r="C121" s="6">
        <v>13.8</v>
      </c>
      <c r="D121" s="6">
        <v>13.33</v>
      </c>
    </row>
    <row r="122" spans="2:4" x14ac:dyDescent="0.25">
      <c r="B122" s="15">
        <v>52</v>
      </c>
      <c r="C122" s="6">
        <v>13.07</v>
      </c>
      <c r="D122" s="6">
        <v>12.44</v>
      </c>
    </row>
    <row r="123" spans="2:4" x14ac:dyDescent="0.25">
      <c r="B123" s="15">
        <v>56</v>
      </c>
      <c r="C123" s="6">
        <v>12.33</v>
      </c>
      <c r="D123" s="6">
        <v>11.63</v>
      </c>
    </row>
    <row r="124" spans="2:4" x14ac:dyDescent="0.25">
      <c r="B124" s="15">
        <v>60</v>
      </c>
      <c r="C124" s="6">
        <v>11.64</v>
      </c>
      <c r="D124" s="6">
        <v>10.86</v>
      </c>
    </row>
    <row r="125" spans="2:4" x14ac:dyDescent="0.25">
      <c r="B125" s="15">
        <v>64</v>
      </c>
      <c r="C125" s="6">
        <v>11.02</v>
      </c>
      <c r="D125" s="6">
        <v>10.15</v>
      </c>
    </row>
    <row r="126" spans="2:4" x14ac:dyDescent="0.25">
      <c r="B126" s="15">
        <v>128</v>
      </c>
      <c r="C126" s="6">
        <v>0</v>
      </c>
      <c r="D126" s="6">
        <v>0</v>
      </c>
    </row>
    <row r="127" spans="2:4" x14ac:dyDescent="0.25">
      <c r="B127" s="15">
        <v>256</v>
      </c>
      <c r="C127" s="6">
        <v>0</v>
      </c>
      <c r="D127" s="6">
        <v>0</v>
      </c>
    </row>
    <row r="128" spans="2:4" x14ac:dyDescent="0.25">
      <c r="B128" s="14" t="s">
        <v>3</v>
      </c>
      <c r="C128" s="6">
        <v>11.62</v>
      </c>
      <c r="D128" s="6">
        <v>10.84</v>
      </c>
    </row>
    <row r="129" spans="2:4" x14ac:dyDescent="0.25">
      <c r="B129" s="15">
        <v>1</v>
      </c>
      <c r="C129" s="6">
        <v>556.41999999999996</v>
      </c>
      <c r="D129" s="6">
        <v>555.99</v>
      </c>
    </row>
    <row r="130" spans="2:4" x14ac:dyDescent="0.25">
      <c r="B130" s="15">
        <v>2</v>
      </c>
      <c r="C130" s="6">
        <v>284.75</v>
      </c>
      <c r="D130" s="6">
        <v>284.64</v>
      </c>
    </row>
    <row r="131" spans="2:4" x14ac:dyDescent="0.25">
      <c r="B131" s="15">
        <v>4</v>
      </c>
      <c r="C131" s="6">
        <v>146.13</v>
      </c>
      <c r="D131" s="6">
        <v>146.12</v>
      </c>
    </row>
    <row r="132" spans="2:4" x14ac:dyDescent="0.25">
      <c r="B132" s="15">
        <v>8</v>
      </c>
      <c r="C132" s="6">
        <v>73.8</v>
      </c>
      <c r="D132" s="6">
        <v>73.819999999999993</v>
      </c>
    </row>
    <row r="133" spans="2:4" x14ac:dyDescent="0.25">
      <c r="B133" s="15">
        <v>12</v>
      </c>
      <c r="C133" s="6">
        <v>49.7</v>
      </c>
      <c r="D133" s="6">
        <v>49.7</v>
      </c>
    </row>
    <row r="134" spans="2:4" x14ac:dyDescent="0.25">
      <c r="B134" s="15">
        <v>16</v>
      </c>
      <c r="C134" s="6">
        <v>37.340000000000003</v>
      </c>
      <c r="D134" s="6">
        <v>37.29</v>
      </c>
    </row>
    <row r="135" spans="2:4" x14ac:dyDescent="0.25">
      <c r="B135" s="15">
        <v>20</v>
      </c>
      <c r="C135" s="6">
        <v>29.97</v>
      </c>
      <c r="D135" s="6">
        <v>29.83</v>
      </c>
    </row>
    <row r="136" spans="2:4" x14ac:dyDescent="0.25">
      <c r="B136" s="15">
        <v>24</v>
      </c>
      <c r="C136" s="6">
        <v>25.78</v>
      </c>
      <c r="D136" s="6">
        <v>25.62</v>
      </c>
    </row>
    <row r="137" spans="2:4" x14ac:dyDescent="0.25">
      <c r="B137" s="15">
        <v>28</v>
      </c>
      <c r="C137" s="6">
        <v>21.78</v>
      </c>
      <c r="D137" s="6">
        <v>21.63</v>
      </c>
    </row>
    <row r="138" spans="2:4" x14ac:dyDescent="0.25">
      <c r="B138" s="15">
        <v>32</v>
      </c>
      <c r="C138" s="6">
        <v>19.329999999999998</v>
      </c>
      <c r="D138" s="6">
        <v>19.09</v>
      </c>
    </row>
    <row r="139" spans="2:4" x14ac:dyDescent="0.25">
      <c r="B139" s="15">
        <v>36</v>
      </c>
      <c r="C139" s="6">
        <v>17.7</v>
      </c>
      <c r="D139" s="6">
        <v>17.39</v>
      </c>
    </row>
    <row r="140" spans="2:4" x14ac:dyDescent="0.25">
      <c r="B140" s="15">
        <v>40</v>
      </c>
      <c r="C140" s="6">
        <v>16.170000000000002</v>
      </c>
      <c r="D140" s="6">
        <v>15.75</v>
      </c>
    </row>
    <row r="141" spans="2:4" x14ac:dyDescent="0.25">
      <c r="B141" s="15">
        <v>44</v>
      </c>
      <c r="C141" s="6">
        <v>14.64</v>
      </c>
      <c r="D141" s="6">
        <v>14.15</v>
      </c>
    </row>
    <row r="142" spans="2:4" x14ac:dyDescent="0.25">
      <c r="B142" s="15">
        <v>48</v>
      </c>
      <c r="C142" s="6">
        <v>13.84</v>
      </c>
      <c r="D142" s="6">
        <v>13.28</v>
      </c>
    </row>
    <row r="143" spans="2:4" x14ac:dyDescent="0.25">
      <c r="B143" s="15">
        <v>52</v>
      </c>
      <c r="C143" s="6">
        <v>13.04</v>
      </c>
      <c r="D143" s="6">
        <v>12.44</v>
      </c>
    </row>
    <row r="144" spans="2:4" x14ac:dyDescent="0.25">
      <c r="B144" s="15">
        <v>56</v>
      </c>
      <c r="C144" s="6">
        <v>12.35</v>
      </c>
      <c r="D144" s="6">
        <v>11.62</v>
      </c>
    </row>
    <row r="145" spans="2:4" x14ac:dyDescent="0.25">
      <c r="B145" s="15">
        <v>60</v>
      </c>
      <c r="C145" s="6">
        <v>11.62</v>
      </c>
      <c r="D145" s="6">
        <v>10.84</v>
      </c>
    </row>
    <row r="146" spans="2:4" x14ac:dyDescent="0.25">
      <c r="B146" s="15">
        <v>64</v>
      </c>
      <c r="C146" s="6">
        <v>11.74</v>
      </c>
      <c r="D146" s="6">
        <v>10.87</v>
      </c>
    </row>
    <row r="147" spans="2:4" x14ac:dyDescent="0.25">
      <c r="B147" s="15">
        <v>128</v>
      </c>
      <c r="C147" s="6">
        <v>0</v>
      </c>
      <c r="D147" s="6">
        <v>0</v>
      </c>
    </row>
    <row r="148" spans="2:4" x14ac:dyDescent="0.25">
      <c r="B148" s="15">
        <v>256</v>
      </c>
      <c r="C148" s="6">
        <v>0</v>
      </c>
      <c r="D148" s="6">
        <v>0</v>
      </c>
    </row>
    <row r="149" spans="2:4" x14ac:dyDescent="0.25">
      <c r="B149" s="14" t="s">
        <v>2</v>
      </c>
      <c r="C149" s="6">
        <v>10.91</v>
      </c>
      <c r="D149" s="6">
        <v>10.01</v>
      </c>
    </row>
    <row r="150" spans="2:4" x14ac:dyDescent="0.25">
      <c r="B150" s="15">
        <v>1</v>
      </c>
      <c r="C150" s="6">
        <v>549.66999999999996</v>
      </c>
      <c r="D150" s="6">
        <v>549.32000000000005</v>
      </c>
    </row>
    <row r="151" spans="2:4" x14ac:dyDescent="0.25">
      <c r="B151" s="15">
        <v>2</v>
      </c>
      <c r="C151" s="6">
        <v>281.26</v>
      </c>
      <c r="D151" s="6">
        <v>281.17</v>
      </c>
    </row>
    <row r="152" spans="2:4" x14ac:dyDescent="0.25">
      <c r="B152" s="15">
        <v>4</v>
      </c>
      <c r="C152" s="6">
        <v>144.32999999999998</v>
      </c>
      <c r="D152" s="6">
        <v>144.27000000000001</v>
      </c>
    </row>
    <row r="153" spans="2:4" x14ac:dyDescent="0.25">
      <c r="B153" s="15">
        <v>8</v>
      </c>
      <c r="C153" s="6">
        <v>72.900000000000006</v>
      </c>
      <c r="D153" s="6">
        <v>72.88</v>
      </c>
    </row>
    <row r="154" spans="2:4" x14ac:dyDescent="0.25">
      <c r="B154" s="15">
        <v>12</v>
      </c>
      <c r="C154" s="6">
        <v>49.09</v>
      </c>
      <c r="D154" s="6">
        <v>49.13</v>
      </c>
    </row>
    <row r="155" spans="2:4" x14ac:dyDescent="0.25">
      <c r="B155" s="15">
        <v>16</v>
      </c>
      <c r="C155" s="6">
        <v>36.869999999999997</v>
      </c>
      <c r="D155" s="6">
        <v>36.840000000000003</v>
      </c>
    </row>
    <row r="156" spans="2:4" x14ac:dyDescent="0.25">
      <c r="B156" s="15">
        <v>20</v>
      </c>
      <c r="C156" s="6">
        <v>29.64</v>
      </c>
      <c r="D156" s="6">
        <v>29.5</v>
      </c>
    </row>
    <row r="157" spans="2:4" x14ac:dyDescent="0.25">
      <c r="B157" s="15">
        <v>24</v>
      </c>
      <c r="C157" s="6">
        <v>25.45</v>
      </c>
      <c r="D157" s="6">
        <v>25.34</v>
      </c>
    </row>
    <row r="158" spans="2:4" x14ac:dyDescent="0.25">
      <c r="B158" s="15">
        <v>28</v>
      </c>
      <c r="C158" s="6">
        <v>21.55</v>
      </c>
      <c r="D158" s="6">
        <v>21.34</v>
      </c>
    </row>
    <row r="159" spans="2:4" x14ac:dyDescent="0.25">
      <c r="B159" s="15">
        <v>32</v>
      </c>
      <c r="C159" s="6">
        <v>19.09</v>
      </c>
      <c r="D159" s="6">
        <v>18.88</v>
      </c>
    </row>
    <row r="160" spans="2:4" x14ac:dyDescent="0.25">
      <c r="B160" s="15">
        <v>36</v>
      </c>
      <c r="C160" s="6">
        <v>17.510000000000002</v>
      </c>
      <c r="D160" s="6">
        <v>17.21</v>
      </c>
    </row>
    <row r="161" spans="2:4" x14ac:dyDescent="0.25">
      <c r="B161" s="15">
        <v>40</v>
      </c>
      <c r="C161" s="6">
        <v>15.97</v>
      </c>
      <c r="D161" s="6">
        <v>15.59</v>
      </c>
    </row>
    <row r="162" spans="2:4" x14ac:dyDescent="0.25">
      <c r="B162" s="15">
        <v>44</v>
      </c>
      <c r="C162" s="6">
        <v>14.48</v>
      </c>
      <c r="D162" s="6">
        <v>14</v>
      </c>
    </row>
    <row r="163" spans="2:4" x14ac:dyDescent="0.25">
      <c r="B163" s="15">
        <v>48</v>
      </c>
      <c r="C163" s="6">
        <v>13.68</v>
      </c>
      <c r="D163" s="6">
        <v>13.14</v>
      </c>
    </row>
    <row r="164" spans="2:4" x14ac:dyDescent="0.25">
      <c r="B164" s="15">
        <v>52</v>
      </c>
      <c r="C164" s="6">
        <v>12.92</v>
      </c>
      <c r="D164" s="6">
        <v>12.28</v>
      </c>
    </row>
    <row r="165" spans="2:4" x14ac:dyDescent="0.25">
      <c r="B165" s="15">
        <v>56</v>
      </c>
      <c r="C165" s="6">
        <v>12.19</v>
      </c>
      <c r="D165" s="6">
        <v>11.54</v>
      </c>
    </row>
    <row r="166" spans="2:4" x14ac:dyDescent="0.25">
      <c r="B166" s="15">
        <v>60</v>
      </c>
      <c r="C166" s="6">
        <v>11.52</v>
      </c>
      <c r="D166" s="6">
        <v>10.73</v>
      </c>
    </row>
    <row r="167" spans="2:4" x14ac:dyDescent="0.25">
      <c r="B167" s="15">
        <v>64</v>
      </c>
      <c r="C167" s="6">
        <v>10.91</v>
      </c>
      <c r="D167" s="6">
        <v>10.01</v>
      </c>
    </row>
    <row r="168" spans="2:4" x14ac:dyDescent="0.25">
      <c r="B168" s="15">
        <v>128</v>
      </c>
      <c r="C168" s="6">
        <v>0</v>
      </c>
      <c r="D168" s="6">
        <v>0</v>
      </c>
    </row>
    <row r="169" spans="2:4" x14ac:dyDescent="0.25">
      <c r="B169" s="15">
        <v>256</v>
      </c>
      <c r="C169" s="6">
        <v>0</v>
      </c>
      <c r="D169" s="6">
        <v>0</v>
      </c>
    </row>
    <row r="170" spans="2:4" x14ac:dyDescent="0.25">
      <c r="B170" s="5" t="s">
        <v>1</v>
      </c>
      <c r="C170" s="6">
        <v>47.11</v>
      </c>
      <c r="D170" s="6">
        <v>0</v>
      </c>
    </row>
    <row r="171" spans="2:4" x14ac:dyDescent="0.25">
      <c r="B171" s="14" t="s">
        <v>4</v>
      </c>
      <c r="C171" s="6">
        <v>55.67</v>
      </c>
      <c r="D171" s="6">
        <v>0</v>
      </c>
    </row>
    <row r="172" spans="2:4" x14ac:dyDescent="0.25">
      <c r="B172" s="15">
        <v>1</v>
      </c>
      <c r="C172" s="6">
        <v>2386.88</v>
      </c>
      <c r="D172" s="6">
        <v>0</v>
      </c>
    </row>
    <row r="173" spans="2:4" x14ac:dyDescent="0.25">
      <c r="B173" s="15">
        <v>2</v>
      </c>
      <c r="C173" s="6">
        <v>1217.3699999999999</v>
      </c>
      <c r="D173" s="6">
        <v>0</v>
      </c>
    </row>
    <row r="174" spans="2:4" x14ac:dyDescent="0.25">
      <c r="B174" s="15">
        <v>4</v>
      </c>
      <c r="C174" s="6">
        <v>622.4</v>
      </c>
      <c r="D174" s="6">
        <v>0</v>
      </c>
    </row>
    <row r="175" spans="2:4" x14ac:dyDescent="0.25">
      <c r="B175" s="15">
        <v>8</v>
      </c>
      <c r="C175" s="6">
        <v>318.55</v>
      </c>
      <c r="D175" s="6">
        <v>0</v>
      </c>
    </row>
    <row r="176" spans="2:4" x14ac:dyDescent="0.25">
      <c r="B176" s="15">
        <v>12</v>
      </c>
      <c r="C176" s="6">
        <v>219.52</v>
      </c>
      <c r="D176" s="6">
        <v>0</v>
      </c>
    </row>
    <row r="177" spans="2:4" x14ac:dyDescent="0.25">
      <c r="B177" s="15">
        <v>16</v>
      </c>
      <c r="C177" s="6">
        <v>204.59</v>
      </c>
      <c r="D177" s="6">
        <v>0</v>
      </c>
    </row>
    <row r="178" spans="2:4" x14ac:dyDescent="0.25">
      <c r="B178" s="15">
        <v>20</v>
      </c>
      <c r="C178" s="6">
        <v>166.36</v>
      </c>
      <c r="D178" s="6">
        <v>0</v>
      </c>
    </row>
    <row r="179" spans="2:4" x14ac:dyDescent="0.25">
      <c r="B179" s="15">
        <v>24</v>
      </c>
      <c r="C179" s="6">
        <v>115.96000000000001</v>
      </c>
      <c r="D179" s="6">
        <v>0</v>
      </c>
    </row>
    <row r="180" spans="2:4" x14ac:dyDescent="0.25">
      <c r="B180" s="15">
        <v>28</v>
      </c>
      <c r="C180" s="6">
        <v>102.03999999999999</v>
      </c>
      <c r="D180" s="6">
        <v>0</v>
      </c>
    </row>
    <row r="181" spans="2:4" x14ac:dyDescent="0.25">
      <c r="B181" s="15">
        <v>32</v>
      </c>
      <c r="C181" s="6">
        <v>86.51</v>
      </c>
      <c r="D181" s="6">
        <v>0</v>
      </c>
    </row>
    <row r="182" spans="2:4" x14ac:dyDescent="0.25">
      <c r="B182" s="15">
        <v>36</v>
      </c>
      <c r="C182" s="6">
        <v>80.34</v>
      </c>
      <c r="D182" s="6">
        <v>0</v>
      </c>
    </row>
    <row r="183" spans="2:4" x14ac:dyDescent="0.25">
      <c r="B183" s="15">
        <v>40</v>
      </c>
      <c r="C183" s="6">
        <v>70.930000000000007</v>
      </c>
      <c r="D183" s="6">
        <v>0</v>
      </c>
    </row>
    <row r="184" spans="2:4" x14ac:dyDescent="0.25">
      <c r="B184" s="15">
        <v>44</v>
      </c>
      <c r="C184" s="6">
        <v>70.36</v>
      </c>
      <c r="D184" s="6">
        <v>0</v>
      </c>
    </row>
    <row r="185" spans="2:4" x14ac:dyDescent="0.25">
      <c r="B185" s="15">
        <v>48</v>
      </c>
      <c r="C185" s="6">
        <v>67.58</v>
      </c>
      <c r="D185" s="6">
        <v>0</v>
      </c>
    </row>
    <row r="186" spans="2:4" x14ac:dyDescent="0.25">
      <c r="B186" s="15">
        <v>52</v>
      </c>
      <c r="C186" s="6">
        <v>70.52</v>
      </c>
      <c r="D186" s="6">
        <v>0</v>
      </c>
    </row>
    <row r="187" spans="2:4" x14ac:dyDescent="0.25">
      <c r="B187" s="15">
        <v>56</v>
      </c>
      <c r="C187" s="6">
        <v>61.96</v>
      </c>
      <c r="D187" s="6">
        <v>0</v>
      </c>
    </row>
    <row r="188" spans="2:4" x14ac:dyDescent="0.25">
      <c r="B188" s="15">
        <v>60</v>
      </c>
      <c r="C188" s="6">
        <v>59.43</v>
      </c>
      <c r="D188" s="6">
        <v>0</v>
      </c>
    </row>
    <row r="189" spans="2:4" x14ac:dyDescent="0.25">
      <c r="B189" s="15">
        <v>64</v>
      </c>
      <c r="C189" s="6">
        <v>55.67</v>
      </c>
      <c r="D189" s="6">
        <v>0</v>
      </c>
    </row>
    <row r="190" spans="2:4" x14ac:dyDescent="0.25">
      <c r="B190" s="15">
        <v>128</v>
      </c>
      <c r="C190" s="6">
        <v>0</v>
      </c>
      <c r="D190" s="6">
        <v>0</v>
      </c>
    </row>
    <row r="191" spans="2:4" x14ac:dyDescent="0.25">
      <c r="B191" s="15">
        <v>256</v>
      </c>
      <c r="C191" s="6">
        <v>0</v>
      </c>
      <c r="D191" s="6">
        <v>0</v>
      </c>
    </row>
    <row r="192" spans="2:4" x14ac:dyDescent="0.25">
      <c r="B192" s="14" t="s">
        <v>3</v>
      </c>
      <c r="C192" s="6">
        <v>52.11</v>
      </c>
      <c r="D192" s="6">
        <v>0</v>
      </c>
    </row>
    <row r="193" spans="2:4" x14ac:dyDescent="0.25">
      <c r="B193" s="15">
        <v>1</v>
      </c>
      <c r="C193" s="6">
        <v>2380.5100000000002</v>
      </c>
      <c r="D193" s="6">
        <v>0</v>
      </c>
    </row>
    <row r="194" spans="2:4" x14ac:dyDescent="0.25">
      <c r="B194" s="15">
        <v>2</v>
      </c>
      <c r="C194" s="6">
        <v>1212.6099999999999</v>
      </c>
      <c r="D194" s="6">
        <v>0</v>
      </c>
    </row>
    <row r="195" spans="2:4" x14ac:dyDescent="0.25">
      <c r="B195" s="15">
        <v>4</v>
      </c>
      <c r="C195" s="6">
        <v>620.67999999999995</v>
      </c>
      <c r="D195" s="6">
        <v>0</v>
      </c>
    </row>
    <row r="196" spans="2:4" x14ac:dyDescent="0.25">
      <c r="B196" s="15">
        <v>8</v>
      </c>
      <c r="C196" s="6">
        <v>317.72000000000003</v>
      </c>
      <c r="D196" s="6">
        <v>0</v>
      </c>
    </row>
    <row r="197" spans="2:4" x14ac:dyDescent="0.25">
      <c r="B197" s="15">
        <v>12</v>
      </c>
      <c r="C197" s="6">
        <v>218.73</v>
      </c>
      <c r="D197" s="6">
        <v>0</v>
      </c>
    </row>
    <row r="198" spans="2:4" x14ac:dyDescent="0.25">
      <c r="B198" s="15">
        <v>16</v>
      </c>
      <c r="C198" s="6">
        <v>168.09</v>
      </c>
      <c r="D198" s="6">
        <v>0</v>
      </c>
    </row>
    <row r="199" spans="2:4" x14ac:dyDescent="0.25">
      <c r="B199" s="15">
        <v>20</v>
      </c>
      <c r="C199" s="6">
        <v>137.5</v>
      </c>
      <c r="D199" s="6">
        <v>0</v>
      </c>
    </row>
    <row r="200" spans="2:4" x14ac:dyDescent="0.25">
      <c r="B200" s="15">
        <v>24</v>
      </c>
      <c r="C200" s="6">
        <v>115.41</v>
      </c>
      <c r="D200" s="6">
        <v>0</v>
      </c>
    </row>
    <row r="201" spans="2:4" x14ac:dyDescent="0.25">
      <c r="B201" s="15">
        <v>28</v>
      </c>
      <c r="C201" s="6">
        <v>101.65</v>
      </c>
      <c r="D201" s="6">
        <v>0</v>
      </c>
    </row>
    <row r="202" spans="2:4" x14ac:dyDescent="0.25">
      <c r="B202" s="15">
        <v>32</v>
      </c>
      <c r="C202" s="6">
        <v>86.460000000000008</v>
      </c>
      <c r="D202" s="6">
        <v>0</v>
      </c>
    </row>
    <row r="203" spans="2:4" x14ac:dyDescent="0.25">
      <c r="B203" s="15">
        <v>36</v>
      </c>
      <c r="C203" s="6">
        <v>80.45</v>
      </c>
      <c r="D203" s="6">
        <v>0</v>
      </c>
    </row>
    <row r="204" spans="2:4" x14ac:dyDescent="0.25">
      <c r="B204" s="15">
        <v>40</v>
      </c>
      <c r="C204" s="6">
        <v>70.650000000000006</v>
      </c>
      <c r="D204" s="6">
        <v>0</v>
      </c>
    </row>
    <row r="205" spans="2:4" x14ac:dyDescent="0.25">
      <c r="B205" s="15">
        <v>44</v>
      </c>
      <c r="C205" s="6">
        <v>70.27</v>
      </c>
      <c r="D205" s="6">
        <v>0</v>
      </c>
    </row>
    <row r="206" spans="2:4" x14ac:dyDescent="0.25">
      <c r="B206" s="15">
        <v>48</v>
      </c>
      <c r="C206" s="6">
        <v>59.92</v>
      </c>
      <c r="D206" s="6">
        <v>0</v>
      </c>
    </row>
    <row r="207" spans="2:4" x14ac:dyDescent="0.25">
      <c r="B207" s="15">
        <v>52</v>
      </c>
      <c r="C207" s="6">
        <v>62.44</v>
      </c>
      <c r="D207" s="6">
        <v>0</v>
      </c>
    </row>
    <row r="208" spans="2:4" x14ac:dyDescent="0.25">
      <c r="B208" s="15">
        <v>56</v>
      </c>
      <c r="C208" s="6">
        <v>52.11</v>
      </c>
      <c r="D208" s="6">
        <v>0</v>
      </c>
    </row>
    <row r="209" spans="2:4" x14ac:dyDescent="0.25">
      <c r="B209" s="15">
        <v>60</v>
      </c>
      <c r="C209" s="6">
        <v>55.85</v>
      </c>
      <c r="D209" s="6">
        <v>0</v>
      </c>
    </row>
    <row r="210" spans="2:4" x14ac:dyDescent="0.25">
      <c r="B210" s="15">
        <v>64</v>
      </c>
      <c r="C210" s="6">
        <v>53.54</v>
      </c>
      <c r="D210" s="6">
        <v>0</v>
      </c>
    </row>
    <row r="211" spans="2:4" x14ac:dyDescent="0.25">
      <c r="B211" s="15">
        <v>128</v>
      </c>
      <c r="C211" s="6">
        <v>0</v>
      </c>
      <c r="D211" s="6">
        <v>0</v>
      </c>
    </row>
    <row r="212" spans="2:4" x14ac:dyDescent="0.25">
      <c r="B212" s="15">
        <v>256</v>
      </c>
      <c r="C212" s="6">
        <v>0</v>
      </c>
      <c r="D212" s="6">
        <v>0</v>
      </c>
    </row>
    <row r="213" spans="2:4" x14ac:dyDescent="0.25">
      <c r="B213" s="14" t="s">
        <v>2</v>
      </c>
      <c r="C213" s="6">
        <v>47.11</v>
      </c>
      <c r="D213" s="6">
        <v>0</v>
      </c>
    </row>
    <row r="214" spans="2:4" x14ac:dyDescent="0.25">
      <c r="B214" s="15">
        <v>1</v>
      </c>
      <c r="C214" s="6">
        <v>2389.09</v>
      </c>
      <c r="D214" s="6">
        <v>0</v>
      </c>
    </row>
    <row r="215" spans="2:4" x14ac:dyDescent="0.25">
      <c r="B215" s="15">
        <v>2</v>
      </c>
      <c r="C215" s="6">
        <v>1217.93</v>
      </c>
      <c r="D215" s="6">
        <v>0</v>
      </c>
    </row>
    <row r="216" spans="2:4" x14ac:dyDescent="0.25">
      <c r="B216" s="15">
        <v>4</v>
      </c>
      <c r="C216" s="6">
        <v>623.04</v>
      </c>
      <c r="D216" s="6">
        <v>0</v>
      </c>
    </row>
    <row r="217" spans="2:4" x14ac:dyDescent="0.25">
      <c r="B217" s="15">
        <v>8</v>
      </c>
      <c r="C217" s="6">
        <v>318.94</v>
      </c>
      <c r="D217" s="6">
        <v>0</v>
      </c>
    </row>
    <row r="218" spans="2:4" x14ac:dyDescent="0.25">
      <c r="B218" s="15">
        <v>12</v>
      </c>
      <c r="C218" s="6">
        <v>219.57999999999998</v>
      </c>
      <c r="D218" s="6">
        <v>0</v>
      </c>
    </row>
    <row r="219" spans="2:4" x14ac:dyDescent="0.25">
      <c r="B219" s="15">
        <v>16</v>
      </c>
      <c r="C219" s="6">
        <v>169.34</v>
      </c>
      <c r="D219" s="6">
        <v>0</v>
      </c>
    </row>
    <row r="220" spans="2:4" x14ac:dyDescent="0.25">
      <c r="B220" s="15">
        <v>20</v>
      </c>
      <c r="C220" s="6">
        <v>138.32999999999998</v>
      </c>
      <c r="D220" s="6">
        <v>0</v>
      </c>
    </row>
    <row r="221" spans="2:4" x14ac:dyDescent="0.25">
      <c r="B221" s="15">
        <v>24</v>
      </c>
      <c r="C221" s="6">
        <v>115.72999999999999</v>
      </c>
      <c r="D221" s="6">
        <v>0</v>
      </c>
    </row>
    <row r="222" spans="2:4" x14ac:dyDescent="0.25">
      <c r="B222" s="15">
        <v>28</v>
      </c>
      <c r="C222" s="6">
        <v>102.15</v>
      </c>
      <c r="D222" s="6">
        <v>0</v>
      </c>
    </row>
    <row r="223" spans="2:4" x14ac:dyDescent="0.25">
      <c r="B223" s="15">
        <v>32</v>
      </c>
      <c r="C223" s="6">
        <v>86.74</v>
      </c>
      <c r="D223" s="6">
        <v>0</v>
      </c>
    </row>
    <row r="224" spans="2:4" x14ac:dyDescent="0.25">
      <c r="B224" s="15">
        <v>36</v>
      </c>
      <c r="C224" s="6">
        <v>80.59</v>
      </c>
      <c r="D224" s="6">
        <v>0</v>
      </c>
    </row>
    <row r="225" spans="2:4" x14ac:dyDescent="0.25">
      <c r="B225" s="15">
        <v>40</v>
      </c>
      <c r="C225" s="6">
        <v>70.91</v>
      </c>
      <c r="D225" s="6">
        <v>0</v>
      </c>
    </row>
    <row r="226" spans="2:4" x14ac:dyDescent="0.25">
      <c r="B226" s="15">
        <v>44</v>
      </c>
      <c r="C226" s="6">
        <v>70.349999999999994</v>
      </c>
      <c r="D226" s="6">
        <v>0</v>
      </c>
    </row>
    <row r="227" spans="2:4" x14ac:dyDescent="0.25">
      <c r="B227" s="15">
        <v>48</v>
      </c>
      <c r="C227" s="6">
        <v>60.13</v>
      </c>
      <c r="D227" s="6">
        <v>0</v>
      </c>
    </row>
    <row r="228" spans="2:4" x14ac:dyDescent="0.25">
      <c r="B228" s="15">
        <v>52</v>
      </c>
      <c r="C228" s="6">
        <v>62.18</v>
      </c>
      <c r="D228" s="6">
        <v>0</v>
      </c>
    </row>
    <row r="229" spans="2:4" x14ac:dyDescent="0.25">
      <c r="B229" s="15">
        <v>56</v>
      </c>
      <c r="C229" s="6">
        <v>52.28</v>
      </c>
      <c r="D229" s="6">
        <v>0</v>
      </c>
    </row>
    <row r="230" spans="2:4" x14ac:dyDescent="0.25">
      <c r="B230" s="15">
        <v>60</v>
      </c>
      <c r="C230" s="6">
        <v>50.97</v>
      </c>
      <c r="D230" s="6">
        <v>0</v>
      </c>
    </row>
    <row r="231" spans="2:4" x14ac:dyDescent="0.25">
      <c r="B231" s="15">
        <v>64</v>
      </c>
      <c r="C231" s="6">
        <v>47.11</v>
      </c>
      <c r="D231" s="6">
        <v>0</v>
      </c>
    </row>
    <row r="232" spans="2:4" x14ac:dyDescent="0.25">
      <c r="B232" s="15">
        <v>128</v>
      </c>
      <c r="C232" s="6">
        <v>0</v>
      </c>
      <c r="D232" s="6">
        <v>0</v>
      </c>
    </row>
    <row r="233" spans="2:4" x14ac:dyDescent="0.25">
      <c r="B233" s="15">
        <v>256</v>
      </c>
      <c r="C233" s="6">
        <v>0</v>
      </c>
      <c r="D233" s="6">
        <v>0</v>
      </c>
    </row>
    <row r="234" spans="2:4" x14ac:dyDescent="0.25">
      <c r="B234" s="4" t="s">
        <v>10</v>
      </c>
      <c r="C234" s="6">
        <v>9.5399999999999991</v>
      </c>
      <c r="D234" s="6">
        <v>9.3290000000000006</v>
      </c>
    </row>
    <row r="235" spans="2:4" x14ac:dyDescent="0.25">
      <c r="B235" s="5" t="s">
        <v>7</v>
      </c>
      <c r="C235" s="6">
        <v>9.5399999999999991</v>
      </c>
      <c r="D235" s="6">
        <v>9.3290000000000006</v>
      </c>
    </row>
    <row r="236" spans="2:4" x14ac:dyDescent="0.25">
      <c r="B236" s="14" t="s">
        <v>4</v>
      </c>
      <c r="C236" s="6">
        <v>10.199999999999999</v>
      </c>
      <c r="D236" s="6">
        <v>9.3290000000000006</v>
      </c>
    </row>
    <row r="237" spans="2:4" x14ac:dyDescent="0.25">
      <c r="B237" s="15">
        <v>1</v>
      </c>
      <c r="C237" s="6">
        <v>521.89</v>
      </c>
      <c r="D237" s="6">
        <v>522.45000000000005</v>
      </c>
    </row>
    <row r="238" spans="2:4" x14ac:dyDescent="0.25">
      <c r="B238" s="15">
        <v>2</v>
      </c>
      <c r="C238" s="6">
        <v>267.29000000000002</v>
      </c>
      <c r="D238" s="6">
        <v>266.81</v>
      </c>
    </row>
    <row r="239" spans="2:4" x14ac:dyDescent="0.25">
      <c r="B239" s="15">
        <v>4</v>
      </c>
      <c r="C239" s="6">
        <v>136.82999999999998</v>
      </c>
      <c r="D239" s="6">
        <v>136.94999999999999</v>
      </c>
    </row>
    <row r="240" spans="2:4" x14ac:dyDescent="0.25">
      <c r="B240" s="15">
        <v>8</v>
      </c>
      <c r="C240" s="6">
        <v>69.09</v>
      </c>
      <c r="D240" s="6">
        <v>69.13</v>
      </c>
    </row>
    <row r="241" spans="2:4" x14ac:dyDescent="0.25">
      <c r="B241" s="15">
        <v>16</v>
      </c>
      <c r="C241" s="6">
        <v>34.909999999999997</v>
      </c>
      <c r="D241" s="6">
        <v>35.01</v>
      </c>
    </row>
    <row r="242" spans="2:4" x14ac:dyDescent="0.25">
      <c r="B242" s="15">
        <v>32</v>
      </c>
      <c r="C242" s="6">
        <v>18.07</v>
      </c>
      <c r="D242" s="6">
        <v>17.96</v>
      </c>
    </row>
    <row r="243" spans="2:4" x14ac:dyDescent="0.25">
      <c r="B243" s="15">
        <v>64</v>
      </c>
      <c r="C243" s="6">
        <v>10.199999999999999</v>
      </c>
      <c r="D243" s="6">
        <v>9.52</v>
      </c>
    </row>
    <row r="244" spans="2:4" x14ac:dyDescent="0.25">
      <c r="B244" s="15">
        <v>128</v>
      </c>
      <c r="C244" s="6">
        <v>10.75</v>
      </c>
      <c r="D244" s="6">
        <v>9.3529999999999998</v>
      </c>
    </row>
    <row r="245" spans="2:4" x14ac:dyDescent="0.25">
      <c r="B245" s="15">
        <v>256</v>
      </c>
      <c r="C245" s="6">
        <v>10.53</v>
      </c>
      <c r="D245" s="6">
        <v>9.3290000000000006</v>
      </c>
    </row>
    <row r="246" spans="2:4" x14ac:dyDescent="0.25">
      <c r="B246" s="14" t="s">
        <v>3</v>
      </c>
      <c r="C246" s="6">
        <v>10.08</v>
      </c>
      <c r="D246" s="6">
        <v>9.3369999999999997</v>
      </c>
    </row>
    <row r="247" spans="2:4" x14ac:dyDescent="0.25">
      <c r="B247" s="15">
        <v>1</v>
      </c>
      <c r="C247" s="6">
        <v>523.49</v>
      </c>
      <c r="D247" s="6">
        <v>523.65</v>
      </c>
    </row>
    <row r="248" spans="2:4" x14ac:dyDescent="0.25">
      <c r="B248" s="15">
        <v>2</v>
      </c>
      <c r="C248" s="6">
        <v>267.63</v>
      </c>
      <c r="D248" s="6">
        <v>267.79000000000002</v>
      </c>
    </row>
    <row r="249" spans="2:4" x14ac:dyDescent="0.25">
      <c r="B249" s="15">
        <v>4</v>
      </c>
      <c r="C249" s="6">
        <v>137.01</v>
      </c>
      <c r="D249" s="6">
        <v>137.29</v>
      </c>
    </row>
    <row r="250" spans="2:4" x14ac:dyDescent="0.25">
      <c r="B250" s="15">
        <v>8</v>
      </c>
      <c r="C250" s="6">
        <v>69.099999999999994</v>
      </c>
      <c r="D250" s="6">
        <v>69.180000000000007</v>
      </c>
    </row>
    <row r="251" spans="2:4" x14ac:dyDescent="0.25">
      <c r="B251" s="15">
        <v>16</v>
      </c>
      <c r="C251" s="6">
        <v>34.92</v>
      </c>
      <c r="D251" s="6">
        <v>35.020000000000003</v>
      </c>
    </row>
    <row r="252" spans="2:4" x14ac:dyDescent="0.25">
      <c r="B252" s="15">
        <v>32</v>
      </c>
      <c r="C252" s="6">
        <v>18.100000000000001</v>
      </c>
      <c r="D252" s="6">
        <v>18</v>
      </c>
    </row>
    <row r="253" spans="2:4" x14ac:dyDescent="0.25">
      <c r="B253" s="15">
        <v>64</v>
      </c>
      <c r="C253" s="6">
        <v>10.08</v>
      </c>
      <c r="D253" s="6">
        <v>9.5399999999999991</v>
      </c>
    </row>
    <row r="254" spans="2:4" x14ac:dyDescent="0.25">
      <c r="B254" s="15">
        <v>128</v>
      </c>
      <c r="C254" s="6">
        <v>10.65</v>
      </c>
      <c r="D254" s="6">
        <v>9.5730000000000004</v>
      </c>
    </row>
    <row r="255" spans="2:4" x14ac:dyDescent="0.25">
      <c r="B255" s="15">
        <v>256</v>
      </c>
      <c r="C255" s="6">
        <v>10.45</v>
      </c>
      <c r="D255" s="6">
        <v>9.3369999999999997</v>
      </c>
    </row>
    <row r="256" spans="2:4" x14ac:dyDescent="0.25">
      <c r="B256" s="14" t="s">
        <v>2</v>
      </c>
      <c r="C256" s="6">
        <v>9.5399999999999991</v>
      </c>
      <c r="D256" s="6">
        <v>9.3369999999999997</v>
      </c>
    </row>
    <row r="257" spans="2:4" x14ac:dyDescent="0.25">
      <c r="B257" s="15">
        <v>1</v>
      </c>
      <c r="C257" s="6">
        <v>598.04</v>
      </c>
      <c r="D257" s="6">
        <v>598.19000000000005</v>
      </c>
    </row>
    <row r="258" spans="2:4" x14ac:dyDescent="0.25">
      <c r="B258" s="15">
        <v>2</v>
      </c>
      <c r="C258" s="6">
        <v>305.66000000000003</v>
      </c>
      <c r="D258" s="6">
        <v>305.83</v>
      </c>
    </row>
    <row r="259" spans="2:4" x14ac:dyDescent="0.25">
      <c r="B259" s="15">
        <v>4</v>
      </c>
      <c r="C259" s="6">
        <v>156.47999999999999</v>
      </c>
      <c r="D259" s="6">
        <v>156.77000000000001</v>
      </c>
    </row>
    <row r="260" spans="2:4" x14ac:dyDescent="0.25">
      <c r="B260" s="15">
        <v>8</v>
      </c>
      <c r="C260" s="6">
        <v>78.84</v>
      </c>
      <c r="D260" s="6">
        <v>78.900000000000006</v>
      </c>
    </row>
    <row r="261" spans="2:4" x14ac:dyDescent="0.25">
      <c r="B261" s="15">
        <v>16</v>
      </c>
      <c r="C261" s="6">
        <v>39.78</v>
      </c>
      <c r="D261" s="6">
        <v>39.9</v>
      </c>
    </row>
    <row r="262" spans="2:4" x14ac:dyDescent="0.25">
      <c r="B262" s="15">
        <v>32</v>
      </c>
      <c r="C262" s="6">
        <v>20.51</v>
      </c>
      <c r="D262" s="6">
        <v>20.37</v>
      </c>
    </row>
    <row r="263" spans="2:4" x14ac:dyDescent="0.25">
      <c r="B263" s="15">
        <v>64</v>
      </c>
      <c r="C263" s="6">
        <v>11.42</v>
      </c>
      <c r="D263" s="6">
        <v>10.75</v>
      </c>
    </row>
    <row r="264" spans="2:4" x14ac:dyDescent="0.25">
      <c r="B264" s="15">
        <v>128</v>
      </c>
      <c r="C264" s="6">
        <v>9.5399999999999991</v>
      </c>
      <c r="D264" s="6">
        <v>9.5809999999999995</v>
      </c>
    </row>
    <row r="265" spans="2:4" x14ac:dyDescent="0.25">
      <c r="B265" s="15">
        <v>256</v>
      </c>
      <c r="C265" s="6">
        <v>10.53</v>
      </c>
      <c r="D265" s="6">
        <v>9.3369999999999997</v>
      </c>
    </row>
    <row r="266" spans="2:4" x14ac:dyDescent="0.25">
      <c r="B266" s="5" t="s">
        <v>8</v>
      </c>
      <c r="C266" s="6">
        <v>11.23</v>
      </c>
      <c r="D266" s="6">
        <v>10.420999999999999</v>
      </c>
    </row>
    <row r="267" spans="2:4" x14ac:dyDescent="0.25">
      <c r="B267" s="14" t="s">
        <v>4</v>
      </c>
      <c r="C267" s="6">
        <v>11.76</v>
      </c>
      <c r="D267" s="6">
        <v>10.834</v>
      </c>
    </row>
    <row r="268" spans="2:4" x14ac:dyDescent="0.25">
      <c r="B268" s="15">
        <v>1</v>
      </c>
      <c r="C268" s="6">
        <v>576.78</v>
      </c>
      <c r="D268" s="6">
        <v>563.89400000000001</v>
      </c>
    </row>
    <row r="269" spans="2:4" x14ac:dyDescent="0.25">
      <c r="B269" s="15">
        <v>2</v>
      </c>
      <c r="C269" s="6">
        <v>295.29000000000002</v>
      </c>
      <c r="D269" s="6">
        <v>288.642</v>
      </c>
    </row>
    <row r="270" spans="2:4" x14ac:dyDescent="0.25">
      <c r="B270" s="15">
        <v>4</v>
      </c>
      <c r="C270" s="6">
        <v>151.69999999999999</v>
      </c>
      <c r="D270" s="6">
        <v>149.40899999999999</v>
      </c>
    </row>
    <row r="271" spans="2:4" x14ac:dyDescent="0.25">
      <c r="B271" s="15">
        <v>8</v>
      </c>
      <c r="C271" s="6">
        <v>76.56</v>
      </c>
      <c r="D271" s="6">
        <v>75.153000000000006</v>
      </c>
    </row>
    <row r="272" spans="2:4" x14ac:dyDescent="0.25">
      <c r="B272" s="15">
        <v>12</v>
      </c>
      <c r="C272" s="6">
        <v>51.58</v>
      </c>
      <c r="D272" s="6">
        <v>50.595999999999997</v>
      </c>
    </row>
    <row r="273" spans="2:4" x14ac:dyDescent="0.25">
      <c r="B273" s="15">
        <v>16</v>
      </c>
      <c r="C273" s="6">
        <v>38.799999999999997</v>
      </c>
      <c r="D273" s="6">
        <v>38.161000000000001</v>
      </c>
    </row>
    <row r="274" spans="2:4" x14ac:dyDescent="0.25">
      <c r="B274" s="15">
        <v>20</v>
      </c>
      <c r="C274" s="6">
        <v>31.22</v>
      </c>
      <c r="D274" s="6">
        <v>31.161000000000001</v>
      </c>
    </row>
    <row r="275" spans="2:4" x14ac:dyDescent="0.25">
      <c r="B275" s="15">
        <v>24</v>
      </c>
      <c r="C275" s="6">
        <v>26.83</v>
      </c>
      <c r="D275" s="6">
        <v>26.128</v>
      </c>
    </row>
    <row r="276" spans="2:4" x14ac:dyDescent="0.25">
      <c r="B276" s="15">
        <v>28</v>
      </c>
      <c r="C276" s="6">
        <v>22.77</v>
      </c>
      <c r="D276" s="6">
        <v>22.654</v>
      </c>
    </row>
    <row r="277" spans="2:4" x14ac:dyDescent="0.25">
      <c r="B277" s="15">
        <v>32</v>
      </c>
      <c r="C277" s="6">
        <v>20.190000000000001</v>
      </c>
      <c r="D277" s="6">
        <v>19.95</v>
      </c>
    </row>
    <row r="278" spans="2:4" x14ac:dyDescent="0.25">
      <c r="B278" s="15">
        <v>36</v>
      </c>
      <c r="C278" s="6">
        <v>18.47</v>
      </c>
      <c r="D278" s="6">
        <v>17.920000000000002</v>
      </c>
    </row>
    <row r="279" spans="2:4" x14ac:dyDescent="0.25">
      <c r="B279" s="15">
        <v>40</v>
      </c>
      <c r="C279" s="6">
        <v>16.88</v>
      </c>
      <c r="D279" s="6">
        <v>16.251000000000001</v>
      </c>
    </row>
    <row r="280" spans="2:4" x14ac:dyDescent="0.25">
      <c r="B280" s="15">
        <v>44</v>
      </c>
      <c r="C280" s="6">
        <v>15.43</v>
      </c>
      <c r="D280" s="6">
        <v>14.962</v>
      </c>
    </row>
    <row r="281" spans="2:4" x14ac:dyDescent="0.25">
      <c r="B281" s="15">
        <v>48</v>
      </c>
      <c r="C281" s="6">
        <v>14.44</v>
      </c>
      <c r="D281" s="6">
        <v>13.827999999999999</v>
      </c>
    </row>
    <row r="282" spans="2:4" x14ac:dyDescent="0.25">
      <c r="B282" s="15">
        <v>52</v>
      </c>
      <c r="C282" s="6">
        <v>13.69</v>
      </c>
      <c r="D282" s="6">
        <v>12.992000000000001</v>
      </c>
    </row>
    <row r="283" spans="2:4" x14ac:dyDescent="0.25">
      <c r="B283" s="15">
        <v>56</v>
      </c>
      <c r="C283" s="6">
        <v>12.93</v>
      </c>
      <c r="D283" s="6">
        <v>12.162000000000001</v>
      </c>
    </row>
    <row r="284" spans="2:4" x14ac:dyDescent="0.25">
      <c r="B284" s="15">
        <v>60</v>
      </c>
      <c r="C284" s="6">
        <v>12.28</v>
      </c>
      <c r="D284" s="6">
        <v>11.461</v>
      </c>
    </row>
    <row r="285" spans="2:4" x14ac:dyDescent="0.25">
      <c r="B285" s="15">
        <v>64</v>
      </c>
      <c r="C285" s="6">
        <v>11.76</v>
      </c>
      <c r="D285" s="6">
        <v>10.834</v>
      </c>
    </row>
    <row r="286" spans="2:4" x14ac:dyDescent="0.25">
      <c r="B286" s="15">
        <v>128</v>
      </c>
      <c r="C286" s="6">
        <v>12.26</v>
      </c>
      <c r="D286" s="6">
        <v>11.509</v>
      </c>
    </row>
    <row r="287" spans="2:4" x14ac:dyDescent="0.25">
      <c r="B287" s="15">
        <v>256</v>
      </c>
      <c r="C287" s="6">
        <v>14.61</v>
      </c>
      <c r="D287" s="6">
        <v>12.853</v>
      </c>
    </row>
    <row r="288" spans="2:4" x14ac:dyDescent="0.25">
      <c r="B288" s="14" t="s">
        <v>3</v>
      </c>
      <c r="C288" s="6">
        <v>12.17</v>
      </c>
      <c r="D288" s="6">
        <v>11.411</v>
      </c>
    </row>
    <row r="289" spans="2:4" x14ac:dyDescent="0.25">
      <c r="B289" s="15">
        <v>1</v>
      </c>
      <c r="C289" s="6">
        <v>576.88</v>
      </c>
      <c r="D289" s="6">
        <v>564.03200000000004</v>
      </c>
    </row>
    <row r="290" spans="2:4" x14ac:dyDescent="0.25">
      <c r="B290" s="15">
        <v>2</v>
      </c>
      <c r="C290" s="6">
        <v>295.27999999999997</v>
      </c>
      <c r="D290" s="6">
        <v>288.35000000000002</v>
      </c>
    </row>
    <row r="291" spans="2:4" x14ac:dyDescent="0.25">
      <c r="B291" s="15">
        <v>4</v>
      </c>
      <c r="C291" s="6">
        <v>151.66</v>
      </c>
      <c r="D291" s="6">
        <v>149.34299999999999</v>
      </c>
    </row>
    <row r="292" spans="2:4" x14ac:dyDescent="0.25">
      <c r="B292" s="15">
        <v>8</v>
      </c>
      <c r="C292" s="6">
        <v>76.56</v>
      </c>
      <c r="D292" s="6">
        <v>75.147999999999996</v>
      </c>
    </row>
    <row r="293" spans="2:4" x14ac:dyDescent="0.25">
      <c r="B293" s="15">
        <v>12</v>
      </c>
      <c r="C293" s="6">
        <v>51.57</v>
      </c>
      <c r="D293" s="6">
        <v>50.56</v>
      </c>
    </row>
    <row r="294" spans="2:4" x14ac:dyDescent="0.25">
      <c r="B294" s="15">
        <v>16</v>
      </c>
      <c r="C294" s="6">
        <v>38.799999999999997</v>
      </c>
      <c r="D294" s="6">
        <v>38.161000000000001</v>
      </c>
    </row>
    <row r="295" spans="2:4" x14ac:dyDescent="0.25">
      <c r="B295" s="15">
        <v>20</v>
      </c>
      <c r="C295" s="6">
        <v>31.27</v>
      </c>
      <c r="D295" s="6">
        <v>31.132999999999999</v>
      </c>
    </row>
    <row r="296" spans="2:4" x14ac:dyDescent="0.25">
      <c r="B296" s="15">
        <v>24</v>
      </c>
      <c r="C296" s="6">
        <v>26.84</v>
      </c>
      <c r="D296" s="6">
        <v>26.117000000000001</v>
      </c>
    </row>
    <row r="297" spans="2:4" x14ac:dyDescent="0.25">
      <c r="B297" s="15">
        <v>28</v>
      </c>
      <c r="C297" s="6">
        <v>22.76</v>
      </c>
      <c r="D297" s="6">
        <v>22.597999999999999</v>
      </c>
    </row>
    <row r="298" spans="2:4" x14ac:dyDescent="0.25">
      <c r="B298" s="15">
        <v>32</v>
      </c>
      <c r="C298" s="6">
        <v>20.190000000000001</v>
      </c>
      <c r="D298" s="6">
        <v>19.937999999999999</v>
      </c>
    </row>
    <row r="299" spans="2:4" x14ac:dyDescent="0.25">
      <c r="B299" s="15">
        <v>36</v>
      </c>
      <c r="C299" s="6">
        <v>18.48</v>
      </c>
      <c r="D299" s="6">
        <v>17.893000000000001</v>
      </c>
    </row>
    <row r="300" spans="2:4" x14ac:dyDescent="0.25">
      <c r="B300" s="15">
        <v>40</v>
      </c>
      <c r="C300" s="6">
        <v>16.88</v>
      </c>
      <c r="D300" s="6">
        <v>16.321000000000002</v>
      </c>
    </row>
    <row r="301" spans="2:4" x14ac:dyDescent="0.25">
      <c r="B301" s="15">
        <v>44</v>
      </c>
      <c r="C301" s="6">
        <v>15.43</v>
      </c>
      <c r="D301" s="6">
        <v>14.893000000000001</v>
      </c>
    </row>
    <row r="302" spans="2:4" x14ac:dyDescent="0.25">
      <c r="B302" s="15">
        <v>48</v>
      </c>
      <c r="C302" s="6">
        <v>14.52</v>
      </c>
      <c r="D302" s="6">
        <v>13.888</v>
      </c>
    </row>
    <row r="303" spans="2:4" x14ac:dyDescent="0.25">
      <c r="B303" s="15">
        <v>52</v>
      </c>
      <c r="C303" s="6">
        <v>13.7</v>
      </c>
      <c r="D303" s="6">
        <v>12.981</v>
      </c>
    </row>
    <row r="304" spans="2:4" x14ac:dyDescent="0.25">
      <c r="B304" s="15">
        <v>56</v>
      </c>
      <c r="C304" s="6">
        <v>12.96</v>
      </c>
      <c r="D304" s="6">
        <v>12.07</v>
      </c>
    </row>
    <row r="305" spans="2:4" x14ac:dyDescent="0.25">
      <c r="B305" s="15">
        <v>60</v>
      </c>
      <c r="C305" s="6">
        <v>12.25</v>
      </c>
      <c r="D305" s="6">
        <v>11.411</v>
      </c>
    </row>
    <row r="306" spans="2:4" x14ac:dyDescent="0.25">
      <c r="B306" s="15">
        <v>64</v>
      </c>
      <c r="C306" s="6">
        <v>12.39</v>
      </c>
      <c r="D306" s="6">
        <v>11.442</v>
      </c>
    </row>
    <row r="307" spans="2:4" x14ac:dyDescent="0.25">
      <c r="B307" s="15">
        <v>128</v>
      </c>
      <c r="C307" s="6">
        <v>12.17</v>
      </c>
      <c r="D307" s="6">
        <v>11.462</v>
      </c>
    </row>
    <row r="308" spans="2:4" x14ac:dyDescent="0.25">
      <c r="B308" s="15">
        <v>256</v>
      </c>
      <c r="C308" s="6">
        <v>14.44</v>
      </c>
      <c r="D308" s="6">
        <v>12.87</v>
      </c>
    </row>
    <row r="309" spans="2:4" x14ac:dyDescent="0.25">
      <c r="B309" s="14" t="s">
        <v>2</v>
      </c>
      <c r="C309" s="6">
        <v>11.23</v>
      </c>
      <c r="D309" s="6">
        <v>10.420999999999999</v>
      </c>
    </row>
    <row r="310" spans="2:4" x14ac:dyDescent="0.25">
      <c r="B310" s="15">
        <v>1</v>
      </c>
      <c r="C310" s="6">
        <v>548.59</v>
      </c>
      <c r="D310" s="6">
        <v>548.65200000000004</v>
      </c>
    </row>
    <row r="311" spans="2:4" x14ac:dyDescent="0.25">
      <c r="B311" s="15">
        <v>2</v>
      </c>
      <c r="C311" s="6">
        <v>280.82</v>
      </c>
      <c r="D311" s="6">
        <v>280.87700000000001</v>
      </c>
    </row>
    <row r="312" spans="2:4" x14ac:dyDescent="0.25">
      <c r="B312" s="15">
        <v>4</v>
      </c>
      <c r="C312" s="6">
        <v>144.16</v>
      </c>
      <c r="D312" s="6">
        <v>144.21</v>
      </c>
    </row>
    <row r="313" spans="2:4" x14ac:dyDescent="0.25">
      <c r="B313" s="15">
        <v>8</v>
      </c>
      <c r="C313" s="6">
        <v>72.84</v>
      </c>
      <c r="D313" s="6">
        <v>72.897000000000006</v>
      </c>
    </row>
    <row r="314" spans="2:4" x14ac:dyDescent="0.25">
      <c r="B314" s="15">
        <v>12</v>
      </c>
      <c r="C314" s="6">
        <v>49.07</v>
      </c>
      <c r="D314" s="6">
        <v>49.17</v>
      </c>
    </row>
    <row r="315" spans="2:4" x14ac:dyDescent="0.25">
      <c r="B315" s="15">
        <v>16</v>
      </c>
      <c r="C315" s="6">
        <v>36.909999999999997</v>
      </c>
      <c r="D315" s="6">
        <v>36.969000000000001</v>
      </c>
    </row>
    <row r="316" spans="2:4" x14ac:dyDescent="0.25">
      <c r="B316" s="15">
        <v>20</v>
      </c>
      <c r="C316" s="6">
        <v>29.76</v>
      </c>
      <c r="D316" s="6">
        <v>29.661000000000001</v>
      </c>
    </row>
    <row r="317" spans="2:4" x14ac:dyDescent="0.25">
      <c r="B317" s="15">
        <v>24</v>
      </c>
      <c r="C317" s="6">
        <v>25.51</v>
      </c>
      <c r="D317" s="6">
        <v>25.437000000000001</v>
      </c>
    </row>
    <row r="318" spans="2:4" x14ac:dyDescent="0.25">
      <c r="B318" s="15">
        <v>28</v>
      </c>
      <c r="C318" s="6">
        <v>21.66</v>
      </c>
      <c r="D318" s="6">
        <v>21.545000000000002</v>
      </c>
    </row>
    <row r="319" spans="2:4" x14ac:dyDescent="0.25">
      <c r="B319" s="15">
        <v>32</v>
      </c>
      <c r="C319" s="6">
        <v>19.239999999999998</v>
      </c>
      <c r="D319" s="6">
        <v>19.132999999999999</v>
      </c>
    </row>
    <row r="320" spans="2:4" x14ac:dyDescent="0.25">
      <c r="B320" s="15">
        <v>36</v>
      </c>
      <c r="C320" s="6">
        <v>17.64</v>
      </c>
      <c r="D320" s="6">
        <v>17.332999999999998</v>
      </c>
    </row>
    <row r="321" spans="2:4" x14ac:dyDescent="0.25">
      <c r="B321" s="15">
        <v>40</v>
      </c>
      <c r="C321" s="6">
        <v>16.079999999999998</v>
      </c>
      <c r="D321" s="6">
        <v>15.741</v>
      </c>
    </row>
    <row r="322" spans="2:4" x14ac:dyDescent="0.25">
      <c r="B322" s="15">
        <v>44</v>
      </c>
      <c r="C322" s="6">
        <v>14.76</v>
      </c>
      <c r="D322" s="6">
        <v>14.356999999999999</v>
      </c>
    </row>
    <row r="323" spans="2:4" x14ac:dyDescent="0.25">
      <c r="B323" s="15">
        <v>48</v>
      </c>
      <c r="C323" s="6">
        <v>13.86</v>
      </c>
      <c r="D323" s="6">
        <v>13.452</v>
      </c>
    </row>
    <row r="324" spans="2:4" x14ac:dyDescent="0.25">
      <c r="B324" s="15">
        <v>52</v>
      </c>
      <c r="C324" s="6">
        <v>13.12</v>
      </c>
      <c r="D324" s="6">
        <v>12.499000000000001</v>
      </c>
    </row>
    <row r="325" spans="2:4" x14ac:dyDescent="0.25">
      <c r="B325" s="15">
        <v>56</v>
      </c>
      <c r="C325" s="6">
        <v>12.38</v>
      </c>
      <c r="D325" s="6">
        <v>11.744999999999999</v>
      </c>
    </row>
    <row r="326" spans="2:4" x14ac:dyDescent="0.25">
      <c r="B326" s="15">
        <v>60</v>
      </c>
      <c r="C326" s="6">
        <v>11.76</v>
      </c>
      <c r="D326" s="6">
        <v>11.089</v>
      </c>
    </row>
    <row r="327" spans="2:4" x14ac:dyDescent="0.25">
      <c r="B327" s="15">
        <v>64</v>
      </c>
      <c r="C327" s="6">
        <v>11.23</v>
      </c>
      <c r="D327" s="6">
        <v>10.420999999999999</v>
      </c>
    </row>
    <row r="328" spans="2:4" x14ac:dyDescent="0.25">
      <c r="B328" s="15">
        <v>128</v>
      </c>
      <c r="C328" s="6">
        <v>11.94</v>
      </c>
      <c r="D328" s="6">
        <v>11.205</v>
      </c>
    </row>
    <row r="329" spans="2:4" x14ac:dyDescent="0.25">
      <c r="B329" s="15">
        <v>256</v>
      </c>
      <c r="C329" s="6">
        <v>14.2</v>
      </c>
      <c r="D329" s="6">
        <v>12.754</v>
      </c>
    </row>
    <row r="330" spans="2:4" x14ac:dyDescent="0.25">
      <c r="B330" s="5" t="s">
        <v>1</v>
      </c>
      <c r="C330" s="6">
        <v>36.44</v>
      </c>
      <c r="D330" s="6">
        <v>32.597000000000001</v>
      </c>
    </row>
    <row r="331" spans="2:4" x14ac:dyDescent="0.25">
      <c r="B331" s="14" t="s">
        <v>4</v>
      </c>
      <c r="C331" s="6">
        <v>37.79</v>
      </c>
      <c r="D331" s="6">
        <v>32.597000000000001</v>
      </c>
    </row>
    <row r="332" spans="2:4" x14ac:dyDescent="0.25">
      <c r="B332" s="15">
        <v>1</v>
      </c>
      <c r="C332" s="6">
        <v>2380.1999999999998</v>
      </c>
      <c r="D332" s="6">
        <v>2356.19</v>
      </c>
    </row>
    <row r="333" spans="2:4" x14ac:dyDescent="0.25">
      <c r="B333" s="15">
        <v>2</v>
      </c>
      <c r="C333" s="6">
        <v>1215.1500000000001</v>
      </c>
      <c r="D333" s="6">
        <v>1206.22</v>
      </c>
    </row>
    <row r="334" spans="2:4" x14ac:dyDescent="0.25">
      <c r="B334" s="15">
        <v>4</v>
      </c>
      <c r="C334" s="6">
        <v>621.5</v>
      </c>
      <c r="D334" s="6">
        <v>618.25</v>
      </c>
    </row>
    <row r="335" spans="2:4" x14ac:dyDescent="0.25">
      <c r="B335" s="15">
        <v>8</v>
      </c>
      <c r="C335" s="6">
        <v>318.12</v>
      </c>
      <c r="D335" s="6">
        <v>317.57299999999998</v>
      </c>
    </row>
    <row r="336" spans="2:4" x14ac:dyDescent="0.25">
      <c r="B336" s="15">
        <v>12</v>
      </c>
      <c r="C336" s="6">
        <v>218.81</v>
      </c>
      <c r="D336" s="6">
        <v>218.65</v>
      </c>
    </row>
    <row r="337" spans="2:4" x14ac:dyDescent="0.25">
      <c r="B337" s="15">
        <v>16</v>
      </c>
      <c r="C337" s="6">
        <v>168.34</v>
      </c>
      <c r="D337" s="6">
        <v>168.90199999999999</v>
      </c>
    </row>
    <row r="338" spans="2:4" x14ac:dyDescent="0.25">
      <c r="B338" s="15">
        <v>20</v>
      </c>
      <c r="C338" s="6">
        <v>137.79</v>
      </c>
      <c r="D338" s="6">
        <v>137.858</v>
      </c>
    </row>
    <row r="339" spans="2:4" x14ac:dyDescent="0.25">
      <c r="B339" s="15">
        <v>24</v>
      </c>
      <c r="C339" s="6">
        <v>115.49000000000001</v>
      </c>
      <c r="D339" s="6">
        <v>114.61699999999999</v>
      </c>
    </row>
    <row r="340" spans="2:4" x14ac:dyDescent="0.25">
      <c r="B340" s="15">
        <v>28</v>
      </c>
      <c r="C340" s="6">
        <v>101.61</v>
      </c>
      <c r="D340" s="6">
        <v>102.36199999999999</v>
      </c>
    </row>
    <row r="341" spans="2:4" x14ac:dyDescent="0.25">
      <c r="B341" s="15">
        <v>32</v>
      </c>
      <c r="C341" s="6">
        <v>86.45</v>
      </c>
      <c r="D341" s="6">
        <v>86.406000000000006</v>
      </c>
    </row>
    <row r="342" spans="2:4" x14ac:dyDescent="0.25">
      <c r="B342" s="15">
        <v>36</v>
      </c>
      <c r="C342" s="6">
        <v>80.59</v>
      </c>
      <c r="D342" s="6">
        <v>79.948999999999998</v>
      </c>
    </row>
    <row r="343" spans="2:4" x14ac:dyDescent="0.25">
      <c r="B343" s="15">
        <v>40</v>
      </c>
      <c r="C343" s="6">
        <v>70.8</v>
      </c>
      <c r="D343" s="6">
        <v>70.769000000000005</v>
      </c>
    </row>
    <row r="344" spans="2:4" x14ac:dyDescent="0.25">
      <c r="B344" s="15">
        <v>44</v>
      </c>
      <c r="C344" s="6">
        <v>70.539999999999992</v>
      </c>
      <c r="D344" s="6">
        <v>70.537000000000006</v>
      </c>
    </row>
    <row r="345" spans="2:4" x14ac:dyDescent="0.25">
      <c r="B345" s="15">
        <v>48</v>
      </c>
      <c r="C345" s="6">
        <v>60</v>
      </c>
      <c r="D345" s="6">
        <v>59.953000000000003</v>
      </c>
    </row>
    <row r="346" spans="2:4" x14ac:dyDescent="0.25">
      <c r="B346" s="15">
        <v>52</v>
      </c>
      <c r="C346" s="6">
        <v>62.88</v>
      </c>
      <c r="D346" s="6">
        <v>62.113</v>
      </c>
    </row>
    <row r="347" spans="2:4" x14ac:dyDescent="0.25">
      <c r="B347" s="15">
        <v>56</v>
      </c>
      <c r="C347" s="6">
        <v>52.22</v>
      </c>
      <c r="D347" s="6">
        <v>52.002000000000002</v>
      </c>
    </row>
    <row r="348" spans="2:4" x14ac:dyDescent="0.25">
      <c r="B348" s="15">
        <v>60</v>
      </c>
      <c r="C348" s="6">
        <v>50.75</v>
      </c>
      <c r="D348" s="6">
        <v>49.694000000000003</v>
      </c>
    </row>
    <row r="349" spans="2:4" x14ac:dyDescent="0.25">
      <c r="B349" s="15">
        <v>64</v>
      </c>
      <c r="C349" s="6">
        <v>47.09</v>
      </c>
      <c r="D349" s="6">
        <v>46.652999999999999</v>
      </c>
    </row>
    <row r="350" spans="2:4" x14ac:dyDescent="0.25">
      <c r="B350" s="15">
        <v>128</v>
      </c>
      <c r="C350" s="6">
        <v>37.79</v>
      </c>
      <c r="D350" s="6">
        <v>32.597000000000001</v>
      </c>
    </row>
    <row r="351" spans="2:4" x14ac:dyDescent="0.25">
      <c r="B351" s="15">
        <v>256</v>
      </c>
      <c r="C351" s="6">
        <v>107.06</v>
      </c>
      <c r="D351" s="6">
        <v>107.402</v>
      </c>
    </row>
    <row r="352" spans="2:4" x14ac:dyDescent="0.25">
      <c r="B352" s="14" t="s">
        <v>3</v>
      </c>
      <c r="C352" s="6">
        <v>36.44</v>
      </c>
      <c r="D352" s="6">
        <v>33.753999999999998</v>
      </c>
    </row>
    <row r="353" spans="2:4" x14ac:dyDescent="0.25">
      <c r="B353" s="15">
        <v>1</v>
      </c>
      <c r="C353" s="6">
        <v>2367.86</v>
      </c>
      <c r="D353" s="6">
        <v>2353.4899999999998</v>
      </c>
    </row>
    <row r="354" spans="2:4" x14ac:dyDescent="0.25">
      <c r="B354" s="15">
        <v>2</v>
      </c>
      <c r="C354" s="6">
        <v>1207.24</v>
      </c>
      <c r="D354" s="6">
        <v>1204.79</v>
      </c>
    </row>
    <row r="355" spans="2:4" x14ac:dyDescent="0.25">
      <c r="B355" s="15">
        <v>4</v>
      </c>
      <c r="C355" s="6">
        <v>618.04</v>
      </c>
      <c r="D355" s="6">
        <v>617.64</v>
      </c>
    </row>
    <row r="356" spans="2:4" x14ac:dyDescent="0.25">
      <c r="B356" s="15">
        <v>8</v>
      </c>
      <c r="C356" s="6">
        <v>316.36</v>
      </c>
      <c r="D356" s="6">
        <v>317.23700000000002</v>
      </c>
    </row>
    <row r="357" spans="2:4" x14ac:dyDescent="0.25">
      <c r="B357" s="15">
        <v>12</v>
      </c>
      <c r="C357" s="6">
        <v>217.72</v>
      </c>
      <c r="D357" s="6">
        <v>218.35300000000001</v>
      </c>
    </row>
    <row r="358" spans="2:4" x14ac:dyDescent="0.25">
      <c r="B358" s="15">
        <v>16</v>
      </c>
      <c r="C358" s="6">
        <v>168.09</v>
      </c>
      <c r="D358" s="6">
        <v>168.423</v>
      </c>
    </row>
    <row r="359" spans="2:4" x14ac:dyDescent="0.25">
      <c r="B359" s="15">
        <v>20</v>
      </c>
      <c r="C359" s="6">
        <v>136.84</v>
      </c>
      <c r="D359" s="6">
        <v>137.886</v>
      </c>
    </row>
    <row r="360" spans="2:4" x14ac:dyDescent="0.25">
      <c r="B360" s="15">
        <v>24</v>
      </c>
      <c r="C360" s="6">
        <v>115.02000000000001</v>
      </c>
      <c r="D360" s="6">
        <v>114.429</v>
      </c>
    </row>
    <row r="361" spans="2:4" x14ac:dyDescent="0.25">
      <c r="B361" s="15">
        <v>28</v>
      </c>
      <c r="C361" s="6">
        <v>101.11</v>
      </c>
      <c r="D361" s="6">
        <v>101.741</v>
      </c>
    </row>
    <row r="362" spans="2:4" x14ac:dyDescent="0.25">
      <c r="B362" s="15">
        <v>32</v>
      </c>
      <c r="C362" s="6">
        <v>86.13</v>
      </c>
      <c r="D362" s="6">
        <v>86.313999999999993</v>
      </c>
    </row>
    <row r="363" spans="2:4" x14ac:dyDescent="0.25">
      <c r="B363" s="15">
        <v>36</v>
      </c>
      <c r="C363" s="6">
        <v>80.23</v>
      </c>
      <c r="D363" s="6">
        <v>79.87</v>
      </c>
    </row>
    <row r="364" spans="2:4" x14ac:dyDescent="0.25">
      <c r="B364" s="15">
        <v>40</v>
      </c>
      <c r="C364" s="6">
        <v>70.539999999999992</v>
      </c>
      <c r="D364" s="6">
        <v>70.813000000000002</v>
      </c>
    </row>
    <row r="365" spans="2:4" x14ac:dyDescent="0.25">
      <c r="B365" s="15">
        <v>44</v>
      </c>
      <c r="C365" s="6">
        <v>70.47</v>
      </c>
      <c r="D365" s="6">
        <v>70.076999999999998</v>
      </c>
    </row>
    <row r="366" spans="2:4" x14ac:dyDescent="0.25">
      <c r="B366" s="15">
        <v>48</v>
      </c>
      <c r="C366" s="6">
        <v>59.84</v>
      </c>
      <c r="D366" s="6">
        <v>59.872999999999998</v>
      </c>
    </row>
    <row r="367" spans="2:4" x14ac:dyDescent="0.25">
      <c r="B367" s="15">
        <v>52</v>
      </c>
      <c r="C367" s="6">
        <v>62.4</v>
      </c>
      <c r="D367" s="6">
        <v>62.085999999999999</v>
      </c>
    </row>
    <row r="368" spans="2:4" x14ac:dyDescent="0.25">
      <c r="B368" s="15">
        <v>56</v>
      </c>
      <c r="C368" s="6">
        <v>52.05</v>
      </c>
      <c r="D368" s="6">
        <v>51.929000000000002</v>
      </c>
    </row>
    <row r="369" spans="2:4" x14ac:dyDescent="0.25">
      <c r="B369" s="15">
        <v>60</v>
      </c>
      <c r="C369" s="6">
        <v>50.59</v>
      </c>
      <c r="D369" s="6">
        <v>49.697000000000003</v>
      </c>
    </row>
    <row r="370" spans="2:4" x14ac:dyDescent="0.25">
      <c r="B370" s="15">
        <v>64</v>
      </c>
      <c r="C370" s="6">
        <v>46.95</v>
      </c>
      <c r="D370" s="6">
        <v>46.61</v>
      </c>
    </row>
    <row r="371" spans="2:4" x14ac:dyDescent="0.25">
      <c r="B371" s="15">
        <v>128</v>
      </c>
      <c r="C371" s="6">
        <v>36.44</v>
      </c>
      <c r="D371" s="6">
        <v>33.753999999999998</v>
      </c>
    </row>
    <row r="372" spans="2:4" x14ac:dyDescent="0.25">
      <c r="B372" s="15">
        <v>256</v>
      </c>
      <c r="C372" s="6">
        <v>106.46000000000001</v>
      </c>
      <c r="D372" s="6">
        <v>105.985</v>
      </c>
    </row>
    <row r="373" spans="2:4" x14ac:dyDescent="0.25">
      <c r="B373" s="14" t="s">
        <v>2</v>
      </c>
      <c r="C373" s="6">
        <v>36.799999999999997</v>
      </c>
      <c r="D373" s="6">
        <v>32.857999999999997</v>
      </c>
    </row>
    <row r="374" spans="2:4" x14ac:dyDescent="0.25">
      <c r="B374" s="15">
        <v>1</v>
      </c>
      <c r="C374" s="6">
        <v>2366.25</v>
      </c>
      <c r="D374" s="6">
        <v>2352.64</v>
      </c>
    </row>
    <row r="375" spans="2:4" x14ac:dyDescent="0.25">
      <c r="B375" s="15">
        <v>2</v>
      </c>
      <c r="C375" s="6">
        <v>1206.56</v>
      </c>
      <c r="D375" s="6">
        <v>1204.3</v>
      </c>
    </row>
    <row r="376" spans="2:4" x14ac:dyDescent="0.25">
      <c r="B376" s="15">
        <v>4</v>
      </c>
      <c r="C376" s="6">
        <v>617.41</v>
      </c>
      <c r="D376" s="6">
        <v>617.36</v>
      </c>
    </row>
    <row r="377" spans="2:4" x14ac:dyDescent="0.25">
      <c r="B377" s="15">
        <v>8</v>
      </c>
      <c r="C377" s="6">
        <v>315.98</v>
      </c>
      <c r="D377" s="6">
        <v>317.13</v>
      </c>
    </row>
    <row r="378" spans="2:4" x14ac:dyDescent="0.25">
      <c r="B378" s="15">
        <v>12</v>
      </c>
      <c r="C378" s="6">
        <v>216.97</v>
      </c>
      <c r="D378" s="6">
        <v>218.334</v>
      </c>
    </row>
    <row r="379" spans="2:4" x14ac:dyDescent="0.25">
      <c r="B379" s="15">
        <v>16</v>
      </c>
      <c r="C379" s="6">
        <v>167.52</v>
      </c>
      <c r="D379" s="6">
        <v>168.61699999999999</v>
      </c>
    </row>
    <row r="380" spans="2:4" x14ac:dyDescent="0.25">
      <c r="B380" s="15">
        <v>20</v>
      </c>
      <c r="C380" s="6">
        <v>136.80000000000001</v>
      </c>
      <c r="D380" s="6">
        <v>137.71699999999998</v>
      </c>
    </row>
    <row r="381" spans="2:4" x14ac:dyDescent="0.25">
      <c r="B381" s="15">
        <v>24</v>
      </c>
      <c r="C381" s="6">
        <v>114.53</v>
      </c>
      <c r="D381" s="6">
        <v>114.43299999999999</v>
      </c>
    </row>
    <row r="382" spans="2:4" x14ac:dyDescent="0.25">
      <c r="B382" s="15">
        <v>28</v>
      </c>
      <c r="C382" s="6">
        <v>100.8</v>
      </c>
      <c r="D382" s="6">
        <v>102.26900000000001</v>
      </c>
    </row>
    <row r="383" spans="2:4" x14ac:dyDescent="0.25">
      <c r="B383" s="15">
        <v>32</v>
      </c>
      <c r="C383" s="6">
        <v>85.94</v>
      </c>
      <c r="D383" s="6">
        <v>86.320999999999998</v>
      </c>
    </row>
    <row r="384" spans="2:4" x14ac:dyDescent="0.25">
      <c r="B384" s="15">
        <v>36</v>
      </c>
      <c r="C384" s="6">
        <v>80.23</v>
      </c>
      <c r="D384" s="6">
        <v>79.864999999999995</v>
      </c>
    </row>
    <row r="385" spans="2:4" x14ac:dyDescent="0.25">
      <c r="B385" s="15">
        <v>40</v>
      </c>
      <c r="C385" s="6">
        <v>70.36</v>
      </c>
      <c r="D385" s="6">
        <v>70.733000000000004</v>
      </c>
    </row>
    <row r="386" spans="2:4" x14ac:dyDescent="0.25">
      <c r="B386" s="15">
        <v>44</v>
      </c>
      <c r="C386" s="6">
        <v>70.349999999999994</v>
      </c>
      <c r="D386" s="6">
        <v>70.557999999999993</v>
      </c>
    </row>
    <row r="387" spans="2:4" x14ac:dyDescent="0.25">
      <c r="B387" s="15">
        <v>48</v>
      </c>
      <c r="C387" s="6">
        <v>59.65</v>
      </c>
      <c r="D387" s="6">
        <v>59.905000000000001</v>
      </c>
    </row>
    <row r="388" spans="2:4" x14ac:dyDescent="0.25">
      <c r="B388" s="15">
        <v>52</v>
      </c>
      <c r="C388" s="6">
        <v>62.58</v>
      </c>
      <c r="D388" s="6">
        <v>62.052999999999997</v>
      </c>
    </row>
    <row r="389" spans="2:4" x14ac:dyDescent="0.25">
      <c r="B389" s="15">
        <v>56</v>
      </c>
      <c r="C389" s="6">
        <v>51.91</v>
      </c>
      <c r="D389" s="6">
        <v>51.954000000000001</v>
      </c>
    </row>
    <row r="390" spans="2:4" x14ac:dyDescent="0.25">
      <c r="B390" s="15">
        <v>60</v>
      </c>
      <c r="C390" s="6">
        <v>49.95</v>
      </c>
      <c r="D390" s="6">
        <v>49.640999999999998</v>
      </c>
    </row>
    <row r="391" spans="2:4" x14ac:dyDescent="0.25">
      <c r="B391" s="15">
        <v>64</v>
      </c>
      <c r="C391" s="6">
        <v>46.79</v>
      </c>
      <c r="D391" s="6">
        <v>46.594000000000001</v>
      </c>
    </row>
    <row r="392" spans="2:4" x14ac:dyDescent="0.25">
      <c r="B392" s="15">
        <v>128</v>
      </c>
      <c r="C392" s="6">
        <v>36.799999999999997</v>
      </c>
      <c r="D392" s="6">
        <v>32.857999999999997</v>
      </c>
    </row>
    <row r="393" spans="2:4" x14ac:dyDescent="0.25">
      <c r="B393" s="15">
        <v>256</v>
      </c>
      <c r="C393" s="6">
        <v>89.48</v>
      </c>
      <c r="D393" s="6">
        <v>105.858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89DE-4E13-4D08-8037-E2FFDD4AE848}">
  <sheetPr codeName="Sheet6"/>
  <dimension ref="B1:CM78"/>
  <sheetViews>
    <sheetView zoomScale="85" zoomScaleNormal="85" workbookViewId="0">
      <selection activeCell="F19" sqref="F19"/>
    </sheetView>
  </sheetViews>
  <sheetFormatPr defaultRowHeight="15" x14ac:dyDescent="0.25"/>
  <cols>
    <col min="2" max="3" width="12.42578125" bestFit="1" customWidth="1"/>
    <col min="4" max="4" width="13.140625" bestFit="1" customWidth="1"/>
    <col min="5" max="6" width="8.7109375" bestFit="1" customWidth="1"/>
    <col min="7" max="7" width="10" bestFit="1" customWidth="1"/>
    <col min="8" max="8" width="13.140625" style="19" customWidth="1"/>
    <col min="9" max="9" width="21" style="19" bestFit="1" customWidth="1"/>
    <col min="10" max="10" width="19.85546875" style="19" bestFit="1" customWidth="1"/>
    <col min="11" max="12" width="10" style="19" bestFit="1" customWidth="1"/>
    <col min="13" max="13" width="16.7109375" style="19" bestFit="1" customWidth="1"/>
    <col min="14" max="19" width="16.7109375" style="19" customWidth="1"/>
    <col min="20" max="20" width="12.5703125" bestFit="1" customWidth="1"/>
    <col min="21" max="22" width="12.5703125" style="19" customWidth="1"/>
    <col min="23" max="23" width="15.5703125" bestFit="1" customWidth="1"/>
    <col min="24" max="24" width="17.7109375" bestFit="1" customWidth="1"/>
    <col min="25" max="25" width="11.42578125" bestFit="1" customWidth="1"/>
    <col min="26" max="26" width="17.7109375" bestFit="1" customWidth="1"/>
    <col min="27" max="27" width="16.42578125" bestFit="1" customWidth="1"/>
    <col min="28" max="28" width="22.7109375" bestFit="1" customWidth="1"/>
    <col min="29" max="29" width="10" bestFit="1" customWidth="1"/>
    <col min="30" max="30" width="13.7109375" style="18" bestFit="1" customWidth="1"/>
    <col min="31" max="32" width="13.7109375" bestFit="1" customWidth="1"/>
    <col min="33" max="35" width="12.28515625" bestFit="1" customWidth="1"/>
    <col min="36" max="36" width="10" bestFit="1" customWidth="1"/>
    <col min="37" max="37" width="11.28515625" bestFit="1" customWidth="1"/>
    <col min="38" max="38" width="16.140625" bestFit="1" customWidth="1"/>
    <col min="39" max="39" width="12.42578125" bestFit="1" customWidth="1"/>
    <col min="40" max="40" width="15.7109375" bestFit="1" customWidth="1"/>
    <col min="41" max="42" width="12.5703125" bestFit="1" customWidth="1"/>
    <col min="43" max="43" width="10" bestFit="1" customWidth="1"/>
    <col min="59" max="59" width="10.140625" bestFit="1" customWidth="1"/>
    <col min="60" max="60" width="12.42578125" bestFit="1" customWidth="1"/>
    <col min="61" max="61" width="16.7109375" customWidth="1"/>
    <col min="62" max="64" width="11.42578125" customWidth="1"/>
  </cols>
  <sheetData>
    <row r="1" spans="2:91" x14ac:dyDescent="0.25">
      <c r="B1" s="3" t="s">
        <v>18</v>
      </c>
      <c r="C1" s="19" t="s">
        <v>23</v>
      </c>
      <c r="AZ1" s="19"/>
      <c r="BA1" s="19"/>
      <c r="BB1" s="19"/>
      <c r="BC1" s="19"/>
      <c r="BD1" s="19"/>
      <c r="BE1" s="19"/>
      <c r="BF1" s="19"/>
      <c r="BG1" s="11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</row>
    <row r="2" spans="2:91" x14ac:dyDescent="0.25">
      <c r="B2" s="3" t="s">
        <v>21</v>
      </c>
      <c r="C2" s="19" t="s">
        <v>10</v>
      </c>
      <c r="AZ2" s="19"/>
      <c r="BA2" s="19"/>
      <c r="BB2" s="19"/>
      <c r="BC2" s="19"/>
      <c r="BD2" s="19"/>
      <c r="BE2" s="19"/>
      <c r="BF2" s="19"/>
      <c r="BG2" s="11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</row>
    <row r="3" spans="2:91" ht="15.75" thickBot="1" x14ac:dyDescent="0.3">
      <c r="I3" s="3" t="s">
        <v>22</v>
      </c>
      <c r="J3" s="19" t="s">
        <v>29</v>
      </c>
      <c r="AZ3" s="19"/>
      <c r="BA3" s="19"/>
      <c r="BB3" s="19"/>
      <c r="BC3" s="19"/>
      <c r="BD3" s="19"/>
      <c r="BE3" s="19"/>
      <c r="BF3" s="19"/>
      <c r="BG3" s="11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</row>
    <row r="4" spans="2:91" x14ac:dyDescent="0.25">
      <c r="B4" s="3" t="s">
        <v>20</v>
      </c>
      <c r="D4" s="3" t="s">
        <v>15</v>
      </c>
      <c r="O4" s="38" t="s">
        <v>24</v>
      </c>
      <c r="P4" s="23" t="s">
        <v>24</v>
      </c>
      <c r="Q4" s="23" t="s">
        <v>24</v>
      </c>
      <c r="R4" s="39" t="s">
        <v>4</v>
      </c>
      <c r="S4" s="39" t="s">
        <v>4</v>
      </c>
      <c r="T4" s="40" t="s">
        <v>3</v>
      </c>
      <c r="U4" s="26"/>
      <c r="W4" s="38" t="s">
        <v>24</v>
      </c>
      <c r="X4" s="23" t="s">
        <v>24</v>
      </c>
      <c r="Y4" s="23" t="s">
        <v>24</v>
      </c>
      <c r="Z4" s="39" t="s">
        <v>4</v>
      </c>
      <c r="AA4" s="39" t="s">
        <v>4</v>
      </c>
      <c r="AB4" s="40" t="s">
        <v>3</v>
      </c>
      <c r="AC4" s="11"/>
      <c r="AD4" s="38" t="s">
        <v>24</v>
      </c>
      <c r="AE4" s="23" t="s">
        <v>24</v>
      </c>
      <c r="AF4" s="23" t="s">
        <v>24</v>
      </c>
      <c r="AG4" s="39" t="s">
        <v>4</v>
      </c>
      <c r="AH4" s="39" t="s">
        <v>4</v>
      </c>
      <c r="AI4" s="40" t="s">
        <v>3</v>
      </c>
      <c r="AJ4" s="26"/>
      <c r="AZ4" s="19"/>
      <c r="BA4" s="19"/>
      <c r="BB4" s="19"/>
      <c r="BC4" s="19"/>
      <c r="BD4" s="19"/>
      <c r="BE4" s="19"/>
      <c r="BF4" s="19"/>
      <c r="BG4" s="11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</row>
    <row r="5" spans="2:91" ht="15.75" thickBot="1" x14ac:dyDescent="0.3">
      <c r="B5" s="3" t="s">
        <v>22</v>
      </c>
      <c r="C5" s="3" t="s">
        <v>0</v>
      </c>
      <c r="D5" s="19" t="s">
        <v>24</v>
      </c>
      <c r="E5" s="19" t="s">
        <v>4</v>
      </c>
      <c r="F5" s="19" t="s">
        <v>3</v>
      </c>
      <c r="G5" s="19" t="s">
        <v>2</v>
      </c>
      <c r="I5" s="3" t="s">
        <v>0</v>
      </c>
      <c r="J5" s="19" t="s">
        <v>27</v>
      </c>
      <c r="K5" s="19" t="s">
        <v>25</v>
      </c>
      <c r="L5" s="19" t="s">
        <v>26</v>
      </c>
      <c r="M5" s="19" t="s">
        <v>28</v>
      </c>
      <c r="O5" s="41" t="s">
        <v>4</v>
      </c>
      <c r="P5" s="36" t="s">
        <v>3</v>
      </c>
      <c r="Q5" s="36" t="s">
        <v>2</v>
      </c>
      <c r="R5" s="36" t="s">
        <v>3</v>
      </c>
      <c r="S5" s="36" t="s">
        <v>2</v>
      </c>
      <c r="T5" s="37" t="s">
        <v>2</v>
      </c>
      <c r="U5" s="43"/>
      <c r="W5" s="41" t="s">
        <v>4</v>
      </c>
      <c r="X5" s="36" t="s">
        <v>3</v>
      </c>
      <c r="Y5" s="36" t="s">
        <v>2</v>
      </c>
      <c r="Z5" s="36" t="s">
        <v>3</v>
      </c>
      <c r="AA5" s="36" t="s">
        <v>2</v>
      </c>
      <c r="AB5" s="37" t="s">
        <v>2</v>
      </c>
      <c r="AC5" s="19"/>
      <c r="AD5" s="41" t="s">
        <v>4</v>
      </c>
      <c r="AE5" s="36" t="s">
        <v>3</v>
      </c>
      <c r="AF5" s="36" t="s">
        <v>2</v>
      </c>
      <c r="AG5" s="36" t="s">
        <v>3</v>
      </c>
      <c r="AH5" s="36" t="s">
        <v>2</v>
      </c>
      <c r="AI5" s="37" t="s">
        <v>2</v>
      </c>
      <c r="AJ5" s="43"/>
      <c r="AZ5" s="19"/>
      <c r="BA5" s="19"/>
      <c r="BB5" s="19"/>
      <c r="BC5" s="19"/>
      <c r="BD5" s="19"/>
      <c r="BE5" s="19"/>
      <c r="BF5" s="19"/>
      <c r="BG5" s="11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</row>
    <row r="6" spans="2:91" x14ac:dyDescent="0.25">
      <c r="B6" s="19">
        <v>1</v>
      </c>
      <c r="C6" s="19" t="s">
        <v>7</v>
      </c>
      <c r="D6" s="7">
        <v>1282.05</v>
      </c>
      <c r="E6" s="7">
        <v>521.89</v>
      </c>
      <c r="F6" s="7">
        <v>523.49</v>
      </c>
      <c r="G6" s="7">
        <v>598.04</v>
      </c>
      <c r="I6" s="19" t="s">
        <v>7</v>
      </c>
      <c r="J6" s="6">
        <v>2613.8040000000001</v>
      </c>
      <c r="K6" s="6">
        <v>1066.3630000000001</v>
      </c>
      <c r="L6" s="6">
        <v>1069.2630000000001</v>
      </c>
      <c r="M6" s="6">
        <v>1219.4599999999998</v>
      </c>
      <c r="N6" s="6"/>
      <c r="O6" s="35">
        <f>GETPIVOTDATA("Sum of " &amp; O$4,$I$5,"Program",$I6)/GETPIVOTDATA("Sum of " &amp; O$5,$I$5,"Program",$I6)</f>
        <v>2.4511390586507598</v>
      </c>
      <c r="P6" s="35">
        <f t="shared" ref="P6:T6" si="0">GETPIVOTDATA("Sum of " &amp; P$4,$I$5,"Program",$I6)/GETPIVOTDATA("Sum of " &amp; P$5,$I$5,"Program",$I6)</f>
        <v>2.4444912056248085</v>
      </c>
      <c r="Q6" s="35">
        <f t="shared" si="0"/>
        <v>2.1434110179915704</v>
      </c>
      <c r="R6" s="35">
        <f t="shared" si="0"/>
        <v>0.99728785153886357</v>
      </c>
      <c r="S6" s="35">
        <f t="shared" si="0"/>
        <v>0.87445508667770999</v>
      </c>
      <c r="T6" s="44">
        <f t="shared" si="0"/>
        <v>0.87683318846046632</v>
      </c>
      <c r="U6" s="45" t="str">
        <f>IF(AND(R6&lt;1,S6&lt;1),"O2",IF(AND(R6&gt;1,T6&lt;1),"O3","O3_native"))</f>
        <v>O2</v>
      </c>
      <c r="W6" s="35">
        <f>GETPIVOTDATA("MIN",$B$4,"Program",$C6,"Parameter",W$4,"Computing processes",$B6)/GETPIVOTDATA("MIN",$B$4,"Program",$C6,"Parameter",W$5,"Computing processes",$B6)</f>
        <v>2.456552147004158</v>
      </c>
      <c r="X6" s="35">
        <f t="shared" ref="X6:AB21" si="1">GETPIVOTDATA("MIN",$B$4,"Program",$C6,"Parameter",X$4,"Computing processes",$B6)/GETPIVOTDATA("MIN",$B$4,"Program",$C6,"Parameter",X$5,"Computing processes",$B6)</f>
        <v>2.4490439167892415</v>
      </c>
      <c r="Y6" s="35">
        <f t="shared" si="1"/>
        <v>2.1437529262256705</v>
      </c>
      <c r="Z6" s="35">
        <f t="shared" si="1"/>
        <v>0.9969435901354371</v>
      </c>
      <c r="AA6" s="35">
        <f t="shared" si="1"/>
        <v>0.87266738010835398</v>
      </c>
      <c r="AB6" s="35">
        <f t="shared" si="1"/>
        <v>0.87534278643568997</v>
      </c>
      <c r="AC6" s="19"/>
      <c r="AD6" s="35">
        <f>AVERAGE(W6,W9,W12,W15,W18,W21,W24,W27,W30)</f>
        <v>2.4088793427120923</v>
      </c>
      <c r="AE6" s="35">
        <f t="shared" ref="AE6:AI6" si="2">AVERAGE(X6,X9,X12,X15,X18,X21,X24,X27,X30)</f>
        <v>2.3991686396201279</v>
      </c>
      <c r="AF6" s="35">
        <f t="shared" si="2"/>
        <v>2.1723937158728917</v>
      </c>
      <c r="AG6" s="35">
        <f t="shared" si="2"/>
        <v>0.99599755923494593</v>
      </c>
      <c r="AH6" s="35">
        <f t="shared" si="2"/>
        <v>0.90230115231628538</v>
      </c>
      <c r="AI6" s="35">
        <f t="shared" si="2"/>
        <v>0.90614875168216047</v>
      </c>
      <c r="AJ6" s="45" t="str">
        <f>IF(AND(AG6&lt;1,AH6&lt;1),"O2",IF(AND(AG6&gt;1,AI6&lt;1),"O3","O3_native"))</f>
        <v>O2</v>
      </c>
      <c r="AZ6" s="19"/>
      <c r="BA6" s="19"/>
      <c r="BB6" s="19"/>
      <c r="BC6" s="19"/>
      <c r="BD6" s="19"/>
      <c r="BE6" s="19"/>
      <c r="BF6" s="19"/>
      <c r="BG6" s="11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</row>
    <row r="7" spans="2:91" x14ac:dyDescent="0.25">
      <c r="B7" s="19">
        <v>1</v>
      </c>
      <c r="C7" s="19" t="s">
        <v>8</v>
      </c>
      <c r="D7" s="7">
        <v>1384.8789999999999</v>
      </c>
      <c r="E7" s="7">
        <v>563.89400000000001</v>
      </c>
      <c r="F7" s="7">
        <v>564.03200000000004</v>
      </c>
      <c r="G7" s="7">
        <v>548.59</v>
      </c>
      <c r="H7" s="7"/>
      <c r="I7" s="19" t="s">
        <v>8</v>
      </c>
      <c r="J7" s="6">
        <v>2827.4479999999999</v>
      </c>
      <c r="K7" s="6">
        <v>1157.5520000000001</v>
      </c>
      <c r="L7" s="6">
        <v>1157.8760000000002</v>
      </c>
      <c r="M7" s="6">
        <v>1124.0790000000002</v>
      </c>
      <c r="N7" s="6"/>
      <c r="O7" s="35">
        <f t="shared" ref="O7:T8" si="3">GETPIVOTDATA("Sum of " &amp; O$4,$I$5,"Program",$I7)/GETPIVOTDATA("Sum of " &amp; O$5,$I$5,"Program",$I7)</f>
        <v>2.4426099216277106</v>
      </c>
      <c r="P7" s="35">
        <f t="shared" si="3"/>
        <v>2.4419264239003136</v>
      </c>
      <c r="Q7" s="35">
        <f t="shared" si="3"/>
        <v>2.5153463413158677</v>
      </c>
      <c r="R7" s="35">
        <f t="shared" si="3"/>
        <v>0.99972017729014151</v>
      </c>
      <c r="S7" s="35">
        <f t="shared" si="3"/>
        <v>1.0297781561616219</v>
      </c>
      <c r="T7" s="44">
        <f t="shared" si="3"/>
        <v>1.0300663921308022</v>
      </c>
      <c r="U7" s="46" t="str">
        <f t="shared" ref="U7:U8" si="4">IF(AND(R7&lt;1,S7&lt;1),"O2",IF(AND(R7&gt;1,T7&lt;1),"O3","O3_native"))</f>
        <v>O3_native</v>
      </c>
      <c r="W7" s="9">
        <f t="shared" ref="W7:AB31" si="5">GETPIVOTDATA("MIN",$B$4,"Program",$C7,"Parameter",W$4,"Computing processes",$B7)/GETPIVOTDATA("MIN",$B$4,"Program",$C7,"Parameter",W$5,"Computing processes",$B7)</f>
        <v>2.4559207936243332</v>
      </c>
      <c r="X7" s="9">
        <f t="shared" si="1"/>
        <v>2.4553199109270394</v>
      </c>
      <c r="Y7" s="9">
        <f t="shared" si="1"/>
        <v>2.5244335478225994</v>
      </c>
      <c r="Z7" s="9">
        <f t="shared" si="1"/>
        <v>0.99975533303074993</v>
      </c>
      <c r="AA7" s="9">
        <f t="shared" si="1"/>
        <v>1.027896972237919</v>
      </c>
      <c r="AB7" s="9">
        <f t="shared" si="1"/>
        <v>1.0281485262217684</v>
      </c>
      <c r="AC7" s="19"/>
      <c r="AD7" s="35">
        <f t="shared" ref="AD7:AD8" si="6">AVERAGE(W7,W10,W13,W16,W19,W22,W25,W28,W31)</f>
        <v>2.3309250065985676</v>
      </c>
      <c r="AE7" s="35">
        <f t="shared" ref="AE7:AE8" si="7">AVERAGE(X7,X10,X13,X16,X19,X22,X25,X28,X31)</f>
        <v>2.3188369793102179</v>
      </c>
      <c r="AF7" s="35">
        <f t="shared" ref="AF7:AF8" si="8">AVERAGE(Y7,Y10,Y13,Y16,Y19,Y22,Y25,Y28,Y31)</f>
        <v>2.4028629425486674</v>
      </c>
      <c r="AG7" s="35">
        <f t="shared" ref="AG7:AG8" si="9">AVERAGE(Z7,Z10,Z13,Z16,Z19,Z22,Z25,Z28,Z31)</f>
        <v>0.99461337438077158</v>
      </c>
      <c r="AH7" s="35">
        <f t="shared" ref="AH7:AH8" si="10">AVERAGE(AA7,AA10,AA13,AA16,AA19,AA22,AA25,AA28,AA31)</f>
        <v>1.0305594946471115</v>
      </c>
      <c r="AI7" s="35">
        <f t="shared" ref="AI7:AI8" si="11">AVERAGE(AB7,AB10,AB13,AB16,AB19,AB22,AB25,AB28,AB31)</f>
        <v>1.0365084027923086</v>
      </c>
      <c r="AJ7" s="46" t="str">
        <f t="shared" ref="AJ7:AJ8" si="12">IF(AND(AG7&lt;1,AH7&lt;1),"O2",IF(AND(AG7&gt;1,AI7&lt;1),"O3","O3_native"))</f>
        <v>O3_native</v>
      </c>
      <c r="AZ7" s="19"/>
      <c r="BA7" s="19"/>
      <c r="BB7" s="19"/>
      <c r="BC7" s="19"/>
      <c r="BD7" s="19"/>
      <c r="BE7" s="19"/>
      <c r="BF7" s="19"/>
      <c r="BG7" s="11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</row>
    <row r="8" spans="2:91" ht="15.75" thickBot="1" x14ac:dyDescent="0.3">
      <c r="B8" s="19">
        <v>1</v>
      </c>
      <c r="C8" s="19" t="s">
        <v>1</v>
      </c>
      <c r="D8" s="7">
        <v>73466</v>
      </c>
      <c r="E8" s="7">
        <v>2356.19</v>
      </c>
      <c r="F8" s="7">
        <v>2353.4899999999998</v>
      </c>
      <c r="G8" s="7">
        <v>2352.64</v>
      </c>
      <c r="H8" s="7"/>
      <c r="I8" s="19" t="s">
        <v>1</v>
      </c>
      <c r="J8" s="6">
        <v>149348.658</v>
      </c>
      <c r="K8" s="6">
        <v>4832.2290000000003</v>
      </c>
      <c r="L8" s="6">
        <v>4826.8639999999996</v>
      </c>
      <c r="M8" s="6">
        <v>4823.1919999999991</v>
      </c>
      <c r="N8" s="6"/>
      <c r="O8" s="35">
        <f t="shared" si="3"/>
        <v>30.906784012098761</v>
      </c>
      <c r="P8" s="35">
        <f t="shared" si="3"/>
        <v>30.941136522595212</v>
      </c>
      <c r="Q8" s="35">
        <f t="shared" si="3"/>
        <v>30.964692676551135</v>
      </c>
      <c r="R8" s="35">
        <f t="shared" si="3"/>
        <v>1.0011114877071325</v>
      </c>
      <c r="S8" s="35">
        <f t="shared" si="3"/>
        <v>1.0018736554547281</v>
      </c>
      <c r="T8" s="44">
        <f t="shared" si="3"/>
        <v>1.0007613215480538</v>
      </c>
      <c r="U8" s="47" t="str">
        <f t="shared" si="4"/>
        <v>O3_native</v>
      </c>
      <c r="W8" s="9">
        <f t="shared" si="5"/>
        <v>31.17999821746124</v>
      </c>
      <c r="X8" s="9">
        <f t="shared" si="1"/>
        <v>31.21576892189897</v>
      </c>
      <c r="Y8" s="9">
        <f t="shared" si="1"/>
        <v>31.227047062023942</v>
      </c>
      <c r="Z8" s="9">
        <f t="shared" si="1"/>
        <v>1.001147232408041</v>
      </c>
      <c r="AA8" s="9">
        <f t="shared" si="1"/>
        <v>1.0015089431447226</v>
      </c>
      <c r="AB8" s="9">
        <f t="shared" si="1"/>
        <v>1.0003612962459194</v>
      </c>
      <c r="AC8" s="19"/>
      <c r="AD8" s="35">
        <f t="shared" si="6"/>
        <v>27.852454189928125</v>
      </c>
      <c r="AE8" s="35">
        <f t="shared" si="7"/>
        <v>27.779761104544527</v>
      </c>
      <c r="AF8" s="35">
        <f t="shared" si="8"/>
        <v>28.12581101684939</v>
      </c>
      <c r="AG8" s="35">
        <f t="shared" si="9"/>
        <v>0.99873731805557953</v>
      </c>
      <c r="AH8" s="35">
        <f t="shared" si="10"/>
        <v>1.0232994564017182</v>
      </c>
      <c r="AI8" s="35">
        <f t="shared" si="11"/>
        <v>1.0244560688339757</v>
      </c>
      <c r="AJ8" s="47" t="str">
        <f t="shared" si="12"/>
        <v>O3_native</v>
      </c>
      <c r="AZ8" s="19"/>
      <c r="BA8" s="19"/>
      <c r="BB8" s="19"/>
      <c r="BC8" s="19"/>
      <c r="BD8" s="19"/>
      <c r="BE8" s="19"/>
      <c r="BF8" s="19"/>
      <c r="BG8" s="11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</row>
    <row r="9" spans="2:91" x14ac:dyDescent="0.25">
      <c r="B9" s="19">
        <v>2</v>
      </c>
      <c r="C9" s="19" t="s">
        <v>7</v>
      </c>
      <c r="D9" s="7">
        <v>655.25</v>
      </c>
      <c r="E9" s="7">
        <v>266.81</v>
      </c>
      <c r="F9" s="7">
        <v>267.63</v>
      </c>
      <c r="G9" s="7">
        <v>305.66000000000003</v>
      </c>
      <c r="H9" s="7"/>
      <c r="I9"/>
      <c r="J9"/>
      <c r="K9"/>
      <c r="L9" s="7"/>
      <c r="M9" s="7"/>
      <c r="N9" s="7"/>
      <c r="O9" s="7"/>
      <c r="P9" s="7"/>
      <c r="Q9" s="7"/>
      <c r="R9" s="7"/>
      <c r="S9" s="7"/>
      <c r="W9" s="9">
        <f t="shared" si="5"/>
        <v>2.4558674712342117</v>
      </c>
      <c r="X9" s="9">
        <f t="shared" si="1"/>
        <v>2.4483428614131451</v>
      </c>
      <c r="Y9" s="9">
        <f t="shared" si="1"/>
        <v>2.1437217823725705</v>
      </c>
      <c r="Z9" s="9">
        <f t="shared" si="1"/>
        <v>0.99693606845271454</v>
      </c>
      <c r="AA9" s="9">
        <f t="shared" si="1"/>
        <v>0.87289799123208789</v>
      </c>
      <c r="AB9" s="9">
        <f t="shared" si="1"/>
        <v>0.87558071059346976</v>
      </c>
      <c r="AC9" s="19"/>
      <c r="AD9" s="21"/>
      <c r="AZ9" s="19"/>
      <c r="BA9" s="19"/>
      <c r="BB9" s="19"/>
      <c r="BC9" s="19"/>
      <c r="BD9" s="19"/>
      <c r="BE9" s="19"/>
      <c r="BF9" s="19"/>
      <c r="BG9" s="11"/>
      <c r="BH9" s="1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</row>
    <row r="10" spans="2:91" x14ac:dyDescent="0.25">
      <c r="B10" s="19">
        <v>2</v>
      </c>
      <c r="C10" s="19" t="s">
        <v>8</v>
      </c>
      <c r="D10" s="7">
        <v>707.601</v>
      </c>
      <c r="E10" s="7">
        <v>288.642</v>
      </c>
      <c r="F10" s="7">
        <v>288.35000000000002</v>
      </c>
      <c r="G10" s="7">
        <v>280.82</v>
      </c>
      <c r="H10" s="7"/>
      <c r="I10"/>
      <c r="J10"/>
      <c r="K10"/>
      <c r="L10" s="7"/>
      <c r="M10" s="7"/>
      <c r="N10" s="7"/>
      <c r="O10" s="7"/>
      <c r="P10" s="7"/>
      <c r="Q10" s="7"/>
      <c r="R10" s="7"/>
      <c r="S10" s="7"/>
      <c r="W10" s="9">
        <f t="shared" si="5"/>
        <v>2.4514831521400211</v>
      </c>
      <c r="X10" s="9">
        <f t="shared" si="1"/>
        <v>2.4539656667244665</v>
      </c>
      <c r="Y10" s="9">
        <f t="shared" si="1"/>
        <v>2.5197671106046577</v>
      </c>
      <c r="Z10" s="9">
        <f t="shared" si="1"/>
        <v>1.001012658227848</v>
      </c>
      <c r="AA10" s="9">
        <f t="shared" si="1"/>
        <v>1.0278541414429172</v>
      </c>
      <c r="AB10" s="9">
        <f t="shared" si="1"/>
        <v>1.0268143294637135</v>
      </c>
      <c r="AC10" s="19"/>
      <c r="AD10" s="21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</row>
    <row r="11" spans="2:91" x14ac:dyDescent="0.25">
      <c r="B11" s="19">
        <v>2</v>
      </c>
      <c r="C11" s="19" t="s">
        <v>1</v>
      </c>
      <c r="D11" s="7">
        <v>37501</v>
      </c>
      <c r="E11" s="7">
        <v>1206.22</v>
      </c>
      <c r="F11" s="7">
        <v>1204.79</v>
      </c>
      <c r="G11" s="7">
        <v>1204.3</v>
      </c>
      <c r="H11" s="7"/>
      <c r="I11"/>
      <c r="J11"/>
      <c r="K11"/>
      <c r="L11" s="7"/>
      <c r="M11" s="7"/>
      <c r="N11" s="7"/>
      <c r="O11" s="7"/>
      <c r="P11" s="7"/>
      <c r="Q11" s="7"/>
      <c r="R11" s="7"/>
      <c r="S11" s="7"/>
      <c r="W11" s="9">
        <f t="shared" si="5"/>
        <v>31.089685132065458</v>
      </c>
      <c r="X11" s="9">
        <f t="shared" si="1"/>
        <v>31.126586376048937</v>
      </c>
      <c r="Y11" s="9">
        <f t="shared" si="1"/>
        <v>31.13925101718841</v>
      </c>
      <c r="Z11" s="9">
        <f t="shared" si="1"/>
        <v>1.0011869288423709</v>
      </c>
      <c r="AA11" s="9">
        <f t="shared" si="1"/>
        <v>1.0015942871377563</v>
      </c>
      <c r="AB11" s="9">
        <f t="shared" si="1"/>
        <v>1.0004068753632815</v>
      </c>
      <c r="AC11" s="19"/>
      <c r="AD11" s="21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2:91" x14ac:dyDescent="0.25">
      <c r="B12" s="19">
        <v>4</v>
      </c>
      <c r="C12" s="19" t="s">
        <v>7</v>
      </c>
      <c r="D12" s="7">
        <v>335.71</v>
      </c>
      <c r="E12" s="7">
        <v>136.82999999999998</v>
      </c>
      <c r="F12" s="7">
        <v>137.01</v>
      </c>
      <c r="G12" s="7">
        <v>156.47999999999999</v>
      </c>
      <c r="H12" s="7"/>
      <c r="I12"/>
      <c r="J12"/>
      <c r="K12"/>
      <c r="L12" s="7"/>
      <c r="M12" s="7"/>
      <c r="N12" s="7"/>
      <c r="O12" s="7"/>
      <c r="P12" s="7"/>
      <c r="Q12" s="42"/>
      <c r="R12" s="7"/>
      <c r="S12" s="7"/>
      <c r="W12" s="9">
        <f t="shared" si="5"/>
        <v>2.4534824234451511</v>
      </c>
      <c r="X12" s="9">
        <f t="shared" si="1"/>
        <v>2.4502591051748048</v>
      </c>
      <c r="Y12" s="9">
        <f t="shared" si="1"/>
        <v>2.1453859918200409</v>
      </c>
      <c r="Z12" s="9">
        <f t="shared" si="1"/>
        <v>0.99868622728268008</v>
      </c>
      <c r="AA12" s="9">
        <f t="shared" si="1"/>
        <v>0.87442484662576681</v>
      </c>
      <c r="AB12" s="9">
        <f t="shared" si="1"/>
        <v>0.87557515337423308</v>
      </c>
      <c r="AC12" s="19"/>
      <c r="AD12" s="21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</row>
    <row r="13" spans="2:91" x14ac:dyDescent="0.25">
      <c r="B13" s="19">
        <v>4</v>
      </c>
      <c r="C13" s="19" t="s">
        <v>8</v>
      </c>
      <c r="D13" s="7">
        <v>364.59699999999998</v>
      </c>
      <c r="E13" s="7">
        <v>149.40899999999999</v>
      </c>
      <c r="F13" s="7">
        <v>149.34299999999999</v>
      </c>
      <c r="G13" s="7">
        <v>144.16</v>
      </c>
      <c r="H13" s="7"/>
      <c r="I13"/>
      <c r="J13"/>
      <c r="K13"/>
      <c r="L13" s="7"/>
      <c r="M13" s="7"/>
      <c r="N13" s="7"/>
      <c r="O13" s="7"/>
      <c r="P13" s="7"/>
      <c r="Q13" s="42"/>
      <c r="R13" s="7"/>
      <c r="S13" s="7"/>
      <c r="W13" s="9">
        <f t="shared" si="5"/>
        <v>2.4402612961735906</v>
      </c>
      <c r="X13" s="9">
        <f t="shared" si="1"/>
        <v>2.4413397347046732</v>
      </c>
      <c r="Y13" s="9">
        <f t="shared" si="1"/>
        <v>2.5291134850166479</v>
      </c>
      <c r="Z13" s="9">
        <f t="shared" si="1"/>
        <v>1.0004419356782708</v>
      </c>
      <c r="AA13" s="9">
        <f t="shared" si="1"/>
        <v>1.0364109322974473</v>
      </c>
      <c r="AB13" s="9">
        <f t="shared" si="1"/>
        <v>1.0359531076581576</v>
      </c>
      <c r="AC13" s="19"/>
      <c r="AD13" s="22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2:91" x14ac:dyDescent="0.25">
      <c r="B14" s="19">
        <v>4</v>
      </c>
      <c r="C14" s="19" t="s">
        <v>1</v>
      </c>
      <c r="D14" s="7">
        <v>19214</v>
      </c>
      <c r="E14" s="7">
        <v>618.25</v>
      </c>
      <c r="F14" s="7">
        <v>617.64</v>
      </c>
      <c r="G14" s="7">
        <v>617.36</v>
      </c>
      <c r="H14" s="7"/>
      <c r="I14"/>
      <c r="J14"/>
      <c r="K14"/>
      <c r="L14" s="7"/>
      <c r="M14" s="7"/>
      <c r="N14" s="7"/>
      <c r="O14" s="7"/>
      <c r="P14" s="7"/>
      <c r="Q14" s="42"/>
      <c r="R14" s="7"/>
      <c r="S14" s="7"/>
      <c r="W14" s="9">
        <f t="shared" si="5"/>
        <v>31.078042862919531</v>
      </c>
      <c r="X14" s="9">
        <f t="shared" si="1"/>
        <v>31.108736480797877</v>
      </c>
      <c r="Y14" s="9">
        <f t="shared" si="1"/>
        <v>31.122845665414019</v>
      </c>
      <c r="Z14" s="9">
        <f t="shared" si="1"/>
        <v>1.0009876303348229</v>
      </c>
      <c r="AA14" s="9">
        <f t="shared" si="1"/>
        <v>1.0014416223921212</v>
      </c>
      <c r="AB14" s="9">
        <f t="shared" si="1"/>
        <v>1.000453544123364</v>
      </c>
      <c r="AC14" s="19"/>
      <c r="AD14" s="21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2:91" x14ac:dyDescent="0.25">
      <c r="B15" s="19">
        <v>8</v>
      </c>
      <c r="C15" s="19" t="s">
        <v>7</v>
      </c>
      <c r="D15" s="7">
        <v>168.38</v>
      </c>
      <c r="E15" s="7">
        <v>69.09</v>
      </c>
      <c r="F15" s="7">
        <v>69.099999999999994</v>
      </c>
      <c r="G15" s="7">
        <v>78.84</v>
      </c>
      <c r="H15" s="7"/>
      <c r="I15"/>
      <c r="J15"/>
      <c r="K15"/>
      <c r="L15" s="7"/>
      <c r="M15" s="7"/>
      <c r="N15" s="7"/>
      <c r="O15" s="7"/>
      <c r="P15" s="7"/>
      <c r="Q15" s="7"/>
      <c r="R15" s="7"/>
      <c r="S15" s="7"/>
      <c r="W15" s="9">
        <f t="shared" si="5"/>
        <v>2.4371110146186132</v>
      </c>
      <c r="X15" s="9">
        <f t="shared" si="1"/>
        <v>2.4367583212735169</v>
      </c>
      <c r="Y15" s="9">
        <f t="shared" si="1"/>
        <v>2.1357179096905123</v>
      </c>
      <c r="Z15" s="9">
        <f t="shared" si="1"/>
        <v>0.99985528219971065</v>
      </c>
      <c r="AA15" s="9">
        <f t="shared" si="1"/>
        <v>0.87633181126331816</v>
      </c>
      <c r="AB15" s="9">
        <f t="shared" si="1"/>
        <v>0.87645865043125304</v>
      </c>
      <c r="AC15" s="19"/>
      <c r="AD15" s="21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2:91" x14ac:dyDescent="0.25">
      <c r="B16" s="19">
        <v>8</v>
      </c>
      <c r="C16" s="19" t="s">
        <v>8</v>
      </c>
      <c r="D16" s="7">
        <v>182.738</v>
      </c>
      <c r="E16" s="7">
        <v>75.153000000000006</v>
      </c>
      <c r="F16" s="7">
        <v>75.147999999999996</v>
      </c>
      <c r="G16" s="7">
        <v>72.84</v>
      </c>
      <c r="H16" s="7"/>
      <c r="I16"/>
      <c r="J16"/>
      <c r="K16"/>
      <c r="L16" s="7"/>
      <c r="M16" s="7"/>
      <c r="N16" s="7"/>
      <c r="O16" s="7"/>
      <c r="P16" s="7"/>
      <c r="Q16" s="7"/>
      <c r="R16" s="7"/>
      <c r="S16" s="7"/>
      <c r="W16" s="9">
        <f t="shared" si="5"/>
        <v>2.4315463121897993</v>
      </c>
      <c r="X16" s="9">
        <f t="shared" si="1"/>
        <v>2.4317080960238462</v>
      </c>
      <c r="Y16" s="9">
        <f t="shared" si="1"/>
        <v>2.5087589236683141</v>
      </c>
      <c r="Z16" s="9">
        <f t="shared" si="1"/>
        <v>1.000066535370203</v>
      </c>
      <c r="AA16" s="9">
        <f t="shared" si="1"/>
        <v>1.0317545304777596</v>
      </c>
      <c r="AB16" s="9">
        <f t="shared" si="1"/>
        <v>1.0316858868753431</v>
      </c>
      <c r="AC16" s="19"/>
      <c r="AD16" s="21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2:91" x14ac:dyDescent="0.25">
      <c r="B17" s="19">
        <v>8</v>
      </c>
      <c r="C17" s="19" t="s">
        <v>1</v>
      </c>
      <c r="D17" s="7">
        <v>9615</v>
      </c>
      <c r="E17" s="7">
        <v>317.57299999999998</v>
      </c>
      <c r="F17" s="7">
        <v>316.36</v>
      </c>
      <c r="G17" s="7">
        <v>315.98</v>
      </c>
      <c r="H17" s="7"/>
      <c r="I17"/>
      <c r="J17"/>
      <c r="K17"/>
      <c r="L17" s="7"/>
      <c r="M17" s="7"/>
      <c r="N17" s="7"/>
      <c r="O17" s="7"/>
      <c r="P17" s="7"/>
      <c r="Q17" s="7"/>
      <c r="R17" s="7"/>
      <c r="S17" s="7"/>
      <c r="W17" s="9">
        <f t="shared" si="5"/>
        <v>30.276503355134096</v>
      </c>
      <c r="X17" s="9">
        <f t="shared" si="1"/>
        <v>30.392590719433557</v>
      </c>
      <c r="Y17" s="9">
        <f t="shared" si="1"/>
        <v>30.42914108487879</v>
      </c>
      <c r="Z17" s="9">
        <f t="shared" si="1"/>
        <v>1.0038342394740167</v>
      </c>
      <c r="AA17" s="9">
        <f t="shared" si="1"/>
        <v>1.0050414583201468</v>
      </c>
      <c r="AB17" s="9">
        <f t="shared" si="1"/>
        <v>1.0012026077599847</v>
      </c>
      <c r="AC17" s="19"/>
      <c r="AD17" s="21"/>
      <c r="AZ17" s="19"/>
      <c r="BA17" s="19"/>
      <c r="BB17" s="19"/>
      <c r="BC17" s="19"/>
      <c r="BD17" s="19"/>
      <c r="BE17" s="19"/>
      <c r="BF17" s="19"/>
      <c r="BG17" s="11"/>
      <c r="BH17" s="11"/>
      <c r="BI17" s="11"/>
      <c r="BJ17" s="11"/>
      <c r="BK17" s="11"/>
      <c r="BL17" s="11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2:91" x14ac:dyDescent="0.25">
      <c r="B18" s="19">
        <v>16</v>
      </c>
      <c r="C18" s="19" t="s">
        <v>7</v>
      </c>
      <c r="D18" s="7">
        <v>84.78</v>
      </c>
      <c r="E18" s="7">
        <v>34.909999999999997</v>
      </c>
      <c r="F18" s="7">
        <v>34.92</v>
      </c>
      <c r="G18" s="7">
        <v>39.78</v>
      </c>
      <c r="H18" s="7"/>
      <c r="I18"/>
      <c r="J18"/>
      <c r="K18"/>
      <c r="L18" s="7"/>
      <c r="M18" s="7"/>
      <c r="N18" s="7"/>
      <c r="O18" s="7"/>
      <c r="P18" s="7"/>
      <c r="Q18" s="7"/>
      <c r="R18" s="7"/>
      <c r="S18" s="7"/>
      <c r="W18" s="9">
        <f t="shared" si="5"/>
        <v>2.4285305070180465</v>
      </c>
      <c r="X18" s="9">
        <f t="shared" si="1"/>
        <v>2.4278350515463916</v>
      </c>
      <c r="Y18" s="9">
        <f t="shared" si="1"/>
        <v>2.1312217194570136</v>
      </c>
      <c r="Z18" s="9">
        <f t="shared" si="1"/>
        <v>0.99971363115693002</v>
      </c>
      <c r="AA18" s="9">
        <f t="shared" si="1"/>
        <v>0.87757667169431863</v>
      </c>
      <c r="AB18" s="9">
        <f t="shared" si="1"/>
        <v>0.87782805429864252</v>
      </c>
      <c r="AC18" s="19"/>
      <c r="AD18" s="21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2:91" x14ac:dyDescent="0.25">
      <c r="B19" s="19">
        <v>16</v>
      </c>
      <c r="C19" s="19" t="s">
        <v>8</v>
      </c>
      <c r="D19" s="7">
        <v>92.102000000000004</v>
      </c>
      <c r="E19" s="7">
        <v>38.161000000000001</v>
      </c>
      <c r="F19" s="7">
        <v>38.161000000000001</v>
      </c>
      <c r="G19" s="7">
        <v>36.909999999999997</v>
      </c>
      <c r="H19" s="7"/>
      <c r="I19"/>
      <c r="J19"/>
      <c r="K19"/>
      <c r="L19" s="7"/>
      <c r="M19" s="7"/>
      <c r="N19" s="7"/>
      <c r="O19" s="7"/>
      <c r="P19" s="7"/>
      <c r="Q19" s="7"/>
      <c r="R19" s="7"/>
      <c r="S19" s="7"/>
      <c r="W19" s="9">
        <f t="shared" si="5"/>
        <v>2.4135111763318573</v>
      </c>
      <c r="X19" s="9">
        <f t="shared" si="1"/>
        <v>2.4135111763318573</v>
      </c>
      <c r="Y19" s="9">
        <f t="shared" si="1"/>
        <v>2.4953129233270119</v>
      </c>
      <c r="Z19" s="9">
        <f t="shared" si="1"/>
        <v>1</v>
      </c>
      <c r="AA19" s="9">
        <f t="shared" si="1"/>
        <v>1.0338932538607424</v>
      </c>
      <c r="AB19" s="9">
        <f t="shared" si="1"/>
        <v>1.0338932538607424</v>
      </c>
      <c r="AC19" s="19"/>
      <c r="AD19" s="22"/>
      <c r="AZ19" s="19"/>
      <c r="BA19" s="19"/>
      <c r="BB19" s="19"/>
      <c r="BC19" s="19"/>
      <c r="BD19" s="19"/>
      <c r="BE19" s="19"/>
      <c r="BF19" s="19"/>
      <c r="BG19" s="11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2:91" x14ac:dyDescent="0.25">
      <c r="B20" s="19">
        <v>16</v>
      </c>
      <c r="C20" s="19" t="s">
        <v>1</v>
      </c>
      <c r="D20" s="7">
        <v>4818</v>
      </c>
      <c r="E20" s="7">
        <v>168.34</v>
      </c>
      <c r="F20" s="7">
        <v>168.09</v>
      </c>
      <c r="G20" s="7">
        <v>167.52</v>
      </c>
      <c r="H20" s="7"/>
      <c r="I20"/>
      <c r="J20"/>
      <c r="K20"/>
      <c r="L20" s="7"/>
      <c r="M20" s="7"/>
      <c r="N20" s="7"/>
      <c r="O20" s="7"/>
      <c r="P20" s="7"/>
      <c r="Q20" s="7"/>
      <c r="R20" s="7"/>
      <c r="S20" s="7"/>
      <c r="W20" s="9">
        <f t="shared" si="5"/>
        <v>28.620648687180704</v>
      </c>
      <c r="X20" s="9">
        <f t="shared" si="1"/>
        <v>28.663216134213812</v>
      </c>
      <c r="Y20" s="9">
        <f t="shared" si="1"/>
        <v>28.760744985673352</v>
      </c>
      <c r="Z20" s="9">
        <f t="shared" si="1"/>
        <v>1.0014872984710572</v>
      </c>
      <c r="AA20" s="9">
        <f t="shared" si="1"/>
        <v>1.0048949379178604</v>
      </c>
      <c r="AB20" s="9">
        <f t="shared" si="1"/>
        <v>1.0034025787965615</v>
      </c>
      <c r="AC20" s="19"/>
      <c r="AD20" s="21"/>
      <c r="AZ20" s="19"/>
      <c r="BA20" s="19"/>
      <c r="BB20" s="19"/>
      <c r="BC20" s="19"/>
      <c r="BD20" s="19"/>
      <c r="BE20" s="19"/>
      <c r="BF20" s="19"/>
      <c r="BG20" s="11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2:91" x14ac:dyDescent="0.25">
      <c r="B21" s="19">
        <v>32</v>
      </c>
      <c r="C21" s="19" t="s">
        <v>7</v>
      </c>
      <c r="D21" s="7">
        <v>42.83</v>
      </c>
      <c r="E21" s="7">
        <v>17.96</v>
      </c>
      <c r="F21" s="7">
        <v>18</v>
      </c>
      <c r="G21" s="7">
        <v>20.37</v>
      </c>
      <c r="H21" s="7"/>
      <c r="I21"/>
      <c r="J21"/>
      <c r="K21"/>
      <c r="L21" s="7"/>
      <c r="M21" s="7"/>
      <c r="N21" s="7"/>
      <c r="O21" s="7"/>
      <c r="P21" s="7"/>
      <c r="Q21" s="7"/>
      <c r="R21" s="7"/>
      <c r="S21" s="7"/>
      <c r="W21" s="9">
        <f t="shared" si="5"/>
        <v>2.3847438752783963</v>
      </c>
      <c r="X21" s="9">
        <f t="shared" si="1"/>
        <v>2.3794444444444443</v>
      </c>
      <c r="Y21" s="9">
        <f t="shared" si="1"/>
        <v>2.1026018654884631</v>
      </c>
      <c r="Z21" s="9">
        <f t="shared" si="1"/>
        <v>0.99777777777777787</v>
      </c>
      <c r="AA21" s="9">
        <f t="shared" si="1"/>
        <v>0.88168875797741775</v>
      </c>
      <c r="AB21" s="9">
        <f t="shared" si="1"/>
        <v>0.88365243004418259</v>
      </c>
      <c r="AC21" s="19"/>
      <c r="AD21" s="21"/>
      <c r="AZ21" s="19"/>
      <c r="BA21" s="19"/>
      <c r="BB21" s="19"/>
      <c r="BC21" s="19"/>
      <c r="BD21" s="19"/>
      <c r="BE21" s="19"/>
      <c r="BF21" s="19"/>
      <c r="BG21" s="11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2:91" x14ac:dyDescent="0.25">
      <c r="B22" s="19">
        <v>32</v>
      </c>
      <c r="C22" s="19" t="s">
        <v>8</v>
      </c>
      <c r="D22" s="7">
        <v>46.845999999999997</v>
      </c>
      <c r="E22" s="7">
        <v>19.95</v>
      </c>
      <c r="F22" s="7">
        <v>19.937999999999999</v>
      </c>
      <c r="G22" s="7">
        <v>19.132999999999999</v>
      </c>
      <c r="H22" s="7"/>
      <c r="I22"/>
      <c r="J22"/>
      <c r="K22"/>
      <c r="L22" s="7"/>
      <c r="M22" s="7"/>
      <c r="N22" s="7"/>
      <c r="O22" s="7"/>
      <c r="P22" s="7"/>
      <c r="Q22" s="7"/>
      <c r="R22" s="7"/>
      <c r="S22" s="7"/>
      <c r="W22" s="9">
        <f t="shared" si="5"/>
        <v>2.3481704260651628</v>
      </c>
      <c r="X22" s="9">
        <f t="shared" si="5"/>
        <v>2.3495837094994481</v>
      </c>
      <c r="Y22" s="9">
        <f t="shared" si="5"/>
        <v>2.4484398682903881</v>
      </c>
      <c r="Z22" s="9">
        <f t="shared" si="5"/>
        <v>1.0006018657839302</v>
      </c>
      <c r="AA22" s="9">
        <f t="shared" si="5"/>
        <v>1.0427010923535254</v>
      </c>
      <c r="AB22" s="9">
        <f t="shared" si="5"/>
        <v>1.0420739037265458</v>
      </c>
      <c r="AC22" s="19"/>
      <c r="AD22" s="21"/>
      <c r="AZ22" s="19"/>
      <c r="BA22" s="19"/>
      <c r="BB22" s="19"/>
      <c r="BC22" s="19"/>
      <c r="BD22" s="19"/>
      <c r="BE22" s="19"/>
      <c r="BF22" s="19"/>
      <c r="BG22" s="11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2:91" x14ac:dyDescent="0.25">
      <c r="B23" s="19">
        <v>32</v>
      </c>
      <c r="C23" s="19" t="s">
        <v>1</v>
      </c>
      <c r="D23" s="7">
        <v>2411.79</v>
      </c>
      <c r="E23" s="7">
        <v>86.406000000000006</v>
      </c>
      <c r="F23" s="7">
        <v>86.13</v>
      </c>
      <c r="G23" s="7">
        <v>85.94</v>
      </c>
      <c r="H23" s="7"/>
      <c r="I23"/>
      <c r="J23"/>
      <c r="K23"/>
      <c r="L23" s="7"/>
      <c r="M23" s="7"/>
      <c r="N23" s="7"/>
      <c r="O23" s="7"/>
      <c r="P23" s="7"/>
      <c r="Q23" s="7"/>
      <c r="R23" s="7"/>
      <c r="S23" s="7"/>
      <c r="W23" s="9">
        <f t="shared" si="5"/>
        <v>27.912297757100198</v>
      </c>
      <c r="X23" s="9">
        <f t="shared" si="5"/>
        <v>28.001741553465692</v>
      </c>
      <c r="Y23" s="9">
        <f t="shared" si="5"/>
        <v>28.063649057481964</v>
      </c>
      <c r="Z23" s="9">
        <f t="shared" si="5"/>
        <v>1.0032044583768722</v>
      </c>
      <c r="AA23" s="9">
        <f t="shared" si="5"/>
        <v>1.0054223877123576</v>
      </c>
      <c r="AB23" s="9">
        <f t="shared" si="5"/>
        <v>1.0022108447754248</v>
      </c>
      <c r="AC23" s="19"/>
      <c r="AD23" s="21"/>
      <c r="AZ23" s="19"/>
      <c r="BA23" s="19"/>
      <c r="BB23" s="19"/>
      <c r="BC23" s="19"/>
      <c r="BD23" s="19"/>
      <c r="BE23" s="19"/>
      <c r="BF23" s="19"/>
      <c r="BG23" s="11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2:91" x14ac:dyDescent="0.25">
      <c r="B24" s="19">
        <v>64</v>
      </c>
      <c r="C24" s="19" t="s">
        <v>7</v>
      </c>
      <c r="D24" s="7">
        <v>22.03</v>
      </c>
      <c r="E24" s="7">
        <v>9.52</v>
      </c>
      <c r="F24" s="7">
        <v>9.5399999999999991</v>
      </c>
      <c r="G24" s="7">
        <v>10.75</v>
      </c>
      <c r="H24" s="7"/>
      <c r="I24"/>
      <c r="J24"/>
      <c r="K24"/>
      <c r="L24" s="7"/>
      <c r="M24" s="7"/>
      <c r="N24" s="7"/>
      <c r="O24" s="7"/>
      <c r="P24" s="7"/>
      <c r="Q24" s="7"/>
      <c r="R24" s="7"/>
      <c r="S24" s="7"/>
      <c r="W24" s="9">
        <f t="shared" si="5"/>
        <v>2.3140756302521011</v>
      </c>
      <c r="X24" s="9">
        <f t="shared" si="5"/>
        <v>2.309224318658281</v>
      </c>
      <c r="Y24" s="9">
        <f t="shared" si="5"/>
        <v>2.0493023255813956</v>
      </c>
      <c r="Z24" s="9">
        <f t="shared" si="5"/>
        <v>0.99790356394129986</v>
      </c>
      <c r="AA24" s="9">
        <f t="shared" si="5"/>
        <v>0.88558139534883717</v>
      </c>
      <c r="AB24" s="9">
        <f t="shared" si="5"/>
        <v>0.88744186046511619</v>
      </c>
      <c r="AC24" s="19"/>
      <c r="AD24" s="21"/>
      <c r="AZ24" s="19"/>
      <c r="BA24" s="19"/>
      <c r="BB24" s="19"/>
      <c r="BC24" s="19"/>
      <c r="BD24" s="19"/>
      <c r="BE24" s="19"/>
      <c r="BF24" s="19"/>
      <c r="BG24" s="11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2:91" x14ac:dyDescent="0.25">
      <c r="B25" s="19">
        <v>64</v>
      </c>
      <c r="C25" s="19" t="s">
        <v>8</v>
      </c>
      <c r="D25" s="7">
        <v>24.317</v>
      </c>
      <c r="E25" s="7">
        <v>10.834</v>
      </c>
      <c r="F25" s="7">
        <v>11.442</v>
      </c>
      <c r="G25" s="7">
        <v>10.420999999999999</v>
      </c>
      <c r="H25" s="7"/>
      <c r="I25"/>
      <c r="J25"/>
      <c r="K25"/>
      <c r="L25" s="7"/>
      <c r="M25" s="7"/>
      <c r="N25" s="7"/>
      <c r="O25" s="7"/>
      <c r="P25" s="7"/>
      <c r="Q25" s="7"/>
      <c r="R25" s="7"/>
      <c r="S25" s="7"/>
      <c r="W25" s="9">
        <f t="shared" si="5"/>
        <v>2.24450803027506</v>
      </c>
      <c r="X25" s="9">
        <f t="shared" si="5"/>
        <v>2.125240342597448</v>
      </c>
      <c r="Y25" s="9">
        <f t="shared" si="5"/>
        <v>2.3334612801074757</v>
      </c>
      <c r="Z25" s="9">
        <f t="shared" si="5"/>
        <v>0.94686243663695158</v>
      </c>
      <c r="AA25" s="9">
        <f t="shared" si="5"/>
        <v>1.0396315132904712</v>
      </c>
      <c r="AB25" s="9">
        <f t="shared" si="5"/>
        <v>1.0979752422992035</v>
      </c>
      <c r="AC25" s="19"/>
      <c r="AD25" s="21"/>
      <c r="AZ25" s="19"/>
      <c r="BA25" s="19"/>
      <c r="BB25" s="19"/>
      <c r="BC25" s="19"/>
      <c r="BD25" s="19"/>
      <c r="BE25" s="19"/>
      <c r="BF25" s="19"/>
      <c r="BG25" s="11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2:91" x14ac:dyDescent="0.25">
      <c r="B26" s="19">
        <v>64</v>
      </c>
      <c r="C26" s="19" t="s">
        <v>1</v>
      </c>
      <c r="D26" s="7">
        <v>1239.81</v>
      </c>
      <c r="E26" s="7">
        <v>46.652999999999999</v>
      </c>
      <c r="F26" s="7">
        <v>46.61</v>
      </c>
      <c r="G26" s="7">
        <v>46.594000000000001</v>
      </c>
      <c r="H26" s="7"/>
      <c r="I26"/>
      <c r="J26"/>
      <c r="K26"/>
      <c r="L26" s="7"/>
      <c r="M26" s="7"/>
      <c r="N26" s="7"/>
      <c r="O26" s="7"/>
      <c r="P26" s="7"/>
      <c r="Q26" s="7"/>
      <c r="R26" s="7"/>
      <c r="S26" s="7"/>
      <c r="W26" s="9">
        <f t="shared" si="5"/>
        <v>26.575139862388269</v>
      </c>
      <c r="X26" s="9">
        <f t="shared" si="5"/>
        <v>26.599656726024456</v>
      </c>
      <c r="Y26" s="9">
        <f t="shared" si="5"/>
        <v>26.608790831437521</v>
      </c>
      <c r="Z26" s="9">
        <f t="shared" si="5"/>
        <v>1.0009225488092683</v>
      </c>
      <c r="AA26" s="9">
        <f t="shared" si="5"/>
        <v>1.0012662574580418</v>
      </c>
      <c r="AB26" s="9">
        <f t="shared" si="5"/>
        <v>1.0003433918530282</v>
      </c>
      <c r="AC26" s="19"/>
      <c r="AD26" s="21"/>
      <c r="AZ26" s="19"/>
      <c r="BA26" s="19"/>
      <c r="BB26" s="19"/>
      <c r="BC26" s="19"/>
      <c r="BD26" s="19"/>
      <c r="BE26" s="19"/>
      <c r="BF26" s="19"/>
      <c r="BG26" s="11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2:91" x14ac:dyDescent="0.25">
      <c r="B27" s="19">
        <v>128</v>
      </c>
      <c r="C27" s="19" t="s">
        <v>7</v>
      </c>
      <c r="D27" s="7">
        <v>22.774000000000001</v>
      </c>
      <c r="E27" s="7">
        <v>9.3529999999999998</v>
      </c>
      <c r="F27" s="7">
        <v>9.5730000000000004</v>
      </c>
      <c r="G27" s="7">
        <v>9.5399999999999991</v>
      </c>
      <c r="H27" s="7"/>
      <c r="I27"/>
      <c r="J27"/>
      <c r="K27"/>
      <c r="L27" s="7"/>
      <c r="M27" s="7"/>
      <c r="N27" s="7"/>
      <c r="O27" s="7"/>
      <c r="P27" s="7"/>
      <c r="Q27" s="7"/>
      <c r="R27" s="7"/>
      <c r="S27" s="7"/>
      <c r="W27" s="9">
        <f t="shared" si="5"/>
        <v>2.4349406607505615</v>
      </c>
      <c r="X27" s="9">
        <f t="shared" si="5"/>
        <v>2.3789825551028936</v>
      </c>
      <c r="Y27" s="9">
        <f t="shared" si="5"/>
        <v>2.3872117400419288</v>
      </c>
      <c r="Z27" s="9">
        <f t="shared" si="5"/>
        <v>0.97701869842264699</v>
      </c>
      <c r="AA27" s="9">
        <f t="shared" si="5"/>
        <v>0.98039832285115314</v>
      </c>
      <c r="AB27" s="9">
        <f t="shared" si="5"/>
        <v>1.0034591194968554</v>
      </c>
      <c r="AC27" s="19"/>
      <c r="AD27" s="21"/>
      <c r="AZ27" s="19"/>
      <c r="BA27" s="19"/>
      <c r="BB27" s="19"/>
      <c r="BC27" s="19"/>
      <c r="BD27" s="19"/>
      <c r="BE27" s="19"/>
      <c r="BF27" s="19"/>
      <c r="BG27" s="11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2:91" x14ac:dyDescent="0.25">
      <c r="B28" s="19">
        <v>128</v>
      </c>
      <c r="C28" s="19" t="s">
        <v>8</v>
      </c>
      <c r="D28" s="7">
        <v>24.367999999999999</v>
      </c>
      <c r="E28" s="7">
        <v>11.509</v>
      </c>
      <c r="F28" s="7">
        <v>11.462</v>
      </c>
      <c r="G28" s="7">
        <v>11.205</v>
      </c>
      <c r="H28" s="7"/>
      <c r="I28"/>
      <c r="J28"/>
      <c r="K28"/>
      <c r="L28" s="7"/>
      <c r="M28" s="7"/>
      <c r="N28" s="7"/>
      <c r="O28" s="7"/>
      <c r="P28" s="7"/>
      <c r="Q28" s="7"/>
      <c r="R28" s="7"/>
      <c r="S28" s="7"/>
      <c r="W28" s="9">
        <f t="shared" si="5"/>
        <v>2.1172995047354242</v>
      </c>
      <c r="X28" s="9">
        <f t="shared" si="5"/>
        <v>2.1259815041005061</v>
      </c>
      <c r="Y28" s="9">
        <f t="shared" si="5"/>
        <v>2.1747434181169121</v>
      </c>
      <c r="Z28" s="9">
        <f t="shared" si="5"/>
        <v>1.0041005060198918</v>
      </c>
      <c r="AA28" s="9">
        <f t="shared" si="5"/>
        <v>1.0271307452030345</v>
      </c>
      <c r="AB28" s="9">
        <f t="shared" si="5"/>
        <v>1.0229361892012494</v>
      </c>
      <c r="AC28" s="19"/>
      <c r="AD28" s="21"/>
      <c r="AZ28" s="19"/>
      <c r="BA28" s="19"/>
      <c r="BB28" s="19"/>
      <c r="BC28" s="19"/>
      <c r="BD28" s="19"/>
      <c r="BE28" s="19"/>
      <c r="BF28" s="19"/>
      <c r="BG28" s="11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2:91" x14ac:dyDescent="0.25">
      <c r="B29" s="19">
        <v>128</v>
      </c>
      <c r="C29" s="19" t="s">
        <v>1</v>
      </c>
      <c r="D29" s="7">
        <v>1083.058</v>
      </c>
      <c r="E29" s="7">
        <v>32.597000000000001</v>
      </c>
      <c r="F29" s="7">
        <v>33.753999999999998</v>
      </c>
      <c r="G29" s="7">
        <v>32.857999999999997</v>
      </c>
      <c r="H29" s="7"/>
      <c r="I29"/>
      <c r="J29"/>
      <c r="K29"/>
      <c r="L29" s="7"/>
      <c r="M29" s="7"/>
      <c r="N29" s="7"/>
      <c r="O29" s="7"/>
      <c r="P29" s="7"/>
      <c r="Q29" s="7"/>
      <c r="R29" s="7"/>
      <c r="S29" s="7"/>
      <c r="W29" s="9">
        <f t="shared" si="5"/>
        <v>33.225695616160998</v>
      </c>
      <c r="X29" s="9">
        <f t="shared" si="5"/>
        <v>32.086804526870893</v>
      </c>
      <c r="Y29" s="9">
        <f t="shared" si="5"/>
        <v>32.961774910219738</v>
      </c>
      <c r="Z29" s="9">
        <f t="shared" si="5"/>
        <v>0.96572258102743391</v>
      </c>
      <c r="AA29" s="9">
        <f t="shared" si="5"/>
        <v>0.99205672895489694</v>
      </c>
      <c r="AB29" s="9">
        <f t="shared" si="5"/>
        <v>1.0272688538559864</v>
      </c>
      <c r="AC29" s="19"/>
      <c r="AD29" s="21"/>
      <c r="AZ29" s="19"/>
      <c r="BA29" s="19"/>
      <c r="BB29" s="19"/>
      <c r="BC29" s="19"/>
      <c r="BD29" s="19"/>
      <c r="BE29" s="19"/>
      <c r="BF29" s="19"/>
      <c r="BG29" s="11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2:91" x14ac:dyDescent="0.25">
      <c r="B30" s="19">
        <v>256</v>
      </c>
      <c r="C30" s="19" t="s">
        <v>7</v>
      </c>
      <c r="D30" s="7">
        <v>21.593</v>
      </c>
      <c r="E30" s="7">
        <v>9.3290000000000006</v>
      </c>
      <c r="F30" s="7">
        <v>9.3369999999999997</v>
      </c>
      <c r="G30" s="7">
        <v>9.3369999999999997</v>
      </c>
      <c r="H30" s="7"/>
      <c r="I30"/>
      <c r="J30"/>
      <c r="K30"/>
      <c r="L30" s="7"/>
      <c r="M30" s="7"/>
      <c r="N30" s="7"/>
      <c r="O30" s="7"/>
      <c r="P30" s="7"/>
      <c r="Q30" s="7"/>
      <c r="R30" s="7"/>
      <c r="S30" s="7"/>
      <c r="W30" s="9">
        <f t="shared" si="5"/>
        <v>2.3146103548075891</v>
      </c>
      <c r="X30" s="9">
        <f t="shared" si="5"/>
        <v>2.3126271821784301</v>
      </c>
      <c r="Y30" s="9">
        <f t="shared" si="5"/>
        <v>2.3126271821784301</v>
      </c>
      <c r="Z30" s="9">
        <f t="shared" si="5"/>
        <v>0.99914319374531446</v>
      </c>
      <c r="AA30" s="9">
        <f t="shared" si="5"/>
        <v>0.99914319374531446</v>
      </c>
      <c r="AB30" s="9">
        <f t="shared" si="5"/>
        <v>1</v>
      </c>
      <c r="AC30" s="19"/>
      <c r="AD30" s="21"/>
      <c r="AZ30" s="19"/>
      <c r="BA30" s="19"/>
      <c r="BB30" s="19"/>
      <c r="BC30" s="19"/>
      <c r="BD30" s="19"/>
      <c r="BE30" s="19"/>
      <c r="BF30" s="19"/>
      <c r="BG30" s="11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2:91" x14ac:dyDescent="0.25">
      <c r="B31" s="19">
        <v>256</v>
      </c>
      <c r="C31" s="19" t="s">
        <v>8</v>
      </c>
      <c r="D31" s="7">
        <v>26.678000000000001</v>
      </c>
      <c r="E31" s="7">
        <v>12.853</v>
      </c>
      <c r="F31" s="7">
        <v>12.87</v>
      </c>
      <c r="G31" s="7">
        <v>12.754</v>
      </c>
      <c r="H31" s="7"/>
      <c r="I31"/>
      <c r="J31"/>
      <c r="K31"/>
      <c r="L31" s="7"/>
      <c r="M31" s="7"/>
      <c r="N31" s="7"/>
      <c r="O31" s="7"/>
      <c r="P31" s="7"/>
      <c r="Q31" s="7"/>
      <c r="R31" s="7"/>
      <c r="S31" s="7"/>
      <c r="W31" s="9">
        <f t="shared" si="5"/>
        <v>2.0756243678518635</v>
      </c>
      <c r="X31" s="9">
        <f t="shared" si="5"/>
        <v>2.072882672882673</v>
      </c>
      <c r="Y31" s="9">
        <f t="shared" si="5"/>
        <v>2.0917359259840054</v>
      </c>
      <c r="Z31" s="9">
        <f t="shared" si="5"/>
        <v>0.99867909867909876</v>
      </c>
      <c r="AA31" s="9">
        <f t="shared" si="5"/>
        <v>1.007762270660185</v>
      </c>
      <c r="AB31" s="9">
        <f t="shared" si="5"/>
        <v>1.0090951858240551</v>
      </c>
      <c r="AC31" s="19"/>
      <c r="AD31" s="21"/>
      <c r="AZ31" s="19"/>
      <c r="BA31" s="19"/>
      <c r="BB31" s="19"/>
      <c r="BC31" s="19"/>
      <c r="BD31" s="19"/>
      <c r="BE31" s="19"/>
      <c r="BF31" s="19"/>
      <c r="BG31" s="11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2:91" x14ac:dyDescent="0.25">
      <c r="B32" s="19">
        <v>256</v>
      </c>
      <c r="C32" s="19" t="s">
        <v>1</v>
      </c>
      <c r="D32" s="7">
        <v>1147.049</v>
      </c>
      <c r="E32" s="7">
        <v>107.06</v>
      </c>
      <c r="F32" s="7">
        <v>105.985</v>
      </c>
      <c r="G32" s="7">
        <v>89.48</v>
      </c>
      <c r="H32" s="7"/>
      <c r="I32"/>
      <c r="J32"/>
      <c r="K32"/>
      <c r="L32" s="7"/>
      <c r="M32" s="7"/>
      <c r="N32" s="7"/>
      <c r="O32" s="7"/>
      <c r="P32" s="7"/>
      <c r="Q32" s="7"/>
      <c r="R32" s="7"/>
      <c r="S32" s="7"/>
      <c r="W32" s="9">
        <f>GETPIVOTDATA("MIN",$B$4,"Program",$C32,"Parameter",W$4,"Computing processes",$B32)/GETPIVOTDATA("MIN",$B$4,"Program",$C32,"Parameter",W$5,"Computing processes",$B32)</f>
        <v>10.714076218942649</v>
      </c>
      <c r="X32" s="9">
        <f t="shared" ref="X32:AB32" si="13">GETPIVOTDATA("MIN",$B$4,"Program",$C32,"Parameter",X$4,"Computing processes",$B32)/GETPIVOTDATA("MIN",$B$4,"Program",$C32,"Parameter",X$5,"Computing processes",$B32)</f>
        <v>10.82274850214653</v>
      </c>
      <c r="Y32" s="9">
        <f t="shared" si="13"/>
        <v>12.819054537326776</v>
      </c>
      <c r="Z32" s="9">
        <f t="shared" si="13"/>
        <v>1.0101429447563335</v>
      </c>
      <c r="AA32" s="9">
        <f t="shared" si="13"/>
        <v>1.1964684845775593</v>
      </c>
      <c r="AB32" s="9">
        <f t="shared" si="13"/>
        <v>1.1844546267322307</v>
      </c>
      <c r="AC32" s="19"/>
      <c r="AD32" s="21"/>
      <c r="AZ32" s="19"/>
      <c r="BA32" s="19"/>
      <c r="BB32" s="19"/>
      <c r="BC32" s="19"/>
      <c r="BD32" s="19"/>
      <c r="BE32" s="19"/>
      <c r="BF32" s="19"/>
      <c r="BG32" s="11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8:91" x14ac:dyDescent="0.25">
      <c r="H33" s="7"/>
      <c r="I33"/>
      <c r="J33"/>
      <c r="K33" s="7"/>
      <c r="X33" s="11"/>
      <c r="Y33" s="19"/>
      <c r="Z33" s="19"/>
      <c r="AA33" s="19"/>
      <c r="AB33" s="19"/>
      <c r="AC33" s="19"/>
      <c r="AD33" s="21"/>
      <c r="AZ33" s="19"/>
      <c r="BA33" s="19"/>
      <c r="BB33" s="19"/>
      <c r="BC33" s="19"/>
      <c r="BD33" s="19"/>
      <c r="BE33" s="19"/>
      <c r="BF33" s="19"/>
      <c r="BG33" s="11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8:91" x14ac:dyDescent="0.25">
      <c r="I34"/>
      <c r="J34"/>
      <c r="X34" s="11"/>
      <c r="Y34" s="19"/>
      <c r="Z34" s="19"/>
      <c r="AA34" s="19"/>
      <c r="AB34" s="19"/>
      <c r="AC34" s="19"/>
      <c r="AD34" s="21"/>
      <c r="AZ34" s="19"/>
      <c r="BA34" s="19"/>
      <c r="BB34" s="19"/>
      <c r="BC34" s="19"/>
      <c r="BD34" s="19"/>
      <c r="BE34" s="19"/>
      <c r="BF34" s="19"/>
      <c r="BG34" s="11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8:91" x14ac:dyDescent="0.25">
      <c r="I35"/>
      <c r="J35"/>
      <c r="X35" s="11"/>
      <c r="Y35" s="19"/>
      <c r="Z35" s="19"/>
      <c r="AA35" s="19"/>
      <c r="AB35" s="19"/>
      <c r="AC35" s="19"/>
      <c r="AD35" s="21"/>
      <c r="AZ35" s="19"/>
      <c r="BA35" s="19"/>
      <c r="BB35" s="19"/>
      <c r="BC35" s="19"/>
      <c r="BD35" s="19"/>
      <c r="BE35" s="19"/>
      <c r="BF35" s="19"/>
      <c r="BG35" s="11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8:91" x14ac:dyDescent="0.25">
      <c r="I36"/>
      <c r="J36"/>
      <c r="X36" s="11"/>
      <c r="Y36" s="19"/>
      <c r="Z36" s="19"/>
      <c r="AA36" s="19"/>
      <c r="AB36" s="19"/>
      <c r="AC36" s="19"/>
      <c r="AD36" s="21"/>
      <c r="AZ36" s="19"/>
      <c r="BA36" s="19"/>
      <c r="BB36" s="19"/>
      <c r="BC36" s="19"/>
      <c r="BD36" s="19"/>
      <c r="BE36" s="19"/>
      <c r="BF36" s="19"/>
      <c r="BG36" s="11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74" spans="31:31" x14ac:dyDescent="0.25">
      <c r="AE74" s="1"/>
    </row>
    <row r="75" spans="31:31" x14ac:dyDescent="0.25">
      <c r="AE75" s="1"/>
    </row>
    <row r="76" spans="31:31" x14ac:dyDescent="0.25">
      <c r="AE76" s="1"/>
    </row>
    <row r="77" spans="31:31" x14ac:dyDescent="0.25">
      <c r="AE77" s="1"/>
    </row>
    <row r="78" spans="31:31" x14ac:dyDescent="0.25">
      <c r="AE78" s="1"/>
    </row>
  </sheetData>
  <conditionalFormatting sqref="AC12:AD15 AC18:AD21 AC24:AD27 Z33:AD33 AC30:AD32 AC9:AD9 Z36:AD36 AC6:AC8">
    <cfRule type="expression" dxfId="10" priority="25">
      <formula>Z6=MIN($Z6:$AC6)</formula>
    </cfRule>
  </conditionalFormatting>
  <conditionalFormatting sqref="AC10:AD10">
    <cfRule type="expression" dxfId="9" priority="23">
      <formula>AC10=MIN($Z10:$AC10)</formula>
    </cfRule>
  </conditionalFormatting>
  <conditionalFormatting sqref="AC11:AD11">
    <cfRule type="expression" dxfId="8" priority="22">
      <formula>AC11=MIN($Z11:$AC11)</formula>
    </cfRule>
  </conditionalFormatting>
  <conditionalFormatting sqref="AC16:AD16">
    <cfRule type="expression" dxfId="7" priority="21">
      <formula>AC16=MIN($Z16:$AC16)</formula>
    </cfRule>
  </conditionalFormatting>
  <conditionalFormatting sqref="AC17:AD17">
    <cfRule type="expression" dxfId="6" priority="20">
      <formula>AC17=MIN($Z17:$AC17)</formula>
    </cfRule>
  </conditionalFormatting>
  <conditionalFormatting sqref="AC22:AD22">
    <cfRule type="expression" dxfId="5" priority="19">
      <formula>AC22=MIN($Z22:$AC22)</formula>
    </cfRule>
  </conditionalFormatting>
  <conditionalFormatting sqref="AC23:AD23">
    <cfRule type="expression" dxfId="4" priority="18">
      <formula>AC23=MIN($Z23:$AC23)</formula>
    </cfRule>
  </conditionalFormatting>
  <conditionalFormatting sqref="AC28:AD28">
    <cfRule type="expression" dxfId="3" priority="17">
      <formula>AC28=MIN($Z28:$AC28)</formula>
    </cfRule>
  </conditionalFormatting>
  <conditionalFormatting sqref="AC29:AD29">
    <cfRule type="expression" dxfId="2" priority="16">
      <formula>AC29=MIN($Z29:$AC29)</formula>
    </cfRule>
  </conditionalFormatting>
  <conditionalFormatting sqref="Z34:AD34">
    <cfRule type="expression" dxfId="1" priority="15">
      <formula>Z34=MIN($Z34:$AC34)</formula>
    </cfRule>
  </conditionalFormatting>
  <conditionalFormatting sqref="Z35:AD35">
    <cfRule type="expression" dxfId="0" priority="14">
      <formula>Z35=MIN($Z35:$AC35)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08E1-D50A-45FB-AE60-38FAE57BD6F6}">
  <dimension ref="A1:D81"/>
  <sheetViews>
    <sheetView topLeftCell="A25" workbookViewId="0">
      <selection activeCell="O5" sqref="O5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4" width="12" bestFit="1" customWidth="1"/>
    <col min="5" max="5" width="11.28515625" bestFit="1" customWidth="1"/>
  </cols>
  <sheetData>
    <row r="1" spans="1:4" x14ac:dyDescent="0.25">
      <c r="A1" s="3" t="s">
        <v>21</v>
      </c>
      <c r="B1" s="19" t="s">
        <v>10</v>
      </c>
    </row>
    <row r="2" spans="1:4" x14ac:dyDescent="0.25">
      <c r="A2" s="3" t="s">
        <v>0</v>
      </c>
      <c r="B2" s="19" t="s">
        <v>7</v>
      </c>
    </row>
    <row r="3" spans="1:4" x14ac:dyDescent="0.25">
      <c r="A3" s="3" t="s">
        <v>15</v>
      </c>
      <c r="B3" s="19" t="s">
        <v>4</v>
      </c>
    </row>
    <row r="5" spans="1:4" x14ac:dyDescent="0.25">
      <c r="A5" s="3" t="s">
        <v>31</v>
      </c>
      <c r="B5" s="3" t="s">
        <v>17</v>
      </c>
    </row>
    <row r="6" spans="1:4" x14ac:dyDescent="0.25">
      <c r="A6" s="3" t="s">
        <v>16</v>
      </c>
      <c r="B6" s="19" t="s">
        <v>9</v>
      </c>
      <c r="C6" s="19" t="s">
        <v>6</v>
      </c>
    </row>
    <row r="7" spans="1:4" x14ac:dyDescent="0.25">
      <c r="A7" s="4">
        <v>1</v>
      </c>
      <c r="B7" s="6">
        <v>1</v>
      </c>
      <c r="C7" s="6">
        <v>1</v>
      </c>
    </row>
    <row r="8" spans="1:4" x14ac:dyDescent="0.25">
      <c r="A8" s="4">
        <v>2</v>
      </c>
      <c r="B8" s="6">
        <v>1.9525234763739756</v>
      </c>
      <c r="C8" s="6">
        <v>1.9581350024361908</v>
      </c>
      <c r="D8" s="19"/>
    </row>
    <row r="9" spans="1:4" x14ac:dyDescent="0.25">
      <c r="A9" s="4">
        <v>4</v>
      </c>
      <c r="B9" s="6">
        <v>3.8141489439450416</v>
      </c>
      <c r="C9" s="6">
        <v>3.8148959474260686</v>
      </c>
      <c r="D9" s="19"/>
    </row>
    <row r="10" spans="1:4" x14ac:dyDescent="0.25">
      <c r="A10" s="4">
        <v>8</v>
      </c>
      <c r="B10" s="6">
        <v>7.5537704443479514</v>
      </c>
      <c r="C10" s="6">
        <v>7.5575003616374961</v>
      </c>
      <c r="D10" s="19"/>
    </row>
    <row r="11" spans="1:4" x14ac:dyDescent="0.25">
      <c r="A11" s="4">
        <v>16</v>
      </c>
      <c r="B11" s="6">
        <v>14.949584646233172</v>
      </c>
      <c r="C11" s="6">
        <v>14.922879177377894</v>
      </c>
      <c r="D11" s="19"/>
    </row>
    <row r="12" spans="1:4" x14ac:dyDescent="0.25">
      <c r="A12" s="4">
        <v>32</v>
      </c>
      <c r="B12" s="6">
        <v>28.881571665744325</v>
      </c>
      <c r="C12" s="6">
        <v>29.08964365256125</v>
      </c>
      <c r="D12" s="19"/>
    </row>
    <row r="13" spans="1:4" x14ac:dyDescent="0.25">
      <c r="A13" s="4">
        <v>64</v>
      </c>
      <c r="B13" s="6">
        <v>51.16568627450981</v>
      </c>
      <c r="C13" s="6">
        <v>54.879201680672274</v>
      </c>
      <c r="D13" s="19"/>
    </row>
    <row r="14" spans="1:4" x14ac:dyDescent="0.25">
      <c r="A14" s="4">
        <v>128</v>
      </c>
      <c r="B14" s="6">
        <v>48.547906976744187</v>
      </c>
      <c r="C14" s="6">
        <v>55.859082647278953</v>
      </c>
      <c r="D14" s="19"/>
    </row>
    <row r="15" spans="1:4" x14ac:dyDescent="0.25">
      <c r="A15" s="4">
        <v>256</v>
      </c>
      <c r="B15" s="6">
        <v>49.562203228869897</v>
      </c>
      <c r="C15" s="6">
        <v>56.002787008253833</v>
      </c>
      <c r="D15" s="19"/>
    </row>
    <row r="26" spans="1:4" x14ac:dyDescent="0.25">
      <c r="A26" s="3" t="s">
        <v>21</v>
      </c>
      <c r="B26" s="19" t="s">
        <v>10</v>
      </c>
    </row>
    <row r="27" spans="1:4" x14ac:dyDescent="0.25">
      <c r="A27" s="3" t="s">
        <v>0</v>
      </c>
      <c r="B27" s="19" t="s">
        <v>8</v>
      </c>
    </row>
    <row r="28" spans="1:4" x14ac:dyDescent="0.25">
      <c r="A28" s="3" t="s">
        <v>15</v>
      </c>
      <c r="B28" s="19" t="s">
        <v>2</v>
      </c>
    </row>
    <row r="30" spans="1:4" x14ac:dyDescent="0.25">
      <c r="A30" s="3" t="s">
        <v>31</v>
      </c>
      <c r="B30" s="3" t="s">
        <v>17</v>
      </c>
    </row>
    <row r="31" spans="1:4" x14ac:dyDescent="0.25">
      <c r="A31" s="3" t="s">
        <v>16</v>
      </c>
      <c r="B31" s="19" t="s">
        <v>9</v>
      </c>
      <c r="C31" s="19" t="s">
        <v>6</v>
      </c>
      <c r="D31" s="19"/>
    </row>
    <row r="32" spans="1:4" x14ac:dyDescent="0.25">
      <c r="A32" s="4">
        <v>1</v>
      </c>
      <c r="B32" s="6">
        <v>1</v>
      </c>
      <c r="C32" s="6">
        <v>1</v>
      </c>
    </row>
    <row r="33" spans="1:4" x14ac:dyDescent="0.25">
      <c r="A33" s="4">
        <v>2</v>
      </c>
      <c r="B33" s="6">
        <v>1.9535289509294211</v>
      </c>
      <c r="C33" s="6">
        <v>1.9533532471508881</v>
      </c>
      <c r="D33" s="19"/>
    </row>
    <row r="34" spans="1:4" x14ac:dyDescent="0.25">
      <c r="A34" s="4">
        <v>4</v>
      </c>
      <c r="B34" s="6">
        <v>3.805424528301887</v>
      </c>
      <c r="C34" s="6">
        <v>3.8045350530476392</v>
      </c>
      <c r="D34" s="19"/>
    </row>
    <row r="35" spans="1:4" x14ac:dyDescent="0.25">
      <c r="A35" s="4">
        <v>8</v>
      </c>
      <c r="B35" s="6">
        <v>7.5314387699066447</v>
      </c>
      <c r="C35" s="6">
        <v>7.5264002633853249</v>
      </c>
      <c r="D35" s="19"/>
    </row>
    <row r="36" spans="1:4" x14ac:dyDescent="0.25">
      <c r="A36" s="4">
        <v>12</v>
      </c>
      <c r="B36" s="6">
        <v>11.179743223965763</v>
      </c>
      <c r="C36" s="6">
        <v>11.158267236119586</v>
      </c>
      <c r="D36" s="19"/>
    </row>
    <row r="37" spans="1:4" x14ac:dyDescent="0.25">
      <c r="A37" s="4">
        <v>16</v>
      </c>
      <c r="B37" s="6">
        <v>14.862909780547279</v>
      </c>
      <c r="C37" s="6">
        <v>14.840866672076606</v>
      </c>
      <c r="D37" s="19"/>
    </row>
    <row r="38" spans="1:4" x14ac:dyDescent="0.25">
      <c r="A38" s="4">
        <v>20</v>
      </c>
      <c r="B38" s="6">
        <v>18.43380376344086</v>
      </c>
      <c r="C38" s="6">
        <v>18.497420855669063</v>
      </c>
      <c r="D38" s="19"/>
    </row>
    <row r="39" spans="1:4" x14ac:dyDescent="0.25">
      <c r="A39" s="4">
        <v>24</v>
      </c>
      <c r="B39" s="6">
        <v>21.504900039200315</v>
      </c>
      <c r="C39" s="6">
        <v>21.569052954357826</v>
      </c>
      <c r="D39" s="19"/>
    </row>
    <row r="40" spans="1:4" x14ac:dyDescent="0.25">
      <c r="A40" s="4">
        <v>28</v>
      </c>
      <c r="B40" s="6">
        <v>25.327331486611268</v>
      </c>
      <c r="C40" s="6">
        <v>25.465398004177302</v>
      </c>
      <c r="D40" s="19"/>
    </row>
    <row r="41" spans="1:4" x14ac:dyDescent="0.25">
      <c r="A41" s="4">
        <v>32</v>
      </c>
      <c r="B41" s="6">
        <v>28.512993762993766</v>
      </c>
      <c r="C41" s="6">
        <v>28.675691214132655</v>
      </c>
      <c r="D41" s="19"/>
    </row>
    <row r="42" spans="1:4" x14ac:dyDescent="0.25">
      <c r="A42" s="4">
        <v>36</v>
      </c>
      <c r="B42" s="6">
        <v>31.099206349206352</v>
      </c>
      <c r="C42" s="6">
        <v>31.653608723244684</v>
      </c>
      <c r="D42" s="19"/>
    </row>
    <row r="43" spans="1:4" x14ac:dyDescent="0.25">
      <c r="A43" s="4">
        <v>40</v>
      </c>
      <c r="B43" s="6">
        <v>34.116293532338311</v>
      </c>
      <c r="C43" s="6">
        <v>34.8549647417572</v>
      </c>
      <c r="D43" s="19"/>
    </row>
    <row r="44" spans="1:4" x14ac:dyDescent="0.25">
      <c r="A44" s="4">
        <v>44</v>
      </c>
      <c r="B44" s="6">
        <v>37.167344173441734</v>
      </c>
      <c r="C44" s="6">
        <v>38.214947412412066</v>
      </c>
      <c r="D44" s="19"/>
    </row>
    <row r="45" spans="1:4" x14ac:dyDescent="0.25">
      <c r="A45" s="4">
        <v>48</v>
      </c>
      <c r="B45" s="6">
        <v>39.580808080808083</v>
      </c>
      <c r="C45" s="6">
        <v>40.78590544157003</v>
      </c>
      <c r="D45" s="19"/>
    </row>
    <row r="46" spans="1:4" x14ac:dyDescent="0.25">
      <c r="A46" s="4">
        <v>52</v>
      </c>
      <c r="B46" s="6">
        <v>41.813262195121958</v>
      </c>
      <c r="C46" s="6">
        <v>43.8956716537323</v>
      </c>
      <c r="D46" s="19"/>
    </row>
    <row r="47" spans="1:4" x14ac:dyDescent="0.25">
      <c r="A47" s="4">
        <v>56</v>
      </c>
      <c r="B47" s="6">
        <v>44.312600969305329</v>
      </c>
      <c r="C47" s="6">
        <v>46.713665389527463</v>
      </c>
      <c r="D47" s="19"/>
    </row>
    <row r="48" spans="1:4" x14ac:dyDescent="0.25">
      <c r="A48" s="4">
        <v>60</v>
      </c>
      <c r="B48" s="6">
        <v>46.648809523809526</v>
      </c>
      <c r="C48" s="6">
        <v>49.477139507620166</v>
      </c>
      <c r="D48" s="19"/>
    </row>
    <row r="49" spans="1:4" x14ac:dyDescent="0.25">
      <c r="A49" s="4">
        <v>64</v>
      </c>
      <c r="B49" s="6">
        <v>48.850400712377564</v>
      </c>
      <c r="C49" s="6">
        <v>52.648690144899732</v>
      </c>
      <c r="D49" s="19"/>
    </row>
    <row r="50" spans="1:4" x14ac:dyDescent="0.25">
      <c r="A50" s="4">
        <v>128</v>
      </c>
      <c r="B50" s="6">
        <v>45.945561139028477</v>
      </c>
      <c r="C50" s="6">
        <v>48.96492637215529</v>
      </c>
      <c r="D50" s="19"/>
    </row>
    <row r="51" spans="1:4" x14ac:dyDescent="0.25">
      <c r="A51" s="4">
        <v>256</v>
      </c>
      <c r="B51" s="6">
        <v>38.633098591549299</v>
      </c>
      <c r="C51" s="6">
        <v>43.018033558099425</v>
      </c>
      <c r="D51" s="19"/>
    </row>
    <row r="56" spans="1:4" x14ac:dyDescent="0.25">
      <c r="A56" s="3" t="s">
        <v>21</v>
      </c>
      <c r="B56" s="19" t="s">
        <v>10</v>
      </c>
    </row>
    <row r="57" spans="1:4" x14ac:dyDescent="0.25">
      <c r="A57" s="3" t="s">
        <v>0</v>
      </c>
      <c r="B57" s="19" t="s">
        <v>1</v>
      </c>
    </row>
    <row r="58" spans="1:4" x14ac:dyDescent="0.25">
      <c r="A58" s="3" t="s">
        <v>15</v>
      </c>
      <c r="B58" s="19" t="s">
        <v>2</v>
      </c>
    </row>
    <row r="60" spans="1:4" x14ac:dyDescent="0.25">
      <c r="A60" s="3" t="s">
        <v>31</v>
      </c>
      <c r="B60" s="3" t="s">
        <v>17</v>
      </c>
    </row>
    <row r="61" spans="1:4" x14ac:dyDescent="0.25">
      <c r="A61" s="3" t="s">
        <v>16</v>
      </c>
      <c r="B61" s="19" t="s">
        <v>9</v>
      </c>
      <c r="C61" s="19" t="s">
        <v>6</v>
      </c>
      <c r="D61" s="19"/>
    </row>
    <row r="62" spans="1:4" x14ac:dyDescent="0.25">
      <c r="A62" s="4">
        <v>1</v>
      </c>
      <c r="B62" s="6">
        <v>1</v>
      </c>
      <c r="C62" s="6">
        <v>1</v>
      </c>
    </row>
    <row r="63" spans="1:4" x14ac:dyDescent="0.25">
      <c r="A63" s="4">
        <v>2</v>
      </c>
      <c r="B63" s="6">
        <v>1.9611540246651638</v>
      </c>
      <c r="C63" s="6">
        <v>1.9535331727974756</v>
      </c>
      <c r="D63" s="19"/>
    </row>
    <row r="64" spans="1:4" x14ac:dyDescent="0.25">
      <c r="A64" s="4">
        <v>4</v>
      </c>
      <c r="B64" s="6">
        <v>3.8325423948429731</v>
      </c>
      <c r="C64" s="6">
        <v>3.8108073085395877</v>
      </c>
      <c r="D64" s="19"/>
    </row>
    <row r="65" spans="1:4" x14ac:dyDescent="0.25">
      <c r="A65" s="4">
        <v>8</v>
      </c>
      <c r="B65" s="6">
        <v>7.4886068738527749</v>
      </c>
      <c r="C65" s="6">
        <v>7.4185349856525713</v>
      </c>
      <c r="D65" s="19"/>
    </row>
    <row r="66" spans="1:4" x14ac:dyDescent="0.25">
      <c r="A66" s="4">
        <v>12</v>
      </c>
      <c r="B66" s="6">
        <v>10.90588560630502</v>
      </c>
      <c r="C66" s="6">
        <v>10.775417479641282</v>
      </c>
      <c r="D66" s="19"/>
    </row>
    <row r="67" spans="1:4" x14ac:dyDescent="0.25">
      <c r="A67" s="4">
        <v>16</v>
      </c>
      <c r="B67" s="6">
        <v>14.125179083094554</v>
      </c>
      <c r="C67" s="6">
        <v>13.952567060260828</v>
      </c>
      <c r="D67" s="19"/>
    </row>
    <row r="68" spans="1:4" x14ac:dyDescent="0.25">
      <c r="A68" s="4">
        <v>20</v>
      </c>
      <c r="B68" s="6">
        <v>17.297149122807017</v>
      </c>
      <c r="C68" s="6">
        <v>17.083148776113333</v>
      </c>
      <c r="D68" s="19"/>
    </row>
    <row r="69" spans="1:4" x14ac:dyDescent="0.25">
      <c r="A69" s="4">
        <v>24</v>
      </c>
      <c r="B69" s="6">
        <v>20.660525626473412</v>
      </c>
      <c r="C69" s="6">
        <v>20.559104454134733</v>
      </c>
      <c r="D69" s="19"/>
    </row>
    <row r="70" spans="1:4" x14ac:dyDescent="0.25">
      <c r="A70" s="4">
        <v>28</v>
      </c>
      <c r="B70" s="6">
        <v>23.474702380952383</v>
      </c>
      <c r="C70" s="6">
        <v>23.004429494763805</v>
      </c>
      <c r="D70" s="19"/>
    </row>
    <row r="71" spans="1:4" x14ac:dyDescent="0.25">
      <c r="A71" s="4">
        <v>32</v>
      </c>
      <c r="B71" s="6">
        <v>27.533744472888063</v>
      </c>
      <c r="C71" s="6">
        <v>27.254549877781766</v>
      </c>
      <c r="D71" s="19"/>
    </row>
    <row r="72" spans="1:4" x14ac:dyDescent="0.25">
      <c r="A72" s="4">
        <v>36</v>
      </c>
      <c r="B72" s="6">
        <v>29.493331671444594</v>
      </c>
      <c r="C72" s="6">
        <v>29.457709885431665</v>
      </c>
      <c r="D72" s="19"/>
    </row>
    <row r="73" spans="1:4" x14ac:dyDescent="0.25">
      <c r="A73" s="4">
        <v>40</v>
      </c>
      <c r="B73" s="6">
        <v>33.630613985218872</v>
      </c>
      <c r="C73" s="6">
        <v>33.260854198181889</v>
      </c>
      <c r="D73" s="19"/>
    </row>
    <row r="74" spans="1:4" x14ac:dyDescent="0.25">
      <c r="A74" s="4">
        <v>44</v>
      </c>
      <c r="B74" s="6">
        <v>33.63539445628998</v>
      </c>
      <c r="C74" s="6">
        <v>33.343348734374558</v>
      </c>
      <c r="D74" s="19"/>
    </row>
    <row r="75" spans="1:4" x14ac:dyDescent="0.25">
      <c r="A75" s="4">
        <v>48</v>
      </c>
      <c r="B75" s="6">
        <v>39.668901927912827</v>
      </c>
      <c r="C75" s="6">
        <v>39.272848677072027</v>
      </c>
      <c r="D75" s="19"/>
    </row>
    <row r="76" spans="1:4" x14ac:dyDescent="0.25">
      <c r="A76" s="4">
        <v>52</v>
      </c>
      <c r="B76" s="6">
        <v>37.811601150527324</v>
      </c>
      <c r="C76" s="6">
        <v>37.913396612573123</v>
      </c>
      <c r="D76" s="19"/>
    </row>
    <row r="77" spans="1:4" x14ac:dyDescent="0.25">
      <c r="A77" s="4">
        <v>56</v>
      </c>
      <c r="B77" s="6">
        <v>45.58370256212676</v>
      </c>
      <c r="C77" s="6">
        <v>45.283135081033215</v>
      </c>
      <c r="D77" s="19"/>
    </row>
    <row r="78" spans="1:4" x14ac:dyDescent="0.25">
      <c r="A78" s="4">
        <v>60</v>
      </c>
      <c r="B78" s="6">
        <v>47.372372372372368</v>
      </c>
      <c r="C78" s="6">
        <v>47.393082331137563</v>
      </c>
      <c r="D78" s="19"/>
    </row>
    <row r="79" spans="1:4" x14ac:dyDescent="0.25">
      <c r="A79" s="4">
        <v>64</v>
      </c>
      <c r="B79" s="6">
        <v>50.571703355417824</v>
      </c>
      <c r="C79" s="6">
        <v>50.492338069279299</v>
      </c>
      <c r="D79" s="19"/>
    </row>
    <row r="80" spans="1:4" x14ac:dyDescent="0.25">
      <c r="A80" s="4">
        <v>128</v>
      </c>
      <c r="B80" s="6">
        <v>64.300271739130437</v>
      </c>
      <c r="C80" s="6">
        <v>71.600219124718492</v>
      </c>
      <c r="D80" s="19"/>
    </row>
    <row r="81" spans="1:4" x14ac:dyDescent="0.25">
      <c r="A81" s="4">
        <v>256</v>
      </c>
      <c r="B81" s="6">
        <v>26.444456861868574</v>
      </c>
      <c r="C81" s="6">
        <v>22.224489410342155</v>
      </c>
      <c r="D81" s="19"/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EDE6-A675-4547-B3DB-435C77E78FC2}">
  <dimension ref="A1:J82"/>
  <sheetViews>
    <sheetView topLeftCell="A49" workbookViewId="0">
      <selection activeCell="G59" sqref="G59"/>
    </sheetView>
  </sheetViews>
  <sheetFormatPr defaultRowHeight="15" x14ac:dyDescent="0.25"/>
  <cols>
    <col min="1" max="2" width="16.28515625" bestFit="1" customWidth="1"/>
    <col min="3" max="3" width="20.85546875" bestFit="1" customWidth="1"/>
    <col min="4" max="4" width="11.140625" bestFit="1" customWidth="1"/>
    <col min="5" max="5" width="20.85546875" bestFit="1" customWidth="1"/>
    <col min="7" max="7" width="14" bestFit="1" customWidth="1"/>
    <col min="8" max="8" width="12.140625" bestFit="1" customWidth="1"/>
    <col min="9" max="9" width="16.7109375" bestFit="1" customWidth="1"/>
    <col min="10" max="10" width="25.7109375" bestFit="1" customWidth="1"/>
  </cols>
  <sheetData>
    <row r="1" spans="1:10" x14ac:dyDescent="0.25">
      <c r="A1" s="3" t="s">
        <v>21</v>
      </c>
      <c r="B1" s="19" t="s">
        <v>10</v>
      </c>
    </row>
    <row r="2" spans="1:10" x14ac:dyDescent="0.25">
      <c r="A2" s="3" t="s">
        <v>15</v>
      </c>
      <c r="B2" s="19" t="s">
        <v>4</v>
      </c>
    </row>
    <row r="3" spans="1:10" x14ac:dyDescent="0.25">
      <c r="A3" s="3" t="s">
        <v>0</v>
      </c>
      <c r="B3" s="19" t="s">
        <v>7</v>
      </c>
    </row>
    <row r="5" spans="1:10" x14ac:dyDescent="0.25">
      <c r="B5" s="3" t="s">
        <v>17</v>
      </c>
    </row>
    <row r="6" spans="1:10" x14ac:dyDescent="0.25">
      <c r="B6" s="19" t="s">
        <v>9</v>
      </c>
      <c r="D6" s="19" t="s">
        <v>6</v>
      </c>
    </row>
    <row r="7" spans="1:10" x14ac:dyDescent="0.25">
      <c r="A7" s="3" t="s">
        <v>16</v>
      </c>
      <c r="B7" s="19" t="s">
        <v>20</v>
      </c>
      <c r="C7" s="19" t="s">
        <v>31</v>
      </c>
      <c r="D7" s="19" t="s">
        <v>20</v>
      </c>
      <c r="E7" s="19" t="s">
        <v>31</v>
      </c>
      <c r="G7" s="19" t="s">
        <v>35</v>
      </c>
      <c r="H7" t="s">
        <v>33</v>
      </c>
      <c r="I7" t="s">
        <v>34</v>
      </c>
      <c r="J7" t="s">
        <v>32</v>
      </c>
    </row>
    <row r="8" spans="1:10" x14ac:dyDescent="0.25">
      <c r="A8" s="4">
        <v>1</v>
      </c>
      <c r="B8" s="6">
        <v>521.89</v>
      </c>
      <c r="C8" s="6">
        <v>1</v>
      </c>
      <c r="D8" s="6">
        <v>522.45000000000005</v>
      </c>
      <c r="E8" s="6">
        <v>1</v>
      </c>
      <c r="G8" s="8">
        <f>ABS(GETPIVOTDATA("Min of MIN",$A$5,"Machine","Docker","Computing processes",A8)-GETPIVOTDATA("Min of MIN",$A$5,"Machine","Host","Computing processes",A8))</f>
        <v>0.56000000000005912</v>
      </c>
      <c r="H8" t="str">
        <f>IF(GETPIVOTDATA("Min of MIN",$A$5,"Machine","Docker","Computing processes",A8)-GETPIVOTDATA("Min of MIN",$A$5,"Machine","Host","Computing processes",A8)&lt;0,"D",IF(GETPIVOTDATA("Min of MIN",$A$5,"Machine","Docker","Computing processes",A8)-GETPIVOTDATA("Min of MIN",$A$5,"Machine","Host","Computing processes",A8)&gt;0,"H","-"))</f>
        <v>D</v>
      </c>
      <c r="I8" s="2">
        <f t="shared" ref="I8:I16" si="0">1-IF(H8="D",GETPIVOTDATA("Min of MIN",$A$5,"Machine","Docker","Computing processes",A8)/GETPIVOTDATA("Min of MIN",$A$5,"Machine","Host","Computing processes",A8),
IF(H8="H",GETPIVOTDATA("Min of MIN",$A$5,"Machine","Host","Computing processes",A8)/GETPIVOTDATA("Min of MIN",$A$5,"Machine","Docker","Computing processes",A8),0)
)</f>
        <v>1.0718729064983501E-3</v>
      </c>
      <c r="J8" s="24">
        <f t="shared" ref="J8:J16" si="1">GETPIVOTDATA("Min of SPEEDUP(MIN)",$A$5,"Machine","Docker","Computing processes",A8)/GETPIVOTDATA("Min of SPEEDUP(MIN)",$A$5,"Machine","Host","Computing processes",A8)</f>
        <v>1</v>
      </c>
    </row>
    <row r="9" spans="1:10" x14ac:dyDescent="0.25">
      <c r="A9" s="4">
        <v>2</v>
      </c>
      <c r="B9" s="6">
        <v>267.29000000000002</v>
      </c>
      <c r="C9" s="6">
        <v>1.9525234763739756</v>
      </c>
      <c r="D9" s="6">
        <v>266.81</v>
      </c>
      <c r="E9" s="6">
        <v>1.9581350024361908</v>
      </c>
      <c r="G9" s="8">
        <f t="shared" ref="G9:G16" si="2">ABS(GETPIVOTDATA("Min of MIN",$A$5,"Machine","Docker","Computing processes",A9)-GETPIVOTDATA("Min of MIN",$A$5,"Machine","Host","Computing processes",A9))</f>
        <v>0.48000000000001819</v>
      </c>
      <c r="H9" s="19" t="str">
        <f t="shared" ref="H9:H16" si="3">IF(GETPIVOTDATA("Min of MIN",$A$5,"Machine","Docker","Computing processes",A9)-GETPIVOTDATA("Min of MIN",$A$5,"Machine","Host","Computing processes",A9)&lt;0,"D",IF(GETPIVOTDATA("Min of MIN",$A$5,"Machine","Docker","Computing processes",A9)-GETPIVOTDATA("Min of MIN",$A$5,"Machine","Host","Computing processes",A9)&gt;0,"H","-"))</f>
        <v>H</v>
      </c>
      <c r="I9" s="2">
        <f t="shared" si="0"/>
        <v>1.7958023120955291E-3</v>
      </c>
      <c r="J9" s="24">
        <f t="shared" si="1"/>
        <v>0.99713424965324982</v>
      </c>
    </row>
    <row r="10" spans="1:10" x14ac:dyDescent="0.25">
      <c r="A10" s="4">
        <v>4</v>
      </c>
      <c r="B10" s="6">
        <v>136.82999999999998</v>
      </c>
      <c r="C10" s="6">
        <v>3.8141489439450416</v>
      </c>
      <c r="D10" s="6">
        <v>136.94999999999999</v>
      </c>
      <c r="E10" s="6">
        <v>3.8148959474260686</v>
      </c>
      <c r="G10" s="8">
        <f t="shared" si="2"/>
        <v>0.12000000000000455</v>
      </c>
      <c r="H10" s="19" t="str">
        <f t="shared" si="3"/>
        <v>D</v>
      </c>
      <c r="I10" s="2">
        <f t="shared" si="0"/>
        <v>8.762322015334334E-4</v>
      </c>
      <c r="J10" s="24">
        <f t="shared" si="1"/>
        <v>0.99980418771800816</v>
      </c>
    </row>
    <row r="11" spans="1:10" x14ac:dyDescent="0.25">
      <c r="A11" s="4">
        <v>8</v>
      </c>
      <c r="B11" s="6">
        <v>69.09</v>
      </c>
      <c r="C11" s="6">
        <v>7.5537704443479514</v>
      </c>
      <c r="D11" s="6">
        <v>69.13</v>
      </c>
      <c r="E11" s="6">
        <v>7.5575003616374961</v>
      </c>
      <c r="G11" s="8">
        <f t="shared" si="2"/>
        <v>3.9999999999992042E-2</v>
      </c>
      <c r="H11" s="19" t="str">
        <f t="shared" si="3"/>
        <v>D</v>
      </c>
      <c r="I11" s="2">
        <f t="shared" si="0"/>
        <v>5.7861999132058362E-4</v>
      </c>
      <c r="J11" s="24">
        <f t="shared" si="1"/>
        <v>0.99950646151358746</v>
      </c>
    </row>
    <row r="12" spans="1:10" x14ac:dyDescent="0.25">
      <c r="A12" s="4">
        <v>16</v>
      </c>
      <c r="B12" s="6">
        <v>34.909999999999997</v>
      </c>
      <c r="C12" s="6">
        <v>14.949584646233172</v>
      </c>
      <c r="D12" s="6">
        <v>35.01</v>
      </c>
      <c r="E12" s="6">
        <v>14.922879177377894</v>
      </c>
      <c r="G12" s="8">
        <f t="shared" si="2"/>
        <v>0.10000000000000142</v>
      </c>
      <c r="H12" s="19" t="str">
        <f t="shared" si="3"/>
        <v>D</v>
      </c>
      <c r="I12" s="2">
        <f t="shared" si="0"/>
        <v>2.8563267637817802E-3</v>
      </c>
      <c r="J12" s="24">
        <f t="shared" si="1"/>
        <v>1.0017895654409481</v>
      </c>
    </row>
    <row r="13" spans="1:10" x14ac:dyDescent="0.25">
      <c r="A13" s="4">
        <v>32</v>
      </c>
      <c r="B13" s="6">
        <v>18.07</v>
      </c>
      <c r="C13" s="6">
        <v>28.881571665744325</v>
      </c>
      <c r="D13" s="6">
        <v>17.96</v>
      </c>
      <c r="E13" s="6">
        <v>29.08964365256125</v>
      </c>
      <c r="G13" s="8">
        <f t="shared" si="2"/>
        <v>0.10999999999999943</v>
      </c>
      <c r="H13" s="19" t="str">
        <f t="shared" si="3"/>
        <v>H</v>
      </c>
      <c r="I13" s="2">
        <f t="shared" si="0"/>
        <v>6.0874377421139547E-3</v>
      </c>
      <c r="J13" s="24">
        <f t="shared" si="1"/>
        <v>0.99284721431097334</v>
      </c>
    </row>
    <row r="14" spans="1:10" x14ac:dyDescent="0.25">
      <c r="A14" s="4">
        <v>64</v>
      </c>
      <c r="B14" s="6">
        <v>10.199999999999999</v>
      </c>
      <c r="C14" s="6">
        <v>51.16568627450981</v>
      </c>
      <c r="D14" s="6">
        <v>9.52</v>
      </c>
      <c r="E14" s="6">
        <v>54.879201680672274</v>
      </c>
      <c r="G14" s="8">
        <f t="shared" si="2"/>
        <v>0.67999999999999972</v>
      </c>
      <c r="H14" s="19" t="str">
        <f t="shared" si="3"/>
        <v>H</v>
      </c>
      <c r="I14" s="2">
        <f>1-IF(H14="D",GETPIVOTDATA("Min of MIN",$A$5,"Machine","Docker","Computing processes",A14)/GETPIVOTDATA("Min of MIN",$A$5,"Machine","Host","Computing processes",A14),
IF(H14="H",GETPIVOTDATA("Min of MIN",$A$5,"Machine","Host","Computing processes",A14)/GETPIVOTDATA("Min of MIN",$A$5,"Machine","Docker","Computing processes",A14),0)
)</f>
        <v>6.6666666666666652E-2</v>
      </c>
      <c r="J14" s="24">
        <f t="shared" si="1"/>
        <v>0.93233291862060164</v>
      </c>
    </row>
    <row r="15" spans="1:10" x14ac:dyDescent="0.25">
      <c r="A15" s="4">
        <v>128</v>
      </c>
      <c r="B15" s="6">
        <v>10.75</v>
      </c>
      <c r="C15" s="6">
        <v>48.547906976744187</v>
      </c>
      <c r="D15" s="6">
        <v>9.3529999999999998</v>
      </c>
      <c r="E15" s="6">
        <v>55.859082647278953</v>
      </c>
      <c r="G15" s="8">
        <f t="shared" si="2"/>
        <v>1.3970000000000002</v>
      </c>
      <c r="H15" s="19" t="str">
        <f t="shared" si="3"/>
        <v>H</v>
      </c>
      <c r="I15" s="2">
        <f t="shared" si="0"/>
        <v>0.12995348837209308</v>
      </c>
      <c r="J15" s="24">
        <f t="shared" si="1"/>
        <v>0.86911393234469969</v>
      </c>
    </row>
    <row r="16" spans="1:10" x14ac:dyDescent="0.25">
      <c r="A16" s="4">
        <v>256</v>
      </c>
      <c r="B16" s="6">
        <v>10.53</v>
      </c>
      <c r="C16" s="6">
        <v>49.562203228869897</v>
      </c>
      <c r="D16" s="6">
        <v>9.3290000000000006</v>
      </c>
      <c r="E16" s="6">
        <v>56.002787008253833</v>
      </c>
      <c r="G16" s="8">
        <f t="shared" si="2"/>
        <v>1.2009999999999987</v>
      </c>
      <c r="H16" s="19" t="str">
        <f t="shared" si="3"/>
        <v>H</v>
      </c>
      <c r="I16" s="2">
        <f t="shared" si="0"/>
        <v>0.1140550807217473</v>
      </c>
      <c r="J16" s="24">
        <f t="shared" si="1"/>
        <v>0.88499529892262851</v>
      </c>
    </row>
    <row r="27" spans="1:4" x14ac:dyDescent="0.25">
      <c r="A27" s="3" t="s">
        <v>21</v>
      </c>
      <c r="B27" s="19" t="s">
        <v>10</v>
      </c>
    </row>
    <row r="28" spans="1:4" x14ac:dyDescent="0.25">
      <c r="A28" s="3" t="s">
        <v>0</v>
      </c>
      <c r="B28" s="19" t="s">
        <v>8</v>
      </c>
    </row>
    <row r="29" spans="1:4" x14ac:dyDescent="0.25">
      <c r="A29" s="3" t="s">
        <v>15</v>
      </c>
      <c r="B29" s="19" t="s">
        <v>2</v>
      </c>
    </row>
    <row r="31" spans="1:4" x14ac:dyDescent="0.25">
      <c r="B31" s="3" t="s">
        <v>17</v>
      </c>
    </row>
    <row r="32" spans="1:4" x14ac:dyDescent="0.25">
      <c r="B32" s="19" t="s">
        <v>9</v>
      </c>
      <c r="D32" s="19" t="s">
        <v>6</v>
      </c>
    </row>
    <row r="33" spans="1:10" x14ac:dyDescent="0.25">
      <c r="A33" s="3" t="s">
        <v>16</v>
      </c>
      <c r="B33" s="19" t="s">
        <v>20</v>
      </c>
      <c r="C33" s="19" t="s">
        <v>31</v>
      </c>
      <c r="D33" s="19" t="s">
        <v>20</v>
      </c>
      <c r="E33" s="19" t="s">
        <v>31</v>
      </c>
      <c r="G33" s="19" t="s">
        <v>35</v>
      </c>
      <c r="H33" s="19" t="s">
        <v>33</v>
      </c>
      <c r="I33" s="19" t="s">
        <v>34</v>
      </c>
      <c r="J33" s="19" t="s">
        <v>32</v>
      </c>
    </row>
    <row r="34" spans="1:10" x14ac:dyDescent="0.25">
      <c r="A34" s="4">
        <v>1</v>
      </c>
      <c r="B34" s="6">
        <v>548.59</v>
      </c>
      <c r="C34" s="6">
        <v>1</v>
      </c>
      <c r="D34" s="6">
        <v>548.65200000000004</v>
      </c>
      <c r="E34" s="6">
        <v>1</v>
      </c>
      <c r="G34" s="8">
        <f>ABS(GETPIVOTDATA("Min of MIN",$A$31,"Machine","Docker","Computing processes",A34)-GETPIVOTDATA("Min of MIN",$A$31,"Machine","Host","Computing processes",A34))</f>
        <v>6.2000000000011823E-2</v>
      </c>
      <c r="H34" s="19" t="str">
        <f>IF(GETPIVOTDATA("Min of MIN",$A$31,"Machine","Docker","Computing processes",A34)-GETPIVOTDATA("Min of MIN",$A$31,"Machine","Host","Computing processes",A34)&lt;0,"D",IF(GETPIVOTDATA("Min of MIN",$A$31,"Machine","Docker","Computing processes",A34)-GETPIVOTDATA("Min of MIN",$A$31,"Machine","Host","Computing processes",A34)&gt;0,"H","-"))</f>
        <v>D</v>
      </c>
      <c r="I34" s="2">
        <f>1-IF(H34="D",GETPIVOTDATA("Min of MIN",$A$31,"Machine","Docker","Computing processes",A34)/GETPIVOTDATA("Min of MIN",$A$31,"Machine","Host","Computing processes",A34),
IF(H34="H",GETPIVOTDATA("Min of MIN",$A$31,"Machine","Host","Computing processes",A34)/GETPIVOTDATA("Min of MIN",$A$31,"Machine","Docker","Computing processes",A34),0)
)</f>
        <v>1.1300423583626706E-4</v>
      </c>
      <c r="J34" s="24">
        <f>GETPIVOTDATA("Min of SPEEDUP(MIN)",$A$31,"Machine","Docker","Computing processes",A34)/GETPIVOTDATA("Min of SPEEDUP(MIN)",$A$31,"Machine","Host","Computing processes",A34)</f>
        <v>1</v>
      </c>
    </row>
    <row r="35" spans="1:10" x14ac:dyDescent="0.25">
      <c r="A35" s="4">
        <v>2</v>
      </c>
      <c r="B35" s="6">
        <v>280.82</v>
      </c>
      <c r="C35" s="6">
        <v>1.9535289509294211</v>
      </c>
      <c r="D35" s="6">
        <v>280.87700000000001</v>
      </c>
      <c r="E35" s="6">
        <v>1.9533532471508881</v>
      </c>
      <c r="G35" s="8">
        <f t="shared" ref="G35:G53" si="4">ABS(GETPIVOTDATA("Min of MIN",$A$31,"Machine","Docker","Computing processes",A35)-GETPIVOTDATA("Min of MIN",$A$31,"Machine","Host","Computing processes",A35))</f>
        <v>5.7000000000016371E-2</v>
      </c>
      <c r="H35" s="19" t="str">
        <f t="shared" ref="H35:H53" si="5">IF(GETPIVOTDATA("Min of MIN",$A$31,"Machine","Docker","Computing processes",A35)-GETPIVOTDATA("Min of MIN",$A$31,"Machine","Host","Computing processes",A35)&lt;0,"D",IF(GETPIVOTDATA("Min of MIN",$A$31,"Machine","Docker","Computing processes",A35)-GETPIVOTDATA("Min of MIN",$A$31,"Machine","Host","Computing processes",A35)&gt;0,"H","-"))</f>
        <v>D</v>
      </c>
      <c r="I35" s="2">
        <f t="shared" ref="I35:I53" si="6">1-IF(H35="D",GETPIVOTDATA("Min of MIN",$A$31,"Machine","Docker","Computing processes",A35)/GETPIVOTDATA("Min of MIN",$A$31,"Machine","Host","Computing processes",A35),
IF(H35="H",GETPIVOTDATA("Min of MIN",$A$31,"Machine","Host","Computing processes",A35)/GETPIVOTDATA("Min of MIN",$A$31,"Machine","Docker","Computing processes",A35),0)
)</f>
        <v>2.0293580464048055E-4</v>
      </c>
      <c r="J35" s="24">
        <f t="shared" ref="J35:J53" si="7">GETPIVOTDATA("Min of SPEEDUP(MIN)",$A$31,"Machine","Docker","Computing processes",A35)/GETPIVOTDATA("Min of SPEEDUP(MIN)",$A$31,"Machine","Host","Computing processes",A35)</f>
        <v>1.0000899498228439</v>
      </c>
    </row>
    <row r="36" spans="1:10" x14ac:dyDescent="0.25">
      <c r="A36" s="4">
        <v>4</v>
      </c>
      <c r="B36" s="6">
        <v>144.16</v>
      </c>
      <c r="C36" s="6">
        <v>3.805424528301887</v>
      </c>
      <c r="D36" s="6">
        <v>144.21</v>
      </c>
      <c r="E36" s="6">
        <v>3.8045350530476392</v>
      </c>
      <c r="G36" s="8">
        <f t="shared" si="4"/>
        <v>5.0000000000011369E-2</v>
      </c>
      <c r="H36" s="19" t="str">
        <f t="shared" si="5"/>
        <v>D</v>
      </c>
      <c r="I36" s="2">
        <f t="shared" si="6"/>
        <v>3.4671659385621112E-4</v>
      </c>
      <c r="J36" s="24">
        <f t="shared" si="7"/>
        <v>1.0002337934180776</v>
      </c>
    </row>
    <row r="37" spans="1:10" x14ac:dyDescent="0.25">
      <c r="A37" s="4">
        <v>8</v>
      </c>
      <c r="B37" s="6">
        <v>72.84</v>
      </c>
      <c r="C37" s="6">
        <v>7.5314387699066447</v>
      </c>
      <c r="D37" s="6">
        <v>72.897000000000006</v>
      </c>
      <c r="E37" s="6">
        <v>7.5264002633853249</v>
      </c>
      <c r="G37" s="8">
        <f t="shared" si="4"/>
        <v>5.700000000000216E-2</v>
      </c>
      <c r="H37" s="19" t="str">
        <f t="shared" si="5"/>
        <v>D</v>
      </c>
      <c r="I37" s="2">
        <f t="shared" si="6"/>
        <v>7.8192518210629114E-4</v>
      </c>
      <c r="J37" s="24">
        <f t="shared" si="7"/>
        <v>1.0006694444017057</v>
      </c>
    </row>
    <row r="38" spans="1:10" x14ac:dyDescent="0.25">
      <c r="A38" s="4">
        <v>12</v>
      </c>
      <c r="B38" s="6">
        <v>49.07</v>
      </c>
      <c r="C38" s="6">
        <v>11.179743223965763</v>
      </c>
      <c r="D38" s="6">
        <v>49.17</v>
      </c>
      <c r="E38" s="6">
        <v>11.158267236119586</v>
      </c>
      <c r="G38" s="8">
        <f t="shared" si="4"/>
        <v>0.10000000000000142</v>
      </c>
      <c r="H38" s="19" t="str">
        <f t="shared" si="5"/>
        <v>D</v>
      </c>
      <c r="I38" s="2">
        <f t="shared" si="6"/>
        <v>2.0337604230221684E-3</v>
      </c>
      <c r="J38" s="24">
        <f t="shared" si="7"/>
        <v>1.0019246705058882</v>
      </c>
    </row>
    <row r="39" spans="1:10" x14ac:dyDescent="0.25">
      <c r="A39" s="4">
        <v>16</v>
      </c>
      <c r="B39" s="6">
        <v>36.909999999999997</v>
      </c>
      <c r="C39" s="6">
        <v>14.862909780547279</v>
      </c>
      <c r="D39" s="6">
        <v>36.969000000000001</v>
      </c>
      <c r="E39" s="6">
        <v>14.840866672076606</v>
      </c>
      <c r="G39" s="8">
        <f t="shared" si="4"/>
        <v>5.9000000000004604E-2</v>
      </c>
      <c r="H39" s="19" t="str">
        <f t="shared" si="5"/>
        <v>D</v>
      </c>
      <c r="I39" s="2">
        <f t="shared" si="6"/>
        <v>1.5959317265819006E-3</v>
      </c>
      <c r="J39" s="24">
        <f t="shared" si="7"/>
        <v>1.0014852979248272</v>
      </c>
    </row>
    <row r="40" spans="1:10" x14ac:dyDescent="0.25">
      <c r="A40" s="4">
        <v>20</v>
      </c>
      <c r="B40" s="6">
        <v>29.76</v>
      </c>
      <c r="C40" s="6">
        <v>18.43380376344086</v>
      </c>
      <c r="D40" s="6">
        <v>29.661000000000001</v>
      </c>
      <c r="E40" s="6">
        <v>18.497420855669063</v>
      </c>
      <c r="G40" s="8">
        <f t="shared" si="4"/>
        <v>9.9000000000000199E-2</v>
      </c>
      <c r="H40" s="19" t="str">
        <f t="shared" si="5"/>
        <v>H</v>
      </c>
      <c r="I40" s="2">
        <f t="shared" si="6"/>
        <v>3.3266129032257785E-3</v>
      </c>
      <c r="J40" s="24">
        <f t="shared" si="7"/>
        <v>0.99656075878228689</v>
      </c>
    </row>
    <row r="41" spans="1:10" x14ac:dyDescent="0.25">
      <c r="A41" s="4">
        <v>24</v>
      </c>
      <c r="B41" s="6">
        <v>25.51</v>
      </c>
      <c r="C41" s="6">
        <v>21.504900039200315</v>
      </c>
      <c r="D41" s="6">
        <v>25.437000000000001</v>
      </c>
      <c r="E41" s="6">
        <v>21.569052954357826</v>
      </c>
      <c r="G41" s="8">
        <f t="shared" si="4"/>
        <v>7.3000000000000398E-2</v>
      </c>
      <c r="H41" s="19" t="str">
        <f t="shared" si="5"/>
        <v>H</v>
      </c>
      <c r="I41" s="2">
        <f t="shared" si="6"/>
        <v>2.8616228929831955E-3</v>
      </c>
      <c r="J41" s="24">
        <f t="shared" si="7"/>
        <v>0.99702569624668902</v>
      </c>
    </row>
    <row r="42" spans="1:10" x14ac:dyDescent="0.25">
      <c r="A42" s="4">
        <v>28</v>
      </c>
      <c r="B42" s="6">
        <v>21.66</v>
      </c>
      <c r="C42" s="6">
        <v>25.327331486611268</v>
      </c>
      <c r="D42" s="6">
        <v>21.545000000000002</v>
      </c>
      <c r="E42" s="6">
        <v>25.465398004177302</v>
      </c>
      <c r="G42" s="8">
        <f t="shared" si="4"/>
        <v>0.11499999999999844</v>
      </c>
      <c r="H42" s="19" t="str">
        <f t="shared" si="5"/>
        <v>H</v>
      </c>
      <c r="I42" s="2">
        <f t="shared" si="6"/>
        <v>5.3093259464449538E-3</v>
      </c>
      <c r="J42" s="24">
        <f t="shared" si="7"/>
        <v>0.99457826979404029</v>
      </c>
    </row>
    <row r="43" spans="1:10" x14ac:dyDescent="0.25">
      <c r="A43" s="4">
        <v>32</v>
      </c>
      <c r="B43" s="6">
        <v>19.239999999999998</v>
      </c>
      <c r="C43" s="6">
        <v>28.512993762993766</v>
      </c>
      <c r="D43" s="6">
        <v>19.132999999999999</v>
      </c>
      <c r="E43" s="6">
        <v>28.675691214132655</v>
      </c>
      <c r="G43" s="8">
        <f t="shared" si="4"/>
        <v>0.10699999999999932</v>
      </c>
      <c r="H43" s="19" t="str">
        <f t="shared" si="5"/>
        <v>H</v>
      </c>
      <c r="I43" s="2">
        <f t="shared" si="6"/>
        <v>5.5613305613305686E-3</v>
      </c>
      <c r="J43" s="24">
        <f t="shared" si="7"/>
        <v>0.99432629365674352</v>
      </c>
    </row>
    <row r="44" spans="1:10" x14ac:dyDescent="0.25">
      <c r="A44" s="4">
        <v>36</v>
      </c>
      <c r="B44" s="6">
        <v>17.64</v>
      </c>
      <c r="C44" s="6">
        <v>31.099206349206352</v>
      </c>
      <c r="D44" s="6">
        <v>17.332999999999998</v>
      </c>
      <c r="E44" s="6">
        <v>31.653608723244684</v>
      </c>
      <c r="G44" s="8">
        <f t="shared" si="4"/>
        <v>0.30700000000000216</v>
      </c>
      <c r="H44" s="19" t="str">
        <f t="shared" si="5"/>
        <v>H</v>
      </c>
      <c r="I44" s="2">
        <f t="shared" si="6"/>
        <v>1.7403628117913961E-2</v>
      </c>
      <c r="J44" s="24">
        <f t="shared" si="7"/>
        <v>0.98248533432994611</v>
      </c>
    </row>
    <row r="45" spans="1:10" x14ac:dyDescent="0.25">
      <c r="A45" s="4">
        <v>40</v>
      </c>
      <c r="B45" s="6">
        <v>16.079999999999998</v>
      </c>
      <c r="C45" s="6">
        <v>34.116293532338311</v>
      </c>
      <c r="D45" s="6">
        <v>15.741</v>
      </c>
      <c r="E45" s="6">
        <v>34.8549647417572</v>
      </c>
      <c r="G45" s="8">
        <f t="shared" si="4"/>
        <v>0.33899999999999864</v>
      </c>
      <c r="H45" s="19" t="str">
        <f t="shared" si="5"/>
        <v>H</v>
      </c>
      <c r="I45" s="2">
        <f t="shared" si="6"/>
        <v>2.108208955223867E-2</v>
      </c>
      <c r="J45" s="24">
        <f t="shared" si="7"/>
        <v>0.97880728857734456</v>
      </c>
    </row>
    <row r="46" spans="1:10" x14ac:dyDescent="0.25">
      <c r="A46" s="4">
        <v>44</v>
      </c>
      <c r="B46" s="6">
        <v>14.76</v>
      </c>
      <c r="C46" s="6">
        <v>37.167344173441734</v>
      </c>
      <c r="D46" s="6">
        <v>14.356999999999999</v>
      </c>
      <c r="E46" s="6">
        <v>38.214947412412066</v>
      </c>
      <c r="G46" s="8">
        <f t="shared" si="4"/>
        <v>0.40300000000000047</v>
      </c>
      <c r="H46" s="19" t="str">
        <f t="shared" si="5"/>
        <v>H</v>
      </c>
      <c r="I46" s="2">
        <f t="shared" si="6"/>
        <v>2.7303523035230426E-2</v>
      </c>
      <c r="J46" s="24">
        <f t="shared" si="7"/>
        <v>0.97258655814268957</v>
      </c>
    </row>
    <row r="47" spans="1:10" x14ac:dyDescent="0.25">
      <c r="A47" s="4">
        <v>48</v>
      </c>
      <c r="B47" s="6">
        <v>13.86</v>
      </c>
      <c r="C47" s="6">
        <v>39.580808080808083</v>
      </c>
      <c r="D47" s="6">
        <v>13.452</v>
      </c>
      <c r="E47" s="6">
        <v>40.78590544157003</v>
      </c>
      <c r="G47" s="8">
        <f t="shared" si="4"/>
        <v>0.40799999999999947</v>
      </c>
      <c r="H47" s="19" t="str">
        <f t="shared" si="5"/>
        <v>H</v>
      </c>
      <c r="I47" s="2">
        <f t="shared" si="6"/>
        <v>2.9437229437229373E-2</v>
      </c>
      <c r="J47" s="24">
        <f t="shared" si="7"/>
        <v>0.97045309285855208</v>
      </c>
    </row>
    <row r="48" spans="1:10" x14ac:dyDescent="0.25">
      <c r="A48" s="4">
        <v>52</v>
      </c>
      <c r="B48" s="6">
        <v>13.12</v>
      </c>
      <c r="C48" s="6">
        <v>41.813262195121958</v>
      </c>
      <c r="D48" s="6">
        <v>12.499000000000001</v>
      </c>
      <c r="E48" s="6">
        <v>43.8956716537323</v>
      </c>
      <c r="G48" s="8">
        <f t="shared" si="4"/>
        <v>0.62099999999999866</v>
      </c>
      <c r="H48" s="19" t="str">
        <f t="shared" si="5"/>
        <v>H</v>
      </c>
      <c r="I48" s="2">
        <f t="shared" si="6"/>
        <v>4.7332317073170649E-2</v>
      </c>
      <c r="J48" s="24">
        <f t="shared" si="7"/>
        <v>0.95256002744331436</v>
      </c>
    </row>
    <row r="49" spans="1:10" x14ac:dyDescent="0.25">
      <c r="A49" s="4">
        <v>56</v>
      </c>
      <c r="B49" s="6">
        <v>12.38</v>
      </c>
      <c r="C49" s="6">
        <v>44.312600969305329</v>
      </c>
      <c r="D49" s="6">
        <v>11.744999999999999</v>
      </c>
      <c r="E49" s="6">
        <v>46.713665389527463</v>
      </c>
      <c r="G49" s="8">
        <f t="shared" si="4"/>
        <v>0.63500000000000156</v>
      </c>
      <c r="H49" s="19" t="str">
        <f t="shared" si="5"/>
        <v>H</v>
      </c>
      <c r="I49" s="2">
        <f t="shared" si="6"/>
        <v>5.1292407108239235E-2</v>
      </c>
      <c r="J49" s="24">
        <f t="shared" si="7"/>
        <v>0.94860038491519405</v>
      </c>
    </row>
    <row r="50" spans="1:10" x14ac:dyDescent="0.25">
      <c r="A50" s="4">
        <v>60</v>
      </c>
      <c r="B50" s="6">
        <v>11.76</v>
      </c>
      <c r="C50" s="6">
        <v>46.648809523809526</v>
      </c>
      <c r="D50" s="6">
        <v>11.089</v>
      </c>
      <c r="E50" s="6">
        <v>49.477139507620166</v>
      </c>
      <c r="G50" s="8">
        <f t="shared" si="4"/>
        <v>0.67099999999999937</v>
      </c>
      <c r="H50" s="19" t="str">
        <f t="shared" si="5"/>
        <v>H</v>
      </c>
      <c r="I50" s="2">
        <f t="shared" si="6"/>
        <v>5.7057823129251672E-2</v>
      </c>
      <c r="J50" s="24">
        <f t="shared" si="7"/>
        <v>0.94283562041061331</v>
      </c>
    </row>
    <row r="51" spans="1:10" x14ac:dyDescent="0.25">
      <c r="A51" s="4">
        <v>64</v>
      </c>
      <c r="B51" s="6">
        <v>11.23</v>
      </c>
      <c r="C51" s="6">
        <v>48.850400712377564</v>
      </c>
      <c r="D51" s="6">
        <v>10.420999999999999</v>
      </c>
      <c r="E51" s="6">
        <v>52.648690144899732</v>
      </c>
      <c r="G51" s="8">
        <f t="shared" si="4"/>
        <v>0.80900000000000105</v>
      </c>
      <c r="H51" s="19" t="str">
        <f t="shared" si="5"/>
        <v>H</v>
      </c>
      <c r="I51" s="2">
        <f t="shared" si="6"/>
        <v>7.2039180765805955E-2</v>
      </c>
      <c r="J51" s="24">
        <f t="shared" si="7"/>
        <v>0.92785595573093049</v>
      </c>
    </row>
    <row r="52" spans="1:10" x14ac:dyDescent="0.25">
      <c r="A52" s="4">
        <v>128</v>
      </c>
      <c r="B52" s="6">
        <v>11.94</v>
      </c>
      <c r="C52" s="6">
        <v>45.945561139028477</v>
      </c>
      <c r="D52" s="6">
        <v>11.205</v>
      </c>
      <c r="E52" s="6">
        <v>48.96492637215529</v>
      </c>
      <c r="G52" s="8">
        <f t="shared" si="4"/>
        <v>0.73499999999999943</v>
      </c>
      <c r="H52" s="19" t="str">
        <f t="shared" si="5"/>
        <v>H</v>
      </c>
      <c r="I52" s="2">
        <f t="shared" si="6"/>
        <v>6.1557788944723524E-2</v>
      </c>
      <c r="J52" s="24">
        <f t="shared" si="7"/>
        <v>0.93833616311033963</v>
      </c>
    </row>
    <row r="53" spans="1:10" x14ac:dyDescent="0.25">
      <c r="A53" s="4">
        <v>256</v>
      </c>
      <c r="B53" s="6">
        <v>14.2</v>
      </c>
      <c r="C53" s="6">
        <v>38.633098591549299</v>
      </c>
      <c r="D53" s="6">
        <v>12.754</v>
      </c>
      <c r="E53" s="6">
        <v>43.018033558099425</v>
      </c>
      <c r="G53" s="8">
        <f t="shared" si="4"/>
        <v>1.4459999999999997</v>
      </c>
      <c r="H53" s="19" t="str">
        <f t="shared" si="5"/>
        <v>H</v>
      </c>
      <c r="I53" s="2">
        <f t="shared" si="6"/>
        <v>0.10183098591549289</v>
      </c>
      <c r="J53" s="24">
        <f t="shared" si="7"/>
        <v>0.89806751718141864</v>
      </c>
    </row>
    <row r="56" spans="1:10" x14ac:dyDescent="0.25">
      <c r="A56" s="3" t="s">
        <v>21</v>
      </c>
      <c r="B56" s="19" t="s">
        <v>10</v>
      </c>
    </row>
    <row r="57" spans="1:10" x14ac:dyDescent="0.25">
      <c r="A57" s="3" t="s">
        <v>0</v>
      </c>
      <c r="B57" s="19" t="s">
        <v>1</v>
      </c>
    </row>
    <row r="58" spans="1:10" x14ac:dyDescent="0.25">
      <c r="A58" s="3" t="s">
        <v>15</v>
      </c>
      <c r="B58" s="19" t="s">
        <v>2</v>
      </c>
    </row>
    <row r="60" spans="1:10" x14ac:dyDescent="0.25">
      <c r="B60" s="3" t="s">
        <v>17</v>
      </c>
    </row>
    <row r="61" spans="1:10" x14ac:dyDescent="0.25">
      <c r="B61" s="19" t="s">
        <v>9</v>
      </c>
      <c r="D61" s="19" t="s">
        <v>6</v>
      </c>
    </row>
    <row r="62" spans="1:10" x14ac:dyDescent="0.25">
      <c r="A62" s="3" t="s">
        <v>16</v>
      </c>
      <c r="B62" s="19" t="s">
        <v>20</v>
      </c>
      <c r="C62" s="19" t="s">
        <v>31</v>
      </c>
      <c r="D62" s="19" t="s">
        <v>20</v>
      </c>
      <c r="E62" s="19" t="s">
        <v>31</v>
      </c>
      <c r="G62" s="19" t="s">
        <v>35</v>
      </c>
      <c r="H62" s="19" t="s">
        <v>33</v>
      </c>
      <c r="I62" s="19" t="s">
        <v>34</v>
      </c>
      <c r="J62" s="19" t="s">
        <v>32</v>
      </c>
    </row>
    <row r="63" spans="1:10" x14ac:dyDescent="0.25">
      <c r="A63" s="4">
        <v>1</v>
      </c>
      <c r="B63" s="6">
        <v>2366.25</v>
      </c>
      <c r="C63" s="6">
        <v>1</v>
      </c>
      <c r="D63" s="6">
        <v>2352.64</v>
      </c>
      <c r="E63" s="6">
        <v>1</v>
      </c>
      <c r="G63" s="8">
        <f>ABS(GETPIVOTDATA("Min of MIN",$A$60,"Machine","Docker","Computing processes",A63)-GETPIVOTDATA("Min of MIN",$A$60,"Machine","Host","Computing processes",A63))</f>
        <v>13.610000000000127</v>
      </c>
      <c r="H63" s="19" t="str">
        <f>IF(GETPIVOTDATA("Min of MIN",$A$60,"Machine","Docker","Computing processes",A63)-GETPIVOTDATA("Min of MIN",$A$60,"Machine","Host","Computing processes",A63)&lt;0,"D",IF(GETPIVOTDATA("Min of MIN",$A$60,"Machine","Docker","Computing processes",A63)-GETPIVOTDATA("Min of MIN",$A$60,"Machine","Host","Computing processes",A63)&gt;0,"H","-"))</f>
        <v>H</v>
      </c>
      <c r="I63" s="2">
        <f>1-IF(H63="D",GETPIVOTDATA("Min of MIN",$A$60,"Machine","Docker","Computing processes",A63)/GETPIVOTDATA("Min of MIN",$A$60,"Machine","Host","Computing processes",A63),
IF(H63="H",GETPIVOTDATA("Min of MIN",$A$60,"Machine","Host","Computing processes",A63)/GETPIVOTDATA("Min of MIN",$A$60,"Machine","Docker","Computing processes",A63),0)
)</f>
        <v>5.7517168515583972E-3</v>
      </c>
      <c r="J63" s="24">
        <f>GETPIVOTDATA("Min of SPEEDUP(MIN)",$A$60,"Machine","Docker","Computing processes",A63)/GETPIVOTDATA("Min of SPEEDUP(MIN)",$A$60,"Machine","Host","Computing processes",A63)</f>
        <v>1</v>
      </c>
    </row>
    <row r="64" spans="1:10" x14ac:dyDescent="0.25">
      <c r="A64" s="4">
        <v>2</v>
      </c>
      <c r="B64" s="6">
        <v>1206.56</v>
      </c>
      <c r="C64" s="6">
        <v>1.9611540246651638</v>
      </c>
      <c r="D64" s="6">
        <v>1204.3</v>
      </c>
      <c r="E64" s="6">
        <v>1.9535331727974756</v>
      </c>
      <c r="G64" s="8">
        <f t="shared" ref="G64:G82" si="8">ABS(GETPIVOTDATA("Min of MIN",$A$60,"Machine","Docker","Computing processes",A64)-GETPIVOTDATA("Min of MIN",$A$60,"Machine","Host","Computing processes",A64))</f>
        <v>2.2599999999999909</v>
      </c>
      <c r="H64" s="19" t="str">
        <f t="shared" ref="H64:H82" si="9">IF(GETPIVOTDATA("Min of MIN",$A$60,"Machine","Docker","Computing processes",A64)-GETPIVOTDATA("Min of MIN",$A$60,"Machine","Host","Computing processes",A64)&lt;0,"D",IF(GETPIVOTDATA("Min of MIN",$A$60,"Machine","Docker","Computing processes",A64)-GETPIVOTDATA("Min of MIN",$A$60,"Machine","Host","Computing processes",A64)&gt;0,"H","-"))</f>
        <v>H</v>
      </c>
      <c r="I64" s="2">
        <f t="shared" ref="I64:I82" si="10">1-IF(H64="D",GETPIVOTDATA("Min of MIN",$A$60,"Machine","Docker","Computing processes",A64)/GETPIVOTDATA("Min of MIN",$A$60,"Machine","Host","Computing processes",A64),
IF(H64="H",GETPIVOTDATA("Min of MIN",$A$60,"Machine","Host","Computing processes",A64)/GETPIVOTDATA("Min of MIN",$A$60,"Machine","Docker","Computing processes",A64),0)
)</f>
        <v>1.8730937541440174E-3</v>
      </c>
      <c r="J64" s="24">
        <f t="shared" ref="J64:J82" si="11">GETPIVOTDATA("Min of SPEEDUP(MIN)",$A$60,"Machine","Docker","Computing processes",A64)/GETPIVOTDATA("Min of SPEEDUP(MIN)",$A$60,"Machine","Host","Computing processes",A64)</f>
        <v>1.0039010608951038</v>
      </c>
    </row>
    <row r="65" spans="1:10" x14ac:dyDescent="0.25">
      <c r="A65" s="4">
        <v>4</v>
      </c>
      <c r="B65" s="6">
        <v>617.41</v>
      </c>
      <c r="C65" s="6">
        <v>3.8325423948429731</v>
      </c>
      <c r="D65" s="6">
        <v>617.36</v>
      </c>
      <c r="E65" s="6">
        <v>3.8108073085395877</v>
      </c>
      <c r="G65" s="8">
        <f t="shared" si="8"/>
        <v>4.9999999999954525E-2</v>
      </c>
      <c r="H65" s="19" t="str">
        <f t="shared" si="9"/>
        <v>H</v>
      </c>
      <c r="I65" s="2">
        <f t="shared" si="10"/>
        <v>8.0983463176753645E-5</v>
      </c>
      <c r="J65" s="24">
        <f t="shared" si="11"/>
        <v>1.0057035385270412</v>
      </c>
    </row>
    <row r="66" spans="1:10" x14ac:dyDescent="0.25">
      <c r="A66" s="4">
        <v>8</v>
      </c>
      <c r="B66" s="6">
        <v>315.98</v>
      </c>
      <c r="C66" s="6">
        <v>7.4886068738527749</v>
      </c>
      <c r="D66" s="6">
        <v>317.13</v>
      </c>
      <c r="E66" s="6">
        <v>7.4185349856525713</v>
      </c>
      <c r="G66" s="8">
        <f t="shared" si="8"/>
        <v>1.1499999999999773</v>
      </c>
      <c r="H66" s="19" t="str">
        <f t="shared" si="9"/>
        <v>D</v>
      </c>
      <c r="I66" s="2">
        <f t="shared" si="10"/>
        <v>3.6262731371992096E-3</v>
      </c>
      <c r="J66" s="24">
        <f t="shared" si="11"/>
        <v>1.0094455156355968</v>
      </c>
    </row>
    <row r="67" spans="1:10" x14ac:dyDescent="0.25">
      <c r="A67" s="4">
        <v>12</v>
      </c>
      <c r="B67" s="6">
        <v>216.97</v>
      </c>
      <c r="C67" s="6">
        <v>10.90588560630502</v>
      </c>
      <c r="D67" s="6">
        <v>218.334</v>
      </c>
      <c r="E67" s="6">
        <v>10.775417479641282</v>
      </c>
      <c r="G67" s="8">
        <f t="shared" si="8"/>
        <v>1.3640000000000043</v>
      </c>
      <c r="H67" s="19" t="str">
        <f t="shared" si="9"/>
        <v>D</v>
      </c>
      <c r="I67" s="2">
        <f t="shared" si="10"/>
        <v>6.2473091685216753E-3</v>
      </c>
      <c r="J67" s="24">
        <f t="shared" si="11"/>
        <v>1.0121079417025132</v>
      </c>
    </row>
    <row r="68" spans="1:10" x14ac:dyDescent="0.25">
      <c r="A68" s="4">
        <v>16</v>
      </c>
      <c r="B68" s="6">
        <v>167.52</v>
      </c>
      <c r="C68" s="6">
        <v>14.125179083094554</v>
      </c>
      <c r="D68" s="6">
        <v>168.61699999999999</v>
      </c>
      <c r="E68" s="6">
        <v>13.952567060260828</v>
      </c>
      <c r="G68" s="8">
        <f t="shared" si="8"/>
        <v>1.09699999999998</v>
      </c>
      <c r="H68" s="19" t="str">
        <f t="shared" si="9"/>
        <v>D</v>
      </c>
      <c r="I68" s="2">
        <f t="shared" si="10"/>
        <v>6.5058683288160557E-3</v>
      </c>
      <c r="J68" s="24">
        <f t="shared" si="11"/>
        <v>1.012371345150195</v>
      </c>
    </row>
    <row r="69" spans="1:10" x14ac:dyDescent="0.25">
      <c r="A69" s="4">
        <v>20</v>
      </c>
      <c r="B69" s="6">
        <v>136.80000000000001</v>
      </c>
      <c r="C69" s="6">
        <v>17.297149122807017</v>
      </c>
      <c r="D69" s="6">
        <v>137.71699999999998</v>
      </c>
      <c r="E69" s="6">
        <v>17.083148776113333</v>
      </c>
      <c r="G69" s="8">
        <f t="shared" si="8"/>
        <v>0.91699999999997317</v>
      </c>
      <c r="H69" s="19" t="str">
        <f t="shared" si="9"/>
        <v>D</v>
      </c>
      <c r="I69" s="2">
        <f t="shared" si="10"/>
        <v>6.6585824553248019E-3</v>
      </c>
      <c r="J69" s="24">
        <f t="shared" si="11"/>
        <v>1.0125269848959526</v>
      </c>
    </row>
    <row r="70" spans="1:10" x14ac:dyDescent="0.25">
      <c r="A70" s="4">
        <v>24</v>
      </c>
      <c r="B70" s="6">
        <v>114.53</v>
      </c>
      <c r="C70" s="6">
        <v>20.660525626473412</v>
      </c>
      <c r="D70" s="6">
        <v>114.43299999999999</v>
      </c>
      <c r="E70" s="6">
        <v>20.559104454134733</v>
      </c>
      <c r="G70" s="8">
        <f t="shared" si="8"/>
        <v>9.7000000000008413E-2</v>
      </c>
      <c r="H70" s="19" t="str">
        <f t="shared" si="9"/>
        <v>H</v>
      </c>
      <c r="I70" s="2">
        <f t="shared" si="10"/>
        <v>8.4693966646298691E-4</v>
      </c>
      <c r="J70" s="24">
        <f t="shared" si="11"/>
        <v>1.0049331512744117</v>
      </c>
    </row>
    <row r="71" spans="1:10" x14ac:dyDescent="0.25">
      <c r="A71" s="4">
        <v>28</v>
      </c>
      <c r="B71" s="6">
        <v>100.8</v>
      </c>
      <c r="C71" s="6">
        <v>23.474702380952383</v>
      </c>
      <c r="D71" s="6">
        <v>102.26900000000001</v>
      </c>
      <c r="E71" s="6">
        <v>23.004429494763805</v>
      </c>
      <c r="G71" s="8">
        <f t="shared" si="8"/>
        <v>1.4690000000000083</v>
      </c>
      <c r="H71" s="19" t="str">
        <f t="shared" si="9"/>
        <v>D</v>
      </c>
      <c r="I71" s="2">
        <f t="shared" si="10"/>
        <v>1.436407904643644E-2</v>
      </c>
      <c r="J71" s="24">
        <f t="shared" si="11"/>
        <v>1.0204427102308979</v>
      </c>
    </row>
    <row r="72" spans="1:10" x14ac:dyDescent="0.25">
      <c r="A72" s="4">
        <v>32</v>
      </c>
      <c r="B72" s="6">
        <v>85.94</v>
      </c>
      <c r="C72" s="6">
        <v>27.533744472888063</v>
      </c>
      <c r="D72" s="6">
        <v>86.320999999999998</v>
      </c>
      <c r="E72" s="6">
        <v>27.254549877781766</v>
      </c>
      <c r="G72" s="8">
        <f t="shared" si="8"/>
        <v>0.38100000000000023</v>
      </c>
      <c r="H72" s="19" t="str">
        <f t="shared" si="9"/>
        <v>D</v>
      </c>
      <c r="I72" s="2">
        <f t="shared" si="10"/>
        <v>4.4137579499774482E-3</v>
      </c>
      <c r="J72" s="24">
        <f t="shared" si="11"/>
        <v>1.0102439628010111</v>
      </c>
    </row>
    <row r="73" spans="1:10" x14ac:dyDescent="0.25">
      <c r="A73" s="4">
        <v>36</v>
      </c>
      <c r="B73" s="6">
        <v>80.23</v>
      </c>
      <c r="C73" s="6">
        <v>29.493331671444594</v>
      </c>
      <c r="D73" s="6">
        <v>79.864999999999995</v>
      </c>
      <c r="E73" s="6">
        <v>29.457709885431665</v>
      </c>
      <c r="G73" s="8">
        <f t="shared" si="8"/>
        <v>0.36500000000000909</v>
      </c>
      <c r="H73" s="19" t="str">
        <f t="shared" si="9"/>
        <v>H</v>
      </c>
      <c r="I73" s="2">
        <f t="shared" si="10"/>
        <v>4.5494204163032403E-3</v>
      </c>
      <c r="J73" s="24">
        <f t="shared" si="11"/>
        <v>1.0012092517086857</v>
      </c>
    </row>
    <row r="74" spans="1:10" x14ac:dyDescent="0.25">
      <c r="A74" s="4">
        <v>40</v>
      </c>
      <c r="B74" s="6">
        <v>70.36</v>
      </c>
      <c r="C74" s="6">
        <v>33.630613985218872</v>
      </c>
      <c r="D74" s="6">
        <v>70.733000000000004</v>
      </c>
      <c r="E74" s="6">
        <v>33.260854198181889</v>
      </c>
      <c r="G74" s="8">
        <f t="shared" si="8"/>
        <v>0.37300000000000466</v>
      </c>
      <c r="H74" s="19" t="str">
        <f t="shared" si="9"/>
        <v>D</v>
      </c>
      <c r="I74" s="2">
        <f t="shared" si="10"/>
        <v>5.2733519008101304E-3</v>
      </c>
      <c r="J74" s="24">
        <f t="shared" si="11"/>
        <v>1.0111169660536619</v>
      </c>
    </row>
    <row r="75" spans="1:10" x14ac:dyDescent="0.25">
      <c r="A75" s="4">
        <v>44</v>
      </c>
      <c r="B75" s="6">
        <v>70.349999999999994</v>
      </c>
      <c r="C75" s="6">
        <v>33.63539445628998</v>
      </c>
      <c r="D75" s="6">
        <v>70.557999999999993</v>
      </c>
      <c r="E75" s="6">
        <v>33.343348734374558</v>
      </c>
      <c r="G75" s="8">
        <f t="shared" si="8"/>
        <v>0.20799999999999841</v>
      </c>
      <c r="H75" s="19" t="str">
        <f t="shared" si="9"/>
        <v>D</v>
      </c>
      <c r="I75" s="2">
        <f t="shared" si="10"/>
        <v>2.9479293630771952E-3</v>
      </c>
      <c r="J75" s="24">
        <f t="shared" si="11"/>
        <v>1.0087587399886546</v>
      </c>
    </row>
    <row r="76" spans="1:10" x14ac:dyDescent="0.25">
      <c r="A76" s="4">
        <v>48</v>
      </c>
      <c r="B76" s="6">
        <v>59.65</v>
      </c>
      <c r="C76" s="6">
        <v>39.668901927912827</v>
      </c>
      <c r="D76" s="6">
        <v>59.905000000000001</v>
      </c>
      <c r="E76" s="6">
        <v>39.272848677072027</v>
      </c>
      <c r="G76" s="8">
        <f t="shared" si="8"/>
        <v>0.25500000000000256</v>
      </c>
      <c r="H76" s="19" t="str">
        <f t="shared" si="9"/>
        <v>D</v>
      </c>
      <c r="I76" s="2">
        <f t="shared" si="10"/>
        <v>4.2567398380769506E-3</v>
      </c>
      <c r="J76" s="24">
        <f t="shared" si="11"/>
        <v>1.0100846580826723</v>
      </c>
    </row>
    <row r="77" spans="1:10" x14ac:dyDescent="0.25">
      <c r="A77" s="4">
        <v>52</v>
      </c>
      <c r="B77" s="6">
        <v>62.58</v>
      </c>
      <c r="C77" s="6">
        <v>37.811601150527324</v>
      </c>
      <c r="D77" s="6">
        <v>62.052999999999997</v>
      </c>
      <c r="E77" s="6">
        <v>37.913396612573123</v>
      </c>
      <c r="G77" s="8">
        <f t="shared" si="8"/>
        <v>0.52700000000000102</v>
      </c>
      <c r="H77" s="19" t="str">
        <f t="shared" si="9"/>
        <v>H</v>
      </c>
      <c r="I77" s="2">
        <f t="shared" si="10"/>
        <v>8.4212208373282138E-3</v>
      </c>
      <c r="J77" s="24">
        <f t="shared" si="11"/>
        <v>0.9973150529590894</v>
      </c>
    </row>
    <row r="78" spans="1:10" x14ac:dyDescent="0.25">
      <c r="A78" s="4">
        <v>56</v>
      </c>
      <c r="B78" s="6">
        <v>51.91</v>
      </c>
      <c r="C78" s="6">
        <v>45.58370256212676</v>
      </c>
      <c r="D78" s="6">
        <v>51.954000000000001</v>
      </c>
      <c r="E78" s="6">
        <v>45.283135081033215</v>
      </c>
      <c r="G78" s="8">
        <f t="shared" si="8"/>
        <v>4.4000000000004036E-2</v>
      </c>
      <c r="H78" s="19" t="str">
        <f t="shared" si="9"/>
        <v>D</v>
      </c>
      <c r="I78" s="2">
        <f t="shared" si="10"/>
        <v>8.4690302960321873E-4</v>
      </c>
      <c r="J78" s="24">
        <f t="shared" si="11"/>
        <v>1.0066375148398115</v>
      </c>
    </row>
    <row r="79" spans="1:10" x14ac:dyDescent="0.25">
      <c r="A79" s="4">
        <v>60</v>
      </c>
      <c r="B79" s="6">
        <v>49.95</v>
      </c>
      <c r="C79" s="6">
        <v>47.372372372372368</v>
      </c>
      <c r="D79" s="6">
        <v>49.640999999999998</v>
      </c>
      <c r="E79" s="6">
        <v>47.393082331137563</v>
      </c>
      <c r="G79" s="8">
        <f t="shared" si="8"/>
        <v>0.3090000000000046</v>
      </c>
      <c r="H79" s="19" t="str">
        <f t="shared" si="9"/>
        <v>H</v>
      </c>
      <c r="I79" s="2">
        <f t="shared" si="10"/>
        <v>6.186186186186271E-3</v>
      </c>
      <c r="J79" s="24">
        <f t="shared" si="11"/>
        <v>0.99956301726440799</v>
      </c>
    </row>
    <row r="80" spans="1:10" x14ac:dyDescent="0.25">
      <c r="A80" s="4">
        <v>64</v>
      </c>
      <c r="B80" s="6">
        <v>46.79</v>
      </c>
      <c r="C80" s="6">
        <v>50.571703355417824</v>
      </c>
      <c r="D80" s="6">
        <v>46.594000000000001</v>
      </c>
      <c r="E80" s="6">
        <v>50.492338069279299</v>
      </c>
      <c r="G80" s="8">
        <f t="shared" si="8"/>
        <v>0.19599999999999795</v>
      </c>
      <c r="H80" s="19" t="str">
        <f t="shared" si="9"/>
        <v>H</v>
      </c>
      <c r="I80" s="2">
        <f t="shared" si="10"/>
        <v>4.1889292583885407E-3</v>
      </c>
      <c r="J80" s="24">
        <f t="shared" si="11"/>
        <v>1.0015718283045167</v>
      </c>
    </row>
    <row r="81" spans="1:10" x14ac:dyDescent="0.25">
      <c r="A81" s="4">
        <v>128</v>
      </c>
      <c r="B81" s="6">
        <v>36.799999999999997</v>
      </c>
      <c r="C81" s="6">
        <v>64.300271739130437</v>
      </c>
      <c r="D81" s="6">
        <v>32.857999999999997</v>
      </c>
      <c r="E81" s="6">
        <v>71.600219124718492</v>
      </c>
      <c r="G81" s="8">
        <f t="shared" si="8"/>
        <v>3.9420000000000002</v>
      </c>
      <c r="H81" s="19" t="str">
        <f t="shared" si="9"/>
        <v>H</v>
      </c>
      <c r="I81" s="2">
        <f t="shared" si="10"/>
        <v>0.1071195652173913</v>
      </c>
      <c r="J81" s="24">
        <f t="shared" si="11"/>
        <v>0.89804573959651612</v>
      </c>
    </row>
    <row r="82" spans="1:10" x14ac:dyDescent="0.25">
      <c r="A82" s="4">
        <v>256</v>
      </c>
      <c r="B82" s="6">
        <v>89.48</v>
      </c>
      <c r="C82" s="6">
        <v>26.444456861868574</v>
      </c>
      <c r="D82" s="6">
        <v>105.858</v>
      </c>
      <c r="E82" s="6">
        <v>22.224489410342155</v>
      </c>
      <c r="G82" s="8">
        <f t="shared" si="8"/>
        <v>16.378</v>
      </c>
      <c r="H82" s="19" t="str">
        <f t="shared" si="9"/>
        <v>D</v>
      </c>
      <c r="I82" s="2">
        <f t="shared" si="10"/>
        <v>0.15471669595117987</v>
      </c>
      <c r="J82" s="24">
        <f t="shared" si="11"/>
        <v>1.1898791631884538</v>
      </c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F667-7D83-4CD5-B091-D8EF9C3B0A02}">
  <dimension ref="A1:F82"/>
  <sheetViews>
    <sheetView topLeftCell="A22" workbookViewId="0">
      <selection activeCell="I53" sqref="I5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" bestFit="1" customWidth="1"/>
    <col min="4" max="4" width="7.28515625" bestFit="1" customWidth="1"/>
    <col min="5" max="5" width="11.28515625" bestFit="1" customWidth="1"/>
    <col min="6" max="6" width="17" bestFit="1" customWidth="1"/>
    <col min="7" max="8" width="8.140625" bestFit="1" customWidth="1"/>
    <col min="9" max="9" width="11.140625" bestFit="1" customWidth="1"/>
    <col min="11" max="11" width="12.140625" bestFit="1" customWidth="1"/>
    <col min="12" max="12" width="11.28515625" bestFit="1" customWidth="1"/>
  </cols>
  <sheetData>
    <row r="1" spans="1:6" x14ac:dyDescent="0.25">
      <c r="A1" s="3" t="s">
        <v>18</v>
      </c>
      <c r="B1" s="19" t="s">
        <v>9</v>
      </c>
    </row>
    <row r="2" spans="1:6" x14ac:dyDescent="0.25">
      <c r="A2" s="3" t="s">
        <v>0</v>
      </c>
      <c r="B2" s="19" t="s">
        <v>7</v>
      </c>
    </row>
    <row r="3" spans="1:6" x14ac:dyDescent="0.25">
      <c r="A3" s="3" t="s">
        <v>15</v>
      </c>
      <c r="B3" s="19" t="s">
        <v>4</v>
      </c>
    </row>
    <row r="5" spans="1:6" x14ac:dyDescent="0.25">
      <c r="A5" s="3" t="s">
        <v>20</v>
      </c>
      <c r="B5" s="3" t="s">
        <v>17</v>
      </c>
    </row>
    <row r="6" spans="1:6" x14ac:dyDescent="0.25">
      <c r="A6" s="3" t="s">
        <v>16</v>
      </c>
      <c r="B6" s="19" t="s">
        <v>5</v>
      </c>
      <c r="C6" s="19" t="s">
        <v>10</v>
      </c>
    </row>
    <row r="7" spans="1:6" x14ac:dyDescent="0.25">
      <c r="A7" s="4">
        <v>1</v>
      </c>
      <c r="B7" s="6">
        <v>630.76</v>
      </c>
      <c r="C7" s="6">
        <v>521.89</v>
      </c>
      <c r="E7" t="str">
        <f>IF(GETPIVOTDATA("MIN",$A$5,"Compiler version","V7","Computing processes",A7)&lt;GETPIVOTDATA("MIN",$A$5,"Compiler version","V9","Computing processes",A7),"V7",
IF(GETPIVOTDATA("MIN",$A$5,"Compiler version","V7","Computing processes",A7)&gt;GETPIVOTDATA("MIN",$A$5,"Compiler version","V9","Computing processes",A7),"V9",""))</f>
        <v>V9</v>
      </c>
      <c r="F7" s="2">
        <f>1-IF(E7="V7",GETPIVOTDATA("MIN",$A$5,"Compiler version","V7","Computing processes",A7)/GETPIVOTDATA("MIN",$A$5,"Compiler version","V9","Computing processes",A7),
IF(E7="V9",GETPIVOTDATA("MIN",$A$5,"Compiler version","V9","Computing processes",A7)/GETPIVOTDATA("MIN",$A$5,"Compiler version","V7","Computing processes",A7),1))</f>
        <v>0.17260130636058091</v>
      </c>
    </row>
    <row r="8" spans="1:6" x14ac:dyDescent="0.25">
      <c r="A8" s="4">
        <v>2</v>
      </c>
      <c r="B8" s="6">
        <v>322.33999999999997</v>
      </c>
      <c r="C8" s="6">
        <v>267.29000000000002</v>
      </c>
      <c r="E8" s="19" t="str">
        <f t="shared" ref="E8:E15" si="0">IF(GETPIVOTDATA("MIN",$A$5,"Compiler version","V7","Computing processes",A8)&lt;GETPIVOTDATA("MIN",$A$5,"Compiler version","V9","Computing processes",A8),"V7",
IF(GETPIVOTDATA("MIN",$A$5,"Compiler version","V7","Computing processes",A8)&gt;GETPIVOTDATA("MIN",$A$5,"Compiler version","V9","Computing processes",A8),"V9",""))</f>
        <v>V9</v>
      </c>
      <c r="F8" s="2">
        <f t="shared" ref="F8:F15" si="1">1-IF(E8="V7",GETPIVOTDATA("MIN",$A$5,"Compiler version","V7","Computing processes",A8)/GETPIVOTDATA("MIN",$A$5,"Compiler version","V9","Computing processes",A8),
IF(E8="V9",GETPIVOTDATA("MIN",$A$5,"Compiler version","V9","Computing processes",A8)/GETPIVOTDATA("MIN",$A$5,"Compiler version","V7","Computing processes",A8),1))</f>
        <v>0.17078240367314002</v>
      </c>
    </row>
    <row r="9" spans="1:6" x14ac:dyDescent="0.25">
      <c r="A9" s="4">
        <v>4</v>
      </c>
      <c r="B9" s="6">
        <v>165.02</v>
      </c>
      <c r="C9" s="6">
        <v>136.82999999999998</v>
      </c>
      <c r="E9" s="19" t="str">
        <f t="shared" si="0"/>
        <v>V9</v>
      </c>
      <c r="F9" s="2">
        <f t="shared" si="1"/>
        <v>0.17082777845109698</v>
      </c>
    </row>
    <row r="10" spans="1:6" x14ac:dyDescent="0.25">
      <c r="A10" s="4">
        <v>8</v>
      </c>
      <c r="B10" s="6">
        <v>83.07</v>
      </c>
      <c r="C10" s="6">
        <v>69.09</v>
      </c>
      <c r="E10" s="19" t="str">
        <f t="shared" si="0"/>
        <v>V9</v>
      </c>
      <c r="F10" s="2">
        <f t="shared" si="1"/>
        <v>0.16829180209461891</v>
      </c>
    </row>
    <row r="11" spans="1:6" x14ac:dyDescent="0.25">
      <c r="A11" s="4">
        <v>16</v>
      </c>
      <c r="B11" s="6">
        <v>41.88</v>
      </c>
      <c r="C11" s="6">
        <v>34.909999999999997</v>
      </c>
      <c r="E11" s="19" t="str">
        <f t="shared" si="0"/>
        <v>V9</v>
      </c>
      <c r="F11" s="2">
        <f t="shared" si="1"/>
        <v>0.16642788920725893</v>
      </c>
    </row>
    <row r="12" spans="1:6" x14ac:dyDescent="0.25">
      <c r="A12" s="4">
        <v>32</v>
      </c>
      <c r="B12" s="6">
        <v>21.57</v>
      </c>
      <c r="C12" s="6">
        <v>18.07</v>
      </c>
      <c r="E12" s="19" t="str">
        <f t="shared" si="0"/>
        <v>V9</v>
      </c>
      <c r="F12" s="2">
        <f t="shared" si="1"/>
        <v>0.16226240148354198</v>
      </c>
    </row>
    <row r="13" spans="1:6" x14ac:dyDescent="0.25">
      <c r="A13" s="4">
        <v>64</v>
      </c>
      <c r="B13" s="6">
        <v>11.89</v>
      </c>
      <c r="C13" s="6">
        <v>10.199999999999999</v>
      </c>
      <c r="E13" s="19" t="str">
        <f t="shared" si="0"/>
        <v>V9</v>
      </c>
      <c r="F13" s="2">
        <f t="shared" si="1"/>
        <v>0.14213624894869648</v>
      </c>
    </row>
    <row r="14" spans="1:6" x14ac:dyDescent="0.25">
      <c r="A14" s="4">
        <v>128</v>
      </c>
      <c r="B14" s="6">
        <v>0</v>
      </c>
      <c r="C14" s="6">
        <v>10.75</v>
      </c>
      <c r="E14" s="19" t="str">
        <f t="shared" si="0"/>
        <v>V7</v>
      </c>
      <c r="F14" s="2">
        <f t="shared" si="1"/>
        <v>1</v>
      </c>
    </row>
    <row r="15" spans="1:6" x14ac:dyDescent="0.25">
      <c r="A15" s="4">
        <v>256</v>
      </c>
      <c r="B15" s="6">
        <v>0</v>
      </c>
      <c r="C15" s="6">
        <v>10.53</v>
      </c>
      <c r="E15" s="19" t="str">
        <f t="shared" si="0"/>
        <v>V7</v>
      </c>
      <c r="F15" s="2">
        <f t="shared" si="1"/>
        <v>1</v>
      </c>
    </row>
    <row r="27" spans="1:3" x14ac:dyDescent="0.25">
      <c r="A27" s="3" t="s">
        <v>18</v>
      </c>
      <c r="B27" s="19" t="s">
        <v>9</v>
      </c>
    </row>
    <row r="28" spans="1:3" x14ac:dyDescent="0.25">
      <c r="A28" s="3" t="s">
        <v>0</v>
      </c>
      <c r="B28" s="19" t="s">
        <v>8</v>
      </c>
    </row>
    <row r="29" spans="1:3" x14ac:dyDescent="0.25">
      <c r="A29" s="3" t="s">
        <v>15</v>
      </c>
      <c r="B29" s="19" t="s">
        <v>2</v>
      </c>
    </row>
    <row r="31" spans="1:3" x14ac:dyDescent="0.25">
      <c r="A31" s="3" t="s">
        <v>20</v>
      </c>
      <c r="B31" s="3" t="s">
        <v>17</v>
      </c>
    </row>
    <row r="32" spans="1:3" x14ac:dyDescent="0.25">
      <c r="A32" s="3" t="s">
        <v>16</v>
      </c>
      <c r="B32" s="19" t="s">
        <v>5</v>
      </c>
      <c r="C32" s="19" t="s">
        <v>10</v>
      </c>
    </row>
    <row r="33" spans="1:6" x14ac:dyDescent="0.25">
      <c r="A33" s="4">
        <v>1</v>
      </c>
      <c r="B33" s="6">
        <v>549.66999999999996</v>
      </c>
      <c r="C33" s="6">
        <v>548.59</v>
      </c>
      <c r="E33" t="str">
        <f>IF(GETPIVOTDATA("MIN",$A$31,"Compiler version","V7","Computing processes",A33)&lt;GETPIVOTDATA("MIN",$A$31,"Compiler version","V9","Computing processes",A33),"V7",
IF(GETPIVOTDATA("MIN",$A$31,"Compiler version","V7","Computing processes",A33)&gt;GETPIVOTDATA("MIN",$A$31,"Compiler version","V9","Computing processes",A33),"V9",""))</f>
        <v>V9</v>
      </c>
      <c r="F33" s="2">
        <f>1-IF(E33="V7",GETPIVOTDATA("MIN",$A$31,"Compiler version","V7","Computing processes",A33)/GETPIVOTDATA("MIN",$A$31,"Compiler version","V9","Computing processes",A33),
IF(E33="V9",GETPIVOTDATA("MIN",$A$31,"Compiler version","V9","Computing processes",A33)/GETPIVOTDATA("MIN",$A$31,"Compiler version","V7","Computing processes",A33),1))</f>
        <v>1.9648152527879104E-3</v>
      </c>
    </row>
    <row r="34" spans="1:6" x14ac:dyDescent="0.25">
      <c r="A34" s="4">
        <v>2</v>
      </c>
      <c r="B34" s="6">
        <v>281.26</v>
      </c>
      <c r="C34" s="6">
        <v>280.82</v>
      </c>
      <c r="E34" s="19" t="str">
        <f t="shared" ref="E34:E52" si="2">IF(GETPIVOTDATA("MIN",$A$31,"Compiler version","V7","Computing processes",A34)&lt;GETPIVOTDATA("MIN",$A$31,"Compiler version","V9","Computing processes",A34),"V7",
IF(GETPIVOTDATA("MIN",$A$31,"Compiler version","V7","Computing processes",A34)&gt;GETPIVOTDATA("MIN",$A$31,"Compiler version","V9","Computing processes",A34),"V9",""))</f>
        <v>V9</v>
      </c>
      <c r="F34" s="2">
        <f t="shared" ref="F34:F52" si="3">1-IF(E34="V7",GETPIVOTDATA("MIN",$A$31,"Compiler version","V7","Computing processes",A34)/GETPIVOTDATA("MIN",$A$31,"Compiler version","V9","Computing processes",A34),
IF(E34="V9",GETPIVOTDATA("MIN",$A$31,"Compiler version","V9","Computing processes",A34)/GETPIVOTDATA("MIN",$A$31,"Compiler version","V7","Computing processes",A34),1))</f>
        <v>1.5643888217308222E-3</v>
      </c>
    </row>
    <row r="35" spans="1:6" x14ac:dyDescent="0.25">
      <c r="A35" s="4">
        <v>4</v>
      </c>
      <c r="B35" s="6">
        <v>144.32999999999998</v>
      </c>
      <c r="C35" s="6">
        <v>144.16</v>
      </c>
      <c r="E35" s="19" t="str">
        <f t="shared" si="2"/>
        <v>V9</v>
      </c>
      <c r="F35" s="2">
        <f t="shared" si="3"/>
        <v>1.1778563015311105E-3</v>
      </c>
    </row>
    <row r="36" spans="1:6" x14ac:dyDescent="0.25">
      <c r="A36" s="4">
        <v>8</v>
      </c>
      <c r="B36" s="6">
        <v>72.900000000000006</v>
      </c>
      <c r="C36" s="6">
        <v>72.84</v>
      </c>
      <c r="E36" s="19" t="str">
        <f t="shared" si="2"/>
        <v>V9</v>
      </c>
      <c r="F36" s="2">
        <f t="shared" si="3"/>
        <v>8.230452674897748E-4</v>
      </c>
    </row>
    <row r="37" spans="1:6" x14ac:dyDescent="0.25">
      <c r="A37" s="4">
        <v>12</v>
      </c>
      <c r="B37" s="6">
        <v>49.09</v>
      </c>
      <c r="C37" s="6">
        <v>49.07</v>
      </c>
      <c r="E37" s="19" t="str">
        <f t="shared" si="2"/>
        <v>V9</v>
      </c>
      <c r="F37" s="2">
        <f t="shared" si="3"/>
        <v>4.0741495212881507E-4</v>
      </c>
    </row>
    <row r="38" spans="1:6" x14ac:dyDescent="0.25">
      <c r="A38" s="4">
        <v>16</v>
      </c>
      <c r="B38" s="6">
        <v>36.869999999999997</v>
      </c>
      <c r="C38" s="6">
        <v>36.909999999999997</v>
      </c>
      <c r="E38" s="19" t="str">
        <f t="shared" si="2"/>
        <v>V7</v>
      </c>
      <c r="F38" s="2">
        <f t="shared" si="3"/>
        <v>1.0837171498239151E-3</v>
      </c>
    </row>
    <row r="39" spans="1:6" x14ac:dyDescent="0.25">
      <c r="A39" s="4">
        <v>20</v>
      </c>
      <c r="B39" s="6">
        <v>29.64</v>
      </c>
      <c r="C39" s="6">
        <v>29.76</v>
      </c>
      <c r="E39" s="19" t="str">
        <f t="shared" si="2"/>
        <v>V7</v>
      </c>
      <c r="F39" s="2">
        <f t="shared" si="3"/>
        <v>4.0322580645161255E-3</v>
      </c>
    </row>
    <row r="40" spans="1:6" x14ac:dyDescent="0.25">
      <c r="A40" s="4">
        <v>24</v>
      </c>
      <c r="B40" s="6">
        <v>25.45</v>
      </c>
      <c r="C40" s="6">
        <v>25.51</v>
      </c>
      <c r="E40" s="19" t="str">
        <f t="shared" si="2"/>
        <v>V7</v>
      </c>
      <c r="F40" s="2">
        <f t="shared" si="3"/>
        <v>2.3520188161506583E-3</v>
      </c>
    </row>
    <row r="41" spans="1:6" x14ac:dyDescent="0.25">
      <c r="A41" s="4">
        <v>28</v>
      </c>
      <c r="B41" s="6">
        <v>21.55</v>
      </c>
      <c r="C41" s="6">
        <v>21.66</v>
      </c>
      <c r="E41" s="19" t="str">
        <f t="shared" si="2"/>
        <v>V7</v>
      </c>
      <c r="F41" s="2">
        <f t="shared" si="3"/>
        <v>5.078485687903922E-3</v>
      </c>
    </row>
    <row r="42" spans="1:6" x14ac:dyDescent="0.25">
      <c r="A42" s="4">
        <v>32</v>
      </c>
      <c r="B42" s="6">
        <v>19.09</v>
      </c>
      <c r="C42" s="6">
        <v>19.239999999999998</v>
      </c>
      <c r="E42" s="19" t="str">
        <f t="shared" si="2"/>
        <v>V7</v>
      </c>
      <c r="F42" s="2">
        <f t="shared" si="3"/>
        <v>7.7962577962576995E-3</v>
      </c>
    </row>
    <row r="43" spans="1:6" x14ac:dyDescent="0.25">
      <c r="A43" s="4">
        <v>36</v>
      </c>
      <c r="B43" s="6">
        <v>17.510000000000002</v>
      </c>
      <c r="C43" s="6">
        <v>17.64</v>
      </c>
      <c r="E43" s="19" t="str">
        <f t="shared" si="2"/>
        <v>V7</v>
      </c>
      <c r="F43" s="2">
        <f t="shared" si="3"/>
        <v>7.369614512471645E-3</v>
      </c>
    </row>
    <row r="44" spans="1:6" x14ac:dyDescent="0.25">
      <c r="A44" s="4">
        <v>40</v>
      </c>
      <c r="B44" s="6">
        <v>15.97</v>
      </c>
      <c r="C44" s="6">
        <v>16.079999999999998</v>
      </c>
      <c r="E44" s="19" t="str">
        <f t="shared" si="2"/>
        <v>V7</v>
      </c>
      <c r="F44" s="2">
        <f t="shared" si="3"/>
        <v>6.840796019900397E-3</v>
      </c>
    </row>
    <row r="45" spans="1:6" x14ac:dyDescent="0.25">
      <c r="A45" s="4">
        <v>44</v>
      </c>
      <c r="B45" s="6">
        <v>14.48</v>
      </c>
      <c r="C45" s="6">
        <v>14.76</v>
      </c>
      <c r="E45" s="19" t="str">
        <f t="shared" si="2"/>
        <v>V7</v>
      </c>
      <c r="F45" s="2">
        <f t="shared" si="3"/>
        <v>1.8970189701897011E-2</v>
      </c>
    </row>
    <row r="46" spans="1:6" x14ac:dyDescent="0.25">
      <c r="A46" s="4">
        <v>48</v>
      </c>
      <c r="B46" s="6">
        <v>13.68</v>
      </c>
      <c r="C46" s="6">
        <v>13.86</v>
      </c>
      <c r="E46" s="19" t="str">
        <f t="shared" si="2"/>
        <v>V7</v>
      </c>
      <c r="F46" s="2">
        <f t="shared" si="3"/>
        <v>1.2987012987012991E-2</v>
      </c>
    </row>
    <row r="47" spans="1:6" x14ac:dyDescent="0.25">
      <c r="A47" s="4">
        <v>52</v>
      </c>
      <c r="B47" s="6">
        <v>12.92</v>
      </c>
      <c r="C47" s="6">
        <v>13.12</v>
      </c>
      <c r="E47" s="19" t="str">
        <f t="shared" si="2"/>
        <v>V7</v>
      </c>
      <c r="F47" s="2">
        <f t="shared" si="3"/>
        <v>1.5243902439024293E-2</v>
      </c>
    </row>
    <row r="48" spans="1:6" x14ac:dyDescent="0.25">
      <c r="A48" s="4">
        <v>56</v>
      </c>
      <c r="B48" s="6">
        <v>12.19</v>
      </c>
      <c r="C48" s="6">
        <v>12.38</v>
      </c>
      <c r="E48" s="19" t="str">
        <f t="shared" si="2"/>
        <v>V7</v>
      </c>
      <c r="F48" s="2">
        <f t="shared" si="3"/>
        <v>1.5347334410339308E-2</v>
      </c>
    </row>
    <row r="49" spans="1:6" x14ac:dyDescent="0.25">
      <c r="A49" s="4">
        <v>60</v>
      </c>
      <c r="B49" s="6">
        <v>11.52</v>
      </c>
      <c r="C49" s="6">
        <v>11.76</v>
      </c>
      <c r="E49" s="19" t="str">
        <f t="shared" si="2"/>
        <v>V7</v>
      </c>
      <c r="F49" s="2">
        <f t="shared" si="3"/>
        <v>2.0408163265306145E-2</v>
      </c>
    </row>
    <row r="50" spans="1:6" x14ac:dyDescent="0.25">
      <c r="A50" s="4">
        <v>64</v>
      </c>
      <c r="B50" s="6">
        <v>10.91</v>
      </c>
      <c r="C50" s="6">
        <v>11.23</v>
      </c>
      <c r="E50" s="19" t="str">
        <f t="shared" si="2"/>
        <v>V7</v>
      </c>
      <c r="F50" s="2">
        <f t="shared" si="3"/>
        <v>2.8495102404274331E-2</v>
      </c>
    </row>
    <row r="51" spans="1:6" x14ac:dyDescent="0.25">
      <c r="A51" s="4">
        <v>128</v>
      </c>
      <c r="B51" s="6">
        <v>0</v>
      </c>
      <c r="C51" s="6">
        <v>11.94</v>
      </c>
      <c r="E51" s="19" t="str">
        <f t="shared" si="2"/>
        <v>V7</v>
      </c>
      <c r="F51" s="2">
        <f t="shared" si="3"/>
        <v>1</v>
      </c>
    </row>
    <row r="52" spans="1:6" x14ac:dyDescent="0.25">
      <c r="A52" s="4">
        <v>256</v>
      </c>
      <c r="B52" s="6">
        <v>0</v>
      </c>
      <c r="C52" s="6">
        <v>14.2</v>
      </c>
      <c r="E52" s="19" t="str">
        <f t="shared" si="2"/>
        <v>V7</v>
      </c>
      <c r="F52" s="2">
        <f t="shared" si="3"/>
        <v>1</v>
      </c>
    </row>
    <row r="57" spans="1:6" x14ac:dyDescent="0.25">
      <c r="A57" s="3" t="s">
        <v>18</v>
      </c>
      <c r="B57" s="19" t="s">
        <v>9</v>
      </c>
    </row>
    <row r="58" spans="1:6" x14ac:dyDescent="0.25">
      <c r="A58" s="3" t="s">
        <v>0</v>
      </c>
      <c r="B58" s="19" t="s">
        <v>1</v>
      </c>
    </row>
    <row r="59" spans="1:6" x14ac:dyDescent="0.25">
      <c r="A59" s="3" t="s">
        <v>15</v>
      </c>
      <c r="B59" s="19" t="s">
        <v>2</v>
      </c>
    </row>
    <row r="61" spans="1:6" x14ac:dyDescent="0.25">
      <c r="A61" s="3" t="s">
        <v>20</v>
      </c>
      <c r="B61" s="3" t="s">
        <v>17</v>
      </c>
    </row>
    <row r="62" spans="1:6" x14ac:dyDescent="0.25">
      <c r="A62" s="3" t="s">
        <v>16</v>
      </c>
      <c r="B62" s="19" t="s">
        <v>5</v>
      </c>
      <c r="C62" s="19" t="s">
        <v>10</v>
      </c>
    </row>
    <row r="63" spans="1:6" x14ac:dyDescent="0.25">
      <c r="A63" s="4">
        <v>1</v>
      </c>
      <c r="B63" s="6">
        <v>2389.09</v>
      </c>
      <c r="C63" s="6">
        <v>2366.25</v>
      </c>
      <c r="E63" s="19" t="str">
        <f>IF(GETPIVOTDATA("MIN",$A$61,"Compiler version","V7","Computing processes",A63)&lt;GETPIVOTDATA("MIN",$A$61,"Compiler version","V9","Computing processes",A63),"V7",
IF(GETPIVOTDATA("MIN",$A$61,"Compiler version","V7","Computing processes",A63)&gt;GETPIVOTDATA("MIN",$A$61,"Compiler version","V9","Computing processes",A63),"V9",""))</f>
        <v>V9</v>
      </c>
      <c r="F63" s="2">
        <f>1-IF(E63="V7",GETPIVOTDATA("MIN",$A$61,"Compiler version","V7","Computing processes",A63)/GETPIVOTDATA("MIN",$A$61,"Compiler version","V9","Computing processes",A63),
IF(E63="V9",GETPIVOTDATA("MIN",$A$61,"Compiler version","V9","Computing processes",A63)/GETPIVOTDATA("MIN",$A$61,"Compiler version","V7","Computing processes",A63),1))</f>
        <v>9.5601254033963468E-3</v>
      </c>
    </row>
    <row r="64" spans="1:6" x14ac:dyDescent="0.25">
      <c r="A64" s="4">
        <v>2</v>
      </c>
      <c r="B64" s="6">
        <v>1217.93</v>
      </c>
      <c r="C64" s="6">
        <v>1206.56</v>
      </c>
      <c r="E64" s="19" t="str">
        <f t="shared" ref="E64:E82" si="4">IF(GETPIVOTDATA("MIN",$A$61,"Compiler version","V7","Computing processes",A64)&lt;GETPIVOTDATA("MIN",$A$61,"Compiler version","V9","Computing processes",A64),"V7",
IF(GETPIVOTDATA("MIN",$A$61,"Compiler version","V7","Computing processes",A64)&gt;GETPIVOTDATA("MIN",$A$61,"Compiler version","V9","Computing processes",A64),"V9",""))</f>
        <v>V9</v>
      </c>
      <c r="F64" s="2">
        <f t="shared" ref="F64:F82" si="5">1-IF(E64="V7",GETPIVOTDATA("MIN",$A$61,"Compiler version","V7","Computing processes",A64)/GETPIVOTDATA("MIN",$A$61,"Compiler version","V9","Computing processes",A64),
IF(E64="V9",GETPIVOTDATA("MIN",$A$61,"Compiler version","V9","Computing processes",A64)/GETPIVOTDATA("MIN",$A$61,"Compiler version","V7","Computing processes",A64),1))</f>
        <v>9.3355118931301995E-3</v>
      </c>
    </row>
    <row r="65" spans="1:6" x14ac:dyDescent="0.25">
      <c r="A65" s="4">
        <v>4</v>
      </c>
      <c r="B65" s="6">
        <v>623.04</v>
      </c>
      <c r="C65" s="6">
        <v>617.41</v>
      </c>
      <c r="E65" s="19" t="str">
        <f t="shared" si="4"/>
        <v>V9</v>
      </c>
      <c r="F65" s="2">
        <f t="shared" si="5"/>
        <v>9.0363379558294765E-3</v>
      </c>
    </row>
    <row r="66" spans="1:6" x14ac:dyDescent="0.25">
      <c r="A66" s="4">
        <v>8</v>
      </c>
      <c r="B66" s="6">
        <v>318.94</v>
      </c>
      <c r="C66" s="6">
        <v>315.98</v>
      </c>
      <c r="E66" s="19" t="str">
        <f t="shared" si="4"/>
        <v>V9</v>
      </c>
      <c r="F66" s="2">
        <f t="shared" si="5"/>
        <v>9.2807424593966958E-3</v>
      </c>
    </row>
    <row r="67" spans="1:6" x14ac:dyDescent="0.25">
      <c r="A67" s="4">
        <v>12</v>
      </c>
      <c r="B67" s="6">
        <v>219.57999999999998</v>
      </c>
      <c r="C67" s="6">
        <v>216.97</v>
      </c>
      <c r="E67" s="19" t="str">
        <f t="shared" si="4"/>
        <v>V9</v>
      </c>
      <c r="F67" s="2">
        <f t="shared" si="5"/>
        <v>1.1886328445213534E-2</v>
      </c>
    </row>
    <row r="68" spans="1:6" x14ac:dyDescent="0.25">
      <c r="A68" s="4">
        <v>16</v>
      </c>
      <c r="B68" s="6">
        <v>169.34</v>
      </c>
      <c r="C68" s="6">
        <v>167.52</v>
      </c>
      <c r="E68" s="19" t="str">
        <f t="shared" si="4"/>
        <v>V9</v>
      </c>
      <c r="F68" s="2">
        <f t="shared" si="5"/>
        <v>1.0747608361875494E-2</v>
      </c>
    </row>
    <row r="69" spans="1:6" x14ac:dyDescent="0.25">
      <c r="A69" s="4">
        <v>20</v>
      </c>
      <c r="B69" s="6">
        <v>138.32999999999998</v>
      </c>
      <c r="C69" s="6">
        <v>136.80000000000001</v>
      </c>
      <c r="E69" s="19" t="str">
        <f t="shared" si="4"/>
        <v>V9</v>
      </c>
      <c r="F69" s="2">
        <f t="shared" si="5"/>
        <v>1.1060507482107851E-2</v>
      </c>
    </row>
    <row r="70" spans="1:6" x14ac:dyDescent="0.25">
      <c r="A70" s="4">
        <v>24</v>
      </c>
      <c r="B70" s="6">
        <v>115.72999999999999</v>
      </c>
      <c r="C70" s="6">
        <v>114.53</v>
      </c>
      <c r="E70" s="19" t="str">
        <f t="shared" si="4"/>
        <v>V9</v>
      </c>
      <c r="F70" s="2">
        <f t="shared" si="5"/>
        <v>1.0368962239695745E-2</v>
      </c>
    </row>
    <row r="71" spans="1:6" x14ac:dyDescent="0.25">
      <c r="A71" s="4">
        <v>28</v>
      </c>
      <c r="B71" s="6">
        <v>102.15</v>
      </c>
      <c r="C71" s="6">
        <v>100.8</v>
      </c>
      <c r="E71" s="19" t="str">
        <f t="shared" si="4"/>
        <v>V9</v>
      </c>
      <c r="F71" s="2">
        <f t="shared" si="5"/>
        <v>1.3215859030837107E-2</v>
      </c>
    </row>
    <row r="72" spans="1:6" x14ac:dyDescent="0.25">
      <c r="A72" s="4">
        <v>32</v>
      </c>
      <c r="B72" s="6">
        <v>86.74</v>
      </c>
      <c r="C72" s="6">
        <v>85.94</v>
      </c>
      <c r="E72" s="19" t="str">
        <f t="shared" si="4"/>
        <v>V9</v>
      </c>
      <c r="F72" s="2">
        <f t="shared" si="5"/>
        <v>9.222965183306453E-3</v>
      </c>
    </row>
    <row r="73" spans="1:6" x14ac:dyDescent="0.25">
      <c r="A73" s="4">
        <v>36</v>
      </c>
      <c r="B73" s="6">
        <v>80.59</v>
      </c>
      <c r="C73" s="6">
        <v>80.23</v>
      </c>
      <c r="E73" s="19" t="str">
        <f t="shared" si="4"/>
        <v>V9</v>
      </c>
      <c r="F73" s="2">
        <f t="shared" si="5"/>
        <v>4.4670554659387296E-3</v>
      </c>
    </row>
    <row r="74" spans="1:6" x14ac:dyDescent="0.25">
      <c r="A74" s="4">
        <v>40</v>
      </c>
      <c r="B74" s="6">
        <v>70.91</v>
      </c>
      <c r="C74" s="6">
        <v>70.36</v>
      </c>
      <c r="E74" s="19" t="str">
        <f t="shared" si="4"/>
        <v>V9</v>
      </c>
      <c r="F74" s="2">
        <f t="shared" si="5"/>
        <v>7.7563108165279449E-3</v>
      </c>
    </row>
    <row r="75" spans="1:6" x14ac:dyDescent="0.25">
      <c r="A75" s="4">
        <v>44</v>
      </c>
      <c r="B75" s="6">
        <v>70.349999999999994</v>
      </c>
      <c r="C75" s="6">
        <v>70.349999999999994</v>
      </c>
      <c r="E75" s="19" t="str">
        <f t="shared" si="4"/>
        <v/>
      </c>
      <c r="F75" s="2">
        <f t="shared" si="5"/>
        <v>0</v>
      </c>
    </row>
    <row r="76" spans="1:6" x14ac:dyDescent="0.25">
      <c r="A76" s="4">
        <v>48</v>
      </c>
      <c r="B76" s="6">
        <v>60.13</v>
      </c>
      <c r="C76" s="6">
        <v>59.65</v>
      </c>
      <c r="E76" s="19" t="str">
        <f t="shared" si="4"/>
        <v>V9</v>
      </c>
      <c r="F76" s="2">
        <f t="shared" si="5"/>
        <v>7.9827041410278632E-3</v>
      </c>
    </row>
    <row r="77" spans="1:6" x14ac:dyDescent="0.25">
      <c r="A77" s="4">
        <v>52</v>
      </c>
      <c r="B77" s="6">
        <v>62.18</v>
      </c>
      <c r="C77" s="6">
        <v>62.58</v>
      </c>
      <c r="E77" s="19" t="str">
        <f t="shared" si="4"/>
        <v>V7</v>
      </c>
      <c r="F77" s="2">
        <f t="shared" si="5"/>
        <v>6.3918184723553706E-3</v>
      </c>
    </row>
    <row r="78" spans="1:6" x14ac:dyDescent="0.25">
      <c r="A78" s="4">
        <v>56</v>
      </c>
      <c r="B78" s="6">
        <v>52.28</v>
      </c>
      <c r="C78" s="6">
        <v>51.91</v>
      </c>
      <c r="E78" s="19" t="str">
        <f t="shared" si="4"/>
        <v>V9</v>
      </c>
      <c r="F78" s="2">
        <f t="shared" si="5"/>
        <v>7.0772762050498317E-3</v>
      </c>
    </row>
    <row r="79" spans="1:6" x14ac:dyDescent="0.25">
      <c r="A79" s="4">
        <v>60</v>
      </c>
      <c r="B79" s="6">
        <v>50.97</v>
      </c>
      <c r="C79" s="6">
        <v>49.95</v>
      </c>
      <c r="E79" s="19" t="str">
        <f t="shared" si="4"/>
        <v>V9</v>
      </c>
      <c r="F79" s="2">
        <f t="shared" si="5"/>
        <v>2.0011771630370712E-2</v>
      </c>
    </row>
    <row r="80" spans="1:6" x14ac:dyDescent="0.25">
      <c r="A80" s="4">
        <v>64</v>
      </c>
      <c r="B80" s="6">
        <v>47.11</v>
      </c>
      <c r="C80" s="6">
        <v>46.79</v>
      </c>
      <c r="E80" s="19" t="str">
        <f t="shared" si="4"/>
        <v>V9</v>
      </c>
      <c r="F80" s="2">
        <f t="shared" si="5"/>
        <v>6.7926130333262336E-3</v>
      </c>
    </row>
    <row r="81" spans="1:6" x14ac:dyDescent="0.25">
      <c r="A81" s="4">
        <v>128</v>
      </c>
      <c r="B81" s="6">
        <v>0</v>
      </c>
      <c r="C81" s="6">
        <v>36.799999999999997</v>
      </c>
      <c r="E81" s="19" t="str">
        <f t="shared" si="4"/>
        <v>V7</v>
      </c>
      <c r="F81" s="2">
        <f t="shared" si="5"/>
        <v>1</v>
      </c>
    </row>
    <row r="82" spans="1:6" x14ac:dyDescent="0.25">
      <c r="A82" s="4">
        <v>256</v>
      </c>
      <c r="B82" s="6">
        <v>0</v>
      </c>
      <c r="C82" s="6">
        <v>89.48</v>
      </c>
      <c r="E82" s="19" t="str">
        <f t="shared" si="4"/>
        <v>V7</v>
      </c>
      <c r="F82" s="2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Charts of results</vt:lpstr>
      <vt:lpstr>Fastest compilation parameter</vt:lpstr>
      <vt:lpstr>Speedup</vt:lpstr>
      <vt:lpstr>Docker and Host comparasion</vt:lpstr>
      <vt:lpstr>Compilator version comparasion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Kononowicz</dc:creator>
  <cp:lastModifiedBy>Tomasz Kononowicz</cp:lastModifiedBy>
  <cp:lastPrinted>2021-11-12T22:09:06Z</cp:lastPrinted>
  <dcterms:created xsi:type="dcterms:W3CDTF">2021-10-30T20:00:56Z</dcterms:created>
  <dcterms:modified xsi:type="dcterms:W3CDTF">2022-05-29T20:02:52Z</dcterms:modified>
</cp:coreProperties>
</file>