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프론트엔드_탐쌤\FED-RV-TOM-2024\000.커리큐럼\주단위상세일정엑셀\"/>
    </mc:Choice>
  </mc:AlternateContent>
  <bookViews>
    <workbookView xWindow="600" yWindow="225" windowWidth="1938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33" i="1" l="1"/>
  <c r="F24" i="1" l="1"/>
  <c r="F19" i="1" l="1"/>
  <c r="F15" i="1"/>
  <c r="F11" i="1"/>
  <c r="F34" i="1"/>
  <c r="F32" i="1"/>
  <c r="F6" i="1"/>
  <c r="F5" i="1"/>
  <c r="F8" i="1"/>
  <c r="F7" i="1"/>
  <c r="F28" i="1" l="1"/>
  <c r="F18" i="1" l="1"/>
  <c r="F14" i="1" l="1"/>
  <c r="F29" i="1" l="1"/>
  <c r="F20" i="1" l="1"/>
  <c r="F30" i="1"/>
  <c r="F31" i="1"/>
  <c r="F25" i="1"/>
  <c r="F26" i="1"/>
  <c r="F27" i="1"/>
  <c r="F17" i="1"/>
  <c r="F21" i="1"/>
  <c r="F22" i="1"/>
  <c r="F23" i="1"/>
  <c r="F9" i="1"/>
  <c r="F10" i="1"/>
  <c r="F12" i="1"/>
  <c r="F13" i="1"/>
  <c r="F16" i="1"/>
  <c r="F35" i="1" l="1"/>
</calcChain>
</file>

<file path=xl/sharedStrings.xml><?xml version="1.0" encoding="utf-8"?>
<sst xmlns="http://schemas.openxmlformats.org/spreadsheetml/2006/main" count="191" uniqueCount="123">
  <si>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</si>
  <si>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</si>
  <si>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</si>
  <si>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</si>
  <si>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</si>
  <si>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</si>
  <si>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</si>
  <si>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</si>
  <si>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</si>
  <si>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</si>
  <si>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</si>
  <si>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</si>
  <si>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</si>
  <si>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</si>
  <si>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</si>
  <si>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</si>
  <si>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</si>
  <si>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</si>
  <si>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</si>
  <si>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</si>
  <si>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</si>
  <si>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</si>
  <si>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</si>
  <si>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</si>
  <si>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</si>
  <si>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</si>
  <si>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</si>
  <si>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</si>
  <si>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</si>
  <si>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</si>
  <si>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</si>
  <si>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</si>
  <si>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</si>
  <si>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</si>
  <si>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</si>
  <si>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</si>
  <si>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Web 퍼블리싱 기초</t>
  </si>
  <si>
    <t>프로그래밍 언어 활용</t>
  </si>
  <si>
    <t>Web Project</t>
  </si>
  <si>
    <t>하이브리드앱/PWA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</si>
  <si>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</si>
  <si>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</si>
  <si>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</si>
  <si>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</si>
  <si>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</si>
  <si>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1차 분석 / 설계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</si>
  <si>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</si>
  <si>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</si>
  <si>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1차 레이아웃/상세코딩</t>
    <phoneticPr fontId="4" type="noConversion"/>
  </si>
  <si>
    <t>3차 상세코딩</t>
    <phoneticPr fontId="4" type="noConversion"/>
  </si>
  <si>
    <t>0-1주차</t>
    <phoneticPr fontId="4" type="noConversion"/>
  </si>
  <si>
    <t>0-2주차</t>
    <phoneticPr fontId="4" type="noConversion"/>
  </si>
  <si>
    <t>0-3주차</t>
    <phoneticPr fontId="4" type="noConversion"/>
  </si>
  <si>
    <t>웹기초 + UI/UX개념 + 피그마</t>
    <phoneticPr fontId="4" type="noConversion"/>
  </si>
  <si>
    <t>프로젝트 기반 프론트엔드(React,Vue) 웹&amp;앱 SW개발자 양성과정 17회차 주별 상세일정</t>
    <phoneticPr fontId="4" type="noConversion"/>
  </si>
  <si>
    <t>,</t>
    <phoneticPr fontId="4" type="noConversion"/>
  </si>
  <si>
    <t>※ 휴일: 12/25(성탄절), 1/1(신정),1/28-30(구정3일),3/3(3.1절대체휴일)</t>
    <phoneticPr fontId="4" type="noConversion"/>
  </si>
  <si>
    <t>1차 PJ 작품발표회
12/26(목) 5-8</t>
    <phoneticPr fontId="4" type="noConversion"/>
  </si>
  <si>
    <t>프로그래밍 언어 활용 (11/27)
Web Project</t>
    <phoneticPr fontId="4" type="noConversion"/>
  </si>
  <si>
    <t>UI/UX Web 퍼블리싱 기초 (10/28)
프로그래밍 언어 활용</t>
    <phoneticPr fontId="4" type="noConversion"/>
  </si>
  <si>
    <t>Web Project (12/27)
하이브리드앱/PWA</t>
    <phoneticPr fontId="4" type="noConversion"/>
  </si>
  <si>
    <t>하이브리드앱/PWA (1/15)
모바일웹&amp;웹Project</t>
    <phoneticPr fontId="4" type="noConversion"/>
  </si>
  <si>
    <t>UI/UX 디자인구성요소 설계 및 제작</t>
  </si>
  <si>
    <t>2차 PJ 작품발표회
2/10(월) 5-8</t>
    <phoneticPr fontId="4" type="noConversion"/>
  </si>
  <si>
    <t>UI/UX 디자인구성요소 설계 및 제작(2/27)
웹 프론트엔드 개발</t>
    <phoneticPr fontId="4" type="noConversion"/>
  </si>
  <si>
    <t>웹 프론트엔드 개발</t>
  </si>
  <si>
    <t>웹 프론트엔드 개발 (3/18)
SPA Project</t>
    <phoneticPr fontId="4" type="noConversion"/>
  </si>
  <si>
    <t>SPA Project</t>
  </si>
  <si>
    <t>3차 PJ 작품발표회
3/27(목) 3-8</t>
    <phoneticPr fontId="4" type="noConversion"/>
  </si>
  <si>
    <t>HTML5 + CSS3 기본 및 응용연습
와이어프레이밍(Balsamiq)</t>
    <phoneticPr fontId="4" type="noConversion"/>
  </si>
  <si>
    <t>HTML5 + CSS3 기본 및 응용연습
와이어프레이밍 / 프로토타이핑(Figma)</t>
    <phoneticPr fontId="4" type="noConversion"/>
  </si>
  <si>
    <t>HTML5 + CSS3 기본 및 응용연습
Javascript 기본</t>
    <phoneticPr fontId="4" type="noConversion"/>
  </si>
  <si>
    <t>HTML5 + CSS3 기본 및 응용연습
프로토타이핑(Figma) / Javascript 기본</t>
    <phoneticPr fontId="4" type="noConversion"/>
  </si>
  <si>
    <t>HTML5 + CSS3 응용연습
Javascript 응용 / 제이쿼리 기본</t>
    <phoneticPr fontId="4" type="noConversion"/>
  </si>
  <si>
    <t>HTML5 + CSS3 응용연습
Javascript 응용 / 제이쿼리 응용</t>
    <phoneticPr fontId="4" type="noConversion"/>
  </si>
  <si>
    <t>HTML5 + CSS3 응용연습
Javascript 응용 / 제이쿼리 응용</t>
    <phoneticPr fontId="4" type="noConversion"/>
  </si>
  <si>
    <t>Vue JS 기본
Javascript 응용 / 제이쿼리 응용</t>
    <phoneticPr fontId="4" type="noConversion"/>
  </si>
  <si>
    <t>Vue JS 응용
Javascript 응용 / 제이쿼리 응용</t>
    <phoneticPr fontId="4" type="noConversion"/>
  </si>
  <si>
    <t>1차 분석 / 설계
와이어프레임 제출(금)</t>
    <phoneticPr fontId="4" type="noConversion"/>
  </si>
  <si>
    <t>1차 분석 / 설계
프로토타이핑 1차 제출(금)</t>
    <phoneticPr fontId="4" type="noConversion"/>
  </si>
  <si>
    <t>1차 분석 / 설계
프로토타이핑 2차 제출(금)</t>
    <phoneticPr fontId="4" type="noConversion"/>
  </si>
  <si>
    <t>1차 상세코딩</t>
    <phoneticPr fontId="4" type="noConversion"/>
  </si>
  <si>
    <t>리액트 기본</t>
    <phoneticPr fontId="4" type="noConversion"/>
  </si>
  <si>
    <t>리액트 응용</t>
    <phoneticPr fontId="4" type="noConversion"/>
  </si>
  <si>
    <t>도깨비 PJ 상세코딩 / CGV PJ</t>
    <phoneticPr fontId="4" type="noConversion"/>
  </si>
  <si>
    <t>도깨비 PJ 와이어프레이밍</t>
    <phoneticPr fontId="4" type="noConversion"/>
  </si>
  <si>
    <t>도깨비 PJ 와이어프레이밍</t>
    <phoneticPr fontId="4" type="noConversion"/>
  </si>
  <si>
    <t>도깨비 PJ 상세코딩</t>
    <phoneticPr fontId="4" type="noConversion"/>
  </si>
  <si>
    <t>보그 PJ 상세코딩</t>
    <phoneticPr fontId="4" type="noConversion"/>
  </si>
  <si>
    <t>도깨비 PJ 프로토타이핑 / CGV PJ</t>
    <phoneticPr fontId="4" type="noConversion"/>
  </si>
  <si>
    <t>도깨비 PJ 상세코딩 / CGV PJ</t>
    <phoneticPr fontId="4" type="noConversion"/>
  </si>
  <si>
    <t>11/22(금)
2-4교시
멘토링1차</t>
    <phoneticPr fontId="4" type="noConversion"/>
  </si>
  <si>
    <t>HTML5 + CSS3 응용연습
Javascript 기본 / 제이쿼리 기본</t>
    <phoneticPr fontId="4" type="noConversion"/>
  </si>
  <si>
    <t>도깨비 PJ 상세코딩</t>
    <phoneticPr fontId="4" type="noConversion"/>
  </si>
  <si>
    <t>1차 테스트/수정/배포</t>
    <phoneticPr fontId="4" type="noConversion"/>
  </si>
  <si>
    <t>Vue JS 기본
Javascript 응용 / 제이쿼리 응용</t>
    <phoneticPr fontId="4" type="noConversion"/>
  </si>
  <si>
    <t>도깨비 PJ 상세코딩</t>
    <phoneticPr fontId="4" type="noConversion"/>
  </si>
  <si>
    <t>도깨비 PJ 상세코딩
보그 PJ 분석/설계</t>
    <phoneticPr fontId="4" type="noConversion"/>
  </si>
  <si>
    <t>2차 팀PJ 주제선정
2차 팀PJ 분석/설계</t>
    <phoneticPr fontId="4" type="noConversion"/>
  </si>
  <si>
    <t>2차 팀PJ 상세코딩
3차 주제 가이드</t>
    <phoneticPr fontId="4" type="noConversion"/>
  </si>
  <si>
    <t>3차 기초코딩</t>
    <phoneticPr fontId="4" type="noConversion"/>
  </si>
  <si>
    <t>모바일웹&amp;앱Project</t>
    <phoneticPr fontId="4" type="noConversion"/>
  </si>
  <si>
    <t>모바일웹&amp;앱Project</t>
    <phoneticPr fontId="4" type="noConversion"/>
  </si>
  <si>
    <t>모바일웹&amp;앱Project (2/11)
UI/UX 디자인구성요소 설계 및 제작</t>
    <phoneticPr fontId="4" type="noConversion"/>
  </si>
  <si>
    <t>2차 팀PJ 상세코딩
3차 주제선정</t>
    <phoneticPr fontId="4" type="noConversion"/>
  </si>
  <si>
    <t>2차 팀PJ 상세코딩
3차 주제선정</t>
    <phoneticPr fontId="4" type="noConversion"/>
  </si>
  <si>
    <t>2차 팀PJ 분석/설계</t>
    <phoneticPr fontId="4" type="noConversion"/>
  </si>
  <si>
    <t>보그 PJ 상세코딩</t>
    <phoneticPr fontId="4" type="noConversion"/>
  </si>
  <si>
    <t>보그 PJ 상세코딩</t>
    <phoneticPr fontId="4" type="noConversion"/>
  </si>
  <si>
    <t>2차 팀PJ 테스트/수정/배포
3차 주제선정</t>
    <phoneticPr fontId="4" type="noConversion"/>
  </si>
  <si>
    <t>2차 팀PJ 발표
3차 주제선정 + 분석/설계</t>
    <phoneticPr fontId="4" type="noConversion"/>
  </si>
  <si>
    <t>3차 기초코딩</t>
    <phoneticPr fontId="4" type="noConversion"/>
  </si>
  <si>
    <t>웹 프론트엔드 개발</t>
    <phoneticPr fontId="4" type="noConversion"/>
  </si>
  <si>
    <t>27주차</t>
    <phoneticPr fontId="4" type="noConversion"/>
  </si>
  <si>
    <t>수료식
4/7(월)</t>
    <phoneticPr fontId="4" type="noConversion"/>
  </si>
  <si>
    <t>2/27(목)5-8
취업세미나</t>
    <phoneticPr fontId="4" type="noConversion"/>
  </si>
  <si>
    <t>파일럿 PJ, DC PJ 분석/설계</t>
    <phoneticPr fontId="4" type="noConversion"/>
  </si>
  <si>
    <t>DC PJ / 파일럿 PJ</t>
    <phoneticPr fontId="4" type="noConversion"/>
  </si>
  <si>
    <t>DC PJ / 파일럿 PJ</t>
    <phoneticPr fontId="4" type="noConversion"/>
  </si>
  <si>
    <t>DC PJ / 파일럿 PJ</t>
    <phoneticPr fontId="4" type="noConversion"/>
  </si>
  <si>
    <t>DC PJ / 파일럿 PJ</t>
    <phoneticPr fontId="4" type="noConversion"/>
  </si>
  <si>
    <t>DC PJ / 파일럿 PJ
2차 PJ 팔로우업</t>
    <phoneticPr fontId="4" type="noConversion"/>
  </si>
  <si>
    <t>최종업데이트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</si>
</sst>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6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4" borderId="0" xfId="0" applyFont="1" applyFill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76" fontId="10" fillId="6" borderId="1" xfId="0" applyNumberFormat="1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horizontal="center" vertical="center" wrapText="1"/>
    </xf>
    <xf numFmtId="0" fontId="10" fillId="5" borderId="1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0" fontId="10" fillId="0" borderId="12" xfId="2" applyFont="1" applyFill="1" applyBorder="1" applyAlignment="1">
      <alignment horizontal="center" vertical="center" wrapText="1"/>
    </xf>
    <xf numFmtId="178" fontId="1" fillId="0" borderId="12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178" fontId="1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178" fontId="1" fillId="5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tabSelected="1" topLeftCell="A28" zoomScale="115" zoomScaleNormal="115" workbookViewId="0">
      <selection activeCell="A31" sqref="A31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2:12" ht="17.25" thickBot="1"/>
    <row r="2" spans="2:12" ht="53.25" customHeight="1" thickTop="1" thickBot="1">
      <c r="B2" s="63" t="s">
        <v>54</v>
      </c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2:12" ht="18.75" customHeight="1" thickTop="1" thickBot="1">
      <c r="B3" s="59"/>
      <c r="C3" s="59"/>
      <c r="D3" s="59"/>
      <c r="E3" s="59"/>
      <c r="F3" s="59"/>
      <c r="G3" s="59"/>
      <c r="H3" s="59"/>
      <c r="I3" s="59"/>
      <c r="J3" s="59"/>
      <c r="K3" s="59"/>
    </row>
    <row r="4" spans="2:12" s="3" customFormat="1" ht="34.5" customHeight="1">
      <c r="B4" s="9" t="s">
        <v>7</v>
      </c>
      <c r="C4" s="60" t="s">
        <v>8</v>
      </c>
      <c r="D4" s="60"/>
      <c r="E4" s="60"/>
      <c r="F4" s="8" t="s">
        <v>11</v>
      </c>
      <c r="G4" s="8" t="s">
        <v>10</v>
      </c>
      <c r="H4" s="8" t="s">
        <v>40</v>
      </c>
      <c r="I4" s="8" t="s">
        <v>41</v>
      </c>
      <c r="J4" s="8" t="s">
        <v>42</v>
      </c>
      <c r="K4" s="8" t="s">
        <v>9</v>
      </c>
      <c r="L4" s="7" t="s">
        <v>14</v>
      </c>
    </row>
    <row r="5" spans="2:12" s="3" customFormat="1" ht="48" hidden="1" customHeight="1">
      <c r="B5" s="18" t="s">
        <v>50</v>
      </c>
      <c r="C5" s="19">
        <v>45561</v>
      </c>
      <c r="D5" s="20" t="s">
        <v>6</v>
      </c>
      <c r="E5" s="19">
        <v>45562</v>
      </c>
      <c r="F5" s="21">
        <f>DAYS360(C5,E5)+1</f>
        <v>2</v>
      </c>
      <c r="G5" s="22" t="s">
        <v>35</v>
      </c>
      <c r="H5" s="20"/>
      <c r="I5" s="20"/>
      <c r="J5" s="20"/>
      <c r="K5" s="23" t="s">
        <v>53</v>
      </c>
      <c r="L5" s="24"/>
    </row>
    <row r="6" spans="2:12" s="3" customFormat="1" ht="48" hidden="1" customHeight="1">
      <c r="B6" s="18" t="s">
        <v>51</v>
      </c>
      <c r="C6" s="19">
        <v>45565</v>
      </c>
      <c r="D6" s="20" t="s">
        <v>6</v>
      </c>
      <c r="E6" s="19">
        <v>45569</v>
      </c>
      <c r="F6" s="21">
        <f>DAYS360(C6,E6)</f>
        <v>4</v>
      </c>
      <c r="G6" s="22" t="s">
        <v>35</v>
      </c>
      <c r="H6" s="20"/>
      <c r="I6" s="20"/>
      <c r="J6" s="20"/>
      <c r="K6" s="23" t="s">
        <v>53</v>
      </c>
      <c r="L6" s="24"/>
    </row>
    <row r="7" spans="2:12" s="3" customFormat="1" ht="48" hidden="1" customHeight="1">
      <c r="B7" s="18" t="s">
        <v>52</v>
      </c>
      <c r="C7" s="19">
        <v>45572</v>
      </c>
      <c r="D7" s="20" t="s">
        <v>6</v>
      </c>
      <c r="E7" s="19">
        <v>45573</v>
      </c>
      <c r="F7" s="21">
        <f>DAYS360(C7,E7)+1</f>
        <v>2</v>
      </c>
      <c r="G7" s="22" t="s">
        <v>35</v>
      </c>
      <c r="H7" s="20"/>
      <c r="I7" s="20"/>
      <c r="J7" s="20"/>
      <c r="K7" s="23" t="s">
        <v>53</v>
      </c>
      <c r="L7" s="24"/>
    </row>
    <row r="8" spans="2:12" s="3" customFormat="1" ht="56.45" customHeight="1">
      <c r="B8" s="18" t="s">
        <v>12</v>
      </c>
      <c r="C8" s="19">
        <v>45575</v>
      </c>
      <c r="D8" s="20" t="s">
        <v>6</v>
      </c>
      <c r="E8" s="19">
        <v>45576</v>
      </c>
      <c r="F8" s="21">
        <f>DAYS360(C8,E8)+1</f>
        <v>2</v>
      </c>
      <c r="G8" s="38" t="s">
        <v>36</v>
      </c>
      <c r="H8" s="20"/>
      <c r="I8" s="20"/>
      <c r="J8" s="20"/>
      <c r="K8" s="23" t="s">
        <v>15</v>
      </c>
      <c r="L8" s="24"/>
    </row>
    <row r="9" spans="2:12" s="3" customFormat="1" ht="56.45" customHeight="1">
      <c r="B9" s="31" t="s">
        <v>16</v>
      </c>
      <c r="C9" s="32">
        <v>45579</v>
      </c>
      <c r="D9" s="33" t="s">
        <v>6</v>
      </c>
      <c r="E9" s="32">
        <v>45583</v>
      </c>
      <c r="F9" s="34">
        <f t="shared" ref="F9:F31" si="0">DAYS360(C9,E9)+1</f>
        <v>5</v>
      </c>
      <c r="G9" s="38" t="s">
        <v>36</v>
      </c>
      <c r="H9" s="35"/>
      <c r="I9" s="33" t="s">
        <v>86</v>
      </c>
      <c r="J9" s="33" t="s">
        <v>43</v>
      </c>
      <c r="K9" s="36" t="s">
        <v>69</v>
      </c>
      <c r="L9" s="37"/>
    </row>
    <row r="10" spans="2:12" s="3" customFormat="1" ht="56.45" customHeight="1">
      <c r="B10" s="31" t="s">
        <v>0</v>
      </c>
      <c r="C10" s="32">
        <v>45586</v>
      </c>
      <c r="D10" s="33" t="s">
        <v>6</v>
      </c>
      <c r="E10" s="32">
        <v>45590</v>
      </c>
      <c r="F10" s="34">
        <f t="shared" si="0"/>
        <v>5</v>
      </c>
      <c r="G10" s="38" t="s">
        <v>36</v>
      </c>
      <c r="H10" s="35"/>
      <c r="I10" s="33" t="s">
        <v>85</v>
      </c>
      <c r="J10" s="33" t="s">
        <v>44</v>
      </c>
      <c r="K10" s="36" t="s">
        <v>70</v>
      </c>
      <c r="L10" s="37"/>
    </row>
    <row r="11" spans="2:12" s="3" customFormat="1" ht="56.45" customHeight="1">
      <c r="B11" s="31" t="s">
        <v>1</v>
      </c>
      <c r="C11" s="32">
        <v>45593</v>
      </c>
      <c r="D11" s="33" t="s">
        <v>6</v>
      </c>
      <c r="E11" s="32">
        <v>45597</v>
      </c>
      <c r="F11" s="34">
        <f>DAYS360(C11,E11)+2</f>
        <v>5</v>
      </c>
      <c r="G11" s="38" t="s">
        <v>59</v>
      </c>
      <c r="H11" s="41"/>
      <c r="I11" s="33" t="s">
        <v>89</v>
      </c>
      <c r="J11" s="33" t="s">
        <v>45</v>
      </c>
      <c r="K11" s="36" t="s">
        <v>72</v>
      </c>
      <c r="L11" s="37"/>
    </row>
    <row r="12" spans="2:12" s="3" customFormat="1" ht="56.45" customHeight="1">
      <c r="B12" s="31" t="s">
        <v>2</v>
      </c>
      <c r="C12" s="32">
        <v>45600</v>
      </c>
      <c r="D12" s="33" t="s">
        <v>6</v>
      </c>
      <c r="E12" s="32">
        <v>45604</v>
      </c>
      <c r="F12" s="34">
        <f t="shared" si="0"/>
        <v>5</v>
      </c>
      <c r="G12" s="38" t="s">
        <v>37</v>
      </c>
      <c r="H12" s="35"/>
      <c r="I12" s="33" t="s">
        <v>89</v>
      </c>
      <c r="J12" s="36" t="s">
        <v>78</v>
      </c>
      <c r="K12" s="36" t="s">
        <v>71</v>
      </c>
      <c r="L12" s="37"/>
    </row>
    <row r="13" spans="2:12" s="3" customFormat="1" ht="56.45" customHeight="1">
      <c r="B13" s="31" t="s">
        <v>3</v>
      </c>
      <c r="C13" s="32">
        <v>45607</v>
      </c>
      <c r="D13" s="33" t="s">
        <v>6</v>
      </c>
      <c r="E13" s="32">
        <v>45611</v>
      </c>
      <c r="F13" s="34">
        <f t="shared" si="0"/>
        <v>5</v>
      </c>
      <c r="G13" s="38" t="s">
        <v>37</v>
      </c>
      <c r="H13" s="35"/>
      <c r="I13" s="33" t="s">
        <v>90</v>
      </c>
      <c r="J13" s="36" t="s">
        <v>79</v>
      </c>
      <c r="K13" s="36" t="s">
        <v>46</v>
      </c>
      <c r="L13" s="37"/>
    </row>
    <row r="14" spans="2:12" s="3" customFormat="1" ht="56.45" customHeight="1">
      <c r="B14" s="31" t="s">
        <v>4</v>
      </c>
      <c r="C14" s="32">
        <v>45614</v>
      </c>
      <c r="D14" s="33" t="s">
        <v>6</v>
      </c>
      <c r="E14" s="32">
        <v>45618</v>
      </c>
      <c r="F14" s="34">
        <f>DAYS360(C14,E14)+1</f>
        <v>5</v>
      </c>
      <c r="G14" s="38" t="s">
        <v>37</v>
      </c>
      <c r="H14" s="41"/>
      <c r="I14" s="33" t="s">
        <v>84</v>
      </c>
      <c r="J14" s="36" t="s">
        <v>80</v>
      </c>
      <c r="K14" s="36" t="s">
        <v>47</v>
      </c>
      <c r="L14" s="42" t="s">
        <v>91</v>
      </c>
    </row>
    <row r="15" spans="2:12" s="3" customFormat="1" ht="56.45" customHeight="1">
      <c r="B15" s="31" t="s">
        <v>5</v>
      </c>
      <c r="C15" s="32">
        <v>45621</v>
      </c>
      <c r="D15" s="33" t="s">
        <v>6</v>
      </c>
      <c r="E15" s="32">
        <v>45625</v>
      </c>
      <c r="F15" s="34">
        <f>DAYS360(C15,E15)+1</f>
        <v>5</v>
      </c>
      <c r="G15" s="38" t="s">
        <v>58</v>
      </c>
      <c r="H15" s="35"/>
      <c r="I15" s="36" t="s">
        <v>87</v>
      </c>
      <c r="J15" s="33" t="s">
        <v>48</v>
      </c>
      <c r="K15" s="36" t="s">
        <v>92</v>
      </c>
      <c r="L15" s="37"/>
    </row>
    <row r="16" spans="2:12" s="3" customFormat="1" ht="56.45" customHeight="1">
      <c r="B16" s="31" t="s">
        <v>17</v>
      </c>
      <c r="C16" s="32">
        <v>45628</v>
      </c>
      <c r="D16" s="33" t="s">
        <v>6</v>
      </c>
      <c r="E16" s="32">
        <v>45632</v>
      </c>
      <c r="F16" s="34">
        <f t="shared" si="0"/>
        <v>5</v>
      </c>
      <c r="G16" s="38" t="s">
        <v>38</v>
      </c>
      <c r="H16" s="35"/>
      <c r="I16" s="36" t="s">
        <v>93</v>
      </c>
      <c r="J16" s="33" t="s">
        <v>81</v>
      </c>
      <c r="K16" s="36" t="s">
        <v>73</v>
      </c>
      <c r="L16" s="37"/>
    </row>
    <row r="17" spans="1:12" s="3" customFormat="1" ht="56.45" customHeight="1">
      <c r="B17" s="31" t="s">
        <v>18</v>
      </c>
      <c r="C17" s="32">
        <v>45635</v>
      </c>
      <c r="D17" s="33" t="s">
        <v>6</v>
      </c>
      <c r="E17" s="32">
        <v>45639</v>
      </c>
      <c r="F17" s="34">
        <f>DAYS360(C17,E17)+1</f>
        <v>5</v>
      </c>
      <c r="G17" s="38" t="s">
        <v>38</v>
      </c>
      <c r="H17" s="35"/>
      <c r="I17" s="36" t="s">
        <v>87</v>
      </c>
      <c r="J17" s="33" t="s">
        <v>81</v>
      </c>
      <c r="K17" s="36" t="s">
        <v>74</v>
      </c>
      <c r="L17" s="37"/>
    </row>
    <row r="18" spans="1:12" s="3" customFormat="1" ht="56.45" customHeight="1">
      <c r="B18" s="31" t="s">
        <v>19</v>
      </c>
      <c r="C18" s="32">
        <v>45642</v>
      </c>
      <c r="D18" s="33" t="s">
        <v>6</v>
      </c>
      <c r="E18" s="32">
        <v>45646</v>
      </c>
      <c r="F18" s="34">
        <f>DAYS360(C18,E18)+1</f>
        <v>5</v>
      </c>
      <c r="G18" s="38" t="s">
        <v>38</v>
      </c>
      <c r="H18" s="35"/>
      <c r="I18" s="36" t="s">
        <v>87</v>
      </c>
      <c r="J18" s="36" t="s">
        <v>81</v>
      </c>
      <c r="K18" s="36" t="s">
        <v>74</v>
      </c>
      <c r="L18" s="37"/>
    </row>
    <row r="19" spans="1:12" s="3" customFormat="1" ht="56.45" customHeight="1">
      <c r="B19" s="31" t="s">
        <v>20</v>
      </c>
      <c r="C19" s="32">
        <v>45649</v>
      </c>
      <c r="D19" s="33" t="s">
        <v>6</v>
      </c>
      <c r="E19" s="32">
        <v>45653</v>
      </c>
      <c r="F19" s="34">
        <f>DAYS360(C19,E19)</f>
        <v>4</v>
      </c>
      <c r="G19" s="38" t="s">
        <v>60</v>
      </c>
      <c r="H19" s="36" t="s">
        <v>57</v>
      </c>
      <c r="I19" s="36" t="s">
        <v>96</v>
      </c>
      <c r="J19" s="36" t="s">
        <v>94</v>
      </c>
      <c r="K19" s="36" t="s">
        <v>75</v>
      </c>
      <c r="L19" s="37"/>
    </row>
    <row r="20" spans="1:12" s="3" customFormat="1" ht="56.45" customHeight="1">
      <c r="B20" s="31" t="s">
        <v>21</v>
      </c>
      <c r="C20" s="32">
        <v>45656</v>
      </c>
      <c r="D20" s="33" t="s">
        <v>6</v>
      </c>
      <c r="E20" s="32">
        <v>45660</v>
      </c>
      <c r="F20" s="34">
        <f>DAYS360(C20,E20)+1</f>
        <v>4</v>
      </c>
      <c r="G20" s="38" t="s">
        <v>39</v>
      </c>
      <c r="H20" s="35"/>
      <c r="I20" s="36" t="s">
        <v>87</v>
      </c>
      <c r="J20" s="36" t="s">
        <v>98</v>
      </c>
      <c r="K20" s="36" t="s">
        <v>95</v>
      </c>
      <c r="L20" s="37"/>
    </row>
    <row r="21" spans="1:12" s="3" customFormat="1" ht="56.45" customHeight="1">
      <c r="B21" s="31" t="s">
        <v>22</v>
      </c>
      <c r="C21" s="32">
        <v>45663</v>
      </c>
      <c r="D21" s="33" t="s">
        <v>6</v>
      </c>
      <c r="E21" s="32">
        <v>45667</v>
      </c>
      <c r="F21" s="34">
        <f t="shared" si="0"/>
        <v>5</v>
      </c>
      <c r="G21" s="38" t="s">
        <v>39</v>
      </c>
      <c r="H21" s="35"/>
      <c r="I21" s="36" t="s">
        <v>97</v>
      </c>
      <c r="J21" s="36" t="s">
        <v>106</v>
      </c>
      <c r="K21" s="36" t="s">
        <v>76</v>
      </c>
      <c r="L21" s="37"/>
    </row>
    <row r="22" spans="1:12" s="3" customFormat="1" ht="56.45" customHeight="1">
      <c r="B22" s="31" t="s">
        <v>23</v>
      </c>
      <c r="C22" s="32">
        <v>45670</v>
      </c>
      <c r="D22" s="33" t="s">
        <v>6</v>
      </c>
      <c r="E22" s="32">
        <v>45674</v>
      </c>
      <c r="F22" s="34">
        <f t="shared" si="0"/>
        <v>5</v>
      </c>
      <c r="G22" s="38" t="s">
        <v>61</v>
      </c>
      <c r="H22" s="35"/>
      <c r="I22" s="36" t="s">
        <v>88</v>
      </c>
      <c r="J22" s="36" t="s">
        <v>99</v>
      </c>
      <c r="K22" s="36" t="s">
        <v>76</v>
      </c>
      <c r="L22" s="37"/>
    </row>
    <row r="23" spans="1:12" s="3" customFormat="1" ht="56.45" customHeight="1">
      <c r="B23" s="31" t="s">
        <v>24</v>
      </c>
      <c r="C23" s="32">
        <v>45677</v>
      </c>
      <c r="D23" s="33" t="s">
        <v>6</v>
      </c>
      <c r="E23" s="32">
        <v>45681</v>
      </c>
      <c r="F23" s="34">
        <f t="shared" si="0"/>
        <v>5</v>
      </c>
      <c r="G23" s="38" t="s">
        <v>101</v>
      </c>
      <c r="H23" s="35"/>
      <c r="I23" s="36" t="s">
        <v>88</v>
      </c>
      <c r="J23" s="36" t="s">
        <v>104</v>
      </c>
      <c r="K23" s="36" t="s">
        <v>77</v>
      </c>
      <c r="L23" s="37"/>
    </row>
    <row r="24" spans="1:12" s="3" customFormat="1" ht="56.45" customHeight="1">
      <c r="B24" s="31" t="s">
        <v>25</v>
      </c>
      <c r="C24" s="32">
        <v>45684</v>
      </c>
      <c r="D24" s="33" t="s">
        <v>6</v>
      </c>
      <c r="E24" s="32">
        <v>45688</v>
      </c>
      <c r="F24" s="34">
        <f>DAYS360(C24,E24)-2</f>
        <v>2</v>
      </c>
      <c r="G24" s="38" t="s">
        <v>101</v>
      </c>
      <c r="H24" s="41"/>
      <c r="I24" s="36" t="s">
        <v>107</v>
      </c>
      <c r="J24" s="36" t="s">
        <v>105</v>
      </c>
      <c r="K24" s="36" t="s">
        <v>77</v>
      </c>
      <c r="L24" s="37"/>
    </row>
    <row r="25" spans="1:12" s="3" customFormat="1" ht="56.45" customHeight="1">
      <c r="B25" s="31" t="s">
        <v>26</v>
      </c>
      <c r="C25" s="32">
        <v>45691</v>
      </c>
      <c r="D25" s="33" t="s">
        <v>6</v>
      </c>
      <c r="E25" s="32">
        <v>45695</v>
      </c>
      <c r="F25" s="34">
        <f t="shared" si="0"/>
        <v>5</v>
      </c>
      <c r="G25" s="38" t="s">
        <v>102</v>
      </c>
      <c r="H25" s="35"/>
      <c r="I25" s="35" t="s">
        <v>108</v>
      </c>
      <c r="J25" s="36" t="s">
        <v>109</v>
      </c>
      <c r="K25" s="36" t="s">
        <v>77</v>
      </c>
      <c r="L25" s="37"/>
    </row>
    <row r="26" spans="1:12" s="3" customFormat="1" ht="56.45" customHeight="1">
      <c r="B26" s="31" t="s">
        <v>27</v>
      </c>
      <c r="C26" s="32">
        <v>45698</v>
      </c>
      <c r="D26" s="33" t="s">
        <v>6</v>
      </c>
      <c r="E26" s="32">
        <v>45702</v>
      </c>
      <c r="F26" s="34">
        <f t="shared" si="0"/>
        <v>5</v>
      </c>
      <c r="G26" s="38" t="s">
        <v>103</v>
      </c>
      <c r="H26" s="36" t="s">
        <v>63</v>
      </c>
      <c r="I26" s="35" t="s">
        <v>108</v>
      </c>
      <c r="J26" s="36" t="s">
        <v>110</v>
      </c>
      <c r="K26" s="36" t="s">
        <v>82</v>
      </c>
      <c r="L26" s="37"/>
    </row>
    <row r="27" spans="1:12" ht="56.45" customHeight="1">
      <c r="B27" s="31" t="s">
        <v>28</v>
      </c>
      <c r="C27" s="32">
        <v>45705</v>
      </c>
      <c r="D27" s="33" t="s">
        <v>6</v>
      </c>
      <c r="E27" s="32">
        <v>45709</v>
      </c>
      <c r="F27" s="34">
        <f t="shared" si="0"/>
        <v>5</v>
      </c>
      <c r="G27" s="38" t="s">
        <v>62</v>
      </c>
      <c r="H27" s="41"/>
      <c r="I27" s="35" t="s">
        <v>116</v>
      </c>
      <c r="J27" s="33" t="s">
        <v>111</v>
      </c>
      <c r="K27" s="36" t="s">
        <v>82</v>
      </c>
      <c r="L27" s="53"/>
    </row>
    <row r="28" spans="1:12" ht="56.45" customHeight="1">
      <c r="B28" s="31" t="s">
        <v>29</v>
      </c>
      <c r="C28" s="32">
        <v>45712</v>
      </c>
      <c r="D28" s="33" t="s">
        <v>6</v>
      </c>
      <c r="E28" s="32">
        <v>45716</v>
      </c>
      <c r="F28" s="34">
        <f>DAYS360(C28,E28)+1</f>
        <v>5</v>
      </c>
      <c r="G28" s="38" t="s">
        <v>64</v>
      </c>
      <c r="H28" s="56"/>
      <c r="I28" s="35" t="s">
        <v>117</v>
      </c>
      <c r="J28" s="33" t="s">
        <v>100</v>
      </c>
      <c r="K28" s="36" t="s">
        <v>82</v>
      </c>
      <c r="L28" s="42" t="s">
        <v>115</v>
      </c>
    </row>
    <row r="29" spans="1:12" ht="56.45" customHeight="1">
      <c r="B29" s="31" t="s">
        <v>30</v>
      </c>
      <c r="C29" s="32">
        <v>45720</v>
      </c>
      <c r="D29" s="33" t="s">
        <v>6</v>
      </c>
      <c r="E29" s="32">
        <v>45723</v>
      </c>
      <c r="F29" s="34">
        <f>DAYS360(C29,E29)+1</f>
        <v>4</v>
      </c>
      <c r="G29" s="38" t="s">
        <v>112</v>
      </c>
      <c r="H29" s="56"/>
      <c r="I29" s="35" t="s">
        <v>117</v>
      </c>
      <c r="J29" s="33" t="s">
        <v>49</v>
      </c>
      <c r="K29" s="36" t="s">
        <v>83</v>
      </c>
      <c r="L29" s="57"/>
    </row>
    <row r="30" spans="1:12" ht="56.45" customHeight="1">
      <c r="B30" s="31" t="s">
        <v>31</v>
      </c>
      <c r="C30" s="32">
        <v>45726</v>
      </c>
      <c r="D30" s="33" t="s">
        <v>6</v>
      </c>
      <c r="E30" s="32">
        <v>45730</v>
      </c>
      <c r="F30" s="34">
        <f>DAYS360(C30,E30)+1</f>
        <v>5</v>
      </c>
      <c r="G30" s="38" t="s">
        <v>65</v>
      </c>
      <c r="H30" s="41"/>
      <c r="I30" s="35" t="s">
        <v>118</v>
      </c>
      <c r="J30" s="33" t="s">
        <v>49</v>
      </c>
      <c r="K30" s="36" t="s">
        <v>83</v>
      </c>
      <c r="L30" s="57"/>
    </row>
    <row r="31" spans="1:12" ht="56.45" customHeight="1">
      <c r="A31" s="6"/>
      <c r="B31" s="25" t="s">
        <v>32</v>
      </c>
      <c r="C31" s="26">
        <v>45733</v>
      </c>
      <c r="D31" s="27" t="s">
        <v>6</v>
      </c>
      <c r="E31" s="26">
        <v>45737</v>
      </c>
      <c r="F31" s="28">
        <f t="shared" si="0"/>
        <v>5</v>
      </c>
      <c r="G31" s="39" t="s">
        <v>66</v>
      </c>
      <c r="H31" s="58"/>
      <c r="I31" s="43" t="s">
        <v>119</v>
      </c>
      <c r="J31" s="27" t="s">
        <v>49</v>
      </c>
      <c r="K31" s="29" t="s">
        <v>83</v>
      </c>
      <c r="L31" s="55"/>
    </row>
    <row r="32" spans="1:12" ht="56.45" customHeight="1">
      <c r="B32" s="10" t="s">
        <v>33</v>
      </c>
      <c r="C32" s="11">
        <v>45740</v>
      </c>
      <c r="D32" s="12" t="s">
        <v>6</v>
      </c>
      <c r="E32" s="11">
        <v>45744</v>
      </c>
      <c r="F32" s="13">
        <f>DAYS360(C32,E32)+1</f>
        <v>5</v>
      </c>
      <c r="G32" s="40" t="s">
        <v>67</v>
      </c>
      <c r="H32" s="30" t="s">
        <v>68</v>
      </c>
      <c r="I32" s="14" t="s">
        <v>120</v>
      </c>
      <c r="J32" s="12" t="s">
        <v>49</v>
      </c>
      <c r="K32" s="15" t="s">
        <v>83</v>
      </c>
      <c r="L32" s="17"/>
    </row>
    <row r="33" spans="2:12" ht="56.45" customHeight="1">
      <c r="B33" s="10" t="s">
        <v>34</v>
      </c>
      <c r="C33" s="11">
        <v>45747</v>
      </c>
      <c r="D33" s="12" t="s">
        <v>6</v>
      </c>
      <c r="E33" s="11">
        <v>45751</v>
      </c>
      <c r="F33" s="13">
        <f>DAYS360(C33,E33)+1</f>
        <v>5</v>
      </c>
      <c r="G33" s="40" t="s">
        <v>67</v>
      </c>
      <c r="H33" s="16"/>
      <c r="I33" s="54" t="s">
        <v>121</v>
      </c>
      <c r="J33" s="12" t="s">
        <v>49</v>
      </c>
      <c r="K33" s="15" t="s">
        <v>83</v>
      </c>
      <c r="L33" s="17"/>
    </row>
    <row r="34" spans="2:12" ht="56.45" customHeight="1" thickBot="1">
      <c r="B34" s="44" t="s">
        <v>113</v>
      </c>
      <c r="C34" s="45">
        <v>45754</v>
      </c>
      <c r="D34" s="46" t="s">
        <v>6</v>
      </c>
      <c r="E34" s="45">
        <v>45754</v>
      </c>
      <c r="F34" s="47">
        <f>DAYS360(C34,E34)+1</f>
        <v>1</v>
      </c>
      <c r="G34" s="48" t="s">
        <v>67</v>
      </c>
      <c r="H34" s="49"/>
      <c r="I34" s="50" t="s">
        <v>122</v>
      </c>
      <c r="J34" s="46" t="s">
        <v>49</v>
      </c>
      <c r="K34" s="51" t="s">
        <v>83</v>
      </c>
      <c r="L34" s="52" t="s">
        <v>114</v>
      </c>
    </row>
    <row r="35" spans="2:12" ht="47.25" customHeight="1" thickBot="1">
      <c r="C35" s="1"/>
      <c r="E35" s="1"/>
      <c r="F35" s="4">
        <f>SUM(F8:F34)</f>
        <v>122</v>
      </c>
    </row>
    <row r="36" spans="2:12" ht="21.75" customHeight="1">
      <c r="B36" s="61" t="s">
        <v>13</v>
      </c>
      <c r="C36" s="61"/>
      <c r="D36" s="61"/>
      <c r="E36" s="61"/>
      <c r="F36" s="61"/>
      <c r="G36" s="61"/>
      <c r="H36" s="61"/>
      <c r="I36" s="61"/>
      <c r="J36" s="61"/>
      <c r="K36" s="61"/>
    </row>
    <row r="37" spans="2:12" s="5" customFormat="1" ht="20.25">
      <c r="B37" s="62" t="s">
        <v>56</v>
      </c>
      <c r="C37" s="62"/>
      <c r="D37" s="62"/>
      <c r="E37" s="62"/>
      <c r="F37" s="62"/>
      <c r="G37" s="62"/>
      <c r="H37" s="62"/>
      <c r="I37" s="62"/>
      <c r="J37" s="62"/>
      <c r="K37" s="62"/>
    </row>
    <row r="48" spans="2:12">
      <c r="I48" s="2" t="s">
        <v>55</v>
      </c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3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이혁주</cp:lastModifiedBy>
  <cp:lastPrinted>2025-03-16T10:00:01Z</cp:lastPrinted>
  <dcterms:created xsi:type="dcterms:W3CDTF">2018-02-18T11:15:11Z</dcterms:created>
  <dcterms:modified xsi:type="dcterms:W3CDTF">2025-03-17T00:16:36Z</dcterms:modified>
</cp:coreProperties>
</file>