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3" i="1" l="1"/>
  <c r="F24" i="1" l="1"/>
  <c r="F19" i="1" l="1"/>
  <c r="F15" i="1"/>
  <c r="F11" i="1"/>
  <c r="F34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5" i="1" l="1"/>
</calcChain>
</file>

<file path=xl/sharedStrings.xml><?xml version="1.0" encoding="utf-8"?>
<sst xmlns="http://schemas.openxmlformats.org/spreadsheetml/2006/main" count="191" uniqueCount="120">
  <si>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</si>
  <si>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</si>
  <si>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</si>
  <si>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</si>
  <si>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</si>
  <si>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</si>
  <si>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</si>
  <si>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</si>
  <si>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</si>
  <si>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</si>
  <si>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</si>
  <si>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</si>
  <si>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</si>
  <si>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</si>
  <si>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</si>
  <si>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</si>
  <si>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</si>
  <si>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</si>
  <si>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</si>
  <si>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</si>
  <si>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</si>
  <si>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</si>
  <si>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</si>
  <si>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</si>
  <si>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</si>
  <si>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</si>
  <si>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</si>
  <si>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</si>
  <si>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</si>
  <si>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</si>
  <si>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</si>
  <si>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</si>
  <si>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</si>
  <si>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</si>
  <si>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</si>
  <si>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</si>
  <si>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</si>
  <si>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</si>
  <si>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</si>
  <si>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</si>
  <si>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</si>
  <si>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</si>
  <si>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</si>
  <si>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</si>
  <si>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</si>
  <si>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</si>
  <si>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</si>
  <si>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</si>
  <si>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</si>
  <si>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</si>
  <si>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</si>
  <si>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</si>
  <si>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</si>
  <si>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</si>
  <si>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</si>
  <si>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</si>
  <si>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</si>
  <si>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</si>
  <si>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</si>
  <si>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</si>
  <si>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</si>
  <si>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</si>
  <si>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</si>
  <si>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</si>
  <si>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</si>
  <si>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</si>
  <si>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</si>
  <si>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</si>
  <si>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</si>
  <si>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</si>
  <si>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</si>
  <si>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</si>
  <si>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</si>
  <si>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</si>
  <si>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</si>
  <si>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</si>
  <si>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</si>
  <si>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</si>
  <si>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</si>
  <si>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</si>
  <si>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</si>
  <si>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</si>
  <si>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</si>
  <si>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</si>
  <si>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</si>
  <si>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</si>
  <si>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</si>
  <si>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</si>
  <si>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</si>
  <si>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</si>
  <si>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</si>
  <si>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</si>
  <si>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</si>
  <si>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</si>
  <si>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</si>
  <si>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</si>
  <si>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</si>
  <si>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</si>
  <si>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</si>
  <si>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</si>
  <si>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</si>
  <si>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</si>
  <si>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상세코딩
3차 주제 가이드</t>
    <phoneticPr fontId="4" type="noConversion"/>
  </si>
  <si>
    <t>3차 기초코딩</t>
    <phoneticPr fontId="4" type="noConversion"/>
  </si>
  <si>
    <t>모바일웹&amp;앱Project</t>
    <phoneticPr fontId="4" type="noConversion"/>
  </si>
  <si>
    <t>모바일웹&amp;앱Project</t>
    <phoneticPr fontId="4" type="noConversion"/>
  </si>
  <si>
    <t>모바일웹&amp;앱Project (2/11)
UI/UX 디자인구성요소 설계 및 제작</t>
    <phoneticPr fontId="4" type="noConversion"/>
  </si>
  <si>
    <t>2차 팀PJ 상세코딩
3차 주제선정</t>
    <phoneticPr fontId="4" type="noConversion"/>
  </si>
  <si>
    <t>2차 팀PJ 상세코딩
3차 주제선정</t>
    <phoneticPr fontId="4" type="noConversion"/>
  </si>
  <si>
    <t>2차 팀PJ 분석/설계</t>
    <phoneticPr fontId="4" type="noConversion"/>
  </si>
  <si>
    <t>2/27(목)5-8
취업세미나
(날짜변경)</t>
    <phoneticPr fontId="4" type="noConversion"/>
  </si>
  <si>
    <t>파일럿 PJ 분석/설계</t>
    <phoneticPr fontId="4" type="noConversion"/>
  </si>
  <si>
    <t>보그 PJ 상세코딩</t>
    <phoneticPr fontId="4" type="noConversion"/>
  </si>
  <si>
    <t>보그 PJ 상세코딩</t>
    <phoneticPr fontId="4" type="noConversion"/>
  </si>
  <si>
    <t>2차 팀PJ 테스트/수정/배포
3차 주제선정</t>
    <phoneticPr fontId="4" type="noConversion"/>
  </si>
  <si>
    <t>2차 팀PJ 발표
3차 주제선정 + 분석/설계</t>
    <phoneticPr fontId="4" type="noConversion"/>
  </si>
  <si>
    <t>3차 기초코딩</t>
    <phoneticPr fontId="4" type="noConversion"/>
  </si>
  <si>
    <t>웹 프론트엔드 개발</t>
    <phoneticPr fontId="4" type="noConversion"/>
  </si>
  <si>
    <t>27주차</t>
    <phoneticPr fontId="4" type="noConversion"/>
  </si>
  <si>
    <t>수료식
4/7(월)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</si>
</sst>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10" fillId="0" borderId="12" xfId="2" applyFont="1" applyFill="1" applyBorder="1" applyAlignment="1">
      <alignment horizontal="center" vertical="center" wrapText="1"/>
    </xf>
    <xf numFmtId="178" fontId="1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topLeftCell="A23" zoomScaleNormal="100" workbookViewId="0">
      <selection activeCell="A26" sqref="A26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62" t="s">
        <v>57</v>
      </c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2:12" ht="18.75" customHeight="1" thickTop="1" thickBot="1"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2:12" s="3" customFormat="1" ht="34.5" customHeight="1">
      <c r="B4" s="9" t="s">
        <v>7</v>
      </c>
      <c r="C4" s="59" t="s">
        <v>8</v>
      </c>
      <c r="D4" s="59"/>
      <c r="E4" s="59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1" t="s">
        <v>53</v>
      </c>
      <c r="C5" s="22">
        <v>45561</v>
      </c>
      <c r="D5" s="23" t="s">
        <v>6</v>
      </c>
      <c r="E5" s="22">
        <v>45562</v>
      </c>
      <c r="F5" s="24">
        <f>DAYS360(C5,E5)+1</f>
        <v>2</v>
      </c>
      <c r="G5" s="25" t="s">
        <v>35</v>
      </c>
      <c r="H5" s="23"/>
      <c r="I5" s="23"/>
      <c r="J5" s="23"/>
      <c r="K5" s="26" t="s">
        <v>56</v>
      </c>
      <c r="L5" s="27"/>
    </row>
    <row r="6" spans="2:12" s="3" customFormat="1" ht="48" hidden="1" customHeight="1">
      <c r="B6" s="21" t="s">
        <v>54</v>
      </c>
      <c r="C6" s="22">
        <v>45565</v>
      </c>
      <c r="D6" s="23" t="s">
        <v>6</v>
      </c>
      <c r="E6" s="22">
        <v>45569</v>
      </c>
      <c r="F6" s="24">
        <f>DAYS360(C6,E6)</f>
        <v>4</v>
      </c>
      <c r="G6" s="25" t="s">
        <v>35</v>
      </c>
      <c r="H6" s="23"/>
      <c r="I6" s="23"/>
      <c r="J6" s="23"/>
      <c r="K6" s="26" t="s">
        <v>56</v>
      </c>
      <c r="L6" s="27"/>
    </row>
    <row r="7" spans="2:12" s="3" customFormat="1" ht="48" hidden="1" customHeight="1">
      <c r="B7" s="21" t="s">
        <v>55</v>
      </c>
      <c r="C7" s="22">
        <v>45572</v>
      </c>
      <c r="D7" s="23" t="s">
        <v>6</v>
      </c>
      <c r="E7" s="22">
        <v>45573</v>
      </c>
      <c r="F7" s="24">
        <f>DAYS360(C7,E7)+1</f>
        <v>2</v>
      </c>
      <c r="G7" s="25" t="s">
        <v>35</v>
      </c>
      <c r="H7" s="23"/>
      <c r="I7" s="23"/>
      <c r="J7" s="23"/>
      <c r="K7" s="26" t="s">
        <v>56</v>
      </c>
      <c r="L7" s="27"/>
    </row>
    <row r="8" spans="2:12" s="3" customFormat="1" ht="56.45" customHeight="1">
      <c r="B8" s="21" t="s">
        <v>12</v>
      </c>
      <c r="C8" s="22">
        <v>45575</v>
      </c>
      <c r="D8" s="23" t="s">
        <v>6</v>
      </c>
      <c r="E8" s="22">
        <v>45576</v>
      </c>
      <c r="F8" s="24">
        <f>DAYS360(C8,E8)+1</f>
        <v>2</v>
      </c>
      <c r="G8" s="42" t="s">
        <v>36</v>
      </c>
      <c r="H8" s="23"/>
      <c r="I8" s="23"/>
      <c r="J8" s="23"/>
      <c r="K8" s="26" t="s">
        <v>15</v>
      </c>
      <c r="L8" s="27"/>
    </row>
    <row r="9" spans="2:12" s="3" customFormat="1" ht="56.45" customHeight="1">
      <c r="B9" s="35" t="s">
        <v>16</v>
      </c>
      <c r="C9" s="36">
        <v>45579</v>
      </c>
      <c r="D9" s="37" t="s">
        <v>6</v>
      </c>
      <c r="E9" s="36">
        <v>45583</v>
      </c>
      <c r="F9" s="38">
        <f t="shared" ref="F9:F31" si="0">DAYS360(C9,E9)+1</f>
        <v>5</v>
      </c>
      <c r="G9" s="42" t="s">
        <v>36</v>
      </c>
      <c r="H9" s="39"/>
      <c r="I9" s="37" t="s">
        <v>89</v>
      </c>
      <c r="J9" s="37" t="s">
        <v>44</v>
      </c>
      <c r="K9" s="40" t="s">
        <v>72</v>
      </c>
      <c r="L9" s="41"/>
    </row>
    <row r="10" spans="2:12" s="3" customFormat="1" ht="56.45" customHeight="1">
      <c r="B10" s="35" t="s">
        <v>0</v>
      </c>
      <c r="C10" s="36">
        <v>45586</v>
      </c>
      <c r="D10" s="37" t="s">
        <v>6</v>
      </c>
      <c r="E10" s="36">
        <v>45590</v>
      </c>
      <c r="F10" s="38">
        <f t="shared" si="0"/>
        <v>5</v>
      </c>
      <c r="G10" s="42" t="s">
        <v>36</v>
      </c>
      <c r="H10" s="39"/>
      <c r="I10" s="37" t="s">
        <v>88</v>
      </c>
      <c r="J10" s="37" t="s">
        <v>45</v>
      </c>
      <c r="K10" s="40" t="s">
        <v>73</v>
      </c>
      <c r="L10" s="41"/>
    </row>
    <row r="11" spans="2:12" s="3" customFormat="1" ht="56.45" customHeight="1">
      <c r="B11" s="35" t="s">
        <v>1</v>
      </c>
      <c r="C11" s="36">
        <v>45593</v>
      </c>
      <c r="D11" s="37" t="s">
        <v>6</v>
      </c>
      <c r="E11" s="36">
        <v>45597</v>
      </c>
      <c r="F11" s="38">
        <f>DAYS360(C11,E11)+2</f>
        <v>5</v>
      </c>
      <c r="G11" s="42" t="s">
        <v>62</v>
      </c>
      <c r="H11" s="45"/>
      <c r="I11" s="37" t="s">
        <v>92</v>
      </c>
      <c r="J11" s="37" t="s">
        <v>46</v>
      </c>
      <c r="K11" s="40" t="s">
        <v>75</v>
      </c>
      <c r="L11" s="41"/>
    </row>
    <row r="12" spans="2:12" s="3" customFormat="1" ht="56.45" customHeight="1">
      <c r="B12" s="35" t="s">
        <v>2</v>
      </c>
      <c r="C12" s="36">
        <v>45600</v>
      </c>
      <c r="D12" s="37" t="s">
        <v>6</v>
      </c>
      <c r="E12" s="36">
        <v>45604</v>
      </c>
      <c r="F12" s="38">
        <f t="shared" si="0"/>
        <v>5</v>
      </c>
      <c r="G12" s="42" t="s">
        <v>37</v>
      </c>
      <c r="H12" s="39"/>
      <c r="I12" s="37" t="s">
        <v>92</v>
      </c>
      <c r="J12" s="40" t="s">
        <v>81</v>
      </c>
      <c r="K12" s="40" t="s">
        <v>74</v>
      </c>
      <c r="L12" s="41"/>
    </row>
    <row r="13" spans="2:12" s="3" customFormat="1" ht="56.45" customHeight="1">
      <c r="B13" s="35" t="s">
        <v>3</v>
      </c>
      <c r="C13" s="36">
        <v>45607</v>
      </c>
      <c r="D13" s="37" t="s">
        <v>6</v>
      </c>
      <c r="E13" s="36">
        <v>45611</v>
      </c>
      <c r="F13" s="38">
        <f t="shared" si="0"/>
        <v>5</v>
      </c>
      <c r="G13" s="42" t="s">
        <v>37</v>
      </c>
      <c r="H13" s="39"/>
      <c r="I13" s="37" t="s">
        <v>93</v>
      </c>
      <c r="J13" s="40" t="s">
        <v>82</v>
      </c>
      <c r="K13" s="40" t="s">
        <v>47</v>
      </c>
      <c r="L13" s="41"/>
    </row>
    <row r="14" spans="2:12" s="3" customFormat="1" ht="56.45" customHeight="1">
      <c r="B14" s="35" t="s">
        <v>4</v>
      </c>
      <c r="C14" s="36">
        <v>45614</v>
      </c>
      <c r="D14" s="37" t="s">
        <v>6</v>
      </c>
      <c r="E14" s="36">
        <v>45618</v>
      </c>
      <c r="F14" s="38">
        <f>DAYS360(C14,E14)+1</f>
        <v>5</v>
      </c>
      <c r="G14" s="42" t="s">
        <v>37</v>
      </c>
      <c r="H14" s="45"/>
      <c r="I14" s="37" t="s">
        <v>87</v>
      </c>
      <c r="J14" s="40" t="s">
        <v>83</v>
      </c>
      <c r="K14" s="40" t="s">
        <v>48</v>
      </c>
      <c r="L14" s="47" t="s">
        <v>94</v>
      </c>
    </row>
    <row r="15" spans="2:12" s="3" customFormat="1" ht="56.45" customHeight="1">
      <c r="B15" s="35" t="s">
        <v>5</v>
      </c>
      <c r="C15" s="36">
        <v>45621</v>
      </c>
      <c r="D15" s="37" t="s">
        <v>6</v>
      </c>
      <c r="E15" s="36">
        <v>45625</v>
      </c>
      <c r="F15" s="38">
        <f>DAYS360(C15,E15)+1</f>
        <v>5</v>
      </c>
      <c r="G15" s="42" t="s">
        <v>61</v>
      </c>
      <c r="H15" s="39"/>
      <c r="I15" s="40" t="s">
        <v>90</v>
      </c>
      <c r="J15" s="37" t="s">
        <v>49</v>
      </c>
      <c r="K15" s="40" t="s">
        <v>95</v>
      </c>
      <c r="L15" s="41"/>
    </row>
    <row r="16" spans="2:12" s="3" customFormat="1" ht="56.45" customHeight="1">
      <c r="B16" s="35" t="s">
        <v>17</v>
      </c>
      <c r="C16" s="36">
        <v>45628</v>
      </c>
      <c r="D16" s="37" t="s">
        <v>6</v>
      </c>
      <c r="E16" s="36">
        <v>45632</v>
      </c>
      <c r="F16" s="38">
        <f t="shared" si="0"/>
        <v>5</v>
      </c>
      <c r="G16" s="42" t="s">
        <v>38</v>
      </c>
      <c r="H16" s="39"/>
      <c r="I16" s="40" t="s">
        <v>96</v>
      </c>
      <c r="J16" s="37" t="s">
        <v>84</v>
      </c>
      <c r="K16" s="40" t="s">
        <v>76</v>
      </c>
      <c r="L16" s="41"/>
    </row>
    <row r="17" spans="1:12" s="3" customFormat="1" ht="56.45" customHeight="1">
      <c r="B17" s="35" t="s">
        <v>18</v>
      </c>
      <c r="C17" s="36">
        <v>45635</v>
      </c>
      <c r="D17" s="37" t="s">
        <v>6</v>
      </c>
      <c r="E17" s="36">
        <v>45639</v>
      </c>
      <c r="F17" s="38">
        <f>DAYS360(C17,E17)+1</f>
        <v>5</v>
      </c>
      <c r="G17" s="42" t="s">
        <v>38</v>
      </c>
      <c r="H17" s="39"/>
      <c r="I17" s="40" t="s">
        <v>90</v>
      </c>
      <c r="J17" s="37" t="s">
        <v>84</v>
      </c>
      <c r="K17" s="40" t="s">
        <v>77</v>
      </c>
      <c r="L17" s="41"/>
    </row>
    <row r="18" spans="1:12" s="3" customFormat="1" ht="56.45" customHeight="1">
      <c r="B18" s="35" t="s">
        <v>19</v>
      </c>
      <c r="C18" s="36">
        <v>45642</v>
      </c>
      <c r="D18" s="37" t="s">
        <v>6</v>
      </c>
      <c r="E18" s="36">
        <v>45646</v>
      </c>
      <c r="F18" s="38">
        <f>DAYS360(C18,E18)+1</f>
        <v>5</v>
      </c>
      <c r="G18" s="42" t="s">
        <v>38</v>
      </c>
      <c r="H18" s="39"/>
      <c r="I18" s="40" t="s">
        <v>90</v>
      </c>
      <c r="J18" s="40" t="s">
        <v>84</v>
      </c>
      <c r="K18" s="40" t="s">
        <v>77</v>
      </c>
      <c r="L18" s="41"/>
    </row>
    <row r="19" spans="1:12" s="3" customFormat="1" ht="56.45" customHeight="1">
      <c r="B19" s="35" t="s">
        <v>20</v>
      </c>
      <c r="C19" s="36">
        <v>45649</v>
      </c>
      <c r="D19" s="37" t="s">
        <v>6</v>
      </c>
      <c r="E19" s="36">
        <v>45653</v>
      </c>
      <c r="F19" s="38">
        <f>DAYS360(C19,E19)</f>
        <v>4</v>
      </c>
      <c r="G19" s="42" t="s">
        <v>63</v>
      </c>
      <c r="H19" s="40" t="s">
        <v>60</v>
      </c>
      <c r="I19" s="40" t="s">
        <v>99</v>
      </c>
      <c r="J19" s="40" t="s">
        <v>97</v>
      </c>
      <c r="K19" s="40" t="s">
        <v>78</v>
      </c>
      <c r="L19" s="41"/>
    </row>
    <row r="20" spans="1:12" s="3" customFormat="1" ht="56.45" customHeight="1">
      <c r="B20" s="35" t="s">
        <v>21</v>
      </c>
      <c r="C20" s="36">
        <v>45656</v>
      </c>
      <c r="D20" s="37" t="s">
        <v>6</v>
      </c>
      <c r="E20" s="36">
        <v>45660</v>
      </c>
      <c r="F20" s="38">
        <f>DAYS360(C20,E20)+1</f>
        <v>4</v>
      </c>
      <c r="G20" s="42" t="s">
        <v>39</v>
      </c>
      <c r="H20" s="39"/>
      <c r="I20" s="40" t="s">
        <v>90</v>
      </c>
      <c r="J20" s="40" t="s">
        <v>101</v>
      </c>
      <c r="K20" s="40" t="s">
        <v>98</v>
      </c>
      <c r="L20" s="41"/>
    </row>
    <row r="21" spans="1:12" s="3" customFormat="1" ht="56.45" customHeight="1">
      <c r="B21" s="35" t="s">
        <v>22</v>
      </c>
      <c r="C21" s="36">
        <v>45663</v>
      </c>
      <c r="D21" s="37" t="s">
        <v>6</v>
      </c>
      <c r="E21" s="36">
        <v>45667</v>
      </c>
      <c r="F21" s="38">
        <f t="shared" si="0"/>
        <v>5</v>
      </c>
      <c r="G21" s="42" t="s">
        <v>39</v>
      </c>
      <c r="H21" s="39"/>
      <c r="I21" s="40" t="s">
        <v>100</v>
      </c>
      <c r="J21" s="40" t="s">
        <v>109</v>
      </c>
      <c r="K21" s="40" t="s">
        <v>79</v>
      </c>
      <c r="L21" s="41"/>
    </row>
    <row r="22" spans="1:12" s="3" customFormat="1" ht="56.45" customHeight="1">
      <c r="B22" s="35" t="s">
        <v>23</v>
      </c>
      <c r="C22" s="36">
        <v>45670</v>
      </c>
      <c r="D22" s="37" t="s">
        <v>6</v>
      </c>
      <c r="E22" s="36">
        <v>45674</v>
      </c>
      <c r="F22" s="38">
        <f t="shared" si="0"/>
        <v>5</v>
      </c>
      <c r="G22" s="42" t="s">
        <v>64</v>
      </c>
      <c r="H22" s="39"/>
      <c r="I22" s="40" t="s">
        <v>91</v>
      </c>
      <c r="J22" s="40" t="s">
        <v>102</v>
      </c>
      <c r="K22" s="40" t="s">
        <v>79</v>
      </c>
      <c r="L22" s="41"/>
    </row>
    <row r="23" spans="1:12" s="3" customFormat="1" ht="56.45" customHeight="1">
      <c r="B23" s="35" t="s">
        <v>24</v>
      </c>
      <c r="C23" s="36">
        <v>45677</v>
      </c>
      <c r="D23" s="37" t="s">
        <v>6</v>
      </c>
      <c r="E23" s="36">
        <v>45681</v>
      </c>
      <c r="F23" s="38">
        <f t="shared" si="0"/>
        <v>5</v>
      </c>
      <c r="G23" s="42" t="s">
        <v>104</v>
      </c>
      <c r="H23" s="39"/>
      <c r="I23" s="40" t="s">
        <v>91</v>
      </c>
      <c r="J23" s="40" t="s">
        <v>107</v>
      </c>
      <c r="K23" s="40" t="s">
        <v>80</v>
      </c>
      <c r="L23" s="41"/>
    </row>
    <row r="24" spans="1:12" s="3" customFormat="1" ht="56.45" customHeight="1">
      <c r="B24" s="35" t="s">
        <v>25</v>
      </c>
      <c r="C24" s="36">
        <v>45684</v>
      </c>
      <c r="D24" s="37" t="s">
        <v>6</v>
      </c>
      <c r="E24" s="36">
        <v>45688</v>
      </c>
      <c r="F24" s="38">
        <f>DAYS360(C24,E24)-2</f>
        <v>2</v>
      </c>
      <c r="G24" s="42" t="s">
        <v>104</v>
      </c>
      <c r="H24" s="45"/>
      <c r="I24" s="40" t="s">
        <v>112</v>
      </c>
      <c r="J24" s="40" t="s">
        <v>108</v>
      </c>
      <c r="K24" s="40" t="s">
        <v>80</v>
      </c>
      <c r="L24" s="41"/>
    </row>
    <row r="25" spans="1:12" s="3" customFormat="1" ht="56.45" customHeight="1">
      <c r="B25" s="35" t="s">
        <v>26</v>
      </c>
      <c r="C25" s="36">
        <v>45691</v>
      </c>
      <c r="D25" s="37" t="s">
        <v>6</v>
      </c>
      <c r="E25" s="36">
        <v>45695</v>
      </c>
      <c r="F25" s="38">
        <f t="shared" si="0"/>
        <v>5</v>
      </c>
      <c r="G25" s="42" t="s">
        <v>105</v>
      </c>
      <c r="H25" s="39"/>
      <c r="I25" s="39" t="s">
        <v>113</v>
      </c>
      <c r="J25" s="40" t="s">
        <v>114</v>
      </c>
      <c r="K25" s="40" t="s">
        <v>80</v>
      </c>
      <c r="L25" s="41"/>
    </row>
    <row r="26" spans="1:12" s="3" customFormat="1" ht="56.45" customHeight="1">
      <c r="A26" s="6"/>
      <c r="B26" s="28" t="s">
        <v>27</v>
      </c>
      <c r="C26" s="29">
        <v>45698</v>
      </c>
      <c r="D26" s="30" t="s">
        <v>6</v>
      </c>
      <c r="E26" s="29">
        <v>45702</v>
      </c>
      <c r="F26" s="31">
        <f t="shared" si="0"/>
        <v>5</v>
      </c>
      <c r="G26" s="43" t="s">
        <v>106</v>
      </c>
      <c r="H26" s="32" t="s">
        <v>66</v>
      </c>
      <c r="I26" s="48" t="s">
        <v>113</v>
      </c>
      <c r="J26" s="32" t="s">
        <v>115</v>
      </c>
      <c r="K26" s="32" t="s">
        <v>85</v>
      </c>
      <c r="L26" s="4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4" t="s">
        <v>65</v>
      </c>
      <c r="H27" s="16"/>
      <c r="I27" s="14" t="s">
        <v>111</v>
      </c>
      <c r="J27" s="12" t="s">
        <v>116</v>
      </c>
      <c r="K27" s="15" t="s">
        <v>85</v>
      </c>
      <c r="L27" s="17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4" t="s">
        <v>67</v>
      </c>
      <c r="H28" s="18"/>
      <c r="I28" s="14" t="s">
        <v>43</v>
      </c>
      <c r="J28" s="12" t="s">
        <v>103</v>
      </c>
      <c r="K28" s="15" t="s">
        <v>85</v>
      </c>
      <c r="L28" s="33" t="s">
        <v>110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0">
        <f>DAYS360(C29,E29)+1</f>
        <v>4</v>
      </c>
      <c r="G29" s="44" t="s">
        <v>117</v>
      </c>
      <c r="H29" s="18"/>
      <c r="I29" s="14" t="s">
        <v>43</v>
      </c>
      <c r="J29" s="12" t="s">
        <v>50</v>
      </c>
      <c r="K29" s="15" t="s">
        <v>86</v>
      </c>
      <c r="L29" s="19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4" t="s">
        <v>68</v>
      </c>
      <c r="H30" s="16"/>
      <c r="I30" s="14" t="s">
        <v>43</v>
      </c>
      <c r="J30" s="12" t="s">
        <v>50</v>
      </c>
      <c r="K30" s="15" t="s">
        <v>86</v>
      </c>
      <c r="L30" s="19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4" t="s">
        <v>69</v>
      </c>
      <c r="H31" s="18"/>
      <c r="I31" s="14" t="s">
        <v>52</v>
      </c>
      <c r="J31" s="12" t="s">
        <v>50</v>
      </c>
      <c r="K31" s="15" t="s">
        <v>86</v>
      </c>
      <c r="L31" s="19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4" t="s">
        <v>70</v>
      </c>
      <c r="H32" s="34" t="s">
        <v>71</v>
      </c>
      <c r="I32" s="14" t="s">
        <v>51</v>
      </c>
      <c r="J32" s="12" t="s">
        <v>50</v>
      </c>
      <c r="K32" s="15" t="s">
        <v>86</v>
      </c>
      <c r="L32" s="19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4" t="s">
        <v>70</v>
      </c>
      <c r="H33" s="18"/>
      <c r="I33" s="14" t="s">
        <v>51</v>
      </c>
      <c r="J33" s="12" t="s">
        <v>50</v>
      </c>
      <c r="K33" s="15" t="s">
        <v>86</v>
      </c>
      <c r="L33" s="19"/>
    </row>
    <row r="34" spans="2:12" ht="56.45" customHeight="1" thickBot="1">
      <c r="B34" s="49" t="s">
        <v>118</v>
      </c>
      <c r="C34" s="50">
        <v>45754</v>
      </c>
      <c r="D34" s="51" t="s">
        <v>6</v>
      </c>
      <c r="E34" s="50">
        <v>45754</v>
      </c>
      <c r="F34" s="52">
        <f>DAYS360(C34,E34)+1</f>
        <v>1</v>
      </c>
      <c r="G34" s="53" t="s">
        <v>70</v>
      </c>
      <c r="H34" s="54"/>
      <c r="I34" s="55" t="s">
        <v>51</v>
      </c>
      <c r="J34" s="51" t="s">
        <v>50</v>
      </c>
      <c r="K34" s="56" t="s">
        <v>86</v>
      </c>
      <c r="L34" s="57" t="s">
        <v>119</v>
      </c>
    </row>
    <row r="35" spans="2:12" ht="47.25" customHeight="1" thickBot="1">
      <c r="C35" s="1"/>
      <c r="E35" s="1"/>
      <c r="F35" s="4">
        <f>SUM(F8:F34)</f>
        <v>122</v>
      </c>
    </row>
    <row r="36" spans="2:12" ht="21.75" customHeight="1">
      <c r="B36" s="60" t="s">
        <v>13</v>
      </c>
      <c r="C36" s="60"/>
      <c r="D36" s="60"/>
      <c r="E36" s="60"/>
      <c r="F36" s="60"/>
      <c r="G36" s="60"/>
      <c r="H36" s="60"/>
      <c r="I36" s="60"/>
      <c r="J36" s="60"/>
      <c r="K36" s="60"/>
    </row>
    <row r="37" spans="2:12" s="5" customFormat="1" ht="20.25">
      <c r="B37" s="61" t="s">
        <v>59</v>
      </c>
      <c r="C37" s="61"/>
      <c r="D37" s="61"/>
      <c r="E37" s="61"/>
      <c r="F37" s="61"/>
      <c r="G37" s="61"/>
      <c r="H37" s="61"/>
      <c r="I37" s="61"/>
      <c r="J37" s="61"/>
      <c r="K37" s="61"/>
    </row>
    <row r="48" spans="2:12">
      <c r="I48" s="2" t="s">
        <v>58</v>
      </c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2025-02-05T00:29:24Z</cp:lastPrinted>
  <dcterms:created xsi:type="dcterms:W3CDTF">2018-02-18T11:15:11Z</dcterms:created>
  <dcterms:modified xsi:type="dcterms:W3CDTF">2025-02-10T00:05:27Z</dcterms:modified>
</cp:coreProperties>
</file>