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drawings/drawing13.xml" ContentType="application/vnd.openxmlformats-officedocument.drawing+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00 Vision" sheetId="2" state="visible" r:id="rId2"/>
    <sheet name="01 Smithing" sheetId="3" state="visible" r:id="rId3"/>
    <sheet name="02 Equipment" sheetId="4" state="visible" r:id="rId4"/>
    <sheet name="03 Levels and Stats" sheetId="5" state="visible" r:id="rId5"/>
    <sheet name="04 Skill Mastery" sheetId="6" state="visible" r:id="rId6"/>
    <sheet name="05 Mob Bestiary" sheetId="7" state="visible" r:id="rId7"/>
    <sheet name="06 Loot Scaling" sheetId="8" state="visible" r:id="rId8"/>
    <sheet name="07 Fractures" sheetId="9" state="visible" r:id="rId9"/>
    <sheet name="08 World Regions" sheetId="10" state="visible" r:id="rId10"/>
    <sheet name="09 Classes and Combat" sheetId="11" state="visible" r:id="rId11"/>
    <sheet name="10 Quests and Town" sheetId="12" state="visible" r:id="rId12"/>
    <sheet name="11 Economy and Crafting" sheetId="13" state="visible" r:id="rId13"/>
    <sheet name="12 Mounts and Travel" sheetId="14" state="visible" r:id="rId14"/>
    <sheet name="13 UI and Feedback" sheetId="15" state="visible" r:id="rId15"/>
    <sheet name="14 Art Audio Production" sheetId="16" state="visible" r:id="rId16"/>
    <sheet name="15 Endgame and Online" sheetId="17" state="visible" r:id="rId17"/>
    <sheet name="Smithing Table" sheetId="18" state="visible" r:id="rId18"/>
    <sheet name="Gear Visual Table" sheetId="19" state="visible" r:id="rId19"/>
    <sheet name="Mob Stats Table" sheetId="20" state="visible" r:id="rId20"/>
    <sheet name="Mob Drop Table" sheetId="21" state="visible" r:id="rId21"/>
    <sheet name="Drop Calculator" sheetId="22" state="visible" r:id="rId22"/>
    <sheet name="XP Point Table" sheetId="23" state="visible" r:id="rId23"/>
    <sheet name="Mastery Cost Table" sheetId="24" state="visible" r:id="rId24"/>
    <sheet name="Equipment Table" sheetId="25" state="visible" r:id="rId25"/>
    <sheet name="Fracture Table" sheetId="26" state="visible" r:id="rId26"/>
    <sheet name="Core Materials Table" sheetId="27" state="visible" r:id="rId27"/>
    <sheet name="48 Class Skills" sheetId="28" state="visible" r:id="rId28"/>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44B3D"/>
      <sz val="15"/>
    </font>
    <font>
      <name val="Calibri"/>
      <color rgb="00283B31"/>
      <sz val="11"/>
    </font>
    <font>
      <b val="1"/>
      <color rgb="00A97C3E"/>
    </font>
    <font>
      <name val="Calibri"/>
      <family val="2"/>
      <color theme="10"/>
      <sz val="12"/>
      <scheme val="minor"/>
    </font>
    <font>
      <b val="1"/>
      <color rgb="00FFFFFF"/>
    </font>
    <font>
      <b val="1"/>
      <color rgb="00244B3D"/>
      <sz val="19"/>
    </font>
  </fonts>
  <fills count="4">
    <fill>
      <patternFill/>
    </fill>
    <fill>
      <patternFill patternType="gray125"/>
    </fill>
    <fill>
      <patternFill patternType="solid">
        <fgColor rgb="00E3EBDF"/>
      </patternFill>
    </fill>
    <fill>
      <patternFill patternType="solid">
        <fgColor rgb="00244B3D"/>
      </patternFill>
    </fill>
  </fills>
  <borders count="1">
    <border>
      <left/>
      <right/>
      <top/>
      <bottom/>
      <diagonal/>
    </border>
  </borders>
  <cellStyleXfs count="2">
    <xf numFmtId="0" fontId="0" fillId="0" borderId="0"/>
    <xf numFmtId="0" fontId="4" fillId="0" borderId="0"/>
  </cellStyleXfs>
  <cellXfs count="8">
    <xf numFmtId="0" fontId="0"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1">
      <alignment vertical="top" wrapText="1"/>
    </xf>
    <xf numFmtId="0" fontId="1" fillId="2" borderId="0"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5" fillId="3" borderId="0"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s>
</file>

<file path=xl/drawings/_rels/drawing6.xml.rels><Relationships xmlns="http://schemas.openxmlformats.org/package/2006/relationships"><Relationship Type="http://schemas.openxmlformats.org/officeDocument/2006/relationships/image" Target="/xl/media/image11.png" Id="rId1" /></Relationships>
</file>

<file path=xl/drawings/_rels/drawing7.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_rels/drawing9.xml.rels><Relationships xmlns="http://schemas.openxmlformats.org/package/2006/relationships"><Relationship Type="http://schemas.openxmlformats.org/officeDocument/2006/relationships/image" Target="/xl/media/image15.png" Id="rId1" /></Relationships>
</file>

<file path=xl/drawings/_rels/drawing10.xml.rels><Relationships xmlns="http://schemas.openxmlformats.org/package/2006/relationships"><Relationship Type="http://schemas.openxmlformats.org/officeDocument/2006/relationships/image" Target="/xl/media/image16.png" Id="rId1" /></Relationships>
</file>

<file path=xl/drawings/_rels/drawing11.xml.rels><Relationships xmlns="http://schemas.openxmlformats.org/package/2006/relationships"><Relationship Type="http://schemas.openxmlformats.org/officeDocument/2006/relationships/image" Target="/xl/media/image17.png" Id="rId1" /></Relationships>
</file>

<file path=xl/drawings/_rels/drawing12.xml.rels><Relationships xmlns="http://schemas.openxmlformats.org/package/2006/relationships"><Relationship Type="http://schemas.openxmlformats.org/officeDocument/2006/relationships/image" Target="/xl/media/image18.png" Id="rId1" /></Relationships>
</file>

<file path=xl/drawings/_rels/drawing13.xml.rels><Relationships xmlns="http://schemas.openxmlformats.org/package/2006/relationships"><Relationship Type="http://schemas.openxmlformats.org/officeDocument/2006/relationships/image" Target="/xl/media/image19.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810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810000"/>
    <pic>
      <nvPicPr>
        <cNvPr id="1" name="Image 1" descr="Picture"/>
        <cNvPicPr/>
      </nvPicPr>
      <blipFill>
        <a:blip cstate="print" r:embed="rId1"/>
        <a:stretch>
          <a:fillRect/>
        </a:stretch>
      </blipFill>
      <spPr>
        <a:prstGeom prst="rect"/>
      </spPr>
    </pic>
    <clientData/>
  </oneCellAnchor>
  <oneCellAnchor>
    <from>
      <col>9</col>
      <colOff>0</colOff>
      <row>26</row>
      <rowOff>0</rowOff>
    </from>
    <ext cx="5715000" cy="3810000"/>
    <pic>
      <nvPicPr>
        <cNvPr id="2" name="Image 2" descr="Picture"/>
        <cNvPicPr/>
      </nvPicPr>
      <blipFill>
        <a:blip cstate="print" r:embed="rId2"/>
        <a:stretch>
          <a:fillRect/>
        </a:stretch>
      </blipFill>
      <spPr>
        <a:prstGeom prst="rect"/>
      </spPr>
    </pic>
    <clientData/>
  </oneCellAnchor>
  <oneCellAnchor>
    <from>
      <col>9</col>
      <colOff>0</colOff>
      <row>51</row>
      <rowOff>0</rowOff>
    </from>
    <ext cx="5715000" cy="3810000"/>
    <pic>
      <nvPicPr>
        <cNvPr id="3" name="Image 3" descr="Picture"/>
        <cNvPicPr/>
      </nvPicPr>
      <blipFill>
        <a:blip cstate="print" r:embed="rId3"/>
        <a:stretch>
          <a:fillRect/>
        </a:stretch>
      </blipFill>
      <spPr>
        <a:prstGeom prst="rect"/>
      </spPr>
    </pic>
    <clientData/>
  </oneCellAnchor>
  <oneCellAnchor>
    <from>
      <col>9</col>
      <colOff>0</colOff>
      <row>76</row>
      <rowOff>0</rowOff>
    </from>
    <ext cx="5715000" cy="3810000"/>
    <pic>
      <nvPicPr>
        <cNvPr id="4" name="Image 4" descr="Picture"/>
        <cNvPicPr/>
      </nvPicPr>
      <blipFill>
        <a:blip cstate="print" r:embed="rId4"/>
        <a:stretch>
          <a:fillRect/>
        </a:stretch>
      </blipFill>
      <spPr>
        <a:prstGeom prst="rect"/>
      </spPr>
    </pic>
    <clientData/>
  </oneCellAnchor>
  <oneCellAnchor>
    <from>
      <col>9</col>
      <colOff>0</colOff>
      <row>101</row>
      <rowOff>0</rowOff>
    </from>
    <ext cx="5715000" cy="3810000"/>
    <pic>
      <nvPicPr>
        <cNvPr id="5" name="Image 5" descr="Picture"/>
        <cNvPicPr/>
      </nvPicPr>
      <blipFill>
        <a:blip cstate="print" r:embed="rId5"/>
        <a:stretch>
          <a:fillRect/>
        </a:stretch>
      </blipFill>
      <spPr>
        <a:prstGeom prst="rect"/>
      </spPr>
    </pic>
    <clientData/>
  </oneCellAnchor>
  <oneCellAnchor>
    <from>
      <col>9</col>
      <colOff>0</colOff>
      <row>126</row>
      <rowOff>0</rowOff>
    </from>
    <ext cx="5715000" cy="3810000"/>
    <pic>
      <nvPicPr>
        <cNvPr id="6" name="Image 6" descr="Picture"/>
        <cNvPicPr/>
      </nvPicPr>
      <blipFill>
        <a:blip cstate="print" r:embed="rId6"/>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810000"/>
    <pic>
      <nvPicPr>
        <cNvPr id="1" name="Image 1" descr="Picture"/>
        <cNvPicPr/>
      </nvPicPr>
      <blipFill>
        <a:blip cstate="print" r:embed="rId1"/>
        <a:stretch>
          <a:fillRect/>
        </a:stretch>
      </blipFill>
      <spPr>
        <a:prstGeom prst="rect"/>
      </spPr>
    </pic>
    <clientData/>
  </oneCellAnchor>
  <oneCellAnchor>
    <from>
      <col>9</col>
      <colOff>0</colOff>
      <row>26</row>
      <rowOff>0</rowOff>
    </from>
    <ext cx="5715000" cy="3216396"/>
    <pic>
      <nvPicPr>
        <cNvPr id="2" name="Image 2" descr="Picture"/>
        <cNvPicPr/>
      </nvPicPr>
      <blipFill>
        <a:blip cstate="print" r:embed="rId2"/>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810000"/>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2857500"/>
    <pic>
      <nvPicPr>
        <cNvPr id="1" name="Image 1" descr="Picture"/>
        <cNvPicPr/>
      </nvPicPr>
      <blipFill>
        <a:blip cstate="print" r:embed="rId1"/>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810000"/>
    <pic>
      <nvPicPr>
        <cNvPr id="1" name="Image 1" descr="Picture"/>
        <cNvPicPr/>
      </nvPicPr>
      <blipFill>
        <a:blip cstate="print" r:embed="rId1"/>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5715000" cy="3216396"/>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Smithingupgrades" displayName="Smithingupgrades" ref="A1:S46" headerRowCount="1">
  <autoFilter ref="A1:S46"/>
  <tableColumns count="19">
    <tableColumn id="1" name="status"/>
    <tableColumn id="2" name="gear_tier"/>
    <tableColumn id="3" name="from_plus"/>
    <tableColumn id="4" name="to_plus"/>
    <tableColumn id="5" name="success_pct"/>
    <tableColumn id="6" name="failure_pct"/>
    <tableColumn id="7" name="gold"/>
    <tableColumn id="8" name="moss_shard"/>
    <tableColumn id="9" name="trophy_item_id"/>
    <tableColumn id="10" name="tier_trophy"/>
    <tableColumn id="11" name="tempered_ore"/>
    <tableColumn id="12" name="wakeglass"/>
    <tableColumn id="13" name="failure_result"/>
    <tableColumn id="14" name="base_item_power_multiplier"/>
    <tableColumn id="15" name="roughness"/>
    <tableColumn id="16" name="spark_color"/>
    <tableColumn id="17" name="spark_density_multiplier"/>
    <tableColumn id="18" name="route_survival_pct"/>
    <tableColumn id="19" name="expected_base_items_for_this_plus"/>
  </tableColumns>
  <tableStyleInfo name="TableStyleMedium4" showRowStripes="1"/>
</table>
</file>

<file path=xl/tables/table2.xml><?xml version="1.0" encoding="utf-8"?>
<table xmlns="http://schemas.openxmlformats.org/spreadsheetml/2006/main" id="2" name="Gearvisuals" displayName="Gearvisuals" ref="A1:G11" headerRowCount="1">
  <autoFilter ref="A1:G11"/>
  <tableColumns count="7">
    <tableColumn id="1" name="status"/>
    <tableColumn id="2" name="upgrade"/>
    <tableColumn id="3" name="base_item_power_multiplier"/>
    <tableColumn id="4" name="roughness"/>
    <tableColumn id="5" name="metallic_steel"/>
    <tableColumn id="6" name="spark_color"/>
    <tableColumn id="7" name="spark_density_note"/>
  </tableColumns>
  <tableStyleInfo name="TableStyleMedium4" showRowStripes="1"/>
</table>
</file>

<file path=xl/tables/table3.xml><?xml version="1.0" encoding="utf-8"?>
<table xmlns="http://schemas.openxmlformats.org/spreadsheetml/2006/main" id="3" name="Mobs" displayName="Mobs" ref="A1:P38" headerRowCount="1">
  <autoFilter ref="A1:P38"/>
  <tableColumns count="16">
    <tableColumn id="1" name="status"/>
    <tableColumn id="2" name="mob_id"/>
    <tableColumn id="3" name="name"/>
    <tableColumn id="4" name="family"/>
    <tableColumn id="5" name="level"/>
    <tableColumn id="6" name="tier"/>
    <tableColumn id="7" name="exp"/>
    <tableColumn id="8" name="hp"/>
    <tableColumn id="9" name="defense"/>
    <tableColumn id="10" name="gold_min"/>
    <tableColumn id="11" name="gold_max"/>
    <tableColumn id="12" name="art_sheet"/>
    <tableColumn id="13" name="art_panel"/>
    <tableColumn id="14" name="appearance"/>
    <tableColumn id="15" name="source"/>
    <tableColumn id="16" name="source_aliases"/>
  </tableColumns>
  <tableStyleInfo name="TableStyleMedium4" showRowStripes="1"/>
</table>
</file>

<file path=xl/tables/table4.xml><?xml version="1.0" encoding="utf-8"?>
<table xmlns="http://schemas.openxmlformats.org/spreadsheetml/2006/main" id="4" name="Mobdrops" displayName="Mobdrops" ref="A1:L152" headerRowCount="1">
  <autoFilter ref="A1:L152"/>
  <tableColumns count="12">
    <tableColumn id="1" name="status"/>
    <tableColumn id="2" name="mob_id"/>
    <tableColumn id="3" name="mob_name"/>
    <tableColumn id="4" name="mob_level"/>
    <tableColumn id="5" name="item_id"/>
    <tableColumn id="6" name="item"/>
    <tableColumn id="7" name="base_drop_pct"/>
    <tableColumn id="8" name="minimum"/>
    <tableColumn id="9" name="maximum"/>
    <tableColumn id="10" name="drop_roll"/>
    <tableColumn id="11" name="level_multiplier"/>
    <tableColumn id="12" name="source"/>
  </tableColumns>
  <tableStyleInfo name="TableStyleMedium4" showRowStripes="1"/>
</table>
</file>

<file path=xl/tables/table5.xml><?xml version="1.0" encoding="utf-8"?>
<table xmlns="http://schemas.openxmlformats.org/spreadsheetml/2006/main" id="5" name="Dropscalingexamples" displayName="Dropscalingexamples" ref="A1:J15" headerRowCount="1">
  <autoFilter ref="A1:J15"/>
  <tableColumns count="10">
    <tableColumn id="1" name="status"/>
    <tableColumn id="2" name="player_level"/>
    <tableColumn id="3" name="mob_level"/>
    <tableColumn id="4" name="gap"/>
    <tableColumn id="5" name="tolerance"/>
    <tableColumn id="6" name="multiplier"/>
    <tableColumn id="7" name="trophy_base_pct"/>
    <tableColumn id="8" name="trophy_effective_pct"/>
    <tableColumn id="9" name="rare_gear_base_pct"/>
    <tableColumn id="10" name="rare_gear_effective_pct"/>
  </tableColumns>
  <tableStyleInfo name="TableStyleMedium4" showRowStripes="1"/>
</table>
</file>

<file path=xl/tables/table6.xml><?xml version="1.0" encoding="utf-8"?>
<table xmlns="http://schemas.openxmlformats.org/spreadsheetml/2006/main" id="6" name="Levelprogression" displayName="Levelprogression" ref="A1:I51" headerRowCount="1">
  <autoFilter ref="A1:I51"/>
  <tableColumns count="9">
    <tableColumn id="1" name="status"/>
    <tableColumn id="2" name="level"/>
    <tableColumn id="3" name="xp_to_next"/>
    <tableColumn id="4" name="quarter_25"/>
    <tableColumn id="5" name="quarter_50"/>
    <tableColumn id="6" name="quarter_75"/>
    <tableColumn id="7" name="quarter_100"/>
    <tableColumn id="8" name="stat_points_earned_on_arrival"/>
    <tableColumn id="9" name="skill_points_earned_on_arrival"/>
  </tableColumns>
  <tableStyleInfo name="TableStyleMedium4" showRowStripes="1"/>
</table>
</file>

<file path=xl/tables/table7.xml><?xml version="1.0" encoding="utf-8"?>
<table xmlns="http://schemas.openxmlformats.org/spreadsheetml/2006/main" id="7" name="Skillmastery" displayName="Skillmastery" ref="A1:I28" headerRowCount="1">
  <autoFilter ref="A1:I28"/>
  <tableColumns count="9">
    <tableColumn id="1" name="status"/>
    <tableColumn id="2" name="stage"/>
    <tableColumn id="3" name="previous_stage"/>
    <tableColumn id="4" name="skill_point_cost"/>
    <tableColumn id="5" name="mastery_leaf_cost"/>
    <tableColumn id="6" name="cumulative_skill_points"/>
    <tableColumn id="7" name="cumulative_mastery_leaves"/>
    <tableColumn id="8" name="result"/>
    <tableColumn id="9" name="potency_multiplier"/>
  </tableColumns>
  <tableStyleInfo name="TableStyleMedium4" showRowStripes="1"/>
</table>
</file>

<file path=xl/tables/table8.xml><?xml version="1.0" encoding="utf-8"?>
<table xmlns="http://schemas.openxmlformats.org/spreadsheetml/2006/main" id="8" name="Equipmentcatalogue" displayName="Equipmentcatalogue" ref="A1:L35" headerRowCount="1">
  <autoFilter ref="A1:L35"/>
  <tableColumns count="12">
    <tableColumn id="1" name="status"/>
    <tableColumn id="2" name="item_id"/>
    <tableColumn id="3" name="name"/>
    <tableColumn id="4" name="slot"/>
    <tableColumn id="5" name="required_level"/>
    <tableColumn id="6" name="proposed_required_level"/>
    <tableColumn id="7" name="rarity"/>
    <tableColumn id="8" name="proposed_gear_tier"/>
    <tableColumn id="9" name="upgrade_max"/>
    <tableColumn id="10" name="smith_profile"/>
    <tableColumn id="11" name="trophy_item_id"/>
    <tableColumn id="12" name="source"/>
  </tableColumns>
  <tableStyleInfo name="TableStyleMedium4" showRowStripes="1"/>
</table>
</file>

<file path=xl/tables/table9.xml><?xml version="1.0" encoding="utf-8"?>
<table xmlns="http://schemas.openxmlformats.org/spreadsheetml/2006/main" id="9" name="Fractures" displayName="Fractures" ref="A1:O5" headerRowCount="1">
  <autoFilter ref="A1:O5"/>
  <tableColumns count="15">
    <tableColumn id="1" name="status"/>
    <tableColumn id="2" name="id"/>
    <tableColumn id="3" name="name"/>
    <tableColumn id="4" name="level"/>
    <tableColumn id="5" name="gear_tier"/>
    <tableColumn id="6" name="hp"/>
    <tableColumn id="7" name="exp"/>
    <tableColumn id="8" name="gold_min"/>
    <tableColumn id="9" name="gold_max"/>
    <tableColumn id="10" name="mastery_leaf_base_pct"/>
    <tableColumn id="11" name="mastery_leaf_min"/>
    <tableColumn id="12" name="mastery_leaf_max"/>
    <tableColumn id="13" name="wakeglass_base_pct"/>
    <tableColumn id="14" name="tempered_ore_base_pct"/>
    <tableColumn id="15" name="respawn_seconds"/>
  </tableColumns>
  <tableStyleInfo name="TableStyleMedium4" showRowStripes="1"/>
</table>
</file>

<file path=xl/tables/table10.xml><?xml version="1.0" encoding="utf-8"?>
<table xmlns="http://schemas.openxmlformats.org/spreadsheetml/2006/main" id="10" name="Fracturematerials" displayName="Fracturematerials" ref="A1:H19" headerRowCount="1">
  <autoFilter ref="A1:H19"/>
  <tableColumns count="8">
    <tableColumn id="1" name="status"/>
    <tableColumn id="2" name="fracture_id"/>
    <tableColumn id="3" name="fracture_level"/>
    <tableColumn id="4" name="item_id"/>
    <tableColumn id="5" name="base_drop_pct"/>
    <tableColumn id="6" name="minimum"/>
    <tableColumn id="7" name="maximum"/>
    <tableColumn id="8" name="level_scaling"/>
  </tableColumns>
  <tableStyleInfo name="TableStyleMedium4" showRowStripes="1"/>
</table>
</file>

<file path=xl/tables/table11.xml><?xml version="1.0" encoding="utf-8"?>
<table xmlns="http://schemas.openxmlformats.org/spreadsheetml/2006/main" id="11" name="Classskills" displayName="Classskills" ref="A1:H49" headerRowCount="1">
  <autoFilter ref="A1:H49"/>
  <tableColumns count="8">
    <tableColumn id="1" name="status"/>
    <tableColumn id="2" name="base_class"/>
    <tableColumn id="3" name="specialization"/>
    <tableColumn id="4" name="skill"/>
    <tableColumn id="5" name="target_geometry"/>
    <tableColumn id="6" name="timing_scaling"/>
    <tableColumn id="7" name="effect"/>
    <tableColumn id="8" name="presentation"/>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 Vision'!A1" TargetMode="External" Id="rId1" /><Relationship Type="http://schemas.openxmlformats.org/officeDocument/2006/relationships/hyperlink" Target="sheets/00_game_vision.html" TargetMode="External" Id="rId2" /><Relationship Type="http://schemas.openxmlformats.org/officeDocument/2006/relationships/hyperlink" Target="#'01 Smithing'!A1" TargetMode="External" Id="rId3" /><Relationship Type="http://schemas.openxmlformats.org/officeDocument/2006/relationships/hyperlink" Target="sheets/01_smithing_upgrades.html" TargetMode="External" Id="rId4" /><Relationship Type="http://schemas.openxmlformats.org/officeDocument/2006/relationships/hyperlink" Target="#'02 Equipment'!A1" TargetMode="External" Id="rId5" /><Relationship Type="http://schemas.openxmlformats.org/officeDocument/2006/relationships/hyperlink" Target="sheets/02_equipment_and_visuals.html" TargetMode="External" Id="rId6" /><Relationship Type="http://schemas.openxmlformats.org/officeDocument/2006/relationships/hyperlink" Target="#'03 Levels and Stats'!A1" TargetMode="External" Id="rId7" /><Relationship Type="http://schemas.openxmlformats.org/officeDocument/2006/relationships/hyperlink" Target="sheets/03_levels_and_stats.html" TargetMode="External" Id="rId8" /><Relationship Type="http://schemas.openxmlformats.org/officeDocument/2006/relationships/hyperlink" Target="#'04 Skill Mastery'!A1" TargetMode="External" Id="rId9" /><Relationship Type="http://schemas.openxmlformats.org/officeDocument/2006/relationships/hyperlink" Target="sheets/04_skills_and_mastery.html" TargetMode="External" Id="rId10" /><Relationship Type="http://schemas.openxmlformats.org/officeDocument/2006/relationships/hyperlink" Target="#'05 Mob Bestiary'!A1" TargetMode="External" Id="rId11" /><Relationship Type="http://schemas.openxmlformats.org/officeDocument/2006/relationships/hyperlink" Target="sheets/05_mob_bestiary.html" TargetMode="External" Id="rId12" /><Relationship Type="http://schemas.openxmlformats.org/officeDocument/2006/relationships/hyperlink" Target="#'06 Loot Scaling'!A1" TargetMode="External" Id="rId13" /><Relationship Type="http://schemas.openxmlformats.org/officeDocument/2006/relationships/hyperlink" Target="sheets/06_loot_and_level_scaling.html" TargetMode="External" Id="rId14" /><Relationship Type="http://schemas.openxmlformats.org/officeDocument/2006/relationships/hyperlink" Target="#'07 Fractures'!A1" TargetMode="External" Id="rId15" /><Relationship Type="http://schemas.openxmlformats.org/officeDocument/2006/relationships/hyperlink" Target="sheets/07_fractures_and_spawn_points.html" TargetMode="External" Id="rId16" /><Relationship Type="http://schemas.openxmlformats.org/officeDocument/2006/relationships/hyperlink" Target="#'08 World Regions'!A1" TargetMode="External" Id="rId17" /><Relationship Type="http://schemas.openxmlformats.org/officeDocument/2006/relationships/hyperlink" Target="sheets/08_world_and_regions.html" TargetMode="External" Id="rId18" /><Relationship Type="http://schemas.openxmlformats.org/officeDocument/2006/relationships/hyperlink" Target="#'09 Classes and Combat'!A1" TargetMode="External" Id="rId19" /><Relationship Type="http://schemas.openxmlformats.org/officeDocument/2006/relationships/hyperlink" Target="sheets/09_classes_and_combat.html" TargetMode="External" Id="rId20" /><Relationship Type="http://schemas.openxmlformats.org/officeDocument/2006/relationships/hyperlink" Target="#'10 Quests and Town'!A1" TargetMode="External" Id="rId21" /><Relationship Type="http://schemas.openxmlformats.org/officeDocument/2006/relationships/hyperlink" Target="sheets/10_quests_and_town.html" TargetMode="External" Id="rId22" /><Relationship Type="http://schemas.openxmlformats.org/officeDocument/2006/relationships/hyperlink" Target="#'11 Economy and Crafting'!A1" TargetMode="External" Id="rId23" /><Relationship Type="http://schemas.openxmlformats.org/officeDocument/2006/relationships/hyperlink" Target="sheets/11_economy_and_crafting.html" TargetMode="External" Id="rId24" /><Relationship Type="http://schemas.openxmlformats.org/officeDocument/2006/relationships/hyperlink" Target="#'12 Mounts and Travel'!A1" TargetMode="External" Id="rId25" /><Relationship Type="http://schemas.openxmlformats.org/officeDocument/2006/relationships/hyperlink" Target="sheets/12_mounts_and_travel.html" TargetMode="External" Id="rId26" /><Relationship Type="http://schemas.openxmlformats.org/officeDocument/2006/relationships/hyperlink" Target="#'13 UI and Feedback'!A1" TargetMode="External" Id="rId27" /><Relationship Type="http://schemas.openxmlformats.org/officeDocument/2006/relationships/hyperlink" Target="sheets/13_ui_and_feedback.html" TargetMode="External" Id="rId28" /><Relationship Type="http://schemas.openxmlformats.org/officeDocument/2006/relationships/hyperlink" Target="#'14 Art Audio Production'!A1" TargetMode="External" Id="rId29" /><Relationship Type="http://schemas.openxmlformats.org/officeDocument/2006/relationships/hyperlink" Target="sheets/14_art_audio_and_production.html" TargetMode="External" Id="rId30" /><Relationship Type="http://schemas.openxmlformats.org/officeDocument/2006/relationships/hyperlink" Target="#'15 Endgame and Online'!A1" TargetMode="External" Id="rId31" /><Relationship Type="http://schemas.openxmlformats.org/officeDocument/2006/relationships/hyperlink" Target="sheets/15_endgame_and_online.html" TargetMode="External" Id="rId32"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1.xml.rels><Relationships xmlns="http://schemas.openxmlformats.org/package/2006/relationships"><Relationship Type="http://schemas.openxmlformats.org/officeDocument/2006/relationships/drawing" Target="/xl/drawings/drawing8.xml" Id="rId1" /></Relationships>
</file>

<file path=xl/worksheets/_rels/sheet12.xml.rels><Relationships xmlns="http://schemas.openxmlformats.org/package/2006/relationships"><Relationship Type="http://schemas.openxmlformats.org/officeDocument/2006/relationships/drawing" Target="/xl/drawings/drawing9.xml" Id="rId1" /></Relationships>
</file>

<file path=xl/worksheets/_rels/sheet13.xml.rels><Relationships xmlns="http://schemas.openxmlformats.org/package/2006/relationships"><Relationship Type="http://schemas.openxmlformats.org/officeDocument/2006/relationships/drawing" Target="/xl/drawings/drawing10.xml" Id="rId1" /></Relationships>
</file>

<file path=xl/worksheets/_rels/sheet14.xml.rels><Relationships xmlns="http://schemas.openxmlformats.org/package/2006/relationships"><Relationship Type="http://schemas.openxmlformats.org/officeDocument/2006/relationships/drawing" Target="/xl/drawings/drawing11.xml" Id="rId1" /></Relationships>
</file>

<file path=xl/worksheets/_rels/sheet16.xml.rels><Relationships xmlns="http://schemas.openxmlformats.org/package/2006/relationships"><Relationship Type="http://schemas.openxmlformats.org/officeDocument/2006/relationships/drawing" Target="/xl/drawings/drawing12.xml" Id="rId1" /></Relationships>
</file>

<file path=xl/worksheets/_rels/sheet17.xml.rels><Relationships xmlns="http://schemas.openxmlformats.org/package/2006/relationships"><Relationship Type="http://schemas.openxmlformats.org/officeDocument/2006/relationships/drawing" Target="/xl/drawings/drawing13.xml" Id="rId1" /></Relationships>
</file>

<file path=xl/worksheets/_rels/sheet18.xml.rels><Relationships xmlns="http://schemas.openxmlformats.org/package/2006/relationships"><Relationship Type="http://schemas.openxmlformats.org/officeDocument/2006/relationships/table" Target="/xl/tables/table1.xml" Id="rId1"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table" Target="/xl/tables/table3.xml" Id="rId1" /></Relationships>
</file>

<file path=xl/worksheets/_rels/sheet21.xml.rels><Relationships xmlns="http://schemas.openxmlformats.org/package/2006/relationships"><Relationship Type="http://schemas.openxmlformats.org/officeDocument/2006/relationships/table" Target="/xl/tables/table4.xml" Id="rId1" /></Relationships>
</file>

<file path=xl/worksheets/_rels/sheet22.xml.rels><Relationships xmlns="http://schemas.openxmlformats.org/package/2006/relationships"><Relationship Type="http://schemas.openxmlformats.org/officeDocument/2006/relationships/table" Target="/xl/tables/table5.xml" Id="rId1" /></Relationships>
</file>

<file path=xl/worksheets/_rels/sheet23.xml.rels><Relationships xmlns="http://schemas.openxmlformats.org/package/2006/relationships"><Relationship Type="http://schemas.openxmlformats.org/officeDocument/2006/relationships/table" Target="/xl/tables/table6.xml" Id="rId1" /></Relationships>
</file>

<file path=xl/worksheets/_rels/sheet24.xml.rels><Relationships xmlns="http://schemas.openxmlformats.org/package/2006/relationships"><Relationship Type="http://schemas.openxmlformats.org/officeDocument/2006/relationships/table" Target="/xl/tables/table7.xml" Id="rId1" /></Relationships>
</file>

<file path=xl/worksheets/_rels/sheet25.xml.rels><Relationships xmlns="http://schemas.openxmlformats.org/package/2006/relationships"><Relationship Type="http://schemas.openxmlformats.org/officeDocument/2006/relationships/table" Target="/xl/tables/table8.xml" Id="rId1" /></Relationships>
</file>

<file path=xl/worksheets/_rels/sheet26.xml.rels><Relationships xmlns="http://schemas.openxmlformats.org/package/2006/relationships"><Relationship Type="http://schemas.openxmlformats.org/officeDocument/2006/relationships/table" Target="/xl/tables/table9.xml" Id="rId1" /></Relationships>
</file>

<file path=xl/worksheets/_rels/sheet27.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68" customWidth="1" min="1" max="1"/>
    <col width="35" customWidth="1" min="2" max="2"/>
    <col width="65" customWidth="1" min="3" max="3"/>
  </cols>
  <sheetData>
    <row r="1" ht="28" customHeight="1">
      <c r="A1" s="1" t="inlineStr">
        <is>
          <t>IRONFIELD — concepts and balance</t>
        </is>
      </c>
      <c r="B1" s="2" t="inlineStr">
        <is>
          <t>Design baseline: 3 October 2026</t>
        </is>
      </c>
      <c r="C1" s="2" t="n"/>
    </row>
    <row r="2" ht="28" customHeight="1">
      <c r="A2" s="2" t="inlineStr">
        <is>
          <t>Fixed user rules; proposed tuning is labelled. Current resource facts have their own status.</t>
        </is>
      </c>
      <c r="B2" s="2" t="n"/>
      <c r="C2" s="2" t="n"/>
    </row>
    <row r="3" ht="28" customHeight="1">
      <c r="A3" s="2" t="inlineStr">
        <is>
          <t>Open index.html for the illustrated browser edition.</t>
        </is>
      </c>
      <c r="B3" s="2" t="n"/>
      <c r="C3" s="2" t="n"/>
    </row>
    <row r="4" ht="28" customHeight="1">
      <c r="A4" s="2" t="inlineStr">
        <is>
          <t>Workbook changes are exploration only: they do not update CSV, Markdown or gameplay.</t>
        </is>
      </c>
      <c r="B4" s="2" t="n"/>
      <c r="C4" s="2" t="n"/>
    </row>
    <row r="5" ht="28" customHeight="1">
      <c r="A5" s="2" t="inlineStr">
        <is>
          <t>Topic</t>
        </is>
      </c>
      <c r="B5" s="2" t="inlineStr">
        <is>
          <t>Workbook tab</t>
        </is>
      </c>
      <c r="C5" s="2" t="inlineStr">
        <is>
          <t>Illustrated sheet</t>
        </is>
      </c>
    </row>
    <row r="6" ht="28" customHeight="1">
      <c r="A6" s="2" t="inlineStr">
        <is>
          <t>Vision</t>
        </is>
      </c>
      <c r="B6" s="3" t="inlineStr">
        <is>
          <t>00 Vision</t>
        </is>
      </c>
      <c r="C6" s="3" t="inlineStr">
        <is>
          <t>sheets/00_game_vision.html</t>
        </is>
      </c>
    </row>
    <row r="7" ht="28" customHeight="1">
      <c r="A7" s="2" t="inlineStr">
        <is>
          <t>Smithing</t>
        </is>
      </c>
      <c r="B7" s="3" t="inlineStr">
        <is>
          <t>01 Smithing</t>
        </is>
      </c>
      <c r="C7" s="3" t="inlineStr">
        <is>
          <t>sheets/01_smithing_upgrades.html</t>
        </is>
      </c>
    </row>
    <row r="8" ht="28" customHeight="1">
      <c r="A8" s="2" t="inlineStr">
        <is>
          <t>Equipment</t>
        </is>
      </c>
      <c r="B8" s="3" t="inlineStr">
        <is>
          <t>02 Equipment</t>
        </is>
      </c>
      <c r="C8" s="3" t="inlineStr">
        <is>
          <t>sheets/02_equipment_and_visuals.html</t>
        </is>
      </c>
    </row>
    <row r="9" ht="28" customHeight="1">
      <c r="A9" s="2" t="inlineStr">
        <is>
          <t>Levels and Stats</t>
        </is>
      </c>
      <c r="B9" s="3" t="inlineStr">
        <is>
          <t>03 Levels and Stats</t>
        </is>
      </c>
      <c r="C9" s="3" t="inlineStr">
        <is>
          <t>sheets/03_levels_and_stats.html</t>
        </is>
      </c>
    </row>
    <row r="10" ht="28" customHeight="1">
      <c r="A10" s="2" t="inlineStr">
        <is>
          <t>Skill Mastery</t>
        </is>
      </c>
      <c r="B10" s="3" t="inlineStr">
        <is>
          <t>04 Skill Mastery</t>
        </is>
      </c>
      <c r="C10" s="3" t="inlineStr">
        <is>
          <t>sheets/04_skills_and_mastery.html</t>
        </is>
      </c>
    </row>
    <row r="11" ht="28" customHeight="1">
      <c r="A11" s="2" t="inlineStr">
        <is>
          <t>Mob Bestiary</t>
        </is>
      </c>
      <c r="B11" s="3" t="inlineStr">
        <is>
          <t>05 Mob Bestiary</t>
        </is>
      </c>
      <c r="C11" s="3" t="inlineStr">
        <is>
          <t>sheets/05_mob_bestiary.html</t>
        </is>
      </c>
    </row>
    <row r="12" ht="28" customHeight="1">
      <c r="A12" s="2" t="inlineStr">
        <is>
          <t>Loot Scaling</t>
        </is>
      </c>
      <c r="B12" s="3" t="inlineStr">
        <is>
          <t>06 Loot Scaling</t>
        </is>
      </c>
      <c r="C12" s="3" t="inlineStr">
        <is>
          <t>sheets/06_loot_and_level_scaling.html</t>
        </is>
      </c>
    </row>
    <row r="13" ht="28" customHeight="1">
      <c r="A13" s="2" t="inlineStr">
        <is>
          <t>Fractures</t>
        </is>
      </c>
      <c r="B13" s="3" t="inlineStr">
        <is>
          <t>07 Fractures</t>
        </is>
      </c>
      <c r="C13" s="3" t="inlineStr">
        <is>
          <t>sheets/07_fractures_and_spawn_points.html</t>
        </is>
      </c>
    </row>
    <row r="14" ht="28" customHeight="1">
      <c r="A14" s="2" t="inlineStr">
        <is>
          <t>World Regions</t>
        </is>
      </c>
      <c r="B14" s="3" t="inlineStr">
        <is>
          <t>08 World Regions</t>
        </is>
      </c>
      <c r="C14" s="3" t="inlineStr">
        <is>
          <t>sheets/08_world_and_regions.html</t>
        </is>
      </c>
    </row>
    <row r="15" ht="28" customHeight="1">
      <c r="A15" s="2" t="inlineStr">
        <is>
          <t>Classes and Combat</t>
        </is>
      </c>
      <c r="B15" s="3" t="inlineStr">
        <is>
          <t>09 Classes and Combat</t>
        </is>
      </c>
      <c r="C15" s="3" t="inlineStr">
        <is>
          <t>sheets/09_classes_and_combat.html</t>
        </is>
      </c>
    </row>
    <row r="16" ht="28" customHeight="1">
      <c r="A16" s="2" t="inlineStr">
        <is>
          <t>Quests and Town</t>
        </is>
      </c>
      <c r="B16" s="3" t="inlineStr">
        <is>
          <t>10 Quests and Town</t>
        </is>
      </c>
      <c r="C16" s="3" t="inlineStr">
        <is>
          <t>sheets/10_quests_and_town.html</t>
        </is>
      </c>
    </row>
    <row r="17" ht="28" customHeight="1">
      <c r="A17" s="2" t="inlineStr">
        <is>
          <t>Economy and Crafting</t>
        </is>
      </c>
      <c r="B17" s="3" t="inlineStr">
        <is>
          <t>11 Economy and Crafting</t>
        </is>
      </c>
      <c r="C17" s="3" t="inlineStr">
        <is>
          <t>sheets/11_economy_and_crafting.html</t>
        </is>
      </c>
    </row>
    <row r="18" ht="28" customHeight="1">
      <c r="A18" s="2" t="inlineStr">
        <is>
          <t>Mounts and Travel</t>
        </is>
      </c>
      <c r="B18" s="3" t="inlineStr">
        <is>
          <t>12 Mounts and Travel</t>
        </is>
      </c>
      <c r="C18" s="3" t="inlineStr">
        <is>
          <t>sheets/12_mounts_and_travel.html</t>
        </is>
      </c>
    </row>
    <row r="19" ht="28" customHeight="1">
      <c r="A19" s="2" t="inlineStr">
        <is>
          <t>UI and Feedback</t>
        </is>
      </c>
      <c r="B19" s="3" t="inlineStr">
        <is>
          <t>13 UI and Feedback</t>
        </is>
      </c>
      <c r="C19" s="3" t="inlineStr">
        <is>
          <t>sheets/13_ui_and_feedback.html</t>
        </is>
      </c>
    </row>
    <row r="20" ht="28" customHeight="1">
      <c r="A20" s="2" t="inlineStr">
        <is>
          <t>Art Audio Production</t>
        </is>
      </c>
      <c r="B20" s="3" t="inlineStr">
        <is>
          <t>14 Art Audio Production</t>
        </is>
      </c>
      <c r="C20" s="3" t="inlineStr">
        <is>
          <t>sheets/14_art_audio_and_production.html</t>
        </is>
      </c>
    </row>
    <row r="21" ht="28" customHeight="1">
      <c r="A21" s="2" t="inlineStr">
        <is>
          <t>Endgame and Online</t>
        </is>
      </c>
      <c r="B21" s="3" t="inlineStr">
        <is>
          <t>15 Endgame and Online</t>
        </is>
      </c>
      <c r="C21" s="3" t="inlineStr">
        <is>
          <t>sheets/15_endgame_and_online.html</t>
        </is>
      </c>
    </row>
  </sheetData>
  <hyperlinks>
    <hyperlink xmlns:r="http://schemas.openxmlformats.org/officeDocument/2006/relationships" ref="B6" r:id="rId1"/>
    <hyperlink xmlns:r="http://schemas.openxmlformats.org/officeDocument/2006/relationships" ref="C6" r:id="rId2"/>
    <hyperlink xmlns:r="http://schemas.openxmlformats.org/officeDocument/2006/relationships" ref="B7" r:id="rId3"/>
    <hyperlink xmlns:r="http://schemas.openxmlformats.org/officeDocument/2006/relationships" ref="C7" r:id="rId4"/>
    <hyperlink xmlns:r="http://schemas.openxmlformats.org/officeDocument/2006/relationships" ref="B8" r:id="rId5"/>
    <hyperlink xmlns:r="http://schemas.openxmlformats.org/officeDocument/2006/relationships" ref="C8" r:id="rId6"/>
    <hyperlink xmlns:r="http://schemas.openxmlformats.org/officeDocument/2006/relationships" ref="B9" r:id="rId7"/>
    <hyperlink xmlns:r="http://schemas.openxmlformats.org/officeDocument/2006/relationships" ref="C9" r:id="rId8"/>
    <hyperlink xmlns:r="http://schemas.openxmlformats.org/officeDocument/2006/relationships" ref="B10" r:id="rId9"/>
    <hyperlink xmlns:r="http://schemas.openxmlformats.org/officeDocument/2006/relationships" ref="C10" r:id="rId10"/>
    <hyperlink xmlns:r="http://schemas.openxmlformats.org/officeDocument/2006/relationships" ref="B11" r:id="rId11"/>
    <hyperlink xmlns:r="http://schemas.openxmlformats.org/officeDocument/2006/relationships" ref="C11" r:id="rId12"/>
    <hyperlink xmlns:r="http://schemas.openxmlformats.org/officeDocument/2006/relationships" ref="B12" r:id="rId13"/>
    <hyperlink xmlns:r="http://schemas.openxmlformats.org/officeDocument/2006/relationships" ref="C12" r:id="rId14"/>
    <hyperlink xmlns:r="http://schemas.openxmlformats.org/officeDocument/2006/relationships" ref="B13" r:id="rId15"/>
    <hyperlink xmlns:r="http://schemas.openxmlformats.org/officeDocument/2006/relationships" ref="C13" r:id="rId16"/>
    <hyperlink xmlns:r="http://schemas.openxmlformats.org/officeDocument/2006/relationships" ref="B14" r:id="rId17"/>
    <hyperlink xmlns:r="http://schemas.openxmlformats.org/officeDocument/2006/relationships" ref="C14" r:id="rId18"/>
    <hyperlink xmlns:r="http://schemas.openxmlformats.org/officeDocument/2006/relationships" ref="B15" r:id="rId19"/>
    <hyperlink xmlns:r="http://schemas.openxmlformats.org/officeDocument/2006/relationships" ref="C15" r:id="rId20"/>
    <hyperlink xmlns:r="http://schemas.openxmlformats.org/officeDocument/2006/relationships" ref="B16" r:id="rId21"/>
    <hyperlink xmlns:r="http://schemas.openxmlformats.org/officeDocument/2006/relationships" ref="C16" r:id="rId22"/>
    <hyperlink xmlns:r="http://schemas.openxmlformats.org/officeDocument/2006/relationships" ref="B17" r:id="rId23"/>
    <hyperlink xmlns:r="http://schemas.openxmlformats.org/officeDocument/2006/relationships" ref="C17" r:id="rId24"/>
    <hyperlink xmlns:r="http://schemas.openxmlformats.org/officeDocument/2006/relationships" ref="B18" r:id="rId25"/>
    <hyperlink xmlns:r="http://schemas.openxmlformats.org/officeDocument/2006/relationships" ref="C18" r:id="rId26"/>
    <hyperlink xmlns:r="http://schemas.openxmlformats.org/officeDocument/2006/relationships" ref="B19" r:id="rId27"/>
    <hyperlink xmlns:r="http://schemas.openxmlformats.org/officeDocument/2006/relationships" ref="C19" r:id="rId28"/>
    <hyperlink xmlns:r="http://schemas.openxmlformats.org/officeDocument/2006/relationships" ref="B20" r:id="rId29"/>
    <hyperlink xmlns:r="http://schemas.openxmlformats.org/officeDocument/2006/relationships" ref="C20" r:id="rId30"/>
    <hyperlink xmlns:r="http://schemas.openxmlformats.org/officeDocument/2006/relationships" ref="B21" r:id="rId31"/>
    <hyperlink xmlns:r="http://schemas.openxmlformats.org/officeDocument/2006/relationships" ref="C21" r:id="rId32"/>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26"/>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Ironfield — game vision</t>
        </is>
      </c>
      <c r="J1" s="5" t="inlineStr">
        <is>
          <t>Concept art — built-in image generation; full PNGs in art/</t>
        </is>
      </c>
    </row>
    <row r="2" ht="55" customHeight="1">
      <c r="A2" s="6" t="inlineStr">
        <is>
          <t>Design baseline · 3 October 2026. User rules are fixed; numerical balance, new content and future features in these sheets are proposals. The existing Godot prototype remains the implementation baseline.</t>
        </is>
      </c>
    </row>
    <row r="3" ht="25" customHeight="1">
      <c r="A3" s="4" t="inlineStr">
        <is>
          <t>The game</t>
        </is>
      </c>
    </row>
    <row r="4" ht="70" customHeight="1">
      <c r="A4" s="6" t="inlineStr">
        <is>
          <t>Ironfield is a third-person fantasy RPG built around outdoor hunting, increasingly efficient farming routes, dangerous equipment upgrades, and mastery earned by destroying hostile spawn points. Its world uses weathered Korean-inspired frontier architecture, inhabited roads, living roots, slate cairns, and restrained supernatural light.</t>
        </is>
      </c>
    </row>
    <row r="5" ht="70" customHeight="1">
      <c r="A5" s="6" t="inlineStr">
        <is>
          <t>The player leaves a refuge, chooses a hunting route, gathers trophies and rare gear, destroys a Fracture, and returns to town to prepare the next attempt. A stronger character can handle a larger pull, finish a route with fewer recovery stops, and take on a more dangerous Fracture. Skill timing and position should remain useful as damage increases.</t>
        </is>
      </c>
    </row>
    <row r="6" ht="25" customHeight="1">
      <c r="A6" s="4" t="inlineStr">
        <is>
          <t>Design pillars</t>
        </is>
      </c>
    </row>
    <row r="7" ht="25" customHeight="1">
      <c r="A7" s="6" t="inlineStr">
        <is>
          <t>Pillar  |  Player experience  |  Design consequence</t>
        </is>
      </c>
    </row>
    <row r="8" ht="40" customHeight="1">
      <c r="A8" s="6" t="inlineStr">
        <is>
          <t>Tangible progress  |  A quarter of an XP bar gives a stat point  |  Four stat milestones per level, visible feedback and no lost awards</t>
        </is>
      </c>
    </row>
    <row r="9" ht="40" customHeight="1">
      <c r="A9" s="6" t="inlineStr">
        <is>
          <t>Dangerous smithing  |  A valuable item can be lost on a failed attempt  |  Exact odds and all costs visible before the attempt</t>
        </is>
      </c>
    </row>
    <row r="10" ht="40" customHeight="1">
      <c r="A10" s="6" t="inlineStr">
        <is>
          <t>Recognizable gear  |  Better tempering looks smoother and brighter  |  +7 blue sparks, +8 red sparks, +9 violet sparks on weapons and armor</t>
        </is>
      </c>
    </row>
    <row r="11" ht="40" customHeight="1">
      <c r="A11" s="6" t="inlineStr">
        <is>
          <t>Route knowledge  |  Similar-level hunts are the most rewarding  |  Logarithmic level-gap scaling applies in both directions</t>
        </is>
      </c>
    </row>
    <row r="12" ht="40" customHeight="1">
      <c r="A12" s="6" t="inlineStr">
        <is>
          <t>Skill mastery  |  Strong abilities require dangerous world farming  |  Rank 17 becomes M; Fracture loot advances mastery to G</t>
        </is>
      </c>
    </row>
    <row r="13" ht="40" customHeight="1">
      <c r="A13" s="6" t="inlineStr">
        <is>
          <t>Readable action  |  The player can see enemy commitments  |  Distinct silhouettes, short effects, visible hit areas and attack tells</t>
        </is>
      </c>
    </row>
    <row r="14" ht="25" customHeight="1">
      <c r="A14" s="4" t="inlineStr">
        <is>
          <t>Scope and progression</t>
        </is>
      </c>
    </row>
    <row r="15" ht="85" customHeight="1">
      <c r="A15" s="6" t="inlineStr">
        <is>
          <t>Proposed first release: levels 1–50, four base classes, two specializations per class, six abilities per specialization, four regions, and repeatable Fracture/boss routes. Current implementation includes Ironvow/Turnwarden, Briarwood March, Cinderfall Basin, town services, equipment, quests, and a trail horse. Other classes, higher mastery, the new stat allocation, +9 destruction rules, and later regions are design targets.</t>
        </is>
      </c>
    </row>
    <row r="16" ht="25" customHeight="1">
      <c r="A16" s="6" t="inlineStr">
        <is>
          <t>Session length  |  Meaningful result</t>
        </is>
      </c>
    </row>
    <row r="17" ht="25" customHeight="1">
      <c r="A17" s="6" t="inlineStr">
        <is>
          <t>10–15 minutes  |  Complete a hunt, gain a quarter-level stat point or gather an upgrade component</t>
        </is>
      </c>
    </row>
    <row r="18" ht="25" customHeight="1">
      <c r="A18" s="6" t="inlineStr">
        <is>
          <t>30–45 minutes  |  Finish a farming circuit, attempt smithing, or destroy a Fracture</t>
        </is>
      </c>
    </row>
    <row r="19" ht="25" customHeight="1">
      <c r="A19" s="6" t="inlineStr">
        <is>
          <t>Several sessions  |  Master one ability, prepare replacement gear, unlock a harder route</t>
        </is>
      </c>
    </row>
    <row r="20" ht="25" customHeight="1">
      <c r="A20" s="6" t="inlineStr">
        <is>
          <t>Long term  |  Build several G abilities and +9 items without making earlier play obsolete</t>
        </is>
      </c>
    </row>
    <row r="21" ht="25" customHeight="1">
      <c r="A21" s="4" t="inlineStr">
        <is>
          <t>Fixed rules and assumptions</t>
        </is>
      </c>
    </row>
    <row r="22" ht="70" customHeight="1">
      <c r="A22" s="6" t="inlineStr">
        <is>
          <t>Every equippable item can reach +9. Consumables, quest objects and materials are not equipment. Failure destroys the selected equipment and spends the attempt costs. Higher gear tiers have lower success rates. There is no preservation scroll, guaranteed Wakeglass upgrade, or recovery of the destroyed item in this target design.</t>
        </is>
      </c>
    </row>
    <row r="23" ht="55" customHeight="1">
      <c r="A23" s="6" t="inlineStr">
        <is>
          <t>The two mastery tiers are M and G. This does not limit a character to two mastered skills. The interpretation of M1–M10 costs, level cap, stat formulas, gear tier boundaries, and loot scaling is stated explicitly in the relevant sheets and can be tuned.</t>
        </is>
      </c>
    </row>
    <row r="24" ht="25" customHeight="1">
      <c r="A24" s="4" t="inlineStr">
        <is>
          <t>Documents and deliverables</t>
        </is>
      </c>
    </row>
    <row r="25" ht="70" customHeight="1">
      <c r="A25" s="6" t="inlineStr">
        <is>
          <t>Use the illustrated index for browsing, balance workbook for editing tables, and individual Markdown sheets for design review. CSV tables and design_rules.json preserve the numeric rules. Concept plates describe intended appearances; they are generated illustrations, not imported runtime models or screenshots.</t>
        </is>
      </c>
    </row>
    <row r="26" ht="40" customHeight="1">
      <c r="A26" s="6" t="inlineStr">
        <is>
          <t>Future multiplayer, trading, guilds and PvP are described as proposals in endgame and online play. The current project is an offline prototype.</t>
        </is>
      </c>
    </row>
  </sheetData>
  <mergeCells count="26">
    <mergeCell ref="A9:H9"/>
    <mergeCell ref="A15:H15"/>
    <mergeCell ref="A24:H24"/>
    <mergeCell ref="A11:H11"/>
    <mergeCell ref="A1:H1"/>
    <mergeCell ref="A6:H6"/>
    <mergeCell ref="A7:H7"/>
    <mergeCell ref="A25:H25"/>
    <mergeCell ref="A16:H16"/>
    <mergeCell ref="A12:H12"/>
    <mergeCell ref="A18:H18"/>
    <mergeCell ref="A3:H3"/>
    <mergeCell ref="A21:H21"/>
    <mergeCell ref="A26:H26"/>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37"/>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Smithing upgrades — +0 to +9</t>
        </is>
      </c>
      <c r="J1" s="5" t="inlineStr">
        <is>
          <t>Concept art — built-in image generation; full PNGs in art/</t>
        </is>
      </c>
    </row>
    <row r="2" ht="40" customHeight="1">
      <c r="A2" s="6" t="inlineStr">
        <is>
          <t>Fixed: all equipment supports +9; failed upgrades destroy the item; higher gear tiers are riskier. Proposed: the exact odds, prices and ingredients below.</t>
        </is>
      </c>
    </row>
    <row r="3" ht="25" customHeight="1">
      <c r="A3" s="4" t="inlineStr">
        <is>
          <t>Success and failure rates</t>
        </is>
      </c>
    </row>
    <row r="4" ht="40" customHeight="1">
      <c r="A4" s="6" t="inlineStr">
        <is>
          <t>Each column is the destination upgrade. Failure chance is 100% − success chance. Weapon, armor and accessory profiles use the same tier table.</t>
        </is>
      </c>
    </row>
    <row r="5" ht="25" customHeight="1">
      <c r="A5" s="6" t="inlineStr">
        <is>
          <t>Gear tier / item level band  |  +1  |  +2  |  +3  |  +4  |  +5  |  +6  |  +7  |  +8  |  +9</t>
        </is>
      </c>
    </row>
    <row r="6" ht="25" customHeight="1">
      <c r="A6" s="6" t="inlineStr">
        <is>
          <t>T1 / 1–5  |  100%  |  100%  |  95%  |  90%  |  85%  |  80%  |  70%  |  60%  |  50%</t>
        </is>
      </c>
    </row>
    <row r="7" ht="25" customHeight="1">
      <c r="A7" s="6" t="inlineStr">
        <is>
          <t>T2 / 6–10  |  100%  |  95%  |  90%  |  85%  |  75%  |  65%  |  55%  |  45%  |  35%</t>
        </is>
      </c>
    </row>
    <row r="8" ht="25" customHeight="1">
      <c r="A8" s="6" t="inlineStr">
        <is>
          <t>T3 / 11–15  |  100%  |  95%  |  85%  |  80%  |  70%  |  60%  |  50%  |  35%  |  25%</t>
        </is>
      </c>
    </row>
    <row r="9" ht="25" customHeight="1">
      <c r="A9" s="6" t="inlineStr">
        <is>
          <t>T4 / 16–20  |  98%  |  92%  |  83%  |  78%  |  68%  |  58%  |  45%  |  30%  |  20%</t>
        </is>
      </c>
    </row>
    <row r="10" ht="25" customHeight="1">
      <c r="A10" s="6" t="inlineStr">
        <is>
          <t>T5 / 21+  |  95%  |  90%  |  82%  |  75%  |  65%  |  55%  |  40%  |  25%  |  15%</t>
        </is>
      </c>
    </row>
    <row r="11" ht="55" customHeight="1">
      <c r="A11" s="6" t="inlineStr">
        <is>
          <t>Tier is an item property derived from its intended level band, not the player's level, rarity colour, or current + value. Rare and ordinary equipment in the same band use the same risk profile. The equipment catalogue distinguishes current item level requirements from proposed tier assignments.</t>
        </is>
      </c>
    </row>
    <row r="12" ht="25" customHeight="1">
      <c r="A12" s="4" t="inlineStr">
        <is>
          <t>Required loot and gold</t>
        </is>
      </c>
    </row>
    <row r="13" ht="70" customHeight="1">
      <c r="A13" s="6" t="inlineStr">
        <is>
          <t>n is the destination + level; t is the gear tier. Each attempt consumes Moss Shards × n, a matching tier trophy × ceil(n / 3) × t, the listed Tempered Ore and Wakeglass, plus gold. The exact trophy IDs are listed in economy and crafting and expanded in each CSV row. This is one specific trophy type, not a choice of any item with that tier. Tempered Ore is a proposed new material.</t>
        </is>
      </c>
    </row>
    <row r="14" ht="25" customHeight="1">
      <c r="A14" s="6" t="inlineStr">
        <is>
          <t>Destination  |  Base gold  |  Moss Shards  |  Tier-trophy count  |  Tempered Ore  |  Wakeglass Ember</t>
        </is>
      </c>
    </row>
    <row r="15" ht="25" customHeight="1">
      <c r="A15" s="6" t="inlineStr">
        <is>
          <t>+1  |  15  |  1  |  1 × t  |  0  |  0</t>
        </is>
      </c>
    </row>
    <row r="16" ht="25" customHeight="1">
      <c r="A16" s="6" t="inlineStr">
        <is>
          <t>+2  |  30  |  2  |  1 × t  |  0  |  0</t>
        </is>
      </c>
    </row>
    <row r="17" ht="25" customHeight="1">
      <c r="A17" s="6" t="inlineStr">
        <is>
          <t>+3  |  55  |  3  |  1 × t  |  0  |  0</t>
        </is>
      </c>
    </row>
    <row r="18" ht="25" customHeight="1">
      <c r="A18" s="6" t="inlineStr">
        <is>
          <t>+4  |  95  |  4  |  2 × t  |  1  |  0</t>
        </is>
      </c>
    </row>
    <row r="19" ht="25" customHeight="1">
      <c r="A19" s="6" t="inlineStr">
        <is>
          <t>+5  |  150  |  5  |  2 × t  |  1  |  0</t>
        </is>
      </c>
    </row>
    <row r="20" ht="25" customHeight="1">
      <c r="A20" s="6" t="inlineStr">
        <is>
          <t>+6  |  230  |  6  |  2 × t  |  2  |  0</t>
        </is>
      </c>
    </row>
    <row r="21" ht="25" customHeight="1">
      <c r="A21" s="6" t="inlineStr">
        <is>
          <t>+7  |  350  |  7  |  3 × t  |  2  |  1</t>
        </is>
      </c>
    </row>
    <row r="22" ht="25" customHeight="1">
      <c r="A22" s="6" t="inlineStr">
        <is>
          <t>+8  |  520  |  8  |  3 × t  |  3  |  2</t>
        </is>
      </c>
    </row>
    <row r="23" ht="25" customHeight="1">
      <c r="A23" s="6" t="inlineStr">
        <is>
          <t>+9  |  760  |  9  |  3 × t  |  3  |  3</t>
        </is>
      </c>
    </row>
    <row r="24" ht="40" customHeight="1">
      <c r="A24" s="6" t="inlineStr">
        <is>
          <t>Multiply base gold by T1 1, T2 2, T3 4, T4 7, T5 11. Exact expanded values, failure rates and accumulated risk are in smithing_upgrades.csv.</t>
        </is>
      </c>
    </row>
    <row r="25" ht="55" customHeight="1">
      <c r="A25" s="6" t="inlineStr">
        <is>
          <t>Example: a T3 weapon at +6 attempting +7 costs 1,400 gold, 7 Moss Shards, 9 specified T3 trophies, 2 Tempered Ore and 1 Wakeglass. Success is 50%; failure is 50% and destroys the weapon. Attempting the same transition on T5 costs 3,850 gold and 15 matching T5 trophies; success is 40%.</t>
        </is>
      </c>
    </row>
    <row r="26" ht="25" customHeight="1">
      <c r="A26" s="4" t="inlineStr">
        <is>
          <t>Transaction and failure</t>
        </is>
      </c>
    </row>
    <row r="27" ht="55" customHeight="1">
      <c r="A27" s="6" t="inlineStr">
        <is>
          <t>1. The player selects one item at Smith Oren while outside combat. The screen shows item identity, current +, destination +, exact success and failure probabilities, resulting stats, and all ingredients.</t>
        </is>
      </c>
    </row>
    <row r="28" ht="40" customHeight="1">
      <c r="A28" s="6" t="inlineStr">
        <is>
          <t>2. The player confirms the displayed attempt. Missing costs, wrong item, distance changes or a changed inventory cancel without payment or a roll.</t>
        </is>
      </c>
    </row>
    <row r="29" ht="25" customHeight="1">
      <c r="A29" s="6" t="inlineStr">
        <is>
          <t>3. Gold and ingredients are consumed once. One roll determines the outcome.</t>
        </is>
      </c>
    </row>
    <row r="30" ht="55" customHeight="1">
      <c r="A30" s="6" t="inlineStr">
        <is>
          <t>4. Success preserves the item's identity, sockets and unrelated modifiers, then sets the new + value. Failure removes the complete item including attached modifications. Equipped items are unequipped atomically and their stats/visuals are removed.</t>
        </is>
      </c>
    </row>
    <row r="31" ht="40" customHeight="1">
      <c r="A31" s="6" t="inlineStr">
        <is>
          <t>5. Persist the outcome before allowing another attempt. A crash, save reload or duplicate click must not re-roll or spend twice. The outcome text names the lost item on failure.</t>
        </is>
      </c>
    </row>
    <row r="32" ht="40" customHeight="1">
      <c r="A32" s="6" t="inlineStr">
        <is>
          <t>No loss occurs from opening or cancelling the panel. A +9 item has no further quote. There is no downgrade or retention on a failed attempt. Quest progress only records a successful upgrade.</t>
        </is>
      </c>
    </row>
    <row r="33" ht="25" customHeight="1">
      <c r="A33" s="4" t="inlineStr">
        <is>
          <t>Risk across the entire route</t>
        </is>
      </c>
    </row>
    <row r="34" ht="70" customHeight="1">
      <c r="A34" s="6" t="inlineStr">
        <is>
          <t>The probability that one +0 item survives to +9 is the product of all nine success probabilities. It is much smaller than the final step's probability. The workbook includes both route survival and expected fresh base items, so repeated destructive attempts can be evaluated before release. These are mathematical expectations, not guaranteed attempt counts.</t>
        </is>
      </c>
    </row>
    <row r="35" ht="55" customHeight="1">
      <c r="A35" s="6" t="inlineStr">
        <is>
          <t>Keep a viable replacement weapon available from town. Tune gold and ingredient supply against real farming time, especially for T4/T5. A failed rare item should remain a significant loss; avoid requiring a +9 item merely to access the next region.</t>
        </is>
      </c>
    </row>
    <row r="36" ht="25" customHeight="1">
      <c r="A36" s="4" t="inlineStr">
        <is>
          <t>Implementation difference</t>
        </is>
      </c>
    </row>
    <row r="37" ht="70" customHeight="1">
      <c r="A37" s="6" t="inlineStr">
        <is>
          <t>The current UpgradeService supports profile-sized progression, retains failed items by default, and optionally consumes Wakeglass to guarantee success. Existing profiles have three steps. This sheet requests replacing those rules with nine steps and destruction; it does not claim the runtime has already changed.</t>
        </is>
      </c>
    </row>
  </sheetData>
  <mergeCells count="37">
    <mergeCell ref="A9:H9"/>
    <mergeCell ref="A30:H30"/>
    <mergeCell ref="A15:H15"/>
    <mergeCell ref="A24:H24"/>
    <mergeCell ref="A36:H36"/>
    <mergeCell ref="A11:H11"/>
    <mergeCell ref="A1:H1"/>
    <mergeCell ref="A6:H6"/>
    <mergeCell ref="A7:H7"/>
    <mergeCell ref="A25:H25"/>
    <mergeCell ref="A16:H16"/>
    <mergeCell ref="A37:H37"/>
    <mergeCell ref="A27:H27"/>
    <mergeCell ref="A12:H12"/>
    <mergeCell ref="A18:H18"/>
    <mergeCell ref="A3:H3"/>
    <mergeCell ref="A21:H21"/>
    <mergeCell ref="A26:H26"/>
    <mergeCell ref="A2:H2"/>
    <mergeCell ref="A33:H33"/>
    <mergeCell ref="A14:H14"/>
    <mergeCell ref="A5:H5"/>
    <mergeCell ref="A23:H23"/>
    <mergeCell ref="A32:H32"/>
    <mergeCell ref="A8:H8"/>
    <mergeCell ref="A22:H22"/>
    <mergeCell ref="A17:H17"/>
    <mergeCell ref="A4:H4"/>
    <mergeCell ref="A29:H29"/>
    <mergeCell ref="A35:H35"/>
    <mergeCell ref="A20:H20"/>
    <mergeCell ref="A10:H10"/>
    <mergeCell ref="A28:H28"/>
    <mergeCell ref="A13:H13"/>
    <mergeCell ref="A19:H19"/>
    <mergeCell ref="A31:H31"/>
    <mergeCell ref="A34:H34"/>
  </mergeCells>
  <pageMargins left="0.75" right="0.75" top="1" bottom="1" header="0.5" footer="0.5"/>
  <pageSetup orientation="landscape" paperSize="8"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30"/>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Equipment, tiers and visual progression</t>
        </is>
      </c>
      <c r="J1" s="5" t="inlineStr">
        <is>
          <t>Concept art — built-in image generation; full PNGs in art/</t>
        </is>
      </c>
    </row>
    <row r="2" ht="25" customHeight="1">
      <c r="A2" s="4" t="inlineStr">
        <is>
          <t>Equipment scope</t>
        </is>
      </c>
    </row>
    <row r="3" ht="70" customHeight="1">
      <c r="A3" s="6" t="inlineStr">
        <is>
          <t>Every weapon, chest piece, helmet, boots, gloves, shield and stat accessory has a +0–+9 upgrade track. The current prototype mainly exposes weapon/chest equipment and several additional gear items; full slot coverage is a future target. Horse tack with equipment stats follows this rule if added. A horse unlock token, material or potion is not an upgradeable equipment item.</t>
        </is>
      </c>
    </row>
    <row r="4" ht="25" customHeight="1">
      <c r="A4" s="6" t="inlineStr">
        <is>
          <t>Tier  |  Proposed requirement band  |  Material language  |  Example sword progression</t>
        </is>
      </c>
    </row>
    <row r="5" ht="25" customHeight="1">
      <c r="A5" s="6" t="inlineStr">
        <is>
          <t>T1  |  1–5  |  Worn steel, cloth padding, plain leather  |  Wayfarer / Field Blade</t>
        </is>
      </c>
    </row>
    <row r="6" ht="25" customHeight="1">
      <c r="A6" s="6" t="inlineStr">
        <is>
          <t>T2  |  6–10  |  Brushed steel, fitted leather, small jade detail  |  Marchguard / Woodland Steel</t>
        </is>
      </c>
    </row>
    <row r="7" ht="40" customHeight="1">
      <c r="A7" s="6" t="inlineStr">
        <is>
          <t>T3  |  11–15  |  Layered steel, slate ornament, sturdier construction  |  Briarsteel / Highland Steel</t>
        </is>
      </c>
    </row>
    <row r="8" ht="25" customHeight="1">
      <c r="A8" s="6" t="inlineStr">
        <is>
          <t>T4  |  16–20  |  Lamellar, brass trim, engraved reinforced steel  |  Cairnwarden / Ashen Steel</t>
        </is>
      </c>
    </row>
    <row r="9" ht="25" customHeight="1">
      <c r="A9" s="6" t="inlineStr">
        <is>
          <t>T5  |  21+  |  Distinct relic forms and fine fitted metalwork  |  Wakecleaver / Ancient Relic</t>
        </is>
      </c>
    </row>
    <row r="10" ht="55" customHeight="1">
      <c r="A10" s="6" t="inlineStr">
        <is>
          <t>Level requirement and tier are separate from rarity. Rarity supplies additional base strength or an affix; upgrade level multiplies only the item's upgradeable base stats. All gear in a tier keeps that tier's smithing odds, including rare gear.</t>
        </is>
      </c>
    </row>
    <row r="11" ht="25" customHeight="1">
      <c r="A11" s="4" t="inlineStr">
        <is>
          <t>Stat and surface progression</t>
        </is>
      </c>
    </row>
    <row r="12" ht="25" customHeight="1">
      <c r="A12" s="6" t="inlineStr">
        <is>
          <t>Upgrade  |  Base-stat multiplier  |  Metal roughness target  |  Appearance</t>
        </is>
      </c>
    </row>
    <row r="13" ht="25" customHeight="1">
      <c r="A13" s="6" t="inlineStr">
        <is>
          <t>+0  |  1.00×  |  .85  |  Matte, worn, no sparks</t>
        </is>
      </c>
    </row>
    <row r="14" ht="25" customHeight="1">
      <c r="A14" s="6" t="inlineStr">
        <is>
          <t>+1  |  1.04×  |  .80  |  Slightly cleaner edges</t>
        </is>
      </c>
    </row>
    <row r="15" ht="25" customHeight="1">
      <c r="A15" s="6" t="inlineStr">
        <is>
          <t>+2  |  1.09×  |  .73  |  Softer surface scratches</t>
        </is>
      </c>
    </row>
    <row r="16" ht="25" customHeight="1">
      <c r="A16" s="6" t="inlineStr">
        <is>
          <t>+3  |  1.15×  |  .65  |  Broader controlled reflections</t>
        </is>
      </c>
    </row>
    <row r="17" ht="25" customHeight="1">
      <c r="A17" s="6" t="inlineStr">
        <is>
          <t>+4  |  1.22×  |  .56  |  Brushed polished edges</t>
        </is>
      </c>
    </row>
    <row r="18" ht="25" customHeight="1">
      <c r="A18" s="6" t="inlineStr">
        <is>
          <t>+5  |  1.30×  |  .46  |  Distinct shine on exposed metal</t>
        </is>
      </c>
    </row>
    <row r="19" ht="25" customHeight="1">
      <c r="A19" s="6" t="inlineStr">
        <is>
          <t>+6  |  1.40×  |  .36  |  Bright tempered steel</t>
        </is>
      </c>
    </row>
    <row r="20" ht="25" customHeight="1">
      <c r="A20" s="6" t="inlineStr">
        <is>
          <t>+7  |  1.52×  |  .28  |  Blue sparks</t>
        </is>
      </c>
    </row>
    <row r="21" ht="25" customHeight="1">
      <c r="A21" s="6" t="inlineStr">
        <is>
          <t>+8  |  1.66×  |  .21  |  Red sparks</t>
        </is>
      </c>
    </row>
    <row r="22" ht="25" customHeight="1">
      <c r="A22" s="6" t="inlineStr">
        <is>
          <t>+9  |  1.82×  |  .16  |  Violet sparks</t>
        </is>
      </c>
    </row>
    <row r="23" ht="70" customHeight="1">
      <c r="A23" s="6" t="inlineStr">
        <is>
          <t>Use the same geometry throughout one item's track. Upgrade level must not enlarge a sword, armor shoulder, horse or character. Steel metallic is approximately .85; cloth and leather remain nonmetallic and retain their natural surface response. Shine increases on metallic armor plates, buckles and rivets. A cloth robe must still look like cloth.</t>
        </is>
      </c>
    </row>
    <row r="24" ht="85" customHeight="1">
      <c r="A24" s="6" t="inlineStr">
        <is>
          <t>The modifier is relative to the original item's base stats, not the previous + step. A 34-attack sword at +9 contributes 34 × 1.82 = 61.88 attack before final display rounding; do not compound the multipliers or apply them to the character's total attack. Armor uses the same multiplier on its base Defense and HP bonuses. Affix values, level requirements and movement penalties stay separately defined.</t>
        </is>
      </c>
    </row>
    <row r="25" ht="25" customHeight="1">
      <c r="A25" s="4" t="inlineStr">
        <is>
          <t>Spark rule by gear tier</t>
        </is>
      </c>
    </row>
    <row r="26" ht="55" customHeight="1">
      <c r="A26" s="6" t="inlineStr">
        <is>
          <t>Every tier starts blue at +7, changes to red at +8, and violet at +9. Gear tier scales density: T1 1.00×, T2 1.15×, T3 1.30×, T4 1.50×, T5 1.75×. Tier may also change emission placement and ornament detail; it must not reorder the colours or start violet early.</t>
        </is>
      </c>
    </row>
    <row r="27" ht="55" customHeight="1">
      <c r="A27" s="6" t="inlineStr">
        <is>
          <t>Place short sparks along the blade edge, guard, armor seams and shoulders. Keep particle life short, avoid persistent opaque shells, and reduce density when many players are visible. Accessories show their + level in their icon and tooltip; visible pendants can emit a very small matching accent.</t>
        </is>
      </c>
    </row>
    <row r="28" ht="25" customHeight="1">
      <c r="A28" s="4" t="inlineStr">
        <is>
          <t>Acquisition and replacement</t>
        </is>
      </c>
    </row>
    <row r="29" ht="70" customHeight="1">
      <c r="A29" s="6" t="inlineStr">
        <is>
          <t>Town sells dependable ordinary equipment for each available band. Ordinary mobs supply materials and rare relic drops. Camp leaders and Fractures provide distinct chase gear. A stronger tier at modest + should be a sensible alternative to gambling an older valuable item; required farming routes must remain playable with ordinary well-prepared gear.</t>
        </is>
      </c>
    </row>
    <row r="30" ht="55" customHeight="1">
      <c r="A30" s="6" t="inlineStr">
        <is>
          <t>The equipment table contains all current equipment resources and proposed upgrade/tier fields. New classes need distinct rods, needles, hammers, staves, bows and short blades using the same nine-step visual rules.</t>
        </is>
      </c>
    </row>
  </sheetData>
  <mergeCells count="30">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9:H29"/>
    <mergeCell ref="A20:H20"/>
    <mergeCell ref="A10:H10"/>
    <mergeCell ref="A28:H28"/>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27"/>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Levels and VIT / STR / DEX / AGI</t>
        </is>
      </c>
      <c r="J1" s="5" t="inlineStr">
        <is>
          <t>Concept art — built-in image generation; full PNGs in art/</t>
        </is>
      </c>
    </row>
    <row r="2" ht="40" customHeight="1">
      <c r="A2" s="6" t="inlineStr">
        <is>
          <t>Fixed: one assignable stat point at each quarter of a level and one skill point per level. Proposed: a level cap of 50, starting values, stat formulas and caps.</t>
        </is>
      </c>
    </row>
    <row r="3" ht="25" customHeight="1">
      <c r="A3" s="4" t="inlineStr">
        <is>
          <t>XP and quarter awards</t>
        </is>
      </c>
    </row>
    <row r="4" ht="25" customHeight="1">
      <c r="A4" s="6" t="inlineStr">
        <is>
          <t>Keep the current curve as the first balance baseline:</t>
        </is>
      </c>
    </row>
    <row r="5" ht="25" customHeight="1">
      <c r="A5" s="6" t="inlineStr">
        <is>
          <t>XP needed at level L = 600 + 180 × (L − 1) + 35 × (L − 1)².</t>
        </is>
      </c>
    </row>
    <row r="6" ht="70" customHeight="1">
      <c r="A6" s="6" t="inlineStr">
        <is>
          <t>For level 1, the thresholds are 150, 300, 450 and 600 XP. Each threshold grants one stat point. At 600 XP, grant the fourth stat point, advance to level 2, carry remaining XP forward and grant the level's skill point in one saved transaction. The new level's 0% threshold does not award another stat point.</t>
        </is>
      </c>
    </row>
    <row r="7" ht="25" customHeight="1">
      <c r="A7" s="6" t="inlineStr">
        <is>
          <t>Moment  |  Stat points gained  |  Skill points gained</t>
        </is>
      </c>
    </row>
    <row r="8" ht="25" customHeight="1">
      <c r="A8" s="6" t="inlineStr">
        <is>
          <t>New level-1 character  |  0  |  1 starting point, proposed</t>
        </is>
      </c>
    </row>
    <row r="9" ht="25" customHeight="1">
      <c r="A9" s="6" t="inlineStr">
        <is>
          <t>Level progress reaches 25%  |  1  |  0</t>
        </is>
      </c>
    </row>
    <row r="10" ht="25" customHeight="1">
      <c r="A10" s="6" t="inlineStr">
        <is>
          <t>Progress reaches 50%  |  1  |  0</t>
        </is>
      </c>
    </row>
    <row r="11" ht="25" customHeight="1">
      <c r="A11" s="6" t="inlineStr">
        <is>
          <t>Progress reaches 75%  |  1  |  0</t>
        </is>
      </c>
    </row>
    <row r="12" ht="25" customHeight="1">
      <c r="A12" s="6" t="inlineStr">
        <is>
          <t>Progress reaches 100%; level advances  |  1  |  1</t>
        </is>
      </c>
    </row>
    <row r="13" ht="70" customHeight="1">
      <c r="A13" s="6" t="inlineStr">
        <is>
          <t>At arrival at level L, stat points earned are 4 × (L − 1) and skill points earned are L, including the proposed starting point. A level-10 character therefore has 36 earned stat points and 10 skill points; level 50 has 196 and 50. Spent and unspent points must sum to those totals. XP stops advancing at the cap, with no repeatable max-level quarter rewards.</t>
        </is>
      </c>
    </row>
    <row r="14" ht="70" customHeight="1">
      <c r="A14" s="6" t="inlineStr">
        <is>
          <t>If a kill grants enough XP to cross several thresholds or levels, award all crossed milestones exactly once. Store level, current XP, milestone state, earned/unspent budgets and allocations. Death, saving, reconnecting or resetting stats must not create new awards. Use integer thresholds rounded upward; the progression table lists them through level 50.</t>
        </is>
      </c>
    </row>
    <row r="15" ht="25" customHeight="1">
      <c r="A15" s="4" t="inlineStr">
        <is>
          <t>Separate roles for four stats</t>
        </is>
      </c>
    </row>
    <row r="16" ht="40" customHeight="1">
      <c r="A16" s="6" t="inlineStr">
        <is>
          <t>All four start at 10. Effects below apply to allocated points above 10. Proposed individual cap is 100. Equipment bonuses are a separate layer and do not spend the allocation budget.</t>
        </is>
      </c>
    </row>
    <row r="17" ht="25" customHeight="1">
      <c r="A17" s="6" t="inlineStr">
        <is>
          <t>Stat  |  Role  |  Proposed contribution per allocated point</t>
        </is>
      </c>
    </row>
    <row r="18" ht="25" customHeight="1">
      <c r="A18" s="6" t="inlineStr">
        <is>
          <t>VIT  |  Endurance  |  +15 maximum HP; +0.10 Defense</t>
        </is>
      </c>
    </row>
    <row r="19" ht="25" customHeight="1">
      <c r="A19" s="6" t="inlineStr">
        <is>
          <t>STR  |  Physical power  |  +1.20 physical Attack</t>
        </is>
      </c>
    </row>
    <row r="20" ht="40" customHeight="1">
      <c r="A20" s="6" t="inlineStr">
        <is>
          <t>DEX  |  Precision and ability technique  |  +0.35% skill potency; +0.08 percentage points critical chance</t>
        </is>
      </c>
    </row>
    <row r="21" ht="40" customHeight="1">
      <c r="A21" s="6" t="inlineStr">
        <is>
          <t>AGI  |  Mobility and cadence  |  +0.12% movement speed; +0.10% basic attack speed; +0.05 percentage points evasion</t>
        </is>
      </c>
    </row>
    <row r="22" ht="70" customHeight="1">
      <c r="A22" s="6" t="inlineStr">
        <is>
          <t>Base critical chance 5%, cap 30%; evasion starts at 0%, cap 20%. Stat/gear movement bonuses cap at +25%, basic attack cadence bonuses at +40%; explicit temporary ability buffs remain separately bounded. Evasion, if implemented, only applies to direct monster basic attacks; it does not erase floor hazards or hide attack geometry. PvP must use a separately reviewed rule set.</t>
        </is>
      </c>
    </row>
    <row r="23" ht="55" customHeight="1">
      <c r="A23" s="6" t="inlineStr">
        <is>
          <t>DEX controls technique, while AGI controls speed. Keep these names distinct in the character screen. Spell classes use weapon/focus power plus skill potency; they should not require an extra undocumented INT stat.</t>
        </is>
      </c>
    </row>
    <row r="24" ht="55" customHeight="1">
      <c r="A24" s="6" t="inlineStr">
        <is>
          <t>Example: allocate +10 VIT and +5 STR. Relative to the base character, gain 150 HP, 1 Defense and 6 Attack. Moving those points into DEX exchanges that power for ability potency/precision; it must not apply both sets of bonuses.</t>
        </is>
      </c>
    </row>
    <row r="25" ht="25" customHeight="1">
      <c r="A25" s="4" t="inlineStr">
        <is>
          <t>Level bonuses and resets</t>
        </is>
      </c>
    </row>
    <row r="26" ht="70" customHeight="1">
      <c r="A26" s="6" t="inlineStr">
        <is>
          <t>The prototype currently automatically grants +20 HP and +2 Attack per level. Proposed stat allocation replaces that automatic layer rather than silently adding it on top. Equipment and any explicitly listed class base values still apply. Increasing maximum HP preserves current absolute HP unless an explicit level-up heal is specified; it cannot resurrect a dead character.</t>
        </is>
      </c>
    </row>
    <row r="27" ht="70" customHeight="1">
      <c r="A27" s="6" t="inlineStr">
        <is>
          <t>Proposed reset: Keeper Sella offers a gold-funded full stat reset, returning spent allocation points while preserving earned totals. Cost 100 × level gold, once per visit, outside combat. It does not reset level, XP, gear or mastery. Skill resets return only basic skill points; mastery-leaf investment stays attached to its learned skill. See mastery.</t>
        </is>
      </c>
    </row>
  </sheetData>
  <mergeCells count="27">
    <mergeCell ref="A9:H9"/>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J27"/>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Skill points and the M / G mastery path</t>
        </is>
      </c>
      <c r="J1" s="5" t="inlineStr">
        <is>
          <t>Concept art — built-in image generation; full PNGs in art/</t>
        </is>
      </c>
    </row>
    <row r="2" ht="55" customHeight="1">
      <c r="A2" s="6" t="inlineStr">
        <is>
          <t>Fixed: one skill point per level; rank 17 becomes M; mastery loot comes from destroying spawn points; M10 completes G. Interpretation: M and G are two mastery tiers, and each successive M rank costs that rank's number of loot items.</t>
        </is>
      </c>
    </row>
    <row r="3" ht="25" customHeight="1">
      <c r="A3" s="4" t="inlineStr">
        <is>
          <t>Basic skill ranks</t>
        </is>
      </c>
    </row>
    <row r="4" ht="70" customHeight="1">
      <c r="A4" s="6" t="inlineStr">
        <is>
          <t>Each specialization has six abilities. A new character receives one proposed starting skill point, then one point per level gained. Spend one point to learn rank 1 of an ability, then one point per rank up to 17. Rank 17 is displayed as M, the first mastery tier. There is no random early promotion between ranks 17 and 20.</t>
        </is>
      </c>
    </row>
    <row r="5" ht="70" customHeight="1">
      <c r="A5" s="6" t="inlineStr">
        <is>
          <t>Basic attacks remain available without skill investment. A point gives one rank to one ability; it is not spread across all six. Six abilities each require 17 basic points to reach M, for 102 total. With a proposed level cap of 50 and 50 total points, players choose a focused build rather than mastering all six in the first release. There is no explicit two-skill mastery limit.</t>
        </is>
      </c>
    </row>
    <row r="6" ht="25" customHeight="1">
      <c r="A6" s="4" t="inlineStr">
        <is>
          <t>Mastery loot costs</t>
        </is>
      </c>
    </row>
    <row r="7" ht="70" customHeight="1">
      <c r="A7" s="6" t="inlineStr">
        <is>
          <t>The proposed special item is Mastery Leaf, a dark bound leaf/tome fragment recovered from the destroyed core of a Fracture. It is not ordinary defender loot. The learning process is deterministic: enough loot grants the next rank, with 100% learning success and no cooldown or additional skill-point cost.</t>
        </is>
      </c>
    </row>
    <row r="8" ht="25" customHeight="1">
      <c r="A8" s="6" t="inlineStr">
        <is>
          <t>Transition  |  Leaves consumed  |  Total leaves invested  |  Skill points invested</t>
        </is>
      </c>
    </row>
    <row r="9" ht="25" customHeight="1">
      <c r="A9" s="6" t="inlineStr">
        <is>
          <t>Rank 16 → M  |  0  |  0  |  17</t>
        </is>
      </c>
    </row>
    <row r="10" ht="25" customHeight="1">
      <c r="A10" s="6" t="inlineStr">
        <is>
          <t>M → M1  |  1  |  1  |  17</t>
        </is>
      </c>
    </row>
    <row r="11" ht="25" customHeight="1">
      <c r="A11" s="6" t="inlineStr">
        <is>
          <t>M1 → M2  |  2  |  3  |  17</t>
        </is>
      </c>
    </row>
    <row r="12" ht="25" customHeight="1">
      <c r="A12" s="6" t="inlineStr">
        <is>
          <t>M2 → M3  |  3  |  6  |  17</t>
        </is>
      </c>
    </row>
    <row r="13" ht="25" customHeight="1">
      <c r="A13" s="6" t="inlineStr">
        <is>
          <t>M3 → M4  |  4  |  10  |  17</t>
        </is>
      </c>
    </row>
    <row r="14" ht="25" customHeight="1">
      <c r="A14" s="6" t="inlineStr">
        <is>
          <t>M4 → M5  |  5  |  15  |  17</t>
        </is>
      </c>
    </row>
    <row r="15" ht="25" customHeight="1">
      <c r="A15" s="6" t="inlineStr">
        <is>
          <t>M5 → M6  |  6  |  21  |  17</t>
        </is>
      </c>
    </row>
    <row r="16" ht="25" customHeight="1">
      <c r="A16" s="6" t="inlineStr">
        <is>
          <t>M6 → M7  |  7  |  28  |  17</t>
        </is>
      </c>
    </row>
    <row r="17" ht="25" customHeight="1">
      <c r="A17" s="6" t="inlineStr">
        <is>
          <t>M7 → M8  |  8  |  36  |  17</t>
        </is>
      </c>
    </row>
    <row r="18" ht="25" customHeight="1">
      <c r="A18" s="6" t="inlineStr">
        <is>
          <t>M8 → M9  |  9  |  45  |  17</t>
        </is>
      </c>
    </row>
    <row r="19" ht="25" customHeight="1">
      <c r="A19" s="6" t="inlineStr">
        <is>
          <t>M9 → M10 → G  |  10  |  55  |  17</t>
        </is>
      </c>
    </row>
    <row r="20" ht="55" customHeight="1">
      <c r="A20" s="6" t="inlineStr">
        <is>
          <t>G is the final mastery display state, with M10 stored as the underlying completed rank. There is no extra item cost for changing the label to G, no G1–G10 track and no third mastery tier. Insufficient materials or an ability below M cannot consume a Leaf. Use an atomic spend-and-learn transaction.</t>
        </is>
      </c>
    </row>
    <row r="21" ht="25" customHeight="1">
      <c r="A21" s="4" t="inlineStr">
        <is>
          <t>Proposed rank strength</t>
        </is>
      </c>
    </row>
    <row r="22" ht="70" customHeight="1">
      <c r="A22" s="6" t="inlineStr">
        <is>
          <t>Rank-1 potency is the baseline. Basic rank r gives 1 + 0.02 × (r − 1) potency, reaching 1.32× at M. M stage k gives 1.32 + 0.03 × k, reaching 1.62× at M10/G. Apply potency to the listed damage/heal/shield values once. Cooldown, dash distance, duration, area size, crowd-control duration and movement bonuses stay unchanged unless a skill explicitly lists a bounded mastery bonus.</t>
        </is>
      </c>
    </row>
    <row r="23" ht="70" customHeight="1">
      <c r="A23" s="6" t="inlineStr">
        <is>
          <t>A 180%-Attack rank-1 cleave becomes 237.6% at M and 291.6% at G before DEX, gear and target mitigation. A rank without a numeric potency effect still records mastery, but needs an explicit reviewed utility benefit before implementation; do not silently enlarge Flashstep's travel distance or give invulnerability.</t>
        </is>
      </c>
    </row>
    <row r="24" ht="40" customHeight="1">
      <c r="A24" s="6" t="inlineStr">
        <is>
          <t>The mastery table lists every basic rank and M step. Existing prototype skill values have no investment track; treat them as rank-1 comparison values for this proposal.</t>
        </is>
      </c>
    </row>
    <row r="25" ht="25" customHeight="1">
      <c r="A25" s="4" t="inlineStr">
        <is>
          <t>Skill reset and persistence</t>
        </is>
      </c>
    </row>
    <row r="26" ht="70" customHeight="1">
      <c r="A26" s="6" t="inlineStr">
        <is>
          <t>Outside combat, a gold-funded skill reset can return allocated basic points. Learned mastery remains attached to that skill but dormant until 17 basic points are assigned to it again. Leaves are never refunded or transferable to another skill through a reset. Store the persistent skill ID, basic rank, mastery rank, earned skill-point total and unspent balance.</t>
        </is>
      </c>
    </row>
    <row r="27" ht="40" customHeight="1">
      <c r="A27" s="6" t="inlineStr">
        <is>
          <t>Show next rank cost, owned Leaves, current/next effect, and maximum reached in the skill panel. A G skill cannot accept more items. Resetting or switching UI pages must never duplicate points or loot.</t>
        </is>
      </c>
    </row>
  </sheetData>
  <mergeCells count="27">
    <mergeCell ref="A9:H9"/>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J367"/>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Mob bestiary — concepts, levels, EXP and drops</t>
        </is>
      </c>
      <c r="J1" s="5" t="inlineStr">
        <is>
          <t>Concept art — built-in image generation; full PNGs in art/</t>
        </is>
      </c>
    </row>
    <row r="2" ht="55" customHeight="1">
      <c r="A2" s="6" t="inlineStr">
        <is>
          <t>Current resource baseline: 37 unique mob IDs across 38 enemy resources. young_mosslings.tres aliases young.tres; it is not a second creature. Art describes the intended model direction; numerical rows reproduce the current resources. Proposed logarithmic scaling is applied separately.</t>
        </is>
      </c>
    </row>
    <row r="3" ht="55" customHeight="1">
      <c r="A3" s="6" t="inlineStr">
        <is>
          <t>Use the illustrated mob cards for a portrait, stats and full drop list on every creature. mobs.csv and mob_drops.csv are the editable tables. The source catalogue JSON still contains some older rates: runtime .tres drop resources are the baseline here.</t>
        </is>
      </c>
    </row>
    <row r="4" ht="25" customHeight="1">
      <c r="A4" s="4" t="inlineStr">
        <is>
          <t>Threat tiers</t>
        </is>
      </c>
    </row>
    <row r="5" ht="25" customHeight="1">
      <c r="A5" s="6" t="inlineStr">
        <is>
          <t>Tier  |  Proposed encounter reading</t>
        </is>
      </c>
    </row>
    <row r="6" ht="25" customHeight="1">
      <c r="A6" s="6" t="inlineStr">
        <is>
          <t>T1  |  Ordinary pack enemy</t>
        </is>
      </c>
    </row>
    <row r="7" ht="25" customHeight="1">
      <c r="A7" s="6" t="inlineStr">
        <is>
          <t>T2  |  Stronger pack / dangerous individual</t>
        </is>
      </c>
    </row>
    <row r="8" ht="25" customHeight="1">
      <c r="A8" s="6" t="inlineStr">
        <is>
          <t>T3  |  Elite or local leader</t>
        </is>
      </c>
    </row>
    <row r="9" ht="25" customHeight="1">
      <c r="A9" s="6" t="inlineStr">
        <is>
          <t>T4  |  Major boss or regional threat</t>
        </is>
      </c>
    </row>
    <row r="10" ht="25" customHeight="1">
      <c r="A10" s="6" t="inlineStr">
        <is>
          <t>T5  |  Regional climax / future group variant</t>
        </is>
      </c>
    </row>
    <row r="11" ht="55" customHeight="1">
      <c r="A11" s="6" t="inlineStr">
        <is>
          <t>Tier and level are separate. A level-8 T3 leader can be tougher than a level-9 ordinary creature. The current prototype has no online raid system. Base EXP is not secretly changed by the proposed item-drop function.</t>
        </is>
      </c>
    </row>
    <row r="12" ht="25" customHeight="1">
      <c r="A12" s="4" t="inlineStr">
        <is>
          <t>Concept plates</t>
        </is>
      </c>
    </row>
    <row r="13" ht="55" customHeight="1">
      <c r="A13" s="6" t="inlineStr">
        <is>
          <t>Panels are numbered left to right across the top row, then left to right across the bottom. The remaining-variants sheet has four top panels and three bottom panels; all other bestiary sheets use three per row.</t>
        </is>
      </c>
    </row>
    <row r="14" ht="25" customHeight="1">
      <c r="A14" s="4" t="inlineStr">
        <is>
          <t>Wolves Boars</t>
        </is>
      </c>
    </row>
    <row r="15" ht="25" customHeight="1">
      <c r="A15" s="6" t="inlineStr">
        <is>
          <t>1: Meadow Wolf; 2: Moonfang; 3: Ember Hound; 4: Bristle Boar; 5: Blacktusk Boar; 6: Obsidian Boar.</t>
        </is>
      </c>
    </row>
    <row r="16" ht="25" customHeight="1">
      <c r="A16" s="4" t="inlineStr">
        <is>
          <t>Spiders Bandits</t>
        </is>
      </c>
    </row>
    <row r="17" ht="25" customHeight="1">
      <c r="A17" s="6" t="inlineStr">
        <is>
          <t>1: Reed Spider; 2: Silk Matron; 3: Glass Spider; 4: Road Bandit; 5: Hollow Raider; 6: Exile Captain.</t>
        </is>
      </c>
    </row>
    <row r="18" ht="25" customHeight="1">
      <c r="A18" s="4" t="inlineStr">
        <is>
          <t>Roots Stone</t>
        </is>
      </c>
    </row>
    <row r="19" ht="40" customHeight="1">
      <c r="A19" s="6" t="inlineStr">
        <is>
          <t>1: Young Mossling; 2: Mossling; 3: Cairn Ironback; 4: Cairn Sentinel; 5: Cairn Colossus; 6: Rift Sentinel.</t>
        </is>
      </c>
    </row>
    <row r="20" ht="25" customHeight="1">
      <c r="A20" s="4" t="inlineStr">
        <is>
          <t>Wisps Elites</t>
        </is>
      </c>
    </row>
    <row r="21" ht="25" customHeight="1">
      <c r="A21" s="6" t="inlineStr">
        <is>
          <t>1: Grave Wisp; 2: Storm Wisp; 3: Ash Wisp; 4: Dusk Stalker; 5: Widow Spider; 6: Ancient Warden.</t>
        </is>
      </c>
    </row>
    <row r="22" ht="25" customHeight="1">
      <c r="A22" s="4" t="inlineStr">
        <is>
          <t>Wolf Variants</t>
        </is>
      </c>
    </row>
    <row r="23" ht="25" customHeight="1">
      <c r="A23" s="6" t="inlineStr">
        <is>
          <t>1: Blue Wolf; 2: Red Wolf; 3: Grey Wolf; 4: Frost Wolf; 5: Thicket Wolf; 6: Bloodfang.</t>
        </is>
      </c>
    </row>
    <row r="24" ht="25" customHeight="1">
      <c r="A24" s="4" t="inlineStr">
        <is>
          <t>Remaining Variants</t>
        </is>
      </c>
    </row>
    <row r="25" ht="40" customHeight="1">
      <c r="A25" s="6" t="inlineStr">
        <is>
          <t>1: Mire Boar; 2: Ironhide Boar; 3: Copper Spider; 4: Venom Spider; 5: Ash Bandit; 6: Cinder Wisp; 7: Slate Guardian.</t>
        </is>
      </c>
    </row>
    <row r="26" ht="25" customHeight="1">
      <c r="A26" s="4" t="inlineStr">
        <is>
          <t>Creature catalogue</t>
        </is>
      </c>
    </row>
    <row r="27" ht="55" customHeight="1">
      <c r="A27" s="6" t="inlineStr">
        <is>
          <t>All item rates below are independent, equal-level base chances. Multiply each by the factor in loot scaling. Several entries can succeed on one kill. Gold is a separate uniformly rolled reward before the proposed multiplier.</t>
        </is>
      </c>
    </row>
    <row r="28" ht="85" customHeight="1">
      <c r="A28" s="6" t="inlineStr">
        <is>
          <t>Cinderfall variants deliberately reuse existing drop resources: Ember Hound uses Bloodfang loot, Glass Spider uses Venom Spider loot, Ash Wisp uses Grave Wisp loot, and Rift Sentinel uses Cairn Sentinel loot. Keep those names accurate until distinct loot is authored. Current enemy resources have no configured direct leader reward; old fixture camps may still grant one and must be treated separately.</t>
        </is>
      </c>
    </row>
    <row r="29" ht="25" customHeight="1">
      <c r="A29" s="4" t="inlineStr">
        <is>
          <t>Meadow Wolf (meadow_wolf)</t>
        </is>
      </c>
    </row>
    <row r="30" ht="25" customHeight="1">
      <c r="A30" s="6" t="inlineStr">
        <is>
          <t>Level 1 · Tier 1 · 20 EXP · 83 HP · Defense 0.22 · Gold 4–10. Family: wolf.</t>
        </is>
      </c>
    </row>
    <row r="31" ht="25" customHeight="1">
      <c r="A31" s="6" t="inlineStr">
        <is>
          <t>Appearance: Lean grey-brown pelt; small low-tier silhouette. Concept plate, panel 1.</t>
        </is>
      </c>
    </row>
    <row r="32" ht="25" customHeight="1">
      <c r="A32" s="6" t="inlineStr">
        <is>
          <t>Item  |  Base drop chance  |  Quantity on successful roll</t>
        </is>
      </c>
    </row>
    <row r="33" ht="25" customHeight="1">
      <c r="A33" s="6" t="inlineStr">
        <is>
          <t>Meadow Wolf Fang (meadow_wolf_trophy)  |  22.5%  |  1</t>
        </is>
      </c>
    </row>
    <row r="34" ht="25" customHeight="1">
      <c r="A34" s="6" t="inlineStr">
        <is>
          <t>Field tonic (field_tonic)  |  4%  |  1</t>
        </is>
      </c>
    </row>
    <row r="35" ht="25" customHeight="1">
      <c r="A35" s="6" t="inlineStr">
        <is>
          <t>Verge Relic Blade (relic_blade_1)  |  0.2%  |  1</t>
        </is>
      </c>
    </row>
    <row r="36" ht="25" customHeight="1">
      <c r="A36" s="6" t="inlineStr">
        <is>
          <t>Verge Relic Coat (relic_coat_1)  |  0.2%  |  1</t>
        </is>
      </c>
    </row>
    <row r="37" ht="25" customHeight="1">
      <c r="A37" s="6" t="inlineStr">
        <is>
          <t>Source: game/data/enemies/meadow_wolf.tres; drop table res://data/drops/meadow_wolf.tres.</t>
        </is>
      </c>
    </row>
    <row r="38" ht="25" customHeight="1">
      <c r="A38" s="4" t="inlineStr">
        <is>
          <t>Young Mossling (young)</t>
        </is>
      </c>
    </row>
    <row r="39" ht="25" customHeight="1">
      <c r="A39" s="6" t="inlineStr">
        <is>
          <t>Level 1 · Tier 1 · 20 EXP · 60 HP · Defense 0 · Gold 4–6. Family: mossling.</t>
        </is>
      </c>
    </row>
    <row r="40" ht="25" customHeight="1">
      <c r="A40" s="6" t="inlineStr">
        <is>
          <t>Appearance: Small hunched root body, split feet, amber eyes. Concept plate, panel 1.</t>
        </is>
      </c>
    </row>
    <row r="41" ht="25" customHeight="1">
      <c r="A41" s="6" t="inlineStr">
        <is>
          <t>Item  |  Base drop chance  |  Quantity on successful roll</t>
        </is>
      </c>
    </row>
    <row r="42" ht="25" customHeight="1">
      <c r="A42" s="6" t="inlineStr">
        <is>
          <t>Moss shard (moss_shard)  |  45%  |  1</t>
        </is>
      </c>
    </row>
    <row r="43" ht="25" customHeight="1">
      <c r="A43" s="6" t="inlineStr">
        <is>
          <t>Field tonic (field_tonic)  |  4%  |  1</t>
        </is>
      </c>
    </row>
    <row r="44" ht="25" customHeight="1">
      <c r="A44" s="6" t="inlineStr">
        <is>
          <t>Verge Relic Blade (relic_blade_1)  |  0.2%  |  1</t>
        </is>
      </c>
    </row>
    <row r="45" ht="25" customHeight="1">
      <c r="A45" s="6" t="inlineStr">
        <is>
          <t>Verge Relic Coat (relic_coat_1)  |  0.2%  |  1</t>
        </is>
      </c>
    </row>
    <row r="46" ht="25" customHeight="1">
      <c r="A46" s="6" t="inlineStr">
        <is>
          <t>Young Mossling Sap (young_trophy)  |  22.5%  |  1</t>
        </is>
      </c>
    </row>
    <row r="47" ht="25" customHeight="1">
      <c r="A47" s="6" t="inlineStr">
        <is>
          <t>Source: game/data/enemies/young.tres; drop table res://data/drops/young.tres.</t>
        </is>
      </c>
    </row>
    <row r="48" ht="25" customHeight="1">
      <c r="A48" s="4" t="inlineStr">
        <is>
          <t>Bristle Boar (bristle_boar)</t>
        </is>
      </c>
    </row>
    <row r="49" ht="25" customHeight="1">
      <c r="A49" s="6" t="inlineStr">
        <is>
          <t>Level 2 · Tier 1 · 28 EXP · 101 HP · Defense 0.44 · Gold 6–13. Family: boar.</t>
        </is>
      </c>
    </row>
    <row r="50" ht="25" customHeight="1">
      <c r="A50" s="6" t="inlineStr">
        <is>
          <t>Appearance: Tawny bristles, compact body, short tusks. Concept plate, panel 4.</t>
        </is>
      </c>
    </row>
    <row r="51" ht="25" customHeight="1">
      <c r="A51" s="6" t="inlineStr">
        <is>
          <t>Item  |  Base drop chance  |  Quantity on successful roll</t>
        </is>
      </c>
    </row>
    <row r="52" ht="25" customHeight="1">
      <c r="A52" s="6" t="inlineStr">
        <is>
          <t>Bristle Boar Tusk (bristle_boar_trophy)  |  22.5%  |  1</t>
        </is>
      </c>
    </row>
    <row r="53" ht="25" customHeight="1">
      <c r="A53" s="6" t="inlineStr">
        <is>
          <t>Field tonic (field_tonic)  |  4%  |  1</t>
        </is>
      </c>
    </row>
    <row r="54" ht="25" customHeight="1">
      <c r="A54" s="6" t="inlineStr">
        <is>
          <t>Verge Relic Blade (relic_blade_1)  |  0.2%  |  1</t>
        </is>
      </c>
    </row>
    <row r="55" ht="25" customHeight="1">
      <c r="A55" s="6" t="inlineStr">
        <is>
          <t>Verge Relic Coat (relic_coat_1)  |  0.2%  |  1</t>
        </is>
      </c>
    </row>
    <row r="56" ht="25" customHeight="1">
      <c r="A56" s="6" t="inlineStr">
        <is>
          <t>Source: game/data/enemies/bristle_boar.tres; drop table res://data/drops/bristle_boar.tres.</t>
        </is>
      </c>
    </row>
    <row r="57" ht="25" customHeight="1">
      <c r="A57" s="4" t="inlineStr">
        <is>
          <t>Blue Wolf (blue_wolf)</t>
        </is>
      </c>
    </row>
    <row r="58" ht="25" customHeight="1">
      <c r="A58" s="6" t="inlineStr">
        <is>
          <t>Level 3 · Tier 1 · 36 EXP · 119 HP · Defense 0.66 · Gold 8–16. Family: wolf.</t>
        </is>
      </c>
    </row>
    <row r="59" ht="25" customHeight="1">
      <c r="A59" s="6" t="inlineStr">
        <is>
          <t>Appearance: Small blue-grey coat with dark paws. Concept plate, panel 1.</t>
        </is>
      </c>
    </row>
    <row r="60" ht="25" customHeight="1">
      <c r="A60" s="6" t="inlineStr">
        <is>
          <t>Item  |  Base drop chance  |  Quantity on successful roll</t>
        </is>
      </c>
    </row>
    <row r="61" ht="25" customHeight="1">
      <c r="A61" s="6" t="inlineStr">
        <is>
          <t>Blue Wolf Fang (blue_wolf_trophy)  |  22.5%  |  1</t>
        </is>
      </c>
    </row>
    <row r="62" ht="25" customHeight="1">
      <c r="A62" s="6" t="inlineStr">
        <is>
          <t>Field tonic (field_tonic)  |  4%  |  1</t>
        </is>
      </c>
    </row>
    <row r="63" ht="25" customHeight="1">
      <c r="A63" s="6" t="inlineStr">
        <is>
          <t>Verge Relic Blade (relic_blade_1)  |  0.2%  |  1</t>
        </is>
      </c>
    </row>
    <row r="64" ht="25" customHeight="1">
      <c r="A64" s="6" t="inlineStr">
        <is>
          <t>Verge Relic Coat (relic_coat_1)  |  0.2%  |  1</t>
        </is>
      </c>
    </row>
    <row r="65" ht="25" customHeight="1">
      <c r="A65" s="6" t="inlineStr">
        <is>
          <t>Source: game/data/enemies/blue_wolf.tres; drop table res://data/drops/blue_wolf.tres.</t>
        </is>
      </c>
    </row>
    <row r="66" ht="25" customHeight="1">
      <c r="A66" s="4" t="inlineStr">
        <is>
          <t>Mossling (grown)</t>
        </is>
      </c>
    </row>
    <row r="67" ht="25" customHeight="1">
      <c r="A67" s="6" t="inlineStr">
        <is>
          <t>Level 4 · Tier 1 · 25 EXP · 75 HP · Defense 0 · Gold 6–8. Family: mossling.</t>
        </is>
      </c>
    </row>
    <row r="68" ht="25" customHeight="1">
      <c r="A68" s="6" t="inlineStr">
        <is>
          <t>Appearance: Long knotty arms, ivy, taller root silhouette. Concept plate, panel 2.</t>
        </is>
      </c>
    </row>
    <row r="69" ht="25" customHeight="1">
      <c r="A69" s="6" t="inlineStr">
        <is>
          <t>Item  |  Base drop chance  |  Quantity on successful roll</t>
        </is>
      </c>
    </row>
    <row r="70" ht="25" customHeight="1">
      <c r="A70" s="6" t="inlineStr">
        <is>
          <t>Moss shard (moss_shard)  |  35%  |  1</t>
        </is>
      </c>
    </row>
    <row r="71" ht="25" customHeight="1">
      <c r="A71" s="6" t="inlineStr">
        <is>
          <t>Field tonic (field_tonic)  |  4%  |  1</t>
        </is>
      </c>
    </row>
    <row r="72" ht="25" customHeight="1">
      <c r="A72" s="6" t="inlineStr">
        <is>
          <t>Verge Relic Blade (relic_blade_1)  |  0.2%  |  1</t>
        </is>
      </c>
    </row>
    <row r="73" ht="25" customHeight="1">
      <c r="A73" s="6" t="inlineStr">
        <is>
          <t>Verge Relic Coat (relic_coat_1)  |  0.2%  |  1</t>
        </is>
      </c>
    </row>
    <row r="74" ht="25" customHeight="1">
      <c r="A74" s="6" t="inlineStr">
        <is>
          <t>Grown Mossling Bark (grown_trophy)  |  22.5%  |  1</t>
        </is>
      </c>
    </row>
    <row r="75" ht="25" customHeight="1">
      <c r="A75" s="6" t="inlineStr">
        <is>
          <t>Source: game/data/enemies/grown.tres; drop table res://data/drops/grown.tres.</t>
        </is>
      </c>
    </row>
    <row r="76" ht="25" customHeight="1">
      <c r="A76" s="4" t="inlineStr">
        <is>
          <t>Reed Spider (reed_spider)</t>
        </is>
      </c>
    </row>
    <row r="77" ht="25" customHeight="1">
      <c r="A77" s="6" t="inlineStr">
        <is>
          <t>Level 4 · Tier 1 · 44 EXP · 137 HP · Defense 0.88 · Gold 10–19. Family: spider.</t>
        </is>
      </c>
    </row>
    <row r="78" ht="25" customHeight="1">
      <c r="A78" s="6" t="inlineStr">
        <is>
          <t>Appearance: Brown reed carapace; slender eight-legged stance. Concept plate, panel 1.</t>
        </is>
      </c>
    </row>
    <row r="79" ht="25" customHeight="1">
      <c r="A79" s="6" t="inlineStr">
        <is>
          <t>Item  |  Base drop chance  |  Quantity on successful roll</t>
        </is>
      </c>
    </row>
    <row r="80" ht="25" customHeight="1">
      <c r="A80" s="6" t="inlineStr">
        <is>
          <t>Reed Spider Silk (reed_spider_trophy)  |  22.5%  |  1</t>
        </is>
      </c>
    </row>
    <row r="81" ht="25" customHeight="1">
      <c r="A81" s="6" t="inlineStr">
        <is>
          <t>Field tonic (field_tonic)  |  4%  |  1</t>
        </is>
      </c>
    </row>
    <row r="82" ht="25" customHeight="1">
      <c r="A82" s="6" t="inlineStr">
        <is>
          <t>Verge Relic Blade (relic_blade_1)  |  0.2%  |  1</t>
        </is>
      </c>
    </row>
    <row r="83" ht="25" customHeight="1">
      <c r="A83" s="6" t="inlineStr">
        <is>
          <t>Verge Relic Coat (relic_coat_1)  |  0.2%  |  1</t>
        </is>
      </c>
    </row>
    <row r="84" ht="25" customHeight="1">
      <c r="A84" s="6" t="inlineStr">
        <is>
          <t>Source: game/data/enemies/reed_spider.tres; drop table res://data/drops/reed_spider.tres.</t>
        </is>
      </c>
    </row>
    <row r="85" ht="25" customHeight="1">
      <c r="A85" s="4" t="inlineStr">
        <is>
          <t>Red Wolf (red_wolf)</t>
        </is>
      </c>
    </row>
    <row r="86" ht="25" customHeight="1">
      <c r="A86" s="6" t="inlineStr">
        <is>
          <t>Level 5 · Tier 2 · 62 EXP · 209 HP · Defense 1.9 · Gold 12–25. Family: wolf.</t>
        </is>
      </c>
    </row>
    <row r="87" ht="25" customHeight="1">
      <c r="A87" s="6" t="inlineStr">
        <is>
          <t>Appearance: Copper coat, alert ears, charcoal muzzle. Concept plate, panel 2.</t>
        </is>
      </c>
    </row>
    <row r="88" ht="25" customHeight="1">
      <c r="A88" s="6" t="inlineStr">
        <is>
          <t>Item  |  Base drop chance  |  Quantity on successful roll</t>
        </is>
      </c>
    </row>
    <row r="89" ht="25" customHeight="1">
      <c r="A89" s="6" t="inlineStr">
        <is>
          <t>Red Wolf Fang (red_wolf_trophy)  |  22.5%  |  1</t>
        </is>
      </c>
    </row>
    <row r="90" ht="25" customHeight="1">
      <c r="A90" s="6" t="inlineStr">
        <is>
          <t>Field tonic (field_tonic)  |  4%  |  1</t>
        </is>
      </c>
    </row>
    <row r="91" ht="25" customHeight="1">
      <c r="A91" s="6" t="inlineStr">
        <is>
          <t>Verge Relic Blade (relic_blade_1)  |  0.25%  |  1</t>
        </is>
      </c>
    </row>
    <row r="92" ht="25" customHeight="1">
      <c r="A92" s="6" t="inlineStr">
        <is>
          <t>Verge Relic Coat (relic_coat_1)  |  0.25%  |  1</t>
        </is>
      </c>
    </row>
    <row r="93" ht="25" customHeight="1">
      <c r="A93" s="6" t="inlineStr">
        <is>
          <t>Source: game/data/enemies/red_wolf.tres; drop table res://data/drops/red_wolf.tres.</t>
        </is>
      </c>
    </row>
    <row r="94" ht="25" customHeight="1">
      <c r="A94" s="4" t="inlineStr">
        <is>
          <t>Grey Wolf (grey_wolf)</t>
        </is>
      </c>
    </row>
    <row r="95" ht="25" customHeight="1">
      <c r="A95" s="6" t="inlineStr">
        <is>
          <t>Level 6 · Tier 1 · 60 EXP · 173 HP · Defense 1.32 · Gold 14–25. Family: wolf.</t>
        </is>
      </c>
    </row>
    <row r="96" ht="25" customHeight="1">
      <c r="A96" s="6" t="inlineStr">
        <is>
          <t>Appearance: Rangy slate coat with pale belly and fur scars. Concept plate, panel 3.</t>
        </is>
      </c>
    </row>
    <row r="97" ht="25" customHeight="1">
      <c r="A97" s="6" t="inlineStr">
        <is>
          <t>Item  |  Base drop chance  |  Quantity on successful roll</t>
        </is>
      </c>
    </row>
    <row r="98" ht="25" customHeight="1">
      <c r="A98" s="6" t="inlineStr">
        <is>
          <t>Grey Wolf Fang (grey_wolf_trophy)  |  22.5%  |  1</t>
        </is>
      </c>
    </row>
    <row r="99" ht="25" customHeight="1">
      <c r="A99" s="6" t="inlineStr">
        <is>
          <t>Restoration Tonic (restoration_tonic)  |  8%  |  1</t>
        </is>
      </c>
    </row>
    <row r="100" ht="25" customHeight="1">
      <c r="A100" s="6" t="inlineStr">
        <is>
          <t>Hollow Relic Blade (relic_blade_6)  |  0.2%  |  1</t>
        </is>
      </c>
    </row>
    <row r="101" ht="25" customHeight="1">
      <c r="A101" s="6" t="inlineStr">
        <is>
          <t>Hollow Relic Coat (relic_coat_6)  |  0.2%  |  1</t>
        </is>
      </c>
    </row>
    <row r="102" ht="25" customHeight="1">
      <c r="A102" s="6" t="inlineStr">
        <is>
          <t>Source: game/data/enemies/grey_wolf.tres; drop table res://data/drops/grey_wolf.tres.</t>
        </is>
      </c>
    </row>
    <row r="103" ht="25" customHeight="1">
      <c r="A103" s="4" t="inlineStr">
        <is>
          <t>Cairn Ironback (ironback)</t>
        </is>
      </c>
    </row>
    <row r="104" ht="25" customHeight="1">
      <c r="A104" s="6" t="inlineStr">
        <is>
          <t>Level 7 · Tier 2 · 40 EXP · 110 HP · Defense 0 · Gold 9–12. Family: mossling.</t>
        </is>
      </c>
    </row>
    <row r="105" ht="25" customHeight="1">
      <c r="A105" s="6" t="inlineStr">
        <is>
          <t>Appearance: Heavy bark shoulders, wedged slate, shelf fungus. Concept plate, panel 3.</t>
        </is>
      </c>
    </row>
    <row r="106" ht="25" customHeight="1">
      <c r="A106" s="6" t="inlineStr">
        <is>
          <t>Item  |  Base drop chance  |  Quantity on successful roll</t>
        </is>
      </c>
    </row>
    <row r="107" ht="25" customHeight="1">
      <c r="A107" s="6" t="inlineStr">
        <is>
          <t>Moss shard (moss_shard)  |  35%  |  1</t>
        </is>
      </c>
    </row>
    <row r="108" ht="25" customHeight="1">
      <c r="A108" s="6" t="inlineStr">
        <is>
          <t>Field tonic (field_tonic)  |  4%  |  1</t>
        </is>
      </c>
    </row>
    <row r="109" ht="25" customHeight="1">
      <c r="A109" s="6" t="inlineStr">
        <is>
          <t>Verge Relic Blade (relic_blade_1)  |  0.2%  |  1</t>
        </is>
      </c>
    </row>
    <row r="110" ht="25" customHeight="1">
      <c r="A110" s="6" t="inlineStr">
        <is>
          <t>Verge Relic Coat (relic_coat_1)  |  0.2%  |  1</t>
        </is>
      </c>
    </row>
    <row r="111" ht="25" customHeight="1">
      <c r="A111" s="6" t="inlineStr">
        <is>
          <t>Ironback Plate (ironback_trophy)  |  22.5%  |  1</t>
        </is>
      </c>
    </row>
    <row r="112" ht="25" customHeight="1">
      <c r="A112" s="6" t="inlineStr">
        <is>
          <t>Source: game/data/enemies/ironback.tres; drop table res://data/drops/ironback.tres.</t>
        </is>
      </c>
    </row>
    <row r="113" ht="25" customHeight="1">
      <c r="A113" s="4" t="inlineStr">
        <is>
          <t>Mire Boar (mire_boar)</t>
        </is>
      </c>
    </row>
    <row r="114" ht="25" customHeight="1">
      <c r="A114" s="6" t="inlineStr">
        <is>
          <t>Level 7 · Tier 2 · 82 EXP · 258 HP · Defense 2.34 · Gold 16–31. Family: boar.</t>
        </is>
      </c>
    </row>
    <row r="115" ht="25" customHeight="1">
      <c r="A115" s="6" t="inlineStr">
        <is>
          <t>Appearance: Low muddy brown body and bent pale tusks. Concept plate, panel 1.</t>
        </is>
      </c>
    </row>
    <row r="116" ht="25" customHeight="1">
      <c r="A116" s="6" t="inlineStr">
        <is>
          <t>Item  |  Base drop chance  |  Quantity on successful roll</t>
        </is>
      </c>
    </row>
    <row r="117" ht="25" customHeight="1">
      <c r="A117" s="6" t="inlineStr">
        <is>
          <t>Mire Boar Tusk (mire_boar_trophy)  |  22.5%  |  1</t>
        </is>
      </c>
    </row>
    <row r="118" ht="25" customHeight="1">
      <c r="A118" s="6" t="inlineStr">
        <is>
          <t>Restoration Tonic (restoration_tonic)  |  8%  |  1</t>
        </is>
      </c>
    </row>
    <row r="119" ht="25" customHeight="1">
      <c r="A119" s="6" t="inlineStr">
        <is>
          <t>Hollow Relic Blade (relic_blade_6)  |  0.25%  |  1</t>
        </is>
      </c>
    </row>
    <row r="120" ht="25" customHeight="1">
      <c r="A120" s="6" t="inlineStr">
        <is>
          <t>Hollow Relic Coat (relic_coat_6)  |  0.25%  |  1</t>
        </is>
      </c>
    </row>
    <row r="121" ht="25" customHeight="1">
      <c r="A121" s="6" t="inlineStr">
        <is>
          <t>Source: game/data/enemies/mire_boar.tres; drop table res://data/drops/mire_boar.tres.</t>
        </is>
      </c>
    </row>
    <row r="122" ht="25" customHeight="1">
      <c r="A122" s="4" t="inlineStr">
        <is>
          <t>Copper Spider (copper_spider)</t>
        </is>
      </c>
    </row>
    <row r="123" ht="25" customHeight="1">
      <c r="A123" s="6" t="inlineStr">
        <is>
          <t>Level 8 · Tier 1 · 76 EXP · 209 HP · Defense 1.76 · Gold 18–31. Family: spider.</t>
        </is>
      </c>
    </row>
    <row r="124" ht="25" customHeight="1">
      <c r="A124" s="6" t="inlineStr">
        <is>
          <t>Appearance: Copper-brown chitin and compact abdomen. Concept plate, panel 3.</t>
        </is>
      </c>
    </row>
    <row r="125" ht="25" customHeight="1">
      <c r="A125" s="6" t="inlineStr">
        <is>
          <t>Item  |  Base drop chance  |  Quantity on successful roll</t>
        </is>
      </c>
    </row>
    <row r="126" ht="25" customHeight="1">
      <c r="A126" s="6" t="inlineStr">
        <is>
          <t>Copper Spider Silk (copper_spider_trophy)  |  22.5%  |  1</t>
        </is>
      </c>
    </row>
    <row r="127" ht="25" customHeight="1">
      <c r="A127" s="6" t="inlineStr">
        <is>
          <t>Restoration Tonic (restoration_tonic)  |  8%  |  1</t>
        </is>
      </c>
    </row>
    <row r="128" ht="25" customHeight="1">
      <c r="A128" s="6" t="inlineStr">
        <is>
          <t>Hollow Relic Blade (relic_blade_6)  |  0.2%  |  1</t>
        </is>
      </c>
    </row>
    <row r="129" ht="25" customHeight="1">
      <c r="A129" s="6" t="inlineStr">
        <is>
          <t>Hollow Relic Coat (relic_coat_6)  |  0.2%  |  1</t>
        </is>
      </c>
    </row>
    <row r="130" ht="25" customHeight="1">
      <c r="A130" s="6" t="inlineStr">
        <is>
          <t>Source: game/data/enemies/copper_spider.tres; drop table res://data/drops/copper_spider.tres.</t>
        </is>
      </c>
    </row>
    <row r="131" ht="25" customHeight="1">
      <c r="A131" s="4" t="inlineStr">
        <is>
          <t>Moonfang (moonfang)</t>
        </is>
      </c>
    </row>
    <row r="132" ht="25" customHeight="1">
      <c r="A132" s="6" t="inlineStr">
        <is>
          <t>Level 8 · Tier 3 · 152 EXP · 522 HP · Defense 3.36 · Gold 18–37. Family: wolf.</t>
        </is>
      </c>
    </row>
    <row r="133" ht="25" customHeight="1">
      <c r="A133" s="6" t="inlineStr">
        <is>
          <t>Appearance: Midnight blue coat, pale cheek mane; larger pack leader. Concept plate, panel 2.</t>
        </is>
      </c>
    </row>
    <row r="134" ht="25" customHeight="1">
      <c r="A134" s="6" t="inlineStr">
        <is>
          <t>Item  |  Base drop chance  |  Quantity on successful roll</t>
        </is>
      </c>
    </row>
    <row r="135" ht="25" customHeight="1">
      <c r="A135" s="6" t="inlineStr">
        <is>
          <t>Moonfang Fang (moonfang_trophy)  |  22.5%  |  1–2</t>
        </is>
      </c>
    </row>
    <row r="136" ht="25" customHeight="1">
      <c r="A136" s="6" t="inlineStr">
        <is>
          <t>Restoration Tonic (restoration_tonic)  |  8%  |  1</t>
        </is>
      </c>
    </row>
    <row r="137" ht="25" customHeight="1">
      <c r="A137" s="6" t="inlineStr">
        <is>
          <t>Hollow Relic Blade (relic_blade_6)  |  0.3%  |  1</t>
        </is>
      </c>
    </row>
    <row r="138" ht="25" customHeight="1">
      <c r="A138" s="6" t="inlineStr">
        <is>
          <t>Hollow Relic Coat (relic_coat_6)  |  0.3%  |  1</t>
        </is>
      </c>
    </row>
    <row r="139" ht="25" customHeight="1">
      <c r="A139" s="6" t="inlineStr">
        <is>
          <t>Source: game/data/enemies/moonfang.tres; drop table res://data/drops/moonfang.tres.</t>
        </is>
      </c>
    </row>
    <row r="140" ht="25" customHeight="1">
      <c r="A140" s="4" t="inlineStr">
        <is>
          <t>Road Bandit (road_bandit)</t>
        </is>
      </c>
    </row>
    <row r="141" ht="25" customHeight="1">
      <c r="A141" s="6" t="inlineStr">
        <is>
          <t>Level 9 · Tier 2 · 101 EXP · 306 HP · Defense 2.78 · Gold 20–37. Family: bandit.</t>
        </is>
      </c>
    </row>
    <row r="142" ht="25" customHeight="1">
      <c r="A142" s="6" t="inlineStr">
        <is>
          <t>Appearance: Russet wraps, patched leather, short steel blade. Concept plate, panel 4.</t>
        </is>
      </c>
    </row>
    <row r="143" ht="25" customHeight="1">
      <c r="A143" s="6" t="inlineStr">
        <is>
          <t>Item  |  Base drop chance  |  Quantity on successful roll</t>
        </is>
      </c>
    </row>
    <row r="144" ht="25" customHeight="1">
      <c r="A144" s="6" t="inlineStr">
        <is>
          <t>Road Bandit Insignia (road_bandit_trophy)  |  22.5%  |  1</t>
        </is>
      </c>
    </row>
    <row r="145" ht="25" customHeight="1">
      <c r="A145" s="6" t="inlineStr">
        <is>
          <t>Restoration Tonic (restoration_tonic)  |  8%  |  1</t>
        </is>
      </c>
    </row>
    <row r="146" ht="25" customHeight="1">
      <c r="A146" s="6" t="inlineStr">
        <is>
          <t>Hollow Relic Blade (relic_blade_6)  |  0.25%  |  1</t>
        </is>
      </c>
    </row>
    <row r="147" ht="25" customHeight="1">
      <c r="A147" s="6" t="inlineStr">
        <is>
          <t>Hollow Relic Coat (relic_coat_6)  |  0.25%  |  1</t>
        </is>
      </c>
    </row>
    <row r="148" ht="25" customHeight="1">
      <c r="A148" s="6" t="inlineStr">
        <is>
          <t>Source: game/data/enemies/road_bandit.tres; drop table res://data/drops/road_bandit.tres.</t>
        </is>
      </c>
    </row>
    <row r="149" ht="25" customHeight="1">
      <c r="A149" s="4" t="inlineStr">
        <is>
          <t>Thicket Wolf (thicket_wolf)</t>
        </is>
      </c>
    </row>
    <row r="150" ht="25" customHeight="1">
      <c r="A150" s="6" t="inlineStr">
        <is>
          <t>Level 10 · Tier 1 · 92 EXP · 245 HP · Defense 2.2 · Gold 22–37. Family: wolf.</t>
        </is>
      </c>
    </row>
    <row r="151" ht="25" customHeight="1">
      <c r="A151" s="6" t="inlineStr">
        <is>
          <t>Appearance: Olive-brown bristles with caught burrs and leaves. Concept plate, panel 5.</t>
        </is>
      </c>
    </row>
    <row r="152" ht="25" customHeight="1">
      <c r="A152" s="6" t="inlineStr">
        <is>
          <t>Item  |  Base drop chance  |  Quantity on successful roll</t>
        </is>
      </c>
    </row>
    <row r="153" ht="25" customHeight="1">
      <c r="A153" s="6" t="inlineStr">
        <is>
          <t>Thicket Wolf Fang (thicket_wolf_trophy)  |  22.5%  |  1</t>
        </is>
      </c>
    </row>
    <row r="154" ht="25" customHeight="1">
      <c r="A154" s="6" t="inlineStr">
        <is>
          <t>Restoration Tonic (restoration_tonic)  |  8%  |  1</t>
        </is>
      </c>
    </row>
    <row r="155" ht="25" customHeight="1">
      <c r="A155" s="6" t="inlineStr">
        <is>
          <t>Hollow Relic Blade (relic_blade_6)  |  0.2%  |  1</t>
        </is>
      </c>
    </row>
    <row r="156" ht="25" customHeight="1">
      <c r="A156" s="6" t="inlineStr">
        <is>
          <t>Hollow Relic Coat (relic_coat_6)  |  0.2%  |  1</t>
        </is>
      </c>
    </row>
    <row r="157" ht="25" customHeight="1">
      <c r="A157" s="6" t="inlineStr">
        <is>
          <t>Source: game/data/enemies/thicket_wolf.tres; drop table res://data/drops/thicket_wolf.tres.</t>
        </is>
      </c>
    </row>
    <row r="158" ht="25" customHeight="1">
      <c r="A158" s="4" t="inlineStr">
        <is>
          <t>Blacktusk Boar (blacktusk)</t>
        </is>
      </c>
    </row>
    <row r="159" ht="25" customHeight="1">
      <c r="A159" s="6" t="inlineStr">
        <is>
          <t>Level 11 · Tier 2 · 120 EXP · 355 HP · Defense 3.22 · Gold 24–43. Family: boar.</t>
        </is>
      </c>
    </row>
    <row r="160" ht="25" customHeight="1">
      <c r="A160" s="6" t="inlineStr">
        <is>
          <t>Appearance: Grey-black hide, strong shoulders, chipped black tusks. Concept plate, panel 5.</t>
        </is>
      </c>
    </row>
    <row r="161" ht="25" customHeight="1">
      <c r="A161" s="6" t="inlineStr">
        <is>
          <t>Item  |  Base drop chance  |  Quantity on successful roll</t>
        </is>
      </c>
    </row>
    <row r="162" ht="25" customHeight="1">
      <c r="A162" s="6" t="inlineStr">
        <is>
          <t>Blacktusk Boar Tusk (blacktusk_trophy)  |  22.5%  |  1</t>
        </is>
      </c>
    </row>
    <row r="163" ht="25" customHeight="1">
      <c r="A163" s="6" t="inlineStr">
        <is>
          <t>Restoration Tonic (restoration_tonic)  |  8%  |  1</t>
        </is>
      </c>
    </row>
    <row r="164" ht="25" customHeight="1">
      <c r="A164" s="6" t="inlineStr">
        <is>
          <t>Highland Relic Blade (relic_blade_11)  |  0.25%  |  1</t>
        </is>
      </c>
    </row>
    <row r="165" ht="25" customHeight="1">
      <c r="A165" s="6" t="inlineStr">
        <is>
          <t>Highland Relic Coat (relic_coat_11)  |  0.25%  |  1</t>
        </is>
      </c>
    </row>
    <row r="166" ht="25" customHeight="1">
      <c r="A166" s="6" t="inlineStr">
        <is>
          <t>Source: game/data/enemies/blacktusk.tres; drop table res://data/drops/blacktusk.tres.</t>
        </is>
      </c>
    </row>
    <row r="167" ht="25" customHeight="1">
      <c r="A167" s="4" t="inlineStr">
        <is>
          <t>Venom Spider (venom_spider)</t>
        </is>
      </c>
    </row>
    <row r="168" ht="25" customHeight="1">
      <c r="A168" s="6" t="inlineStr">
        <is>
          <t>Level 12 · Tier 2 · 130 EXP · 379 HP · Defense 3.44 · Gold 26–46. Family: spider.</t>
        </is>
      </c>
    </row>
    <row r="169" ht="25" customHeight="1">
      <c r="A169" s="6" t="inlineStr">
        <is>
          <t>Appearance: Olive-black carapace, narrow green fang droplets. Concept plate, panel 4.</t>
        </is>
      </c>
    </row>
    <row r="170" ht="25" customHeight="1">
      <c r="A170" s="6" t="inlineStr">
        <is>
          <t>Item  |  Base drop chance  |  Quantity on successful roll</t>
        </is>
      </c>
    </row>
    <row r="171" ht="25" customHeight="1">
      <c r="A171" s="6" t="inlineStr">
        <is>
          <t>Venom Spider Silk (venom_spider_trophy)  |  22.5%  |  1</t>
        </is>
      </c>
    </row>
    <row r="172" ht="25" customHeight="1">
      <c r="A172" s="6" t="inlineStr">
        <is>
          <t>Restoration Tonic (restoration_tonic)  |  8%  |  1</t>
        </is>
      </c>
    </row>
    <row r="173" ht="25" customHeight="1">
      <c r="A173" s="6" t="inlineStr">
        <is>
          <t>Highland Relic Blade (relic_blade_11)  |  0.25%  |  1</t>
        </is>
      </c>
    </row>
    <row r="174" ht="25" customHeight="1">
      <c r="A174" s="6" t="inlineStr">
        <is>
          <t>Highland Relic Coat (relic_coat_11)  |  0.25%  |  1</t>
        </is>
      </c>
    </row>
    <row r="175" ht="25" customHeight="1">
      <c r="A175" s="6" t="inlineStr">
        <is>
          <t>Source: game/data/enemies/venom_spider.tres; drop table res://data/drops/venom_spider.tres.</t>
        </is>
      </c>
    </row>
    <row r="176" ht="25" customHeight="1">
      <c r="A176" s="4" t="inlineStr">
        <is>
          <t>Slate Guardian (slate_guardian)</t>
        </is>
      </c>
    </row>
    <row r="177" ht="25" customHeight="1">
      <c r="A177" s="6" t="inlineStr">
        <is>
          <t>Level 12 · Tier 3 · 216 EXP · 702 HP · Defense 4.24 · Gold 26–49. Family: stonekin.</t>
        </is>
      </c>
    </row>
    <row r="178" ht="25" customHeight="1">
      <c r="A178" s="6" t="inlineStr">
        <is>
          <t>Appearance: Squared shoulders, etched pale face stone, heavy hands. Concept plate, panel 7.</t>
        </is>
      </c>
    </row>
    <row r="179" ht="25" customHeight="1">
      <c r="A179" s="6" t="inlineStr">
        <is>
          <t>Item  |  Base drop chance  |  Quantity on successful roll</t>
        </is>
      </c>
    </row>
    <row r="180" ht="25" customHeight="1">
      <c r="A180" s="6" t="inlineStr">
        <is>
          <t>Slate Guardian Core (slate_guardian_trophy)  |  22.5%  |  1–2</t>
        </is>
      </c>
    </row>
    <row r="181" ht="25" customHeight="1">
      <c r="A181" s="6" t="inlineStr">
        <is>
          <t>Restoration Tonic (restoration_tonic)  |  8%  |  1</t>
        </is>
      </c>
    </row>
    <row r="182" ht="25" customHeight="1">
      <c r="A182" s="6" t="inlineStr">
        <is>
          <t>Highland Relic Blade (relic_blade_11)  |  0.3%  |  1</t>
        </is>
      </c>
    </row>
    <row r="183" ht="25" customHeight="1">
      <c r="A183" s="6" t="inlineStr">
        <is>
          <t>Highland Relic Coat (relic_coat_11)  |  0.3%  |  1</t>
        </is>
      </c>
    </row>
    <row r="184" ht="25" customHeight="1">
      <c r="A184" s="6" t="inlineStr">
        <is>
          <t>Source: game/data/enemies/slate_guardian.tres; drop table res://data/drops/slate_guardian.tres.</t>
        </is>
      </c>
    </row>
    <row r="185" ht="25" customHeight="1">
      <c r="A185" s="4" t="inlineStr">
        <is>
          <t>Hollow Raider (hollow_raider)</t>
        </is>
      </c>
    </row>
    <row r="186" ht="25" customHeight="1">
      <c r="A186" s="6" t="inlineStr">
        <is>
          <t>Level 13 · Tier 1 · 116 EXP · 299 HP · Defense 2.86 · Gold 28–46. Family: bandit.</t>
        </is>
      </c>
    </row>
    <row r="187" ht="25" customHeight="1">
      <c r="A187" s="6" t="inlineStr">
        <is>
          <t>Appearance: Grey hood, patched lamellar, curved blade. Concept plate, panel 5.</t>
        </is>
      </c>
    </row>
    <row r="188" ht="25" customHeight="1">
      <c r="A188" s="6" t="inlineStr">
        <is>
          <t>Item  |  Base drop chance  |  Quantity on successful roll</t>
        </is>
      </c>
    </row>
    <row r="189" ht="25" customHeight="1">
      <c r="A189" s="6" t="inlineStr">
        <is>
          <t>Hollow Raider Insignia (hollow_raider_trophy)  |  22.5%  |  1</t>
        </is>
      </c>
    </row>
    <row r="190" ht="25" customHeight="1">
      <c r="A190" s="6" t="inlineStr">
        <is>
          <t>Restoration Tonic (restoration_tonic)  |  8%  |  1</t>
        </is>
      </c>
    </row>
    <row r="191" ht="25" customHeight="1">
      <c r="A191" s="6" t="inlineStr">
        <is>
          <t>Highland Relic Blade (relic_blade_11)  |  0.2%  |  1</t>
        </is>
      </c>
    </row>
    <row r="192" ht="25" customHeight="1">
      <c r="A192" s="6" t="inlineStr">
        <is>
          <t>Highland Relic Coat (relic_coat_11)  |  0.2%  |  1</t>
        </is>
      </c>
    </row>
    <row r="193" ht="25" customHeight="1">
      <c r="A193" s="6" t="inlineStr">
        <is>
          <t>Source: game/data/enemies/hollow_raider.tres; drop table res://data/drops/hollow_raider.tres.</t>
        </is>
      </c>
    </row>
    <row r="194" ht="25" customHeight="1">
      <c r="A194" s="4" t="inlineStr">
        <is>
          <t>Cinder Wisp (cinder_wisp)</t>
        </is>
      </c>
    </row>
    <row r="195" ht="25" customHeight="1">
      <c r="A195" s="6" t="inlineStr">
        <is>
          <t>Level 14 · Tier 1 · 124 EXP · 317 HP · Defense 3.08 · Gold 30–49. Family: wisp.</t>
        </is>
      </c>
    </row>
    <row r="196" ht="25" customHeight="1">
      <c r="A196" s="6" t="inlineStr">
        <is>
          <t>Appearance: Burned clay charm and narrow copper flame ribbon. Concept plate, panel 6.</t>
        </is>
      </c>
    </row>
    <row r="197" ht="25" customHeight="1">
      <c r="A197" s="6" t="inlineStr">
        <is>
          <t>Item  |  Base drop chance  |  Quantity on successful roll</t>
        </is>
      </c>
    </row>
    <row r="198" ht="25" customHeight="1">
      <c r="A198" s="6" t="inlineStr">
        <is>
          <t>Cinder Wisp Essence (cinder_wisp_trophy)  |  22.5%  |  1</t>
        </is>
      </c>
    </row>
    <row r="199" ht="25" customHeight="1">
      <c r="A199" s="6" t="inlineStr">
        <is>
          <t>Restoration Tonic (restoration_tonic)  |  8%  |  1</t>
        </is>
      </c>
    </row>
    <row r="200" ht="25" customHeight="1">
      <c r="A200" s="6" t="inlineStr">
        <is>
          <t>Highland Relic Blade (relic_blade_11)  |  0.2%  |  1</t>
        </is>
      </c>
    </row>
    <row r="201" ht="25" customHeight="1">
      <c r="A201" s="6" t="inlineStr">
        <is>
          <t>Highland Relic Coat (relic_coat_11)  |  0.2%  |  1</t>
        </is>
      </c>
    </row>
    <row r="202" ht="25" customHeight="1">
      <c r="A202" s="6" t="inlineStr">
        <is>
          <t>Source: game/data/enemies/cinder_wisp.tres; drop table res://data/drops/cinder_wisp.tres.</t>
        </is>
      </c>
    </row>
    <row r="203" ht="25" customHeight="1">
      <c r="A203" s="4" t="inlineStr">
        <is>
          <t>Frost Wolf (frost_wolf)</t>
        </is>
      </c>
    </row>
    <row r="204" ht="25" customHeight="1">
      <c r="A204" s="6" t="inlineStr">
        <is>
          <t>Level 15 · Tier 2 · 158 EXP · 452 HP · Defense 4.1 · Gold 32–55. Family: wolf.</t>
        </is>
      </c>
    </row>
    <row r="205" ht="25" customHeight="1">
      <c r="A205" s="6" t="inlineStr">
        <is>
          <t>Appearance: White-grey coat, thick neck ruff, pale blue eyes. Concept plate, panel 4.</t>
        </is>
      </c>
    </row>
    <row r="206" ht="25" customHeight="1">
      <c r="A206" s="6" t="inlineStr">
        <is>
          <t>Item  |  Base drop chance  |  Quantity on successful roll</t>
        </is>
      </c>
    </row>
    <row r="207" ht="25" customHeight="1">
      <c r="A207" s="6" t="inlineStr">
        <is>
          <t>Frost Wolf Fang (frost_wolf_trophy)  |  22.5%  |  1</t>
        </is>
      </c>
    </row>
    <row r="208" ht="25" customHeight="1">
      <c r="A208" s="6" t="inlineStr">
        <is>
          <t>Restoration Tonic (restoration_tonic)  |  8%  |  1</t>
        </is>
      </c>
    </row>
    <row r="209" ht="25" customHeight="1">
      <c r="A209" s="6" t="inlineStr">
        <is>
          <t>Highland Relic Blade (relic_blade_11)  |  0.25%  |  1</t>
        </is>
      </c>
    </row>
    <row r="210" ht="25" customHeight="1">
      <c r="A210" s="6" t="inlineStr">
        <is>
          <t>Highland Relic Coat (relic_coat_11)  |  0.25%  |  1</t>
        </is>
      </c>
    </row>
    <row r="211" ht="25" customHeight="1">
      <c r="A211" s="6" t="inlineStr">
        <is>
          <t>Source: game/data/enemies/frost_wolf.tres; drop table res://data/drops/frost_wolf.tres.</t>
        </is>
      </c>
    </row>
    <row r="212" ht="25" customHeight="1">
      <c r="A212" s="4" t="inlineStr">
        <is>
          <t>Ironhide Boar (ironhide_boar)</t>
        </is>
      </c>
    </row>
    <row r="213" ht="25" customHeight="1">
      <c r="A213" s="6" t="inlineStr">
        <is>
          <t>Level 16 · Tier 1 · 140 EXP · 353 HP · Defense 3.52 · Gold 34–55. Family: boar.</t>
        </is>
      </c>
    </row>
    <row r="214" ht="25" customHeight="1">
      <c r="A214" s="6" t="inlineStr">
        <is>
          <t>Appearance: Rough grey hide, broad iron-coloured bristle ridge. Concept plate, panel 2.</t>
        </is>
      </c>
    </row>
    <row r="215" ht="25" customHeight="1">
      <c r="A215" s="6" t="inlineStr">
        <is>
          <t>Item  |  Base drop chance  |  Quantity on successful roll</t>
        </is>
      </c>
    </row>
    <row r="216" ht="25" customHeight="1">
      <c r="A216" s="6" t="inlineStr">
        <is>
          <t>Ironhide Boar Tusk (ironhide_boar_trophy)  |  22.5%  |  1</t>
        </is>
      </c>
    </row>
    <row r="217" ht="25" customHeight="1">
      <c r="A217" s="6" t="inlineStr">
        <is>
          <t>Greater Tonic (greater_tonic)  |  8%  |  1</t>
        </is>
      </c>
    </row>
    <row r="218" ht="25" customHeight="1">
      <c r="A218" s="6" t="inlineStr">
        <is>
          <t>Ashen Relic Blade (relic_blade_16)  |  0.2%  |  1</t>
        </is>
      </c>
    </row>
    <row r="219" ht="25" customHeight="1">
      <c r="A219" s="6" t="inlineStr">
        <is>
          <t>Ashen Relic Coat (relic_coat_16)  |  0.2%  |  1</t>
        </is>
      </c>
    </row>
    <row r="220" ht="25" customHeight="1">
      <c r="A220" s="6" t="inlineStr">
        <is>
          <t>Source: game/data/enemies/ironhide_boar.tres; drop table res://data/drops/ironhide_boar.tres.</t>
        </is>
      </c>
    </row>
    <row r="221" ht="25" customHeight="1">
      <c r="A221" s="4" t="inlineStr">
        <is>
          <t>Silk Matron (silk_matron)</t>
        </is>
      </c>
    </row>
    <row r="222" ht="25" customHeight="1">
      <c r="A222" s="6" t="inlineStr">
        <is>
          <t>Level 16 · Tier 4 · 420 EXP · 1341 HP · Defense 5.92 · Gold 34–64. Family: spider.</t>
        </is>
      </c>
    </row>
    <row r="223" ht="25" customHeight="1">
      <c r="A223" s="6" t="inlineStr">
        <is>
          <t>Appearance: Pale bulky abdomen, broad stance, silk drapery. Concept plate, panel 2.</t>
        </is>
      </c>
    </row>
    <row r="224" ht="25" customHeight="1">
      <c r="A224" s="6" t="inlineStr">
        <is>
          <t>Item  |  Base drop chance  |  Quantity on successful roll</t>
        </is>
      </c>
    </row>
    <row r="225" ht="25" customHeight="1">
      <c r="A225" s="6" t="inlineStr">
        <is>
          <t>Silk Matron Silk (silk_matron_trophy)  |  22.5%  |  1–2</t>
        </is>
      </c>
    </row>
    <row r="226" ht="25" customHeight="1">
      <c r="A226" s="6" t="inlineStr">
        <is>
          <t>Greater Tonic (greater_tonic)  |  8%  |  1</t>
        </is>
      </c>
    </row>
    <row r="227" ht="25" customHeight="1">
      <c r="A227" s="6" t="inlineStr">
        <is>
          <t>Ashen Relic Blade (relic_blade_16)  |  0.35%  |  1</t>
        </is>
      </c>
    </row>
    <row r="228" ht="25" customHeight="1">
      <c r="A228" s="6" t="inlineStr">
        <is>
          <t>Ashen Relic Coat (relic_coat_16)  |  0.35%  |  1</t>
        </is>
      </c>
    </row>
    <row r="229" ht="25" customHeight="1">
      <c r="A229" s="6" t="inlineStr">
        <is>
          <t>Source: game/data/enemies/silk_matron.tres; drop table res://data/drops/silk_matron.tres.</t>
        </is>
      </c>
    </row>
    <row r="230" ht="25" customHeight="1">
      <c r="A230" s="4" t="inlineStr">
        <is>
          <t>Ash Bandit (ash_bandit)</t>
        </is>
      </c>
    </row>
    <row r="231" ht="25" customHeight="1">
      <c r="A231" s="6" t="inlineStr">
        <is>
          <t>Level 17 · Tier 2 · 178 EXP · 501 HP · Defense 4.54 · Gold 36–61. Family: bandit.</t>
        </is>
      </c>
    </row>
    <row r="232" ht="25" customHeight="1">
      <c r="A232" s="6" t="inlineStr">
        <is>
          <t>Appearance: Soot wraps and leather with ember-red sash. Concept plate, panel 5.</t>
        </is>
      </c>
    </row>
    <row r="233" ht="25" customHeight="1">
      <c r="A233" s="6" t="inlineStr">
        <is>
          <t>Item  |  Base drop chance  |  Quantity on successful roll</t>
        </is>
      </c>
    </row>
    <row r="234" ht="25" customHeight="1">
      <c r="A234" s="6" t="inlineStr">
        <is>
          <t>Ash Bandit Insignia (ash_bandit_trophy)  |  22.5%  |  1</t>
        </is>
      </c>
    </row>
    <row r="235" ht="25" customHeight="1">
      <c r="A235" s="6" t="inlineStr">
        <is>
          <t>Greater Tonic (greater_tonic)  |  8%  |  1</t>
        </is>
      </c>
    </row>
    <row r="236" ht="25" customHeight="1">
      <c r="A236" s="6" t="inlineStr">
        <is>
          <t>Ashen Relic Blade (relic_blade_16)  |  0.25%  |  1</t>
        </is>
      </c>
    </row>
    <row r="237" ht="25" customHeight="1">
      <c r="A237" s="6" t="inlineStr">
        <is>
          <t>Ashen Relic Coat (relic_coat_16)  |  0.25%  |  1</t>
        </is>
      </c>
    </row>
    <row r="238" ht="25" customHeight="1">
      <c r="A238" s="6" t="inlineStr">
        <is>
          <t>Source: game/data/enemies/ash_bandit.tres; drop table res://data/drops/ash_bandit.tres.</t>
        </is>
      </c>
    </row>
    <row r="239" ht="25" customHeight="1">
      <c r="A239" s="4" t="inlineStr">
        <is>
          <t>Grave Wisp (grave_wisp)</t>
        </is>
      </c>
    </row>
    <row r="240" ht="25" customHeight="1">
      <c r="A240" s="6" t="inlineStr">
        <is>
          <t>Level 18 · Tier 1 · 156 EXP · 389 HP · Defense 3.96 · Gold 38–61. Family: wisp.</t>
        </is>
      </c>
    </row>
    <row r="241" ht="25" customHeight="1">
      <c r="A241" s="6" t="inlineStr">
        <is>
          <t>Appearance: Broken stone charm with teal spectral ribbon. Concept plate, panel 1.</t>
        </is>
      </c>
    </row>
    <row r="242" ht="25" customHeight="1">
      <c r="A242" s="6" t="inlineStr">
        <is>
          <t>Item  |  Base drop chance  |  Quantity on successful roll</t>
        </is>
      </c>
    </row>
    <row r="243" ht="25" customHeight="1">
      <c r="A243" s="6" t="inlineStr">
        <is>
          <t>Grave Wisp Essence (grave_wisp_trophy)  |  22.5%  |  1</t>
        </is>
      </c>
    </row>
    <row r="244" ht="25" customHeight="1">
      <c r="A244" s="6" t="inlineStr">
        <is>
          <t>Greater Tonic (greater_tonic)  |  8%  |  1</t>
        </is>
      </c>
    </row>
    <row r="245" ht="25" customHeight="1">
      <c r="A245" s="6" t="inlineStr">
        <is>
          <t>Ashen Relic Blade (relic_blade_16)  |  0.2%  |  1</t>
        </is>
      </c>
    </row>
    <row r="246" ht="25" customHeight="1">
      <c r="A246" s="6" t="inlineStr">
        <is>
          <t>Ashen Relic Coat (relic_coat_16)  |  0.2%  |  1</t>
        </is>
      </c>
    </row>
    <row r="247" ht="25" customHeight="1">
      <c r="A247" s="6" t="inlineStr">
        <is>
          <t>Source: game/data/enemies/grave_wisp.tres; drop table res://data/drops/grave_wisp.tres.</t>
        </is>
      </c>
    </row>
    <row r="248" ht="25" customHeight="1">
      <c r="A248" s="4" t="inlineStr">
        <is>
          <t>Ember Hound (ember_hound)</t>
        </is>
      </c>
    </row>
    <row r="249" ht="25" customHeight="1">
      <c r="A249" s="6" t="inlineStr">
        <is>
          <t>Level 18 · Tier 2 · 216 EXP · 440 HP · Defense 4 · Gold 36–54. Family: wolf.</t>
        </is>
      </c>
    </row>
    <row r="250" ht="25" customHeight="1">
      <c r="A250" s="6" t="inlineStr">
        <is>
          <t>Appearance: Charcoal fur, orange fissures; den defender. Concept plate, panel 3.</t>
        </is>
      </c>
    </row>
    <row r="251" ht="25" customHeight="1">
      <c r="A251" s="6" t="inlineStr">
        <is>
          <t>Item  |  Base drop chance  |  Quantity on successful roll</t>
        </is>
      </c>
    </row>
    <row r="252" ht="25" customHeight="1">
      <c r="A252" s="6" t="inlineStr">
        <is>
          <t>Bloodfang Fang (bloodfang_trophy)  |  22.5%  |  1–2</t>
        </is>
      </c>
    </row>
    <row r="253" ht="25" customHeight="1">
      <c r="A253" s="6" t="inlineStr">
        <is>
          <t>Greater Tonic (greater_tonic)  |  8%  |  1</t>
        </is>
      </c>
    </row>
    <row r="254" ht="25" customHeight="1">
      <c r="A254" s="6" t="inlineStr">
        <is>
          <t>Ashen Relic Blade (relic_blade_16)  |  0.35%  |  1</t>
        </is>
      </c>
    </row>
    <row r="255" ht="25" customHeight="1">
      <c r="A255" s="6" t="inlineStr">
        <is>
          <t>Ashen Relic Coat (relic_coat_16)  |  0.35%  |  1</t>
        </is>
      </c>
    </row>
    <row r="256" ht="25" customHeight="1">
      <c r="A256" s="6" t="inlineStr">
        <is>
          <t>Source: game/data/enemies/ember_hound.tres; drop table res://data/drops/bloodfang.tres.</t>
        </is>
      </c>
    </row>
    <row r="257" ht="25" customHeight="1">
      <c r="A257" s="4" t="inlineStr">
        <is>
          <t>Cairn Sentinel (cairn_sentinel)</t>
        </is>
      </c>
    </row>
    <row r="258" ht="25" customHeight="1">
      <c r="A258" s="6" t="inlineStr">
        <is>
          <t>Level 19 · Tier 2 · 197 EXP · 549 HP · Defense 4.98 · Gold 40–67. Family: stonekin.</t>
        </is>
      </c>
    </row>
    <row r="259" ht="25" customHeight="1">
      <c r="A259" s="6" t="inlineStr">
        <is>
          <t>Appearance: Stacked slate limbs; exposed small amber heart. Concept plate, panel 4.</t>
        </is>
      </c>
    </row>
    <row r="260" ht="25" customHeight="1">
      <c r="A260" s="6" t="inlineStr">
        <is>
          <t>Item  |  Base drop chance  |  Quantity on successful roll</t>
        </is>
      </c>
    </row>
    <row r="261" ht="25" customHeight="1">
      <c r="A261" s="6" t="inlineStr">
        <is>
          <t>Cairn Sentinel Core (cairn_sentinel_trophy)  |  22.5%  |  1</t>
        </is>
      </c>
    </row>
    <row r="262" ht="25" customHeight="1">
      <c r="A262" s="6" t="inlineStr">
        <is>
          <t>Greater Tonic (greater_tonic)  |  8%  |  1</t>
        </is>
      </c>
    </row>
    <row r="263" ht="25" customHeight="1">
      <c r="A263" s="6" t="inlineStr">
        <is>
          <t>Ashen Relic Blade (relic_blade_16)  |  0.25%  |  1</t>
        </is>
      </c>
    </row>
    <row r="264" ht="25" customHeight="1">
      <c r="A264" s="6" t="inlineStr">
        <is>
          <t>Ashen Relic Coat (relic_coat_16)  |  0.25%  |  1</t>
        </is>
      </c>
    </row>
    <row r="265" ht="25" customHeight="1">
      <c r="A265" s="6" t="inlineStr">
        <is>
          <t>Source: game/data/enemies/cairn_sentinel.tres; drop table res://data/drops/cairn_sentinel.tres.</t>
        </is>
      </c>
    </row>
    <row r="266" ht="25" customHeight="1">
      <c r="A266" s="4" t="inlineStr">
        <is>
          <t>Glass Spider (glass_spider)</t>
        </is>
      </c>
    </row>
    <row r="267" ht="25" customHeight="1">
      <c r="A267" s="6" t="inlineStr">
        <is>
          <t>Level 19 · Tier 2 · 228 EXP · 490 HP · Defense 4 · Gold 38–57. Family: spider.</t>
        </is>
      </c>
    </row>
    <row r="268" ht="25" customHeight="1">
      <c r="A268" s="6" t="inlineStr">
        <is>
          <t>Appearance: Smoky faceted carapace over dark articulated legs. Concept plate, panel 3.</t>
        </is>
      </c>
    </row>
    <row r="269" ht="25" customHeight="1">
      <c r="A269" s="6" t="inlineStr">
        <is>
          <t>Item  |  Base drop chance  |  Quantity on successful roll</t>
        </is>
      </c>
    </row>
    <row r="270" ht="25" customHeight="1">
      <c r="A270" s="6" t="inlineStr">
        <is>
          <t>Venom Spider Silk (venom_spider_trophy)  |  22.5%  |  1</t>
        </is>
      </c>
    </row>
    <row r="271" ht="25" customHeight="1">
      <c r="A271" s="6" t="inlineStr">
        <is>
          <t>Restoration Tonic (restoration_tonic)  |  8%  |  1</t>
        </is>
      </c>
    </row>
    <row r="272" ht="25" customHeight="1">
      <c r="A272" s="6" t="inlineStr">
        <is>
          <t>Highland Relic Blade (relic_blade_11)  |  0.25%  |  1</t>
        </is>
      </c>
    </row>
    <row r="273" ht="25" customHeight="1">
      <c r="A273" s="6" t="inlineStr">
        <is>
          <t>Highland Relic Coat (relic_coat_11)  |  0.25%  |  1</t>
        </is>
      </c>
    </row>
    <row r="274" ht="25" customHeight="1">
      <c r="A274" s="6" t="inlineStr">
        <is>
          <t>Source: game/data/enemies/glass_spider.tres; drop table res://data/drops/venom_spider.tres.</t>
        </is>
      </c>
    </row>
    <row r="275" ht="25" customHeight="1">
      <c r="A275" s="4" t="inlineStr">
        <is>
          <t>Dusk Stalker (dusk_stalker)</t>
        </is>
      </c>
    </row>
    <row r="276" ht="25" customHeight="1">
      <c r="A276" s="6" t="inlineStr">
        <is>
          <t>Level 20 · Tier 2 · 206 EXP · 574 HP · Defense 5.2 · Gold 42–70. Family: wolf.</t>
        </is>
      </c>
    </row>
    <row r="277" ht="25" customHeight="1">
      <c r="A277" s="6" t="inlineStr">
        <is>
          <t>Appearance: Very lean dark wolf, sharp predatory shoulder line. Concept plate, panel 4.</t>
        </is>
      </c>
    </row>
    <row r="278" ht="25" customHeight="1">
      <c r="A278" s="6" t="inlineStr">
        <is>
          <t>Item  |  Base drop chance  |  Quantity on successful roll</t>
        </is>
      </c>
    </row>
    <row r="279" ht="25" customHeight="1">
      <c r="A279" s="6" t="inlineStr">
        <is>
          <t>Dusk Stalker Fang (dusk_stalker_trophy)  |  22.5%  |  1</t>
        </is>
      </c>
    </row>
    <row r="280" ht="25" customHeight="1">
      <c r="A280" s="6" t="inlineStr">
        <is>
          <t>Greater Tonic (greater_tonic)  |  8%  |  1</t>
        </is>
      </c>
    </row>
    <row r="281" ht="25" customHeight="1">
      <c r="A281" s="6" t="inlineStr">
        <is>
          <t>Ashen Relic Blade (relic_blade_16)  |  0.25%  |  1</t>
        </is>
      </c>
    </row>
    <row r="282" ht="25" customHeight="1">
      <c r="A282" s="6" t="inlineStr">
        <is>
          <t>Ashen Relic Coat (relic_coat_16)  |  0.25%  |  1</t>
        </is>
      </c>
    </row>
    <row r="283" ht="25" customHeight="1">
      <c r="A283" s="6" t="inlineStr">
        <is>
          <t>Source: game/data/enemies/dusk_stalker.tres; drop table res://data/drops/dusk_stalker.tres.</t>
        </is>
      </c>
    </row>
    <row r="284" ht="25" customHeight="1">
      <c r="A284" s="4" t="inlineStr">
        <is>
          <t>Bloodfang (bloodfang)</t>
        </is>
      </c>
    </row>
    <row r="285" ht="25" customHeight="1">
      <c r="A285" s="6" t="inlineStr">
        <is>
          <t>Level 20 · Tier 4 · 516 EXP · 1615 HP · Defense 6.8 · Gold 42–76. Family: wolf.</t>
        </is>
      </c>
    </row>
    <row r="286" ht="25" customHeight="1">
      <c r="A286" s="6" t="inlineStr">
        <is>
          <t>Appearance: Large burgundy-black wolf, bone chest ruff, red fangs. Concept plate, panel 6.</t>
        </is>
      </c>
    </row>
    <row r="287" ht="25" customHeight="1">
      <c r="A287" s="6" t="inlineStr">
        <is>
          <t>Item  |  Base drop chance  |  Quantity on successful roll</t>
        </is>
      </c>
    </row>
    <row r="288" ht="25" customHeight="1">
      <c r="A288" s="6" t="inlineStr">
        <is>
          <t>Bloodfang Fang (bloodfang_trophy)  |  22.5%  |  1–2</t>
        </is>
      </c>
    </row>
    <row r="289" ht="25" customHeight="1">
      <c r="A289" s="6" t="inlineStr">
        <is>
          <t>Greater Tonic (greater_tonic)  |  8%  |  1</t>
        </is>
      </c>
    </row>
    <row r="290" ht="25" customHeight="1">
      <c r="A290" s="6" t="inlineStr">
        <is>
          <t>Ashen Relic Blade (relic_blade_16)  |  0.35%  |  1</t>
        </is>
      </c>
    </row>
    <row r="291" ht="25" customHeight="1">
      <c r="A291" s="6" t="inlineStr">
        <is>
          <t>Ashen Relic Coat (relic_coat_16)  |  0.35%  |  1</t>
        </is>
      </c>
    </row>
    <row r="292" ht="25" customHeight="1">
      <c r="A292" s="6" t="inlineStr">
        <is>
          <t>Source: game/data/enemies/bloodfang.tres; drop table res://data/drops/bloodfang.tres.</t>
        </is>
      </c>
    </row>
    <row r="293" ht="25" customHeight="1">
      <c r="A293" s="4" t="inlineStr">
        <is>
          <t>Ash Wisp (ash_wisp)</t>
        </is>
      </c>
    </row>
    <row r="294" ht="25" customHeight="1">
      <c r="A294" s="6" t="inlineStr">
        <is>
          <t>Level 21 · Tier 2 · 252 EXP · 540 HP · Defense 4 · Gold 42–63. Family: wisp.</t>
        </is>
      </c>
    </row>
    <row r="295" ht="25" customHeight="1">
      <c r="A295" s="6" t="inlineStr">
        <is>
          <t>Appearance: Charred hanging charm, grey ash and sparse embers. Concept plate, panel 3.</t>
        </is>
      </c>
    </row>
    <row r="296" ht="25" customHeight="1">
      <c r="A296" s="6" t="inlineStr">
        <is>
          <t>Item  |  Base drop chance  |  Quantity on successful roll</t>
        </is>
      </c>
    </row>
    <row r="297" ht="25" customHeight="1">
      <c r="A297" s="6" t="inlineStr">
        <is>
          <t>Grave Wisp Essence (grave_wisp_trophy)  |  22.5%  |  1</t>
        </is>
      </c>
    </row>
    <row r="298" ht="25" customHeight="1">
      <c r="A298" s="6" t="inlineStr">
        <is>
          <t>Greater Tonic (greater_tonic)  |  8%  |  1</t>
        </is>
      </c>
    </row>
    <row r="299" ht="25" customHeight="1">
      <c r="A299" s="6" t="inlineStr">
        <is>
          <t>Ashen Relic Blade (relic_blade_16)  |  0.2%  |  1</t>
        </is>
      </c>
    </row>
    <row r="300" ht="25" customHeight="1">
      <c r="A300" s="6" t="inlineStr">
        <is>
          <t>Ashen Relic Coat (relic_coat_16)  |  0.2%  |  1</t>
        </is>
      </c>
    </row>
    <row r="301" ht="25" customHeight="1">
      <c r="A301" s="6" t="inlineStr">
        <is>
          <t>Source: game/data/enemies/ash_wisp.tres; drop table res://data/drops/grave_wisp.tres.</t>
        </is>
      </c>
    </row>
    <row r="302" ht="25" customHeight="1">
      <c r="A302" s="4" t="inlineStr">
        <is>
          <t>Obsidian Boar (obsidian_boar)</t>
        </is>
      </c>
    </row>
    <row r="303" ht="25" customHeight="1">
      <c r="A303" s="6" t="inlineStr">
        <is>
          <t>Level 21 · Tier 2 · 216 EXP · 598 HP · Defense 5.42 · Gold 44–73. Family: boar.</t>
        </is>
      </c>
    </row>
    <row r="304" ht="25" customHeight="1">
      <c r="A304" s="6" t="inlineStr">
        <is>
          <t>Appearance: Dark volcanic plates, restrained amber seams. Concept plate, panel 6.</t>
        </is>
      </c>
    </row>
    <row r="305" ht="25" customHeight="1">
      <c r="A305" s="6" t="inlineStr">
        <is>
          <t>Item  |  Base drop chance  |  Quantity on successful roll</t>
        </is>
      </c>
    </row>
    <row r="306" ht="25" customHeight="1">
      <c r="A306" s="6" t="inlineStr">
        <is>
          <t>Obsidian Boar Tusk (obsidian_boar_trophy)  |  22.5%  |  1</t>
        </is>
      </c>
    </row>
    <row r="307" ht="25" customHeight="1">
      <c r="A307" s="6" t="inlineStr">
        <is>
          <t>Greater Tonic (greater_tonic)  |  8%  |  1</t>
        </is>
      </c>
    </row>
    <row r="308" ht="25" customHeight="1">
      <c r="A308" s="6" t="inlineStr">
        <is>
          <t>Ancient Relic Blade (relic_blade_21)  |  0.25%  |  1</t>
        </is>
      </c>
    </row>
    <row r="309" ht="25" customHeight="1">
      <c r="A309" s="6" t="inlineStr">
        <is>
          <t>Ancient Relic Coat (relic_coat_21)  |  0.25%  |  1</t>
        </is>
      </c>
    </row>
    <row r="310" ht="25" customHeight="1">
      <c r="A310" s="6" t="inlineStr">
        <is>
          <t>Source: game/data/enemies/obsidian_boar.tres; drop table res://data/drops/obsidian_boar.tres.</t>
        </is>
      </c>
    </row>
    <row r="311" ht="25" customHeight="1">
      <c r="A311" s="4" t="inlineStr">
        <is>
          <t>Widow Spider (widow_spider)</t>
        </is>
      </c>
    </row>
    <row r="312" ht="25" customHeight="1">
      <c r="A312" s="6" t="inlineStr">
        <is>
          <t>Level 22 · Tier 2 · 226 EXP · 622 HP · Defense 5.64 · Gold 46–76. Family: spider.</t>
        </is>
      </c>
    </row>
    <row r="313" ht="25" customHeight="1">
      <c r="A313" s="6" t="inlineStr">
        <is>
          <t>Appearance: Massive black spider, subtle burgundy abdomen. Concept plate, panel 5.</t>
        </is>
      </c>
    </row>
    <row r="314" ht="25" customHeight="1">
      <c r="A314" s="6" t="inlineStr">
        <is>
          <t>Item  |  Base drop chance  |  Quantity on successful roll</t>
        </is>
      </c>
    </row>
    <row r="315" ht="25" customHeight="1">
      <c r="A315" s="6" t="inlineStr">
        <is>
          <t>Widow Spider Silk (widow_spider_trophy)  |  22.5%  |  1</t>
        </is>
      </c>
    </row>
    <row r="316" ht="25" customHeight="1">
      <c r="A316" s="6" t="inlineStr">
        <is>
          <t>Greater Tonic (greater_tonic)  |  8%  |  1</t>
        </is>
      </c>
    </row>
    <row r="317" ht="25" customHeight="1">
      <c r="A317" s="6" t="inlineStr">
        <is>
          <t>Ancient Relic Blade (relic_blade_21)  |  0.25%  |  1</t>
        </is>
      </c>
    </row>
    <row r="318" ht="25" customHeight="1">
      <c r="A318" s="6" t="inlineStr">
        <is>
          <t>Ancient Relic Coat (relic_coat_21)  |  0.25%  |  1</t>
        </is>
      </c>
    </row>
    <row r="319" ht="25" customHeight="1">
      <c r="A319" s="6" t="inlineStr">
        <is>
          <t>Source: game/data/enemies/widow_spider.tres; drop table res://data/drops/widow_spider.tres.</t>
        </is>
      </c>
    </row>
    <row r="320" ht="25" customHeight="1">
      <c r="A320" s="4" t="inlineStr">
        <is>
          <t>Exile Captain (exile_captain)</t>
        </is>
      </c>
    </row>
    <row r="321" ht="25" customHeight="1">
      <c r="A321" s="6" t="inlineStr">
        <is>
          <t>Level 23 · Tier 3 · 392 EXP · 1198 HP · Defense 6.66 · Gold 48–82. Family: bandit.</t>
        </is>
      </c>
    </row>
    <row r="322" ht="25" customHeight="1">
      <c r="A322" s="6" t="inlineStr">
        <is>
          <t>Appearance: Battered oxblood/slate lamellar and empty banner pole. Concept plate, panel 6.</t>
        </is>
      </c>
    </row>
    <row r="323" ht="25" customHeight="1">
      <c r="A323" s="6" t="inlineStr">
        <is>
          <t>Item  |  Base drop chance  |  Quantity on successful roll</t>
        </is>
      </c>
    </row>
    <row r="324" ht="25" customHeight="1">
      <c r="A324" s="6" t="inlineStr">
        <is>
          <t>Exile Captain Insignia (exile_captain_trophy)  |  22.5%  |  1–2</t>
        </is>
      </c>
    </row>
    <row r="325" ht="25" customHeight="1">
      <c r="A325" s="6" t="inlineStr">
        <is>
          <t>Greater Tonic (greater_tonic)  |  8%  |  1</t>
        </is>
      </c>
    </row>
    <row r="326" ht="25" customHeight="1">
      <c r="A326" s="6" t="inlineStr">
        <is>
          <t>Ancient Relic Blade (relic_blade_21)  |  0.3%  |  1</t>
        </is>
      </c>
    </row>
    <row r="327" ht="25" customHeight="1">
      <c r="A327" s="6" t="inlineStr">
        <is>
          <t>Ancient Relic Coat (relic_coat_21)  |  0.3%  |  1</t>
        </is>
      </c>
    </row>
    <row r="328" ht="25" customHeight="1">
      <c r="A328" s="6" t="inlineStr">
        <is>
          <t>Source: game/data/enemies/exile_captain.tres; drop table res://data/drops/exile_captain.tres.</t>
        </is>
      </c>
    </row>
    <row r="329" ht="25" customHeight="1">
      <c r="A329" s="4" t="inlineStr">
        <is>
          <t>Storm Wisp (storm_wisp)</t>
        </is>
      </c>
    </row>
    <row r="330" ht="25" customHeight="1">
      <c r="A330" s="6" t="inlineStr">
        <is>
          <t>Level 24 · Tier 2 · 245 EXP · 671 HP · Defense 6.08 · Gold 50–82. Family: wisp.</t>
        </is>
      </c>
    </row>
    <row r="331" ht="25" customHeight="1">
      <c r="A331" s="6" t="inlineStr">
        <is>
          <t>Appearance: Reed talisman, slate core, pale blue lightning. Concept plate, panel 2.</t>
        </is>
      </c>
    </row>
    <row r="332" ht="25" customHeight="1">
      <c r="A332" s="6" t="inlineStr">
        <is>
          <t>Item  |  Base drop chance  |  Quantity on successful roll</t>
        </is>
      </c>
    </row>
    <row r="333" ht="25" customHeight="1">
      <c r="A333" s="6" t="inlineStr">
        <is>
          <t>Storm Wisp Essence (storm_wisp_trophy)  |  22.5%  |  1</t>
        </is>
      </c>
    </row>
    <row r="334" ht="25" customHeight="1">
      <c r="A334" s="6" t="inlineStr">
        <is>
          <t>Greater Tonic (greater_tonic)  |  8%  |  1</t>
        </is>
      </c>
    </row>
    <row r="335" ht="25" customHeight="1">
      <c r="A335" s="6" t="inlineStr">
        <is>
          <t>Ancient Relic Blade (relic_blade_21)  |  0.25%  |  1</t>
        </is>
      </c>
    </row>
    <row r="336" ht="25" customHeight="1">
      <c r="A336" s="6" t="inlineStr">
        <is>
          <t>Ancient Relic Coat (relic_coat_21)  |  0.25%  |  1</t>
        </is>
      </c>
    </row>
    <row r="337" ht="25" customHeight="1">
      <c r="A337" s="6" t="inlineStr">
        <is>
          <t>Source: game/data/enemies/storm_wisp.tres; drop table res://data/drops/storm_wisp.tres.</t>
        </is>
      </c>
    </row>
    <row r="338" ht="25" customHeight="1">
      <c r="A338" s="4" t="inlineStr">
        <is>
          <t>Rift Sentinel (rift_sentinel)</t>
        </is>
      </c>
    </row>
    <row r="339" ht="25" customHeight="1">
      <c r="A339" s="6" t="inlineStr">
        <is>
          <t>Level 25 · Tier 4 · 300 EXP · 1700 HP · Defense 8 · Gold 50–75. Family: stonekin.</t>
        </is>
      </c>
    </row>
    <row r="340" ht="25" customHeight="1">
      <c r="A340" s="6" t="inlineStr">
        <is>
          <t>Appearance: Fractured black stone with narrow violet seams. Concept plate, panel 6.</t>
        </is>
      </c>
    </row>
    <row r="341" ht="25" customHeight="1">
      <c r="A341" s="6" t="inlineStr">
        <is>
          <t>Item  |  Base drop chance  |  Quantity on successful roll</t>
        </is>
      </c>
    </row>
    <row r="342" ht="25" customHeight="1">
      <c r="A342" s="6" t="inlineStr">
        <is>
          <t>Cairn Sentinel Core (cairn_sentinel_trophy)  |  22.5%  |  1</t>
        </is>
      </c>
    </row>
    <row r="343" ht="25" customHeight="1">
      <c r="A343" s="6" t="inlineStr">
        <is>
          <t>Greater Tonic (greater_tonic)  |  8%  |  1</t>
        </is>
      </c>
    </row>
    <row r="344" ht="25" customHeight="1">
      <c r="A344" s="6" t="inlineStr">
        <is>
          <t>Ashen Relic Blade (relic_blade_16)  |  0.25%  |  1</t>
        </is>
      </c>
    </row>
    <row r="345" ht="25" customHeight="1">
      <c r="A345" s="6" t="inlineStr">
        <is>
          <t>Ashen Relic Coat (relic_coat_16)  |  0.25%  |  1</t>
        </is>
      </c>
    </row>
    <row r="346" ht="25" customHeight="1">
      <c r="A346" s="6" t="inlineStr">
        <is>
          <t>Source: game/data/enemies/rift_sentinel.tres; drop table res://data/drops/cairn_sentinel.tres.</t>
        </is>
      </c>
    </row>
    <row r="347" ht="25" customHeight="1">
      <c r="A347" s="4" t="inlineStr">
        <is>
          <t>Ancient Warden (ancient_warden)</t>
        </is>
      </c>
    </row>
    <row r="348" ht="25" customHeight="1">
      <c r="A348" s="6" t="inlineStr">
        <is>
          <t>Level 25 · Tier 5 · 1060 EXP · 3090 HP · Defense 8.7 · Gold 52–94. Family: stonekin.</t>
        </is>
      </c>
    </row>
    <row r="349" ht="25" customHeight="1">
      <c r="A349" s="6" t="inlineStr">
        <is>
          <t>Appearance: Tall slate construct with branching root crown. Concept plate, panel 6.</t>
        </is>
      </c>
    </row>
    <row r="350" ht="25" customHeight="1">
      <c r="A350" s="6" t="inlineStr">
        <is>
          <t>Item  |  Base drop chance  |  Quantity on successful roll</t>
        </is>
      </c>
    </row>
    <row r="351" ht="25" customHeight="1">
      <c r="A351" s="6" t="inlineStr">
        <is>
          <t>Ancient Warden Core (ancient_warden_trophy)  |  22.5%  |  1–2</t>
        </is>
      </c>
    </row>
    <row r="352" ht="25" customHeight="1">
      <c r="A352" s="6" t="inlineStr">
        <is>
          <t>Greater Tonic (greater_tonic)  |  8%  |  1</t>
        </is>
      </c>
    </row>
    <row r="353" ht="25" customHeight="1">
      <c r="A353" s="6" t="inlineStr">
        <is>
          <t>Ancient Relic Blade (relic_blade_21)  |  0.4%  |  1</t>
        </is>
      </c>
    </row>
    <row r="354" ht="25" customHeight="1">
      <c r="A354" s="6" t="inlineStr">
        <is>
          <t>Ancient Relic Coat (relic_coat_21)  |  0.4%  |  1</t>
        </is>
      </c>
    </row>
    <row r="355" ht="25" customHeight="1">
      <c r="A355" s="6" t="inlineStr">
        <is>
          <t>Source: game/data/enemies/ancient_warden.tres; drop table res://data/drops/ancient_warden.tres.</t>
        </is>
      </c>
    </row>
    <row r="356" ht="25" customHeight="1">
      <c r="A356" s="4" t="inlineStr">
        <is>
          <t>Cairn Colossus (cairn_colossus)</t>
        </is>
      </c>
    </row>
    <row r="357" ht="25" customHeight="1">
      <c r="A357" s="6" t="inlineStr">
        <is>
          <t>Level 25 · Tier 5 · 1060 EXP · 3090 HP · Defense 8.7 · Gold 52–94. Family: stonekin.</t>
        </is>
      </c>
    </row>
    <row r="358" ht="25" customHeight="1">
      <c r="A358" s="6" t="inlineStr">
        <is>
          <t>Appearance: Monumental low broad body, broken cairn crown. Concept plate, panel 5.</t>
        </is>
      </c>
    </row>
    <row r="359" ht="25" customHeight="1">
      <c r="A359" s="6" t="inlineStr">
        <is>
          <t>Item  |  Base drop chance  |  Quantity on successful roll</t>
        </is>
      </c>
    </row>
    <row r="360" ht="25" customHeight="1">
      <c r="A360" s="6" t="inlineStr">
        <is>
          <t>Cairn Colossus Core (cairn_colossus_trophy)  |  22.5%  |  1–2</t>
        </is>
      </c>
    </row>
    <row r="361" ht="25" customHeight="1">
      <c r="A361" s="6" t="inlineStr">
        <is>
          <t>Greater Tonic (greater_tonic)  |  8%  |  1</t>
        </is>
      </c>
    </row>
    <row r="362" ht="25" customHeight="1">
      <c r="A362" s="6" t="inlineStr">
        <is>
          <t>Ancient Relic Blade (relic_blade_21)  |  0.4%  |  1</t>
        </is>
      </c>
    </row>
    <row r="363" ht="25" customHeight="1">
      <c r="A363" s="6" t="inlineStr">
        <is>
          <t>Ancient Relic Coat (relic_coat_21)  |  0.4%  |  1</t>
        </is>
      </c>
    </row>
    <row r="364" ht="25" customHeight="1">
      <c r="A364" s="6" t="inlineStr">
        <is>
          <t>Source: game/data/enemies/cairn_colossus.tres; drop table res://data/drops/cairn_colossus.tres.</t>
        </is>
      </c>
    </row>
    <row r="365" ht="25" customHeight="1">
      <c r="A365" s="4" t="inlineStr">
        <is>
          <t>Production notes</t>
        </is>
      </c>
    </row>
    <row r="366" ht="85" customHeight="1">
      <c r="A366" s="6" t="inlineStr">
        <is>
          <t>Use shared rigs within a family while preserving the per-creature shape, coat, carapace or stone silhouette shown above. All spiders require eight actual articulated walking legs; overlap in a painted pose must not lead to a six-legged production model. Elite wolves need more than a recolour: neck/shoulder silhouette, scars and attack tells should identify them. Wisps need a physical charm/core with sparse surrounding ribbons.</t>
        </is>
      </c>
    </row>
    <row r="367" ht="40" customHeight="1">
      <c r="A367" s="6" t="inlineStr">
        <is>
          <t>Review every model at the ordinary gameplay camera, front/side/three-quarter views and through attack/death states. Existing scalar differences are tuning facts, not final art approval.</t>
        </is>
      </c>
    </row>
  </sheetData>
  <mergeCells count="367">
    <mergeCell ref="A352:H352"/>
    <mergeCell ref="A83:H83"/>
    <mergeCell ref="A49:H49"/>
    <mergeCell ref="A110:H110"/>
    <mergeCell ref="A174:H174"/>
    <mergeCell ref="A205:H205"/>
    <mergeCell ref="A118:H118"/>
    <mergeCell ref="A189:H189"/>
    <mergeCell ref="A238:H238"/>
    <mergeCell ref="A55:H55"/>
    <mergeCell ref="A263:H263"/>
    <mergeCell ref="A29:H29"/>
    <mergeCell ref="A134:H134"/>
    <mergeCell ref="A200:H200"/>
    <mergeCell ref="A265:H265"/>
    <mergeCell ref="A121:H121"/>
    <mergeCell ref="A357:H357"/>
    <mergeCell ref="A44:H44"/>
    <mergeCell ref="A31:H31"/>
    <mergeCell ref="A202:H202"/>
    <mergeCell ref="A58:H58"/>
    <mergeCell ref="A258:H258"/>
    <mergeCell ref="A329:H329"/>
    <mergeCell ref="A24:H24"/>
    <mergeCell ref="A73:H73"/>
    <mergeCell ref="A266:H266"/>
    <mergeCell ref="A260:H260"/>
    <mergeCell ref="A60:H60"/>
    <mergeCell ref="A358:H358"/>
    <mergeCell ref="A197:H197"/>
    <mergeCell ref="A124:H124"/>
    <mergeCell ref="A360:H360"/>
    <mergeCell ref="A335:H335"/>
    <mergeCell ref="A84:H84"/>
    <mergeCell ref="A149:H149"/>
    <mergeCell ref="A42:H42"/>
    <mergeCell ref="A213:H213"/>
    <mergeCell ref="A151:H151"/>
    <mergeCell ref="A188:H188"/>
    <mergeCell ref="A126:H126"/>
    <mergeCell ref="A144:H144"/>
    <mergeCell ref="A215:H215"/>
    <mergeCell ref="A190:H190"/>
    <mergeCell ref="A48:H48"/>
    <mergeCell ref="A79:H79"/>
    <mergeCell ref="A70:H70"/>
    <mergeCell ref="A137:H137"/>
    <mergeCell ref="A330:H330"/>
    <mergeCell ref="A268:H268"/>
    <mergeCell ref="A366:H366"/>
    <mergeCell ref="A74:H74"/>
    <mergeCell ref="A145:H145"/>
    <mergeCell ref="A139:H139"/>
    <mergeCell ref="A76:H76"/>
    <mergeCell ref="A203:H203"/>
    <mergeCell ref="A361:H361"/>
    <mergeCell ref="A140:H140"/>
    <mergeCell ref="A311:H311"/>
    <mergeCell ref="A63:H63"/>
    <mergeCell ref="A92:H92"/>
    <mergeCell ref="A279:H279"/>
    <mergeCell ref="A350:H350"/>
    <mergeCell ref="A300:H300"/>
    <mergeCell ref="A45:H45"/>
    <mergeCell ref="A94:H94"/>
    <mergeCell ref="A216:H216"/>
    <mergeCell ref="A287:H287"/>
    <mergeCell ref="A343:H343"/>
    <mergeCell ref="A281:H281"/>
    <mergeCell ref="A87:H87"/>
    <mergeCell ref="A218:H218"/>
    <mergeCell ref="A345:H345"/>
    <mergeCell ref="A316:H316"/>
    <mergeCell ref="A193:H193"/>
    <mergeCell ref="A264:H264"/>
    <mergeCell ref="A46:H46"/>
    <mergeCell ref="A89:H89"/>
    <mergeCell ref="A282:H282"/>
    <mergeCell ref="A105:H105"/>
    <mergeCell ref="A234:H234"/>
    <mergeCell ref="A209:H209"/>
    <mergeCell ref="A184:H184"/>
    <mergeCell ref="A147:H147"/>
    <mergeCell ref="A171:H171"/>
    <mergeCell ref="A165:H165"/>
    <mergeCell ref="A211:H211"/>
    <mergeCell ref="A229:H229"/>
    <mergeCell ref="A77:H77"/>
    <mergeCell ref="A148:H148"/>
    <mergeCell ref="A275:H275"/>
    <mergeCell ref="A6:H6"/>
    <mergeCell ref="A66:H66"/>
    <mergeCell ref="A158:H158"/>
    <mergeCell ref="A351:H351"/>
    <mergeCell ref="A3:H3"/>
    <mergeCell ref="A301:H301"/>
    <mergeCell ref="A239:H239"/>
    <mergeCell ref="A95:H95"/>
    <mergeCell ref="A160:H160"/>
    <mergeCell ref="A331:H331"/>
    <mergeCell ref="A5:H5"/>
    <mergeCell ref="A32:H32"/>
    <mergeCell ref="A303:H303"/>
    <mergeCell ref="A159:H159"/>
    <mergeCell ref="A97:H97"/>
    <mergeCell ref="A290:H290"/>
    <mergeCell ref="A224:H224"/>
    <mergeCell ref="A96:H96"/>
    <mergeCell ref="A161:H161"/>
    <mergeCell ref="A332:H332"/>
    <mergeCell ref="A288:H288"/>
    <mergeCell ref="A123:H123"/>
    <mergeCell ref="A250:H250"/>
    <mergeCell ref="A237:H237"/>
    <mergeCell ref="A212:H212"/>
    <mergeCell ref="A16:H16"/>
    <mergeCell ref="A187:H187"/>
    <mergeCell ref="A108:H108"/>
    <mergeCell ref="A27:H27"/>
    <mergeCell ref="A214:H214"/>
    <mergeCell ref="A18:H18"/>
    <mergeCell ref="A285:H285"/>
    <mergeCell ref="A306:H306"/>
    <mergeCell ref="A85:H85"/>
    <mergeCell ref="A278:H278"/>
    <mergeCell ref="A47:H47"/>
    <mergeCell ref="A22:H22"/>
    <mergeCell ref="A167:H167"/>
    <mergeCell ref="A232:H232"/>
    <mergeCell ref="A182:H182"/>
    <mergeCell ref="A304:H304"/>
    <mergeCell ref="A98:H98"/>
    <mergeCell ref="A169:H169"/>
    <mergeCell ref="A225:H225"/>
    <mergeCell ref="A296:H296"/>
    <mergeCell ref="A162:H162"/>
    <mergeCell ref="A227:H227"/>
    <mergeCell ref="A177:H177"/>
    <mergeCell ref="A164:H164"/>
    <mergeCell ref="A179:H179"/>
    <mergeCell ref="A195:H195"/>
    <mergeCell ref="A251:H251"/>
    <mergeCell ref="A322:H322"/>
    <mergeCell ref="A116:H116"/>
    <mergeCell ref="A309:H309"/>
    <mergeCell ref="A17:H17"/>
    <mergeCell ref="A259:H259"/>
    <mergeCell ref="A253:H253"/>
    <mergeCell ref="A53:H53"/>
    <mergeCell ref="A109:H109"/>
    <mergeCell ref="A324:H324"/>
    <mergeCell ref="A180:H180"/>
    <mergeCell ref="A240:H240"/>
    <mergeCell ref="A19:H19"/>
    <mergeCell ref="A68:H68"/>
    <mergeCell ref="A117:H117"/>
    <mergeCell ref="A111:H111"/>
    <mergeCell ref="A353:H353"/>
    <mergeCell ref="A328:H328"/>
    <mergeCell ref="A319:H319"/>
    <mergeCell ref="A142:H142"/>
    <mergeCell ref="A233:H233"/>
    <mergeCell ref="A37:H37"/>
    <mergeCell ref="A208:H208"/>
    <mergeCell ref="A12:H12"/>
    <mergeCell ref="A248:H248"/>
    <mergeCell ref="A297:H297"/>
    <mergeCell ref="A272:H272"/>
    <mergeCell ref="A235:H235"/>
    <mergeCell ref="A210:H210"/>
    <mergeCell ref="A247:H247"/>
    <mergeCell ref="A14:H14"/>
    <mergeCell ref="A185:H185"/>
    <mergeCell ref="A312:H312"/>
    <mergeCell ref="A43:H43"/>
    <mergeCell ref="A130:H130"/>
    <mergeCell ref="A201:H201"/>
    <mergeCell ref="A261:H261"/>
    <mergeCell ref="A138:H138"/>
    <mergeCell ref="A132:H132"/>
    <mergeCell ref="A325:H325"/>
    <mergeCell ref="A119:H119"/>
    <mergeCell ref="A69:H69"/>
    <mergeCell ref="A25:H25"/>
    <mergeCell ref="A196:H196"/>
    <mergeCell ref="A256:H256"/>
    <mergeCell ref="A367:H367"/>
    <mergeCell ref="A183:H183"/>
    <mergeCell ref="A354:H354"/>
    <mergeCell ref="A133:H133"/>
    <mergeCell ref="A198:H198"/>
    <mergeCell ref="A356:H356"/>
    <mergeCell ref="A38:H38"/>
    <mergeCell ref="A280:H280"/>
    <mergeCell ref="A274:H274"/>
    <mergeCell ref="A13:H13"/>
    <mergeCell ref="A249:H249"/>
    <mergeCell ref="A347:H347"/>
    <mergeCell ref="A40:H40"/>
    <mergeCell ref="A67:H67"/>
    <mergeCell ref="A338:H338"/>
    <mergeCell ref="A15:H15"/>
    <mergeCell ref="A186:H186"/>
    <mergeCell ref="A257:H257"/>
    <mergeCell ref="A51:H51"/>
    <mergeCell ref="A107:H107"/>
    <mergeCell ref="A82:H82"/>
    <mergeCell ref="A349:H349"/>
    <mergeCell ref="A340:H340"/>
    <mergeCell ref="A315:H315"/>
    <mergeCell ref="A146:H146"/>
    <mergeCell ref="A252:H252"/>
    <mergeCell ref="A204:H204"/>
    <mergeCell ref="A141:H141"/>
    <mergeCell ref="A135:H135"/>
    <mergeCell ref="A206:H206"/>
    <mergeCell ref="A262:H262"/>
    <mergeCell ref="A62:H62"/>
    <mergeCell ref="A122:H122"/>
    <mergeCell ref="A72:H72"/>
    <mergeCell ref="A28:H28"/>
    <mergeCell ref="A199:H199"/>
    <mergeCell ref="A362:H362"/>
    <mergeCell ref="A30:H30"/>
    <mergeCell ref="A59:H59"/>
    <mergeCell ref="A61:H61"/>
    <mergeCell ref="A88:H88"/>
    <mergeCell ref="A359:H359"/>
    <mergeCell ref="A153:H153"/>
    <mergeCell ref="A346:H346"/>
    <mergeCell ref="A54:H54"/>
    <mergeCell ref="A41:H41"/>
    <mergeCell ref="A90:H90"/>
    <mergeCell ref="A283:H283"/>
    <mergeCell ref="A217:H217"/>
    <mergeCell ref="A277:H277"/>
    <mergeCell ref="A56:H56"/>
    <mergeCell ref="A154:H154"/>
    <mergeCell ref="A341:H341"/>
    <mergeCell ref="A129:H129"/>
    <mergeCell ref="A131:H131"/>
    <mergeCell ref="A230:H230"/>
    <mergeCell ref="A295:H295"/>
    <mergeCell ref="A34:H34"/>
    <mergeCell ref="A9:H9"/>
    <mergeCell ref="A143:H143"/>
    <mergeCell ref="A276:H276"/>
    <mergeCell ref="A270:H270"/>
    <mergeCell ref="A36:H36"/>
    <mergeCell ref="A11:H11"/>
    <mergeCell ref="A207:H207"/>
    <mergeCell ref="A334:H334"/>
    <mergeCell ref="A1:H1"/>
    <mergeCell ref="A78:H78"/>
    <mergeCell ref="A271:H271"/>
    <mergeCell ref="A65:H65"/>
    <mergeCell ref="A363:H363"/>
    <mergeCell ref="A80:H80"/>
    <mergeCell ref="A273:H273"/>
    <mergeCell ref="A365:H365"/>
    <mergeCell ref="A302:H302"/>
    <mergeCell ref="A298:H298"/>
    <mergeCell ref="A4:H4"/>
    <mergeCell ref="A91:H91"/>
    <mergeCell ref="A156:H156"/>
    <mergeCell ref="A327:H327"/>
    <mergeCell ref="A299:H299"/>
    <mergeCell ref="A155:H155"/>
    <mergeCell ref="A293:H293"/>
    <mergeCell ref="A93:H93"/>
    <mergeCell ref="A220:H220"/>
    <mergeCell ref="A157:H157"/>
    <mergeCell ref="A284:H284"/>
    <mergeCell ref="A222:H222"/>
    <mergeCell ref="A75:H75"/>
    <mergeCell ref="A246:H246"/>
    <mergeCell ref="A317:H317"/>
    <mergeCell ref="A50:H50"/>
    <mergeCell ref="A86:H86"/>
    <mergeCell ref="A104:H104"/>
    <mergeCell ref="A175:H175"/>
    <mergeCell ref="A150:H150"/>
    <mergeCell ref="A321:H321"/>
    <mergeCell ref="A106:H106"/>
    <mergeCell ref="A81:H81"/>
    <mergeCell ref="A152:H152"/>
    <mergeCell ref="A323:H323"/>
    <mergeCell ref="A170:H170"/>
    <mergeCell ref="A289:H289"/>
    <mergeCell ref="A226:H226"/>
    <mergeCell ref="A291:H291"/>
    <mergeCell ref="A241:H241"/>
    <mergeCell ref="A228:H228"/>
    <mergeCell ref="A355:H355"/>
    <mergeCell ref="A7:H7"/>
    <mergeCell ref="A172:H172"/>
    <mergeCell ref="A305:H305"/>
    <mergeCell ref="A243:H243"/>
    <mergeCell ref="A99:H99"/>
    <mergeCell ref="A221:H221"/>
    <mergeCell ref="A292:H292"/>
    <mergeCell ref="A286:H286"/>
    <mergeCell ref="A236:H236"/>
    <mergeCell ref="A163:H163"/>
    <mergeCell ref="A101:H101"/>
    <mergeCell ref="A223:H223"/>
    <mergeCell ref="A294:H294"/>
    <mergeCell ref="A2:H2"/>
    <mergeCell ref="A254:H254"/>
    <mergeCell ref="A20:H20"/>
    <mergeCell ref="A125:H125"/>
    <mergeCell ref="A318:H318"/>
    <mergeCell ref="A112:H112"/>
    <mergeCell ref="A348:H348"/>
    <mergeCell ref="A127:H127"/>
    <mergeCell ref="A320:H320"/>
    <mergeCell ref="A176:H176"/>
    <mergeCell ref="A314:H314"/>
    <mergeCell ref="A114:H114"/>
    <mergeCell ref="A64:H64"/>
    <mergeCell ref="A191:H191"/>
    <mergeCell ref="A178:H178"/>
    <mergeCell ref="A26:H26"/>
    <mergeCell ref="A267:H267"/>
    <mergeCell ref="A71:H71"/>
    <mergeCell ref="A242:H242"/>
    <mergeCell ref="A313:H313"/>
    <mergeCell ref="A307:H307"/>
    <mergeCell ref="A33:H33"/>
    <mergeCell ref="A269:H269"/>
    <mergeCell ref="A8:H8"/>
    <mergeCell ref="A244:H244"/>
    <mergeCell ref="A100:H100"/>
    <mergeCell ref="A342:H342"/>
    <mergeCell ref="A231:H231"/>
    <mergeCell ref="A35:H35"/>
    <mergeCell ref="A336:H336"/>
    <mergeCell ref="A333:H333"/>
    <mergeCell ref="A10:H10"/>
    <mergeCell ref="A115:H115"/>
    <mergeCell ref="A308:H308"/>
    <mergeCell ref="A102:H102"/>
    <mergeCell ref="A173:H173"/>
    <mergeCell ref="A344:H344"/>
    <mergeCell ref="A245:H245"/>
    <mergeCell ref="A39:H39"/>
    <mergeCell ref="A310:H310"/>
    <mergeCell ref="A166:H166"/>
    <mergeCell ref="A337:H337"/>
    <mergeCell ref="A103:H103"/>
    <mergeCell ref="A168:H168"/>
    <mergeCell ref="A339:H339"/>
    <mergeCell ref="A128:H128"/>
    <mergeCell ref="A255:H255"/>
    <mergeCell ref="A326:H326"/>
    <mergeCell ref="A364:H364"/>
    <mergeCell ref="A120:H120"/>
    <mergeCell ref="A136:H136"/>
    <mergeCell ref="A21:H21"/>
    <mergeCell ref="A192:H192"/>
    <mergeCell ref="A57:H57"/>
    <mergeCell ref="A113:H113"/>
    <mergeCell ref="A219:H219"/>
    <mergeCell ref="A23:H23"/>
    <mergeCell ref="A194:H194"/>
    <mergeCell ref="A181:H181"/>
    <mergeCell ref="A52:H52"/>
  </mergeCells>
  <pageMargins left="0.75" right="0.75" top="1" bottom="1" header="0.5" footer="0.5"/>
  <pageSetup orientation="landscape" paperSize="8"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J31"/>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Loot tables and logarithmic level scaling</t>
        </is>
      </c>
      <c r="J1" s="5" t="inlineStr">
        <is>
          <t>Concept art — built-in image generation; full PNGs in art/</t>
        </is>
      </c>
    </row>
    <row r="2" ht="55" customHeight="1">
      <c r="A2" s="6" t="inlineStr">
        <is>
          <t>Fixed: player and monster levels combine to make far-separated levels yield almost no loot. Proposed: the exact symmetric logarithmic function below. Current resource probabilities are retained as equal-level base values.</t>
        </is>
      </c>
    </row>
    <row r="3" ht="25" customHeight="1">
      <c r="A3" s="4" t="inlineStr">
        <is>
          <t>Per-item base chance</t>
        </is>
      </c>
    </row>
    <row r="4" ht="70" customHeight="1">
      <c r="A4" s="6" t="inlineStr">
        <is>
          <t>Every item has its own independent roll. Rates do not need to sum to 100%, and several different items can drop from one kill. Roll stack quantity uniformly over the listed minimum/maximum only after that item's roll succeeds. The 151-row drop table lists all ordinary item entries for the 37 unique current mobs.</t>
        </is>
      </c>
    </row>
    <row r="5" ht="70" customHeight="1">
      <c r="A5" s="6" t="inlineStr">
        <is>
          <t>Example at matching levels: Meadow Wolf can independently drop Meadow Wolf trophy at 22.5%, Field Tonic at 4%, its rare relic blade at 0.2%, and its rare relic coat at 0.2%. Those are current resource values, not generated illustrative numbers. Quantity and rates for every other enemy appear in the bestiary.</t>
        </is>
      </c>
    </row>
    <row r="6" ht="25" customHeight="1">
      <c r="A6" s="4" t="inlineStr">
        <is>
          <t>Exact proposed formula</t>
        </is>
      </c>
    </row>
    <row r="7" ht="25" customHeight="1">
      <c r="A7" s="6" t="inlineStr">
        <is>
          <t>Let P be player level and M be mob level, both at least 1.</t>
        </is>
      </c>
    </row>
    <row r="8" ht="25" customHeight="1">
      <c r="A8" s="6" t="inlineStr">
        <is>
          <t>gap       = abs(P - M)</t>
        </is>
      </c>
    </row>
    <row r="9" ht="25" customHeight="1">
      <c r="A9" s="6" t="inlineStr">
        <is>
          <t>tolerance = max(10, (P + M) / 2)</t>
        </is>
      </c>
    </row>
    <row r="10" ht="25" customHeight="1">
      <c r="A10" s="6" t="inlineStr">
        <is>
          <t>factor    = max(0, 1 - ln(1 + gap) / ln(1 + tolerance)) ^ 2</t>
        </is>
      </c>
    </row>
    <row r="11" ht="25" customHeight="1">
      <c r="A11" s="6" t="inlineStr">
        <is>
          <t>effective_chance = base_chance * factor</t>
        </is>
      </c>
    </row>
    <row r="12" ht="85" customHeight="1">
      <c r="A12" s="6" t="inlineStr">
        <is>
          <t>The combined mean level sets the tolerance; absolute level difference sets the penalty. The logarithm makes the first few level gaps matter, while the square drives the distant tail toward zero. Equal levels always give factor 1. Interchanging player and monster levels gives the same result. At or beyond the tolerance, factor is zero. This deliberately makes very large gaps produce no ordinary loot rather than rounding a tiny probability upward.</t>
        </is>
      </c>
    </row>
    <row r="13" ht="25" customHeight="1">
      <c r="A13" s="6" t="inlineStr">
        <is>
          <t>Player / monster  |  Gap  |  Multiplier, approximately  |  22.5% trophy becomes</t>
        </is>
      </c>
    </row>
    <row r="14" ht="25" customHeight="1">
      <c r="A14" s="6" t="inlineStr">
        <is>
          <t>5 / 5  |  0  |  1.000  |  22.50%</t>
        </is>
      </c>
    </row>
    <row r="15" ht="25" customHeight="1">
      <c r="A15" s="6" t="inlineStr">
        <is>
          <t>5 / 4  |  1  |  .505  |  11.37%</t>
        </is>
      </c>
    </row>
    <row r="16" ht="25" customHeight="1">
      <c r="A16" s="6" t="inlineStr">
        <is>
          <t>10 / 8  |  2  |  .294  |  6.61%</t>
        </is>
      </c>
    </row>
    <row r="17" ht="25" customHeight="1">
      <c r="A17" s="6" t="inlineStr">
        <is>
          <t>20 / 18  |  2  |  .401  |  9.02%</t>
        </is>
      </c>
    </row>
    <row r="18" ht="25" customHeight="1">
      <c r="A18" s="6" t="inlineStr">
        <is>
          <t>20 / 15  |  5  |  .149  |  3.35%</t>
        </is>
      </c>
    </row>
    <row r="19" ht="25" customHeight="1">
      <c r="A19" s="6" t="inlineStr">
        <is>
          <t>20 / 10  |  10  |  .018  |  .411%</t>
        </is>
      </c>
    </row>
    <row r="20" ht="25" customHeight="1">
      <c r="A20" s="6" t="inlineStr">
        <is>
          <t>25 / 5  |  20  |  0  |  0%</t>
        </is>
      </c>
    </row>
    <row r="21" ht="25" customHeight="1">
      <c r="A21" s="6" t="inlineStr">
        <is>
          <t>5 / 25  |  20  |  0  |  0%</t>
        </is>
      </c>
    </row>
    <row r="22" ht="40" customHeight="1">
      <c r="A22" s="6" t="inlineStr">
        <is>
          <t>The authoritative computed examples are drop_scaling_examples.csv. Keep full precision until the final roll. Round displayed percentages for readability without changing the probability.</t>
        </is>
      </c>
    </row>
    <row r="23" ht="25" customHeight="1">
      <c r="A23" s="4" t="inlineStr">
        <is>
          <t>What scales</t>
        </is>
      </c>
    </row>
    <row r="24" ht="70" customHeight="1">
      <c r="A24" s="6" t="inlineStr">
        <is>
          <t>Scale ordinary mob item rolls, Fracture core rewards, repeatable direct camp-leader item rewards, and gold by this factor. A future 100%-base repeatable reward is still scaled; bypassing the drop-table code must not bypass the level rule. Gold uses the base uniform integer roll followed by multiplication; stochastic rounding preserves fractional expectation without imposing a one-gold floor.</t>
        </is>
      </c>
    </row>
    <row r="25" ht="70" customHeight="1">
      <c r="A25" s="6" t="inlineStr">
        <is>
          <t>One-time quest rewards, bought items and player trades are not random monster drops and are exempt. Defender kills use each defender's own level; the Fracture's core uses the Fracture's level. Ordinary kills must not roll the same core reward. Mastery Leaves use the Fracture factor, preventing level-50 players from farming level-7 spawn points at full efficiency.</t>
        </is>
      </c>
    </row>
    <row r="26" ht="55" customHeight="1">
      <c r="A26" s="6" t="inlineStr">
        <is>
          <t>XP is a separately listed reward. This loot function does not silently change the current EXP numbers. A later XP penalty or party XP rule needs its own tuning sheet and migration. No luck stat, paid drop boost or hidden pity is assumed here.</t>
        </is>
      </c>
    </row>
    <row r="27" ht="25" customHeight="1">
      <c r="A27" s="4" t="inlineStr">
        <is>
          <t>Ownership and route implications</t>
        </is>
      </c>
    </row>
    <row r="28" ht="70" customHeight="1">
      <c r="A28" s="6" t="inlineStr">
        <is>
          <t>Offline play attributes a kill to the player. Future online play uses a fixed participation list captured by the encounter, personal rolls, and each recipient's level factor. Avoid last-hit ownership and proximity-only rewards. A high-level carry does not make a far-underlevel player eligible for full rewards against an oversized monster.</t>
        </is>
      </c>
    </row>
    <row r="29" ht="70" customHeight="1">
      <c r="A29" s="6" t="inlineStr">
        <is>
          <t>Expect similarly leveled hunting routes to outperform old low-level fields for item farming. For high-tier recipes, supply the required low-tier materials through current-band Fractures, a documented conversion recipe or trading. Do not force characters to obtain effectively zero-chance drops from obsolete mobs.</t>
        </is>
      </c>
    </row>
    <row r="30" ht="25" customHeight="1">
      <c r="A30" s="4" t="inlineStr">
        <is>
          <t>Implementation difference</t>
        </is>
      </c>
    </row>
    <row r="31" ht="55" customHeight="1">
      <c r="A31" s="6" t="inlineStr">
        <is>
          <t>The current DropTable.roll(rng) only rolls its entry probabilities; it has no player/mob level arguments. The proposed scaling needs explicit encounter context and consistent treatment of gold and direct reward paths.</t>
        </is>
      </c>
    </row>
  </sheetData>
  <mergeCells count="31">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9:H29"/>
    <mergeCell ref="A20:H20"/>
    <mergeCell ref="A10:H10"/>
    <mergeCell ref="A28:H28"/>
    <mergeCell ref="A13:H13"/>
    <mergeCell ref="A19:H19"/>
    <mergeCell ref="A31:H31"/>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J21"/>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Fractures — spawn points and mastery farming</t>
        </is>
      </c>
      <c r="J1" s="5" t="inlineStr">
        <is>
          <t>Concept art — built-in image generation; full PNGs in art/</t>
        </is>
      </c>
    </row>
    <row r="2" ht="55" customHeight="1">
      <c r="A2" s="6" t="inlineStr">
        <is>
          <t>A Fracture is a destructible source of enemy reinforcements. The player attacks its core while managing the defenders it releases. Destroying the core rewards materials and the proposed Mastery Leaf; surviving defenders remain alive and dangerous.</t>
        </is>
      </c>
    </row>
    <row r="3" ht="25" customHeight="1">
      <c r="A3" s="4" t="inlineStr">
        <is>
          <t>Current Briarwake encounter</t>
        </is>
      </c>
    </row>
    <row r="4" ht="70" customHeight="1">
      <c r="A4" s="6" t="inlineStr">
        <is>
          <t>The current resource uses 1,800 HP, 180-second respawn, a population cap of 24 and four health-triggered waves. It releases 6 Young Mosslings at first damage, 6 at 80% HP, 8 Grown Mosslings at 55%, and 4 Ironbacks at 30%. Wave warning is 0.65 seconds. These resource values supersede older text that described a 950-HP core and smaller waves.</t>
        </is>
      </c>
    </row>
    <row r="5" ht="70" customHeight="1">
      <c r="A5" s="6" t="inlineStr">
        <is>
          <t>Warnings select navigable, separated ground near the encounter and visibly mark the release positions. Blocked locations retry; duplicate damage events cannot release the same wave twice. Strong damage can destroy the core without a forced invulnerability gate. Cancel queued releases on destruction but do not remove already spawned defenders.</t>
        </is>
      </c>
    </row>
    <row r="6" ht="25" customHeight="1">
      <c r="A6" s="4" t="inlineStr">
        <is>
          <t>Proposed spawn-point progression</t>
        </is>
      </c>
    </row>
    <row r="7" ht="40" customHeight="1">
      <c r="A7" s="6" t="inlineStr">
        <is>
          <t>Fracture  |  Level  |  Gear band  |  HP  |  Base EXP  |  Mastery Leaf base chance / quantity  |  Respawn</t>
        </is>
      </c>
    </row>
    <row r="8" ht="25" customHeight="1">
      <c r="A8" s="6" t="inlineStr">
        <is>
          <t>Briarwake  |  7  |  T2  |  1,800  |  100  |  40% / 1  |  180s</t>
        </is>
      </c>
    </row>
    <row r="9" ht="25" customHeight="1">
      <c r="A9" s="6" t="inlineStr">
        <is>
          <t>Cairnwake  |  15  |  T3  |  6,000  |  300  |  50% / 1  |  240s</t>
        </is>
      </c>
    </row>
    <row r="10" ht="25" customHeight="1">
      <c r="A10" s="6" t="inlineStr">
        <is>
          <t>Ashwake  |  24  |  T4  |  14,000  |  700  |  60% / 1–2  |  300s</t>
        </is>
      </c>
    </row>
    <row r="11" ht="25" customHeight="1">
      <c r="A11" s="6" t="inlineStr">
        <is>
          <t>Crownwake  |  40  |  T5  |  36,000  |  1,800  |  65% / 1–2  |  360s</t>
        </is>
      </c>
    </row>
    <row r="12" ht="55" customHeight="1">
      <c r="A12" s="6" t="inlineStr">
        <is>
          <t>Only Briarwake currently has a Fracture resource. Its proposed level is 7; an explicit level field needs implementation for loot scaling. Cairnwake, Ashwake and Crownwake are new targets. Their exact gold/material chances are in fractures.csv.</t>
        </is>
      </c>
    </row>
    <row r="13" ht="85" customHeight="1">
      <c r="A13" s="6" t="inlineStr">
        <is>
          <t>Leaf rates are equal-level base probabilities. At equal level, Briarwake gives an expected 0.4 Leaves per clear, so 55 Leaves for one complete G skill average 137.5 core destructions. Ashwake averages .6 × 1.5 = .9 Leaves, or approximately 61.1 clears. These expectations ignore travel, competition, failed fights and level-gap penalties. Tune against actual route time rather than counting only the respawn timer.</t>
        </is>
      </c>
    </row>
    <row r="14" ht="25" customHeight="1">
      <c r="A14" s="4" t="inlineStr">
        <is>
          <t>Core rewards</t>
        </is>
      </c>
    </row>
    <row r="15" ht="70" customHeight="1">
      <c r="A15" s="6" t="inlineStr">
        <is>
          <t>Current Briarwake has independent base rolls for Wakeglass Ember 18%, Wakecleaver 0.3%, Rootward Jack 0.4%, Moss Shard 80% with quantity 1–2, and Field Tonic 25%. Add the proposed Mastery Leaf 40% and Tempered Ore 35% as independent core rolls. Proposed higher-band cores retain Moss Shards so all nine-step recipes remain farmable near the player's level.</t>
        </is>
      </c>
    </row>
    <row r="16" ht="70" customHeight="1">
      <c r="A16" s="6" t="inlineStr">
        <is>
          <t>Wakeglass becomes an ordinary required ingredient for +7–+9. It does not guarantee smithing success. Mastery Leaves are a separate material and cannot substitute for Wakeglass. Ordinary wave enemies keep their own regular drop tables, but never drop the core's Mastery Leaves merely because they spawned from a Fracture.</t>
        </is>
      </c>
    </row>
    <row r="17" ht="25" customHeight="1">
      <c r="A17" s="4" t="inlineStr">
        <is>
          <t>Visual and sound states</t>
        </is>
      </c>
    </row>
    <row r="18" ht="70" customHeight="1">
      <c r="A18" s="6" t="inlineStr">
        <is>
          <t>Dormant: seven closed splintered ribs, suspended amber heart, dim scar. Active: a clearer amber core and short impact chips. Each wave uses low ground warning rings and a root-crack cue. Damaged: ribs spread, core becomes visible without flooding the screen. Destroyed: ribs fall outward, a brief restrained ring releases, items remain readable on the ground.</t>
        </is>
      </c>
    </row>
    <row r="19" ht="70" customHeight="1">
      <c r="A19" s="6" t="inlineStr">
        <is>
          <t>Cairnwake uses slate ribs, Ashwake black glass and ember seams, Crownwake weathered stone/root forms with a cold violet heart. Shape and silhouette identify the tier before colour is visible. The illustrated plate is a design reference; exact rib count and spawn markers remain production constraints.</t>
        </is>
      </c>
    </row>
    <row r="20" ht="25" customHeight="1">
      <c r="A20" s="4" t="inlineStr">
        <is>
          <t>Route, reset and online rules</t>
        </is>
      </c>
    </row>
    <row r="21" ht="85" customHeight="1">
      <c r="A21" s="6" t="inlineStr">
        <is>
          <t>Place Fractures off the main road with two approach angles and an open fighting floor. Nearby regular packs make a useful circuit during respawn. Abandonment resets the core and thresholds without granting rewards or turning remaining defenders into an infinite spawn loop. Record destruction once before rolling rewards. Future groups receive personal eligible rewards; the same core cannot be destroyed separately for every participant.</t>
        </is>
      </c>
    </row>
  </sheetData>
  <mergeCells count="21">
    <mergeCell ref="A9:H9"/>
    <mergeCell ref="A15:H15"/>
    <mergeCell ref="A11:H11"/>
    <mergeCell ref="A1:H1"/>
    <mergeCell ref="A6:H6"/>
    <mergeCell ref="A7:H7"/>
    <mergeCell ref="A16:H16"/>
    <mergeCell ref="A12:H12"/>
    <mergeCell ref="A18:H18"/>
    <mergeCell ref="A3:H3"/>
    <mergeCell ref="A21:H21"/>
    <mergeCell ref="A2:H2"/>
    <mergeCell ref="A14:H14"/>
    <mergeCell ref="A5:H5"/>
    <mergeCell ref="A8:H8"/>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J25"/>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World, regions and hunting routes</t>
        </is>
      </c>
      <c r="J1" s="5" t="inlineStr">
        <is>
          <t>Concept art — built-in image generation; full PNGs in art/</t>
        </is>
      </c>
    </row>
    <row r="2" ht="25" customHeight="1">
      <c r="A2" s="4" t="inlineStr">
        <is>
          <t>Briarwood March — existing region, levels 1–25</t>
        </is>
      </c>
    </row>
    <row r="3" ht="55" customHeight="1">
      <c r="A3" s="6" t="inlineStr">
        <is>
          <t>Briar Crossing / Waystone Refuge is the safe center: keeper, merchants, smith and stables within a short walk of the departure road. Roads branch into increasingly dangerous hunting grounds. The map should show discovered landmarks and level bands without revealing every hidden Fracture immediately.</t>
        </is>
      </c>
    </row>
    <row r="4" ht="25" customHeight="1">
      <c r="A4" s="6" t="inlineStr">
        <is>
          <t>District  |  Current suggested band  |  Main hunting identity  |  Route function</t>
        </is>
      </c>
    </row>
    <row r="5" ht="40" customHeight="1">
      <c r="A5" s="6" t="inlineStr">
        <is>
          <t>Refuge / Briarwood Verge  |  1–7  |  Mosslings and the first preparation loop  |  Teach supplies, cleaving, quarters and smithing</t>
        </is>
      </c>
    </row>
    <row r="6" ht="40" customHeight="1">
      <c r="A6" s="6" t="inlineStr">
        <is>
          <t>Outer Meadows  |  1–5  |  Meadow/Blue/Red Wolves, Bristle Boars, Reed Spiders  |  Short introductory material circuit</t>
        </is>
      </c>
    </row>
    <row r="7" ht="40" customHeight="1">
      <c r="A7" s="6" t="inlineStr">
        <is>
          <t>Wolfwood  |  6–9  |  Grey Wolves, Mire Boars, Copper Spiders, Moonfang, Road Bandits  |  First leader hunt and better gear</t>
        </is>
      </c>
    </row>
    <row r="8" ht="40" customHeight="1">
      <c r="A8" s="6" t="inlineStr">
        <is>
          <t>Hollow Highlands  |  10–13  |  Thicket Wolves, Blacktusk, Venom Spiders, Slate Guardian, raiders  |  Mixed-threat route with a stronger Fracture</t>
        </is>
      </c>
    </row>
    <row r="9" ht="40" customHeight="1">
      <c r="A9" s="6" t="inlineStr">
        <is>
          <t>Ashen Reach  |  14–17  |  Cinder Wisps, Frost Wolves, Ironhide, Silk Matron, Ash Bandits  |  Practice ranged pressure and boss telegraphs</t>
        </is>
      </c>
    </row>
    <row r="10" ht="40" customHeight="1">
      <c r="A10" s="6" t="inlineStr">
        <is>
          <t>Dusklands  |  18–20  |  Grave Wisps, Cairn Sentinels, Dusk Stalker, Bloodfang  |  Long prepared pulls and rare gear chase</t>
        </is>
      </c>
    </row>
    <row r="11" ht="40" customHeight="1">
      <c r="A11" s="6" t="inlineStr">
        <is>
          <t>Ancient March  |  21–25  |  Obsidian Boars, Widow Spiders, Exile Captain, Storm Wisps, ancient stone bosses  |  First-region climax and high-tier recipes</t>
        </is>
      </c>
    </row>
    <row r="12" ht="55" customHeight="1">
      <c r="A12" s="6" t="inlineStr">
        <is>
          <t>Old Pine Hollow and the Broken Cairn remain memorable landmarks. Briarwake sits on a visible side trail east of the hollow. Natural ridges, tree clusters and road markers orient the player without forcing a single corridor.</t>
        </is>
      </c>
    </row>
    <row r="13" ht="25" customHeight="1">
      <c r="A13" s="4" t="inlineStr">
        <is>
          <t>Cinderfall Basin — existing region, proposed expansion 18–35</t>
        </is>
      </c>
    </row>
    <row r="14" ht="55" customHeight="1">
      <c r="A14" s="6" t="inlineStr">
        <is>
          <t>The existing basin has a scout outpost, Ember Hound Den, Glass Spider Nest and the Broken Rift. Its present mobs are levels 18, 19, 21 and 25. Expanding the basin toward level 35 requires new level-banded variants and rewards; the art board does not imply those encounters already exist.</t>
        </is>
      </c>
    </row>
    <row r="15" ht="55" customHeight="1">
      <c r="A15" s="6" t="inlineStr">
        <is>
          <t>Make black glass ridges and a fractured rift the major silhouettes. Keep ember light local, use walkable dusty shelves between dangerous pockets, and connect each hunt to a road back to Scout Vela. Ashwake is the proposed repeatable mastery core for this region.</t>
        </is>
      </c>
    </row>
    <row r="16" ht="25" customHeight="1">
      <c r="A16" s="4" t="inlineStr">
        <is>
          <t>Future regions</t>
        </is>
      </c>
    </row>
    <row r="17" ht="25" customHeight="1">
      <c r="A17" s="6" t="inlineStr">
        <is>
          <t>Region  |  Proposed levels  |  Environment  |  Repeatable goal  |  New enemy concepts</t>
        </is>
      </c>
    </row>
    <row r="18" ht="40" customHeight="1">
      <c r="A18" s="6" t="inlineStr">
        <is>
          <t>Greywater Fen  |  26–40  |  Shallow water, raised timber paths, reeds and drowned shrines  |  Recover routes and destroy drowned Fractures  |  Reedbound stalkers, mire wardens, drowned charm wisps</t>
        </is>
      </c>
    </row>
    <row r="19" ht="55" customHeight="1">
      <c r="A19" s="6" t="inlineStr">
        <is>
          <t>Crownless Heights  |  35–50  |  Wind-worn stair roads, slate cliffs and fallen watchtowers  |  Crownwake mastery circuits and final relic construction  |  Ridge exiles, storm cairns, Crownless Warden boss</t>
        </is>
      </c>
    </row>
    <row r="20" ht="55" customHeight="1">
      <c r="A20" s="6" t="inlineStr">
        <is>
          <t>New creature rows need level, tier, EXP and explicit per-item probabilities before runtime implementation. Current tables cover only current resources; never label speculative monsters as shipped enemies.</t>
        </is>
      </c>
    </row>
    <row r="21" ht="25" customHeight="1">
      <c r="A21" s="4" t="inlineStr">
        <is>
          <t>Placement rules</t>
        </is>
      </c>
    </row>
    <row r="22" ht="70" customHeight="1">
      <c r="A22" s="6" t="inlineStr">
        <is>
          <t>Each district needs a safe approach, a compact regular-mob loop, a harder leader branch, one landmark and an optional return shortcut. Put dangerous pulls on broad terrain where their attack arcs are visible. Avoid dense foliage across the fight floor, invisible cliff collision and roads that accidentally cross several aggro regions.</t>
        </is>
      </c>
    </row>
    <row r="23" ht="70" customHeight="1">
      <c r="A23" s="6" t="inlineStr">
        <is>
          <t>Fractures should be reachable from two directions with open warning-ring space and a nearby ordinary hunting loop. Place rare leaders where players can choose the encounter. Bridges need enough width for horse travel and clear rails. Sightline changes reveal landmarks gradually; fog separates distance rather than hiding immediate hazards.</t>
        </is>
      </c>
    </row>
    <row r="24" ht="25" customHeight="1">
      <c r="A24" s="4" t="inlineStr">
        <is>
          <t>Travel and discovery</t>
        </is>
      </c>
    </row>
    <row r="25" ht="70" customHeight="1">
      <c r="A25" s="6" t="inlineStr">
        <is>
          <t>Travel on foot remains viable. The trail horse increases travel efficiency; it is not a mandatory gate to quest completion. Keep region boundaries explicit and safe at spawn. Future waystone travel unlocks through discovery and a small gold fee; do not assume it is already implemented because a keeper exists.</t>
        </is>
      </c>
    </row>
  </sheetData>
  <mergeCells count="25">
    <mergeCell ref="A9:H9"/>
    <mergeCell ref="A15:H15"/>
    <mergeCell ref="A24:H24"/>
    <mergeCell ref="A11:H11"/>
    <mergeCell ref="A1:H1"/>
    <mergeCell ref="A6:H6"/>
    <mergeCell ref="A7:H7"/>
    <mergeCell ref="A25:H25"/>
    <mergeCell ref="A16:H16"/>
    <mergeCell ref="A12:H12"/>
    <mergeCell ref="A18:H18"/>
    <mergeCell ref="A3:H3"/>
    <mergeCell ref="A21:H21"/>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J27"/>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Classes, specializations and combat</t>
        </is>
      </c>
      <c r="J1" s="5" t="inlineStr">
        <is>
          <t>Concept art — built-in image generation; full PNGs in art/</t>
        </is>
      </c>
    </row>
    <row r="2" ht="55" customHeight="1">
      <c r="A2" s="6" t="inlineStr">
        <is>
          <t>The lineup is Ironvow, Threadseer, Cinderhand, Fenstrider. Each has two different six-ability specializations. The current runtime supports Ironvow / Turnwarden; the remaining paths are design targets described in the existing class design.</t>
        </is>
      </c>
    </row>
    <row r="3" ht="25" customHeight="1">
      <c r="A3" s="4" t="inlineStr">
        <is>
          <t>Class identities</t>
        </is>
      </c>
    </row>
    <row r="4" ht="25" customHeight="1">
      <c r="A4" s="6" t="inlineStr">
        <is>
          <t>Class  |  Weapons  |  Suggested allocation  |  Two paths and their decisions</t>
        </is>
      </c>
    </row>
    <row r="5" ht="40" customHeight="1">
      <c r="A5" s="6" t="inlineStr">
        <is>
          <t>Ironvow  |  Swords; future two-handed blades  |  STR/VIT, some AGI  |  Turnwarden earns one short Answer from a frontal guard; Redmarch advances, crosses or surrenders a moving front</t>
        </is>
      </c>
    </row>
    <row r="6" ht="40" customHeight="1">
      <c r="A6" s="6" t="inlineStr">
        <is>
          <t>Threadseer  |  Focus rods; future throwing needles  |  DEX, then VIT/AGI  |  Knotbinder links two enemies and responds to separation; Farlistener decides whether to spend a visible echo</t>
        </is>
      </c>
    </row>
    <row r="7" ht="40" customHeight="1">
      <c r="A7" s="6" t="inlineStr">
        <is>
          <t>Cinderhand  |  Staves and hammers  |  DEX/VIT; STR for melee basics  |  Hearthwright builds and abandons a fueled work site; Ashreckoner accepts bounded vulnerability, then vents or spends it</t>
        </is>
      </c>
    </row>
    <row r="8" ht="40" customHeight="1">
      <c r="A8" s="6" t="inlineStr">
        <is>
          <t>Fenstrider  |  Bows, short blades, living staves  |  AGI/DEX, useful VIT  |  Reedstalker holds or abandons a firing lane; Briarchanter cultivates and harvests at most two visible growths</t>
        </is>
      </c>
    </row>
    <row r="9" ht="40" customHeight="1">
      <c r="A9" s="6" t="inlineStr">
        <is>
          <t>The stat tendencies are recommendations, not allocation restrictions. One player can choose survival over maximum damage. No undocumented mana or INT stat is required by this design.</t>
        </is>
      </c>
    </row>
    <row r="10" ht="25" customHeight="1">
      <c r="A10" s="4" t="inlineStr">
        <is>
          <t>Turnwarden — current ability baseline</t>
        </is>
      </c>
    </row>
    <row r="11" ht="40" customHeight="1">
      <c r="A11" s="6" t="inlineStr">
        <is>
          <t>Values below are current skill definitions, treated as rank-1 comparison values for the proposed mastery system. A is the attack power used by the skill before target mitigation.</t>
        </is>
      </c>
    </row>
    <row r="12" ht="25" customHeight="1">
      <c r="A12" s="6" t="inlineStr">
        <is>
          <t>Ability / persistent ID  |  Current effect  |  Cooldown</t>
        </is>
      </c>
    </row>
    <row r="13" ht="40" customHeight="1">
      <c r="A13" s="6" t="inlineStr">
        <is>
          <t>Thunder Cleave / riving_stroke  |  130° frontal arc, 4.2 m, 1.8A; Open grants +25% basic damage for 4s  |  3s</t>
        </is>
      </c>
    </row>
    <row r="14" ht="40" customHeight="1">
      <c r="A14" s="6" t="inlineStr">
        <is>
          <t>Spirit Edge / held_line  |  +45% basic damage, +30% attack speed for 6s; guard a frontal blow by 65% for 2s to earn Answer  |  12s</t>
        </is>
      </c>
    </row>
    <row r="15" ht="40" customHeight="1">
      <c r="A15" s="6" t="inlineStr">
        <is>
          <t>Flashstep / heelturn  |  Collision-respecting 5 m dash; +80% movement for 4s; short slowing wake  |  6s</t>
        </is>
      </c>
    </row>
    <row r="16" ht="40" customHeight="1">
      <c r="A16" s="6" t="inlineStr">
        <is>
          <t>Bladestorm / gate_sweep  |  Moving 4 m circle; .9A opening + four .55A pulses; slow; Answer adds opening push  |  7s</t>
        </is>
      </c>
    </row>
    <row r="17" ht="40" customHeight="1">
      <c r="A17" s="6" t="inlineStr">
        <is>
          <t>Phoenix Ring / standard_of_ash  |  3.8 m field for 4s; .5A every .5s; 25% slow; 25% damage reduction while inside  |  10s</t>
        </is>
      </c>
    </row>
    <row r="18" ht="40" customHeight="1">
      <c r="A18" s="6" t="inlineStr">
        <is>
          <t>Sunbreaker / due_return  |  110° arc, 4.5 m, 3A and 1 m push; .35A heal on hit; Answer adds .5A damage and .6A heal  |  8s</t>
        </is>
      </c>
    </row>
    <row r="19" ht="55" customHeight="1">
      <c r="A19" s="6" t="inlineStr">
        <is>
          <t>Use the detailed existing class document for the 48 ability designs and their exact counterplay. The new mastery layer multiplies listed potency once; it does not replace those identities with a universal builder/spender meter.</t>
        </is>
      </c>
    </row>
    <row r="20" ht="25" customHeight="1">
      <c r="A20" s="4" t="inlineStr">
        <is>
          <t>Encounter decisions</t>
        </is>
      </c>
    </row>
    <row r="21" ht="70" customHeight="1">
      <c r="A21" s="6" t="inlineStr">
        <is>
          <t>Basic combat should remain effective without following a mandatory six-skill sequence. Draw a pack into a readable arc, decide whether to hold a frontal attack or reposition, and use an area ability when the geometry is favorable. Gear improves kill time and survival; it cannot remove every positional risk.</t>
        </is>
      </c>
    </row>
    <row r="22" ht="70" customHeight="1">
      <c r="A22" s="6" t="inlineStr">
        <is>
          <t>Enemy attacks use a clear windup, active contact window and recovery. A wolf commits to a forward bite/lunge, a boar to a short charge, a spider to a low fan or venom tell, a bandit to a human blade arc, a stonekin to a slow heavy slam, and a wisp to a visible ranged pulse. Elite attacks combine these with clearly announced space hazards.</t>
        </is>
      </c>
    </row>
    <row r="23" ht="55" customHeight="1">
      <c r="A23" s="6" t="inlineStr">
        <is>
          <t>Hit feedback follows real contact: a brief material impact, sound, target reaction and readable damage number. Healing on hit requires a real eligible target hit. An animation or flash alone cannot grant damage, healing or mastery progress.</t>
        </is>
      </c>
    </row>
    <row r="24" ht="25" customHeight="1">
      <c r="A24" s="4" t="inlineStr">
        <is>
          <t>Death and recovery — proposal</t>
        </is>
      </c>
    </row>
    <row r="25" ht="70" customHeight="1">
      <c r="A25" s="6" t="inlineStr">
        <is>
          <t>Death returns the character to the last refuge with no loss of learned stats, mastery or equipment. Lose 5% of carried gold, capped at 500, and remove any unclaimed personal ground loot. No XP loss is proposed: quarter milestones cannot be repeatedly removed and re-earned. Keep smithing destruction as its own explicit item-loss rule.</t>
        </is>
      </c>
    </row>
    <row r="26" ht="25" customHeight="1">
      <c r="A26" s="4" t="inlineStr">
        <is>
          <t>Balance review</t>
        </is>
      </c>
    </row>
    <row r="27" ht="55" customHeight="1">
      <c r="A27" s="6" t="inlineStr">
        <is>
          <t>Compare ordinary +3 gear, good +6 gear and rare +9 gear at the same level. Measure kill time, incoming damage, recovery stops and maximum safe pull size. Test mixed melee/ranged packs and the actual third-person camera. Damage values alone cannot establish that a build or encounter is fair.</t>
        </is>
      </c>
    </row>
  </sheetData>
  <mergeCells count="27">
    <mergeCell ref="A9:H9"/>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J30"/>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Town services, NPCs and quest structure</t>
        </is>
      </c>
      <c r="J1" s="5" t="inlineStr">
        <is>
          <t>Concept art — built-in image generation; full PNGs in art/</t>
        </is>
      </c>
    </row>
    <row r="2" ht="25" customHeight="1">
      <c r="A2" s="4" t="inlineStr">
        <is>
          <t>Town roles</t>
        </is>
      </c>
    </row>
    <row r="3" ht="25" customHeight="1">
      <c r="A3" s="6" t="inlineStr">
        <is>
          <t>Current NPC  |  Service / identity  |  Target design role</t>
        </is>
      </c>
    </row>
    <row r="4" ht="25" customHeight="1">
      <c r="A4" s="6" t="inlineStr">
        <is>
          <t>Keeper Sella  |  Waystone keeper  |  Arrival, return point, stat/skill reset and region guidance</t>
        </is>
      </c>
    </row>
    <row r="5" ht="25" customHeight="1">
      <c r="A5" s="6" t="inlineStr">
        <is>
          <t>Mara Fen  |  Refuge merchant  |  Starter supplies and accessible replacement gear</t>
        </is>
      </c>
    </row>
    <row r="6" ht="25" customHeight="1">
      <c r="A6" s="6" t="inlineStr">
        <is>
          <t>Warden Elric  |  Road warden  |  First hunting quest, road safety, regional threat story</t>
        </is>
      </c>
    </row>
    <row r="7" ht="25" customHeight="1">
      <c r="A7" s="6" t="inlineStr">
        <is>
          <t>Smith Oren  |  Smith  |  Nine-step upgrades, exact risk quotes and Fracture introduction</t>
        </is>
      </c>
    </row>
    <row r="8" ht="25" customHeight="1">
      <c r="A8" s="6" t="inlineStr">
        <is>
          <t>Darin  |  Weapon merchant  |  Ordinary weapons for each unlocked hunting band</t>
        </is>
      </c>
    </row>
    <row r="9" ht="25" customHeight="1">
      <c r="A9" s="6" t="inlineStr">
        <is>
          <t>Hessa  |  Armor merchant  |  Ordinary armor for each unlocked band</t>
        </is>
      </c>
    </row>
    <row r="10" ht="25" customHeight="1">
      <c r="A10" s="6" t="inlineStr">
        <is>
          <t>Sera  |  Apothecary  |  Consumables and recovery preparation</t>
        </is>
      </c>
    </row>
    <row r="11" ht="25" customHeight="1">
      <c r="A11" s="6" t="inlineStr">
        <is>
          <t>Ilyra  |  Relic crafting merchant  |  Trophy-based rare crafting and conversions</t>
        </is>
      </c>
    </row>
    <row r="12" ht="25" customHeight="1">
      <c r="A12" s="6" t="inlineStr">
        <is>
          <t>Bram  |  Stable merchant  |  Trail Bridle and horse preparation</t>
        </is>
      </c>
    </row>
    <row r="13" ht="25" customHeight="1">
      <c r="A13" s="6" t="inlineStr">
        <is>
          <t>Scout Vela  |  Basin scout  |  Cinderfall quests, outpost guidance and basin progression</t>
        </is>
      </c>
    </row>
    <row r="14" ht="55" customHeight="1">
      <c r="A14" s="6" t="inlineStr">
        <is>
          <t>Keep services physically distinguishable through tools and clothing. Oren has a leather apron and hammer; Sella uses slate/jade robes and an old lantern; Bram carries tack. Town interiors and signs should indicate service roles with familiar symbols rather than floating implementation text.</t>
        </is>
      </c>
    </row>
    <row r="15" ht="25" customHeight="1">
      <c r="A15" s="4" t="inlineStr">
        <is>
          <t>Existing opening quest chain</t>
        </is>
      </c>
    </row>
    <row r="16" ht="25" customHeight="1">
      <c r="A16" s="6" t="inlineStr">
        <is>
          <t>Existing quest  |  Action taught  |  Design update</t>
        </is>
      </c>
    </row>
    <row r="17" ht="40" customHeight="1">
      <c r="A17" s="6" t="inlineStr">
        <is>
          <t>A Place on the Road  |  Meet Mara and learn preparation services  |  Teach bag and affordable replacement equipment</t>
        </is>
      </c>
    </row>
    <row r="18" ht="40" customHeight="1">
      <c r="A18" s="6" t="inlineStr">
        <is>
          <t>Briar at the Gate  |  Hunt Young Mosslings and collect three shards  |  Show first quarter-level point; hunting also works without a quest</t>
        </is>
      </c>
    </row>
    <row r="19" ht="40" customHeight="1">
      <c r="A19" s="6" t="inlineStr">
        <is>
          <t>A Steadier Edge  |  Successfully upgrade one equipment item  |  Explain destructive failure before any uncertain attempt</t>
        </is>
      </c>
    </row>
    <row r="20" ht="40" customHeight="1">
      <c r="A20" s="6" t="inlineStr">
        <is>
          <t>A Heart Beneath the Roots  |  Discover and destroy Briarwake, return to Oren  |  Introduce distinct Wakeglass and Mastery Leaf purposes</t>
        </is>
      </c>
    </row>
    <row r="21" ht="25" customHeight="1">
      <c r="A21" s="6" t="inlineStr">
        <is>
          <t>Through the Veil  |  Enter Cinderfall and hunt Ember Hounds  |  Teach next-region level matching</t>
        </is>
      </c>
    </row>
    <row r="22" ht="25" customHeight="1">
      <c r="A22" s="6" t="inlineStr">
        <is>
          <t>Shattered Web  |  Defeat four Glass Spiders  |  Require a readable mixed-threat hunt</t>
        </is>
      </c>
    </row>
    <row r="23" ht="25" customHeight="1">
      <c r="A23" s="6" t="inlineStr">
        <is>
          <t>Heart of the Rift  |  Defeat the Rift Sentinel  |  End the basin introduction with a boss tell</t>
        </is>
      </c>
    </row>
    <row r="24" ht="55" customHeight="1">
      <c r="A24" s="6" t="inlineStr">
        <is>
          <t>Current quest rewards are one-time grants and exempt from random-drop level scaling. Any guaranteed tutorial equipment or ingredient must be named in the quest resource. Do not secretly guarantee ordinary repeatable loot through a quest flag.</t>
        </is>
      </c>
    </row>
    <row r="25" ht="25" customHeight="1">
      <c r="A25" s="4" t="inlineStr">
        <is>
          <t>First-session target — proposed</t>
        </is>
      </c>
    </row>
    <row r="26" ht="85" customHeight="1">
      <c r="A26" s="6" t="inlineStr">
        <is>
          <t>First 10 minutes: meet keeper/merchant, try basic attacks, kill a short pack and see a quarter-level award. Next 10–20 minutes: allocate a stat point, select a first ability, buy a useful upgrade and finish a short hunting route. Next 20–40 minutes: meet Oren, try a T1 +1 upgrade, learn +9 risk visually, and discover Briarwake's warning rings. Later preparation leads to the first successful core destruction and mastery-loot explanation.</t>
        </is>
      </c>
    </row>
    <row r="27" ht="55" customHeight="1">
      <c r="A27" s="6" t="inlineStr">
        <is>
          <t>These are pacing targets rather than guarantees from the current XP curve. Measure them in a fresh save with ordinary drops and no debug gear; tune encounter density and travel distance if the quarter reward arrives too late.</t>
        </is>
      </c>
    </row>
    <row r="28" ht="25" customHeight="1">
      <c r="A28" s="4" t="inlineStr">
        <is>
          <t>Quest design rules</t>
        </is>
      </c>
    </row>
    <row r="29" ht="70" customHeight="1">
      <c r="A29" s="6" t="inlineStr">
        <is>
          <t>One quest introduces one primary mechanic. Avoid mandatory rare-drop objectives with extremely long tails. Discovery objectives activate once, kill counts use real death events, and upgrade quests only count success. A quest can recommend a route without making ordinary hunting dependent on accepting it.</t>
        </is>
      </c>
    </row>
    <row r="30" ht="70" customHeight="1">
      <c r="A30" s="6" t="inlineStr">
        <is>
          <t>Future regional chains pair one social problem with a visible world threat: reopen fen crossings, recover shrine records, protect ridge roads and investigate the Crownless Warden. Repeatable bounties offer gold or supplies with explicit completion limits; they cannot bypass mastery loot rules through unlimited guaranteed Leaves.</t>
        </is>
      </c>
    </row>
  </sheetData>
  <mergeCells count="30">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9:H29"/>
    <mergeCell ref="A20:H20"/>
    <mergeCell ref="A10:H10"/>
    <mergeCell ref="A28:H28"/>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J31"/>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Economy, ingredients and crafting</t>
        </is>
      </c>
      <c r="J1" s="5" t="inlineStr">
        <is>
          <t>Concept art — built-in image generation; full PNGs in art/</t>
        </is>
      </c>
    </row>
    <row r="2" ht="55" customHeight="1">
      <c r="A2" s="6" t="inlineStr">
        <is>
          <t>Gold comes from hunting, explicit quest rewards and selling unwanted loot. It leaves the economy through supplies, replacement gear, smithing, crafting and optional resets/travel. Destructive smithing also removes equipment, while successful mastery learning removes Leaves.</t>
        </is>
      </c>
    </row>
    <row r="3" ht="25" customHeight="1">
      <c r="A3" s="4" t="inlineStr">
        <is>
          <t>Exact trophy ingredients by gear tier</t>
        </is>
      </c>
    </row>
    <row r="4" ht="55" customHeight="1">
      <c r="A4" s="6" t="inlineStr">
        <is>
          <t>For this first proposal every item in one gear tier uses the same specified trophy. Later family-specific recipes can vary that input, but cannot accept arbitrary trophies without a documented recipe change.</t>
        </is>
      </c>
    </row>
    <row r="5" ht="25" customHeight="1">
      <c r="A5" s="6" t="inlineStr">
        <is>
          <t>Gear tier  |  Required trophy / item ID  |  Primary current drop source</t>
        </is>
      </c>
    </row>
    <row r="6" ht="25" customHeight="1">
      <c r="A6" s="6" t="inlineStr">
        <is>
          <t>T1  |  Meadow Wolf trophy / meadow_wolf_trophy  |  Meadow Wolf, level 1</t>
        </is>
      </c>
    </row>
    <row r="7" ht="25" customHeight="1">
      <c r="A7" s="6" t="inlineStr">
        <is>
          <t>T2  |  Grey Wolf trophy / grey_wolf_trophy  |  Grey Wolf, level 6</t>
        </is>
      </c>
    </row>
    <row r="8" ht="25" customHeight="1">
      <c r="A8" s="6" t="inlineStr">
        <is>
          <t>T3  |  Blacktusk trophy / blacktusk_trophy  |  Blacktusk, level 11</t>
        </is>
      </c>
    </row>
    <row r="9" ht="25" customHeight="1">
      <c r="A9" s="6" t="inlineStr">
        <is>
          <t>T4  |  Ironhide Boar trophy / ironhide_boar_trophy  |  Ironhide Boar, level 16</t>
        </is>
      </c>
    </row>
    <row r="10" ht="25" customHeight="1">
      <c r="A10" s="6" t="inlineStr">
        <is>
          <t>T5  |  Obsidian Boar trophy / obsidian_boar_trophy  |  Obsidian Boar, level 21</t>
        </is>
      </c>
    </row>
    <row r="11" ht="55" customHeight="1">
      <c r="A11" s="6" t="inlineStr">
        <is>
          <t>Use the actual item display names and base rates in mob_drops.csv; the table above names the enemy origin. The smithing table gives the count for every tier/+ step. All ingredients, including required trophy IDs, are expanded there.</t>
        </is>
      </c>
    </row>
    <row r="12" ht="25" customHeight="1">
      <c r="A12" s="4" t="inlineStr">
        <is>
          <t>Materials and acquisition</t>
        </is>
      </c>
    </row>
    <row r="13" ht="25" customHeight="1">
      <c r="A13" s="6" t="inlineStr">
        <is>
          <t>Material  |  Role  |  Proposed acquisition</t>
        </is>
      </c>
    </row>
    <row r="14" ht="40" customHeight="1">
      <c r="A14" s="6" t="inlineStr">
        <is>
          <t>Moss Shard  |  Common ingredient at every + step  |  Existing Mossling/core drops; keep on all higher-band Fractures at 80%, quantity 1–2</t>
        </is>
      </c>
    </row>
    <row r="15" ht="40" customHeight="1">
      <c r="A15" s="6" t="inlineStr">
        <is>
          <t>Tier trophy  |  Gear-band ingredient  |  Existing matching mob loot; current-band Fracture material rolls and conversion provide later access</t>
        </is>
      </c>
    </row>
    <row r="16" ht="40" customHeight="1">
      <c r="A16" s="6" t="inlineStr">
        <is>
          <t>Tempered Ore, new  |  +4–+9 construction input  |  Fracture chance 35/45/55/65% by core band, quantity 1; optional paid conversion</t>
        </is>
      </c>
    </row>
    <row r="17" ht="40" customHeight="1">
      <c r="A17" s="6" t="inlineStr">
        <is>
          <t>Wakeglass Ember  |  +7–+9 input  |  Current Briarwake base 18%; stronger Fractures 22/28/35%; no guaranteed upgrade</t>
        </is>
      </c>
    </row>
    <row r="18" ht="40" customHeight="1">
      <c r="A18" s="6" t="inlineStr">
        <is>
          <t>Mastery Leaf, new  |  M1–M10 learning  |  Destroyed core only; distinct from Wave drops and Wakeglass</t>
        </is>
      </c>
    </row>
    <row r="19" ht="85" customHeight="1">
      <c r="A19" s="6" t="inlineStr">
        <is>
          <t>Proposed extra core material rolls: each core independently offers all listed tier trophies at 60% each, quantity 1–3, for tiers up to its own tier. Briarwake offers T1–T2; Cairnwake T1–T3; Ashwake T1–T4; Crownwake T1–T5. Each of these rolls receives the core's level multiplier. This keeps older recipes supplyable through current-band farming without bypassing the level-gap rule. See fracture_materials.csv.</t>
        </is>
      </c>
    </row>
    <row r="20" ht="25" customHeight="1">
      <c r="A20" s="4" t="inlineStr">
        <is>
          <t>Crafting proposals</t>
        </is>
      </c>
    </row>
    <row r="21" ht="25" customHeight="1">
      <c r="A21" s="6" t="inlineStr">
        <is>
          <t>Recipe at Ilyra / Oren  |  Inputs  |  Output / certainty</t>
        </is>
      </c>
    </row>
    <row r="22" ht="25" customHeight="1">
      <c r="A22" s="6" t="inlineStr">
        <is>
          <t>Tempered Ore conversion  |  10 Moss Shards + 150 gold  |  1 Ore, guaranteed</t>
        </is>
      </c>
    </row>
    <row r="23" ht="40" customHeight="1">
      <c r="A23" s="6" t="inlineStr">
        <is>
          <t>Trophy conversion  |  3 trophies from the next higher gear tier + 50 gold  |  1 specified trophy of the adjacent lower tier, guaranteed</t>
        </is>
      </c>
    </row>
    <row r="24" ht="40" customHeight="1">
      <c r="A24" s="6" t="inlineStr">
        <is>
          <t>Band relic construction  |  20 specified band trophies + 5 Ore + 2 Wakeglass + 1,000 × tier gold  |  One chosen existing-band relic at +0, guaranteed</t>
        </is>
      </c>
    </row>
    <row r="25" ht="55" customHeight="1">
      <c r="A25" s="6" t="inlineStr">
        <is>
          <t>Crafting does not copy the input weapon or carry its + level onto a new item. The output is a fresh item. Craft inputs are consumed atomically only when the requested output can be granted. Rare world drops remain a faster lucky route, while crafting provides a measurable long-term alternative.</t>
        </is>
      </c>
    </row>
    <row r="26" ht="25" customHeight="1">
      <c r="A26" s="4" t="inlineStr">
        <is>
          <t>Supply and shop rules</t>
        </is>
      </c>
    </row>
    <row r="27" ht="70" customHeight="1">
      <c r="A27" s="6" t="inlineStr">
        <is>
          <t>Merchants always supply a viable ordinary weapon and armor for the player's unlocked hunting band. Recipes and prices are explicit. Sellback is below buy price and below material crafting cost, so buying/crafting/selling cannot print gold. Mastery Leaves have no NPC purchase path in this proposal; they retain the Fracture-farming requirement.</t>
        </is>
      </c>
    </row>
    <row r="28" ht="55" customHeight="1">
      <c r="A28" s="6" t="inlineStr">
        <is>
          <t>Existing Trail Bridle price is 240 gold, and existing horse speed is 8.8 m/s. Other merchant prices remain current resource values until a separate tuned shop table is approved. Do not pretend the proposed crafting recipes are already present in the merchant resources.</t>
        </is>
      </c>
    </row>
    <row r="29" ht="25" customHeight="1">
      <c r="A29" s="4" t="inlineStr">
        <is>
          <t>Balance measurements</t>
        </is>
      </c>
    </row>
    <row r="30" ht="70" customHeight="1">
      <c r="A30" s="6" t="inlineStr">
        <is>
          <t>Track gold earned per minute, potion spending, ingredient yield, replacement cost, smithing cost per surviving + level and Leaves per core clear. Evaluate equal-level rates first, then realistic route level differences. The product of destructive success rates is central: a 15% final step does not mean a fresh T5 +9 item takes only seven base items.</t>
        </is>
      </c>
    </row>
    <row r="31" ht="55" customHeight="1">
      <c r="A31" s="6" t="inlineStr">
        <is>
          <t>Future player trade can redistribute ingredients and replacements. It must preserve item identity and mastery ownership; skill-learning records are character progression, not tradeable equipment properties.</t>
        </is>
      </c>
    </row>
  </sheetData>
  <mergeCells count="31">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9:H29"/>
    <mergeCell ref="A20:H20"/>
    <mergeCell ref="A10:H10"/>
    <mergeCell ref="A28:H28"/>
    <mergeCell ref="A13:H13"/>
    <mergeCell ref="A19:H19"/>
    <mergeCell ref="A31:H31"/>
  </mergeCells>
  <pageMargins left="0.75" right="0.75" top="1" bottom="1" header="0.5" footer="0.5"/>
  <pageSetup orientation="landscape" paperSize="8" fitToHeight="0" fitToWidth="1"/>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1:J18"/>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Mounts, tack and the mounted pose</t>
        </is>
      </c>
      <c r="J1" s="5" t="inlineStr">
        <is>
          <t>Concept art — built-in image generation; full PNGs in art/</t>
        </is>
      </c>
    </row>
    <row r="2" ht="25" customHeight="1">
      <c r="A2" s="4" t="inlineStr">
        <is>
          <t>Trail horse — current baseline</t>
        </is>
      </c>
    </row>
    <row r="3" ht="70" customHeight="1">
      <c r="A3" s="6" t="inlineStr">
        <is>
          <t>The ordinary Briarwood horse is a bay brown horse with dark mane, tail and lower legs. Its current speed is 8.8 m/s; the Trail Bridle costs 240 gold at Bram's Stables. The current runtime supports travel, mounted basics and a mounted-pose presentation. Horse unlocks are persistent, separate from a single inventory item's visual attachment.</t>
        </is>
      </c>
    </row>
    <row r="4" ht="85" customHeight="1">
      <c r="A4" s="6" t="inlineStr">
        <is>
          <t>The horse should look like a real riding horse at gameplay distance: strong chest and hindquarters, a narrower flank, four separate planted hooves, a modest elongated head, and a neck that carries the head naturally. Avoid an oversized head, short dog-like body or pencil-thin limbs. The rider is an adult seated over the saddle, with thighs around the barrel, bent knees and heels beneath the pelvis.</t>
        </is>
      </c>
    </row>
    <row r="5" ht="25" customHeight="1">
      <c r="A5" s="4" t="inlineStr">
        <is>
          <t>Rider and tack requirements</t>
        </is>
      </c>
    </row>
    <row r="6" ht="70" customHeight="1">
      <c r="A6" s="6" t="inlineStr">
        <is>
          <t>Refine the rider's anatomy and equipment separately before adjusting the mounted pose. Shoulders and boots must fit the body; split cloth must clear the seat and thighs. Fit a leather saddle to the back above a wool blanket. Add a believable girth, bridle, reins and hanging stirrups. Feet rest at the stirrups and hands meet the reins through idle, walk and canter.</t>
        </is>
      </c>
    </row>
    <row r="7" ht="55" customHeight="1">
      <c r="A7" s="6" t="inlineStr">
        <is>
          <t>Do not raise the saddle to compensate for a poorly scaled rider. Keep horse, rider and tack dimensions consistent. A rider's legs must not disappear into the horse, and reins must not pass through its neck. Mounted weapon placement should clear the horse and show an identifiable grip.</t>
        </is>
      </c>
    </row>
    <row r="8" ht="25" customHeight="1">
      <c r="A8" s="4" t="inlineStr">
        <is>
          <t>Review before accepting a model</t>
        </is>
      </c>
    </row>
    <row r="9" ht="70" customHeight="1">
      <c r="A9" s="6" t="inlineStr">
        <is>
          <t>Render and open front, side and three-quarter images for the horse alone, rider alone and mounted pair. Inspect limb proportions, saddle fit, knee angle, boot contact, rein contact and cloth clipping. Export the final materials and inspect those same views inside Godot, then review actual travel and mounted combat.</t>
        </is>
      </c>
    </row>
    <row r="10" ht="40" customHeight="1">
      <c r="A10" s="6" t="inlineStr">
        <is>
          <t>The previous asset review and engine captures live in horse reference review. The concepts here define future consistency; generated illustration alone cannot validate an exported mesh or animation.</t>
        </is>
      </c>
    </row>
    <row r="11" ht="25" customHeight="1">
      <c r="A11" s="4" t="inlineStr">
        <is>
          <t>Proposed later mount progression</t>
        </is>
      </c>
    </row>
    <row r="12" ht="25" customHeight="1">
      <c r="A12" s="6" t="inlineStr">
        <is>
          <t>Mount  |  Unlock source  |  Role  |  Visual direction</t>
        </is>
      </c>
    </row>
    <row r="13" ht="25" customHeight="1">
      <c r="A13" s="6" t="inlineStr">
        <is>
          <t>Trail horse  |  Bram's ordinary bridle  |  Accessible early travel  |  Bay coat, plain leather tack</t>
        </is>
      </c>
    </row>
    <row r="14" ht="40" customHeight="1">
      <c r="A14" s="6" t="inlineStr">
        <is>
          <t>March courier  |  Level-20 road quest plus gold  |  Quicker long-route travel, bounded speed  |  Lean horse, lighter blanket and saddle bags</t>
        </is>
      </c>
    </row>
    <row r="15" ht="40" customHeight="1">
      <c r="A15" s="6" t="inlineStr">
        <is>
          <t>Cairn destrier  |  Regional achievement and crafting  |  Stable mounted-combat platform  |  Heavier realistic horse, restrained fitted lamellar tack</t>
        </is>
      </c>
    </row>
    <row r="16" ht="55" customHeight="1">
      <c r="A16" s="6" t="inlineStr">
        <is>
          <t>Do not introduce faster mounts without checking navigation, bridges, camera follow and combat reach. A mount changes speed and supported attack policy, not the player's loot-level factor. Armor/tack with stats can use +9 equipment rules; coat colour and a mount-unlock token do not.</t>
        </is>
      </c>
    </row>
    <row r="17" ht="25" customHeight="1">
      <c r="A17" s="4" t="inlineStr">
        <is>
          <t>Travel interactions</t>
        </is>
      </c>
    </row>
    <row r="18" ht="70" customHeight="1">
      <c r="A18" s="6" t="inlineStr">
        <is>
          <t>Block mount/dismount where there is no valid ground placement. Dismounting preserves HP, gear and cooldown state and does not escape an active hit. Town travel, narrow paths, zone transitions and respawning all need a defined mount state. Later region waystones require discovery and an explicit fee; the keeper's presence alone is not proof of implemented fast travel.</t>
        </is>
      </c>
    </row>
  </sheetData>
  <mergeCells count="18">
    <mergeCell ref="A1:H1"/>
    <mergeCell ref="A4:H4"/>
    <mergeCell ref="A9:H9"/>
    <mergeCell ref="A3:H3"/>
    <mergeCell ref="A12:H12"/>
    <mergeCell ref="A18:H18"/>
    <mergeCell ref="A15:H15"/>
    <mergeCell ref="A7:H7"/>
    <mergeCell ref="A2:H2"/>
    <mergeCell ref="A16:H16"/>
    <mergeCell ref="A10:H10"/>
    <mergeCell ref="A13:H13"/>
    <mergeCell ref="A11:H11"/>
    <mergeCell ref="A14:H14"/>
    <mergeCell ref="A5:H5"/>
    <mergeCell ref="A8:H8"/>
    <mergeCell ref="A6:H6"/>
    <mergeCell ref="A17:H17"/>
  </mergeCells>
  <pageMargins left="0.75" right="0.75" top="1" bottom="1" header="0.5" footer="0.5"/>
  <pageSetup orientation="landscape" paperSize="8" fitToHeight="0" fitToWidth="1"/>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1:J23"/>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UI, readability and player feedback</t>
        </is>
      </c>
      <c r="J1" s="5" t="inlineStr">
        <is>
          <t>Concept art — built-in image generation; full PNGs in art/</t>
        </is>
      </c>
    </row>
    <row r="2" ht="55" customHeight="1">
      <c r="A2" s="6" t="inlineStr">
        <is>
          <t>The interface should let the player decide where to hunt, what to spend and what can be lost. Use compact slate/jade panels, brass edges, off-white type and restrained red danger accents. Keep the world and enemy silhouettes visible.</t>
        </is>
      </c>
    </row>
    <row r="3" ht="25" customHeight="1">
      <c r="A3" s="4" t="inlineStr">
        <is>
          <t>Main HUD</t>
        </is>
      </c>
    </row>
    <row r="4" ht="25" customHeight="1">
      <c r="A4" s="6" t="inlineStr">
        <is>
          <t>Element  |  Required information  |  Feedback</t>
        </is>
      </c>
    </row>
    <row r="5" ht="25" customHeight="1">
      <c r="A5" s="6" t="inlineStr">
        <is>
          <t>Health  |  Current / maximum HP  |  Readable loss and heal, no full-screen flashes</t>
        </is>
      </c>
    </row>
    <row r="6" ht="40" customHeight="1">
      <c r="A6" s="6" t="inlineStr">
        <is>
          <t>XP bar  |  Current / required XP, level and 25/50/75% marks  |  One short notice per newly earned stat point</t>
        </is>
      </c>
    </row>
    <row r="7" ht="40" customHeight="1">
      <c r="A7" s="6" t="inlineStr">
        <is>
          <t>Skill bar  |  Six ability icons, key, cooldown and usable state  |  Small M/G badge and opportunity highlight</t>
        </is>
      </c>
    </row>
    <row r="8" ht="25" customHeight="1">
      <c r="A8" s="6" t="inlineStr">
        <is>
          <t>Target  |  Name, level, tier and HP  |  Elite symbol plus shape, not colour alone</t>
        </is>
      </c>
    </row>
    <row r="9" ht="25" customHeight="1">
      <c r="A9" s="6" t="inlineStr">
        <is>
          <t>Loot  |  Item name, quantity and rarity  |  Short arrival beam for rare gear; clean click target</t>
        </is>
      </c>
    </row>
    <row r="10" ht="40" customHeight="1">
      <c r="A10" s="6" t="inlineStr">
        <is>
          <t>Route guidance  |  Discovered district and recommended band  |  Optional indication when level gap strongly lowers rewards</t>
        </is>
      </c>
    </row>
    <row r="11" ht="55" customHeight="1">
      <c r="A11" s="6" t="inlineStr">
        <is>
          <t>At 100% XP show a combined level-up/stat-point/skill-point notification. Large multi-level gains can group repeated notices while still granting each award. A notification is feedback, not the authority that grants the point.</t>
        </is>
      </c>
    </row>
    <row r="12" ht="25" customHeight="1">
      <c r="A12" s="4" t="inlineStr">
        <is>
          <t>Character and skill sheets</t>
        </is>
      </c>
    </row>
    <row r="13" ht="55" customHeight="1">
      <c r="A13" s="6" t="inlineStr">
        <is>
          <t>Character panel shows VIT, STR, DEX and AGI individually, assigned/unspent points, base stats, gear bonuses and final derived values. A preview of the next allocation shows its exact effect. Stat reset displays gold cost and resulting refund before confirmation.</t>
        </is>
      </c>
    </row>
    <row r="14" ht="55" customHeight="1">
      <c r="A14" s="6" t="inlineStr">
        <is>
          <t>Skill panel shows basic rank, M progress, G completion, current and next potency, owned Leaves and next cost. Display M10 completion as G — maximum. A disabled button states the real missing requirement: basic rank, skill point, Leaf count, gold or combat state.</t>
        </is>
      </c>
    </row>
    <row r="15" ht="25" customHeight="1">
      <c r="A15" s="4" t="inlineStr">
        <is>
          <t>Smithing panel</t>
        </is>
      </c>
    </row>
    <row r="16" ht="70" customHeight="1">
      <c r="A16" s="6" t="inlineStr">
        <is>
          <t>For a T3 +6 weapon attempting +7, show: Success 50% / Failure 50%, exact item name and current modifiers, 1,400 gold, 7 Moss Shards, 9 specified T3 trophies, 2 Ore and 1 Wakeglass. The final action reads Attempt +7 upgrade. Beside it show Failure destroys this item and spends all listed costs in readable text.</t>
        </is>
      </c>
    </row>
    <row r="17" ht="55" customHeight="1">
      <c r="A17" s="6" t="inlineStr">
        <is>
          <t>The player should never infer the destruction rule from a tooltip alone. Cancel is always free. While resolving, disable duplicate actions. Success and failure identify the resulting/lost item, and refresh both equipment and bag. The +9 panel says maximum reached.</t>
        </is>
      </c>
    </row>
    <row r="18" ht="25" customHeight="1">
      <c r="A18" s="4" t="inlineStr">
        <is>
          <t>Bestiary and map</t>
        </is>
      </c>
    </row>
    <row r="19" ht="55" customHeight="1">
      <c r="A19" s="6" t="inlineStr">
        <is>
          <t>The bestiary exposes discovered creatures, their model portrait, level, tier, EXP, habitats and item base drop chances. If displaying effective rates, label the player's current level and show the applied multiplier. Do not label a 0.2% base rate as the effective probability when the levels differ.</t>
        </is>
      </c>
    </row>
    <row r="20" ht="55" customHeight="1">
      <c r="A20" s="6" t="inlineStr">
        <is>
          <t>The map distinguishes safe settlement, road, regular hunting band, camp leader, discovered Fracture and region gate. Reveal secret cores only after discovery. Hotkeys and map zoom must not steal attack input while panels are closed.</t>
        </is>
      </c>
    </row>
    <row r="21" ht="25" customHeight="1">
      <c r="A21" s="4" t="inlineStr">
        <is>
          <t>Accessibility and interaction</t>
        </is>
      </c>
    </row>
    <row r="22" ht="70" customHeight="1">
      <c r="A22" s="6" t="inlineStr">
        <is>
          <t>Pair colour with a symbol/text for rarity, tier and + level. Blue/red/violet sparks remain visible upgrade cues, while icons and tooltips communicate the same values. Provide UI scaling, remappable keys, separate music/effects volume and a reduced-effects option. Maintain readable typography on bright parchment and dark combat scenes.</t>
        </is>
      </c>
    </row>
    <row r="23" ht="40" customHeight="1">
      <c r="A23" s="6" t="inlineStr">
        <is>
          <t>Technical diagnostics belong behind development controls such as F3. Item GUIDs, import details, bone names and error traces do not belong in ordinary player screens.</t>
        </is>
      </c>
    </row>
  </sheetData>
  <mergeCells count="23">
    <mergeCell ref="A9:H9"/>
    <mergeCell ref="A15:H15"/>
    <mergeCell ref="A11:H11"/>
    <mergeCell ref="A1:H1"/>
    <mergeCell ref="A6:H6"/>
    <mergeCell ref="A7:H7"/>
    <mergeCell ref="A16:H16"/>
    <mergeCell ref="A12:H12"/>
    <mergeCell ref="A18:H18"/>
    <mergeCell ref="A3:H3"/>
    <mergeCell ref="A21:H21"/>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J30"/>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Art direction, audio and production acceptance</t>
        </is>
      </c>
      <c r="J1" s="5" t="inlineStr">
        <is>
          <t>Concept art — built-in image generation; full PNGs in art/</t>
        </is>
      </c>
    </row>
    <row r="2" ht="25" customHeight="1">
      <c r="A2" s="4" t="inlineStr">
        <is>
          <t>Shared visual language</t>
        </is>
      </c>
    </row>
    <row r="3" ht="55" customHeight="1">
      <c r="A3" s="6" t="inlineStr">
        <is>
          <t>Grounded stylized proportions, Korean-inspired frontier clothing and structures, weathered useful objects, and clear constructed materials. Palette: muted jade/olive vegetation, ochre grass, blue-grey slate, warm skin, dark leather, brass, steel and a restrained oxblood sash/banner accent.</t>
        </is>
      </c>
    </row>
    <row r="4" ht="55" customHeight="1">
      <c r="A4" s="6" t="inlineStr">
        <is>
          <t>Large forms carry identity: branching trees, hunched root creatures, layered stone guardians and fitted lamellar. Avoid recognizable stacks of construction primitives, perfectly repeated foliage crowns, identical rounded shoulders and glowing balls without a physical core.</t>
        </is>
      </c>
    </row>
    <row r="5" ht="55" customHeight="1">
      <c r="A5" s="6" t="inlineStr">
        <is>
          <t>Amber marks Fracture activity. Class effects can use distinct narrow hues; upgraded equipment follows the fixed +7 blue / +8 red / +9 violet sparks. Environment glow must not overwhelm attack warnings or high-tier equipment effects.</t>
        </is>
      </c>
    </row>
    <row r="6" ht="25" customHeight="1">
      <c r="A6" s="4" t="inlineStr">
        <is>
          <t>Asset acceptance</t>
        </is>
      </c>
    </row>
    <row r="7" ht="25" customHeight="1">
      <c r="A7" s="6" t="inlineStr">
        <is>
          <t>Asset  |  Required review</t>
        </is>
      </c>
    </row>
    <row r="8" ht="25" customHeight="1">
      <c r="A8" s="6" t="inlineStr">
        <is>
          <t>Humanoid  |  Front/side/three-quarter proportions, face, hand grip, armor fit, cloth movement</t>
        </is>
      </c>
    </row>
    <row r="9" ht="25" customHeight="1">
      <c r="A9" s="6" t="inlineStr">
        <is>
          <t>Creature  |  Anatomically legible limbs, distinct tier silhouette, readable windup, grounded contact</t>
        </is>
      </c>
    </row>
    <row r="10" ht="40" customHeight="1">
      <c r="A10" s="6" t="inlineStr">
        <is>
          <t>Horse and mounted rider  |  Separate anatomy review, tack fit, feet/reins contact, idle/walk/canter inspection</t>
        </is>
      </c>
    </row>
    <row r="11" ht="25" customHeight="1">
      <c r="A11" s="6" t="inlineStr">
        <is>
          <t>Equipment  |  Same identity at all + levels, correct material shine and ordered sparks</t>
        </is>
      </c>
    </row>
    <row r="12" ht="25" customHeight="1">
      <c r="A12" s="6" t="inlineStr">
        <is>
          <t>Environment kit  |  Gameplay-camera readability, natural clustering, collision and route clearances</t>
        </is>
      </c>
    </row>
    <row r="13" ht="25" customHeight="1">
      <c r="A13" s="6" t="inlineStr">
        <is>
          <t>Fracture  |  Dormant/active/damaged/destroyed states, open warning floor, readable reward scatter</t>
        </is>
      </c>
    </row>
    <row r="14" ht="55" customHeight="1">
      <c r="A14" s="6" t="inlineStr">
        <is>
          <t>Open and inspect actual rendered images. Inspect exported assets with materials inside Godot. A successful export does not demonstrate good proportions, and an AI concept plate is not a shipped model. Keep editable Blender sources, reproducible exports and import manifests.</t>
        </is>
      </c>
    </row>
    <row r="15" ht="25" customHeight="1">
      <c r="A15" s="4" t="inlineStr">
        <is>
          <t>Rendering and performance</t>
        </is>
      </c>
    </row>
    <row r="16" ht="70" customHeight="1">
      <c r="A16" s="6" t="inlineStr">
        <is>
          <t>The current prototype uses Godot's GL Compatibility renderer. Design effects that remain readable there rather than assuming a different rendering feature set. Consolidate runtime characters sensibly by material and skin; repeated foliage should use instancing. Particle counts, light counts and shadow costs need scene-level limits.</t>
        </is>
      </c>
    </row>
    <row r="17" ht="70" customHeight="1">
      <c r="A17" s="6" t="inlineStr">
        <is>
          <t>Review actual crowds at 10/20/40/80 enemies and ordinary camera distance. Reduce effects density under load without changing attack timing, hit logic or upgrade identity. Avoid assigning a universal polygon limit from one model; record triangles, surfaces, draws, materials and the observed frame cost.</t>
        </is>
      </c>
    </row>
    <row r="18" ht="25" customHeight="1">
      <c r="A18" s="4" t="inlineStr">
        <is>
          <t>Audio direction</t>
        </is>
      </c>
    </row>
    <row r="19" ht="25" customHeight="1">
      <c r="A19" s="6" t="inlineStr">
        <is>
          <t>Source  |  Character</t>
        </is>
      </c>
    </row>
    <row r="20" ht="25" customHeight="1">
      <c r="A20" s="6" t="inlineStr">
        <is>
          <t>Foot/hoof contact  |  Distinct earth, timber and slate; restrained per-step variation</t>
        </is>
      </c>
    </row>
    <row r="21" ht="25" customHeight="1">
      <c r="A21" s="6" t="inlineStr">
        <is>
          <t>Steel hit / guard  |  Short metal/body contact matched to real hit events</t>
        </is>
      </c>
    </row>
    <row r="22" ht="25" customHeight="1">
      <c r="A22" s="6" t="inlineStr">
        <is>
          <t>Fracture wave / collapse  |  Root creak or stone strain, clear warning cue, brief falling-rib sound</t>
        </is>
      </c>
    </row>
    <row r="23" ht="25" customHeight="1">
      <c r="A23" s="6" t="inlineStr">
        <is>
          <t>Smith success / failure  |  Tempered ringing versus a short fractured impact, with outcome text</t>
        </is>
      </c>
    </row>
    <row r="24" ht="25" customHeight="1">
      <c r="A24" s="6" t="inlineStr">
        <is>
          <t>Mastery learned  |  Small page/rune cue, no lengthy fanfare on every spend</t>
        </is>
      </c>
    </row>
    <row r="25" ht="40" customHeight="1">
      <c r="A25" s="6" t="inlineStr">
        <is>
          <t>Region ambience  |  Wind, leaves, forge work, reeds or distant basin cracks; leave room for attack tells</t>
        </is>
      </c>
    </row>
    <row r="26" ht="40" customHeight="1">
      <c r="A26" s="6" t="inlineStr">
        <is>
          <t>Music supports the region with sparse acoustic/percussive themes and limited encounter intensification. Do not cover important warnings with a constant loud loop. Maintain separate volume controls.</t>
        </is>
      </c>
    </row>
    <row r="27" ht="25" customHeight="1">
      <c r="A27" s="4" t="inlineStr">
        <is>
          <t>Concept-art provenance</t>
        </is>
      </c>
    </row>
    <row r="28" ht="55" customHeight="1">
      <c r="A28" s="6" t="inlineStr">
        <is>
          <t>All PNG concept plates in this folder were generated with the built-in image generation tool for this project. Exact prompts are preserved in prompts.json. They are illustrations of design intent, not photographs, model renders or copies of free downloadable runtime assets.</t>
        </is>
      </c>
    </row>
    <row r="29" ht="55" customHeight="1">
      <c r="A29" s="6" t="inlineStr">
        <is>
          <t>The existing horse asset's separate free-source attribution remains in the project's horse license record. Retain the license and source for every externally acquired model, texture, sound or font. The concept-art creation here does not alter those asset records.</t>
        </is>
      </c>
    </row>
    <row r="30" ht="40" customHeight="1">
      <c r="A30" s="6" t="inlineStr">
        <is>
          <t>See ART_REVIEW.md for plate-level inspection and existing art benchmark for current implementation limitations.</t>
        </is>
      </c>
    </row>
  </sheetData>
  <mergeCells count="30">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8:H8"/>
    <mergeCell ref="A22:H22"/>
    <mergeCell ref="A17:H17"/>
    <mergeCell ref="A4:H4"/>
    <mergeCell ref="A29:H29"/>
    <mergeCell ref="A20:H20"/>
    <mergeCell ref="A10:H10"/>
    <mergeCell ref="A28:H28"/>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J23"/>
  <sheetViews>
    <sheetView showGridLines="0" zoomScale="85"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25" customHeight="1">
      <c r="A1" s="4" t="inlineStr">
        <is>
          <t>Endgame, bosses and future online play</t>
        </is>
      </c>
      <c r="J1" s="5" t="inlineStr">
        <is>
          <t>Concept art — built-in image generation; full PNGs in art/</t>
        </is>
      </c>
    </row>
    <row r="2" ht="40" customHeight="1">
      <c r="A2" s="6" t="inlineStr">
        <is>
          <t>Proposed future scope. The current project is offline; these systems require later implementation and balancing.</t>
        </is>
      </c>
    </row>
    <row r="3" ht="25" customHeight="1">
      <c r="A3" s="4" t="inlineStr">
        <is>
          <t>Endgame at level 50</t>
        </is>
      </c>
    </row>
    <row r="4" ht="55" customHeight="1">
      <c r="A4" s="6" t="inlineStr">
        <is>
          <t>Continue improving chosen skills to G, assemble +9 equipment, complete harder farming circuits and craft distinct relics. Max level stops XP/stat rewards but does not remove item or mastery goals. +9 gear is aspirational; ordinary upgraded equipment must still support useful current-level farming.</t>
        </is>
      </c>
    </row>
    <row r="5" ht="70" customHeight="1">
      <c r="A5" s="6" t="inlineStr">
        <is>
          <t>Avoid endless increases to the equipment cap or a hidden mastery tier above G. New regions should add meaningful encounters, weapon identities and build choices while keeping +9/G rules legible. A future level-cap increase must grant exactly four new stat points and one skill point per new level rather than rescaling old earned budgets.</t>
        </is>
      </c>
    </row>
    <row r="6" ht="25" customHeight="1">
      <c r="A6" s="4" t="inlineStr">
        <is>
          <t>Boss structure</t>
        </is>
      </c>
    </row>
    <row r="7" ht="25" customHeight="1">
      <c r="A7" s="6" t="inlineStr">
        <is>
          <t>Boss tier  |  Encounter role  |  Reward direction</t>
        </is>
      </c>
    </row>
    <row r="8" ht="40" customHeight="1">
      <c r="A8" s="6" t="inlineStr">
        <is>
          <t>T3 leaders, e.g. Moonfang / Slate Guardian  |  Short focused solo challenge  |  Distinct trophy and band relic rolls</t>
        </is>
      </c>
    </row>
    <row r="9" ht="40" customHeight="1">
      <c r="A9" s="6" t="inlineStr">
        <is>
          <t>T4 threats, e.g. Bloodfang / Silk Matron / Rift Sentinel  |  Prepared solo or small-party pressure  |  Rarer gear, stronger crafting supply</t>
        </is>
      </c>
    </row>
    <row r="10" ht="40" customHeight="1">
      <c r="A10" s="6" t="inlineStr">
        <is>
          <t>T5, e.g. Cairn Colossus / Ancient Warden  |  Regional climax, later group variants  |  High-tier construction material and unique relic forms</t>
        </is>
      </c>
    </row>
    <row r="11" ht="40" customHeight="1">
      <c r="A11" s="6" t="inlineStr">
        <is>
          <t>Future Crownless Warden  |  Level-50 route finale  |  Crown-band relic recipes and cosmetic achievement</t>
        </is>
      </c>
    </row>
    <row r="12" ht="55" customHeight="1">
      <c r="A12" s="6" t="inlineStr">
        <is>
          <t>Current T values describe resource threat categories, not proof of online raid implementation. A group version must list separate HP, damage, mechanics, participation requirements and per-item rewards. Do not merely multiply solo boss HP until the encounter becomes a long stationary damage test.</t>
        </is>
      </c>
    </row>
    <row r="13" ht="55" customHeight="1">
      <c r="A13" s="6" t="inlineStr">
        <is>
          <t>Bosses need a recognisable windup, pressure that asks for movement, an opportunity to punish recovery, and a clearly bounded area. Terrain should not trap horses or ranged players behind invisible blockers. Resetting a boss grants no reward and cannot preserve partially rolled loot.</t>
        </is>
      </c>
    </row>
    <row r="14" ht="25" customHeight="1">
      <c r="A14" s="4" t="inlineStr">
        <is>
          <t>Parties and personal loot</t>
        </is>
      </c>
    </row>
    <row r="15" ht="85" customHeight="1">
      <c r="A15" s="6" t="inlineStr">
        <is>
          <t>Proposed party size is four. Record meaningful participation through damage, healing and support events, with bounded anti-idle criteria. On completion, each eligible player receives personal item rolls using their own level gap. Another party member's level does not overwrite that factor. Shared encounter completion is recorded once; reward transactions are per eligible participant and idempotent.</t>
        </is>
      </c>
    </row>
    <row r="16" ht="55" customHeight="1">
      <c r="A16" s="6" t="inlineStr">
        <is>
          <t>Party XP sharing is undecided; the single-player EXP values in the current table are not a finished party formula. Define it separately before network implementation. Personal loot avoids last-hit competition while rare crafting ingredients can still support trade.</t>
        </is>
      </c>
    </row>
    <row r="17" ht="25" customHeight="1">
      <c r="A17" s="4" t="inlineStr">
        <is>
          <t>Trade, guilds and PvP</t>
        </is>
      </c>
    </row>
    <row r="18" ht="70" customHeight="1">
      <c r="A18" s="6" t="inlineStr">
        <is>
          <t>Equipment and ordinary crafting ingredients can be traded through a confirmed two-sided offer. Show exact item, quantity, + level and gold. Lock changed offers until both players confirm again. Mastery skill records are character-bound; the first proposal keeps Mastery Leaves character-bound too, preserving the spawn-point progression loop.</t>
        </is>
      </c>
    </row>
    <row r="19" ht="55" customHeight="1">
      <c r="A19" s="6" t="inlineStr">
        <is>
          <t>Guilds can offer shared objectives, route events and cosmetic standards. No guild bonus should multiply smithing success into a guaranteed high-tier outcome. Guild storage needs explicit permissions and a transaction log before use.</t>
        </is>
      </c>
    </row>
    <row r="20" ht="55" customHeight="1">
      <c r="A20" s="6" t="inlineStr">
        <is>
          <t>PvP is opt-in in marked areas with safe town boundaries. Begin with normalized sparring and a separately reviewed damage/control rule set. Do not enable unrestricted item theft or destruction on ordinary player death; the agreed destruction mechanic belongs to deliberate smithing attempts.</t>
        </is>
      </c>
    </row>
    <row r="21" ht="25" customHeight="1">
      <c r="A21" s="4" t="inlineStr">
        <is>
          <t>Persistence authority</t>
        </is>
      </c>
    </row>
    <row r="22" ht="70" customHeight="1">
      <c r="A22" s="6" t="inlineStr">
        <is>
          <t>A future server owns XP milestones, skill points, inventory, gold, upgrade rolls, mastery learning, encounter completion and reward ownership. Clients request an action and display the recorded result. Transaction identifiers prevent retries from repeating spending or granting rewards. The offline save format should preserve stable item/skill IDs to make later migration possible.</t>
        </is>
      </c>
    </row>
    <row r="23" ht="70" customHeight="1">
      <c r="A23" s="6" t="inlineStr">
        <is>
          <t>Implement in this order: fixed progression and smithing rules; reliable single-player persistence; complete encounter/reward context; explicit party rules; then authoritative networking and trade. Art and design approval cannot establish that online authority or economy security has been implemented.</t>
        </is>
      </c>
    </row>
  </sheetData>
  <mergeCells count="23">
    <mergeCell ref="A9:H9"/>
    <mergeCell ref="A15:H15"/>
    <mergeCell ref="A11:H11"/>
    <mergeCell ref="A1:H1"/>
    <mergeCell ref="A6:H6"/>
    <mergeCell ref="A7:H7"/>
    <mergeCell ref="A16:H16"/>
    <mergeCell ref="A12:H12"/>
    <mergeCell ref="A18:H18"/>
    <mergeCell ref="A3:H3"/>
    <mergeCell ref="A21:H21"/>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pageSetup orientation="landscape" paperSize="8" fitToHeight="0" fitToWidth="1"/>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S46"/>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2" customWidth="1" min="9" max="9"/>
    <col width="14" customWidth="1" min="10" max="10"/>
    <col width="14" customWidth="1" min="11" max="11"/>
    <col width="14" customWidth="1" min="12" max="12"/>
    <col width="30" customWidth="1" min="13" max="13"/>
    <col width="28" customWidth="1" min="14" max="14"/>
    <col width="14" customWidth="1" min="15" max="15"/>
    <col width="14" customWidth="1" min="16" max="16"/>
    <col width="26" customWidth="1" min="17" max="17"/>
    <col width="20" customWidth="1" min="18" max="18"/>
    <col width="35" customWidth="1" min="19" max="19"/>
  </cols>
  <sheetData>
    <row r="1" ht="42" customHeight="1">
      <c r="A1" s="7" t="inlineStr">
        <is>
          <t>status</t>
        </is>
      </c>
      <c r="B1" s="7" t="inlineStr">
        <is>
          <t>gear_tier</t>
        </is>
      </c>
      <c r="C1" s="7" t="inlineStr">
        <is>
          <t>from_plus</t>
        </is>
      </c>
      <c r="D1" s="7" t="inlineStr">
        <is>
          <t>to_plus</t>
        </is>
      </c>
      <c r="E1" s="7" t="inlineStr">
        <is>
          <t>success_pct</t>
        </is>
      </c>
      <c r="F1" s="7" t="inlineStr">
        <is>
          <t>failure_pct</t>
        </is>
      </c>
      <c r="G1" s="7" t="inlineStr">
        <is>
          <t>gold</t>
        </is>
      </c>
      <c r="H1" s="7" t="inlineStr">
        <is>
          <t>moss_shard</t>
        </is>
      </c>
      <c r="I1" s="7" t="inlineStr">
        <is>
          <t>trophy_item_id</t>
        </is>
      </c>
      <c r="J1" s="7" t="inlineStr">
        <is>
          <t>tier_trophy</t>
        </is>
      </c>
      <c r="K1" s="7" t="inlineStr">
        <is>
          <t>tempered_ore</t>
        </is>
      </c>
      <c r="L1" s="7" t="inlineStr">
        <is>
          <t>wakeglass</t>
        </is>
      </c>
      <c r="M1" s="7" t="inlineStr">
        <is>
          <t>failure_result</t>
        </is>
      </c>
      <c r="N1" s="7" t="inlineStr">
        <is>
          <t>base_item_power_multiplier</t>
        </is>
      </c>
      <c r="O1" s="7" t="inlineStr">
        <is>
          <t>roughness</t>
        </is>
      </c>
      <c r="P1" s="7" t="inlineStr">
        <is>
          <t>spark_color</t>
        </is>
      </c>
      <c r="Q1" s="7" t="inlineStr">
        <is>
          <t>spark_density_multiplier</t>
        </is>
      </c>
      <c r="R1" s="7" t="inlineStr">
        <is>
          <t>route_survival_pct</t>
        </is>
      </c>
      <c r="S1" s="7" t="inlineStr">
        <is>
          <t>expected_base_items_for_this_plus</t>
        </is>
      </c>
    </row>
    <row r="2">
      <c r="A2" s="2" t="inlineStr">
        <is>
          <t>PROPOSED</t>
        </is>
      </c>
      <c r="B2" s="2" t="n">
        <v>1</v>
      </c>
      <c r="C2" s="2" t="n">
        <v>0</v>
      </c>
      <c r="D2" s="2" t="n">
        <v>1</v>
      </c>
      <c r="E2" s="2" t="n">
        <v>100</v>
      </c>
      <c r="F2" s="2">
        <f>100-E2</f>
        <v/>
      </c>
      <c r="G2" s="2" t="n">
        <v>15</v>
      </c>
      <c r="H2" s="2" t="n">
        <v>1</v>
      </c>
      <c r="I2" s="2" t="inlineStr">
        <is>
          <t>meadow_wolf_trophy</t>
        </is>
      </c>
      <c r="J2" s="2" t="n">
        <v>1</v>
      </c>
      <c r="K2" s="2" t="n">
        <v>0</v>
      </c>
      <c r="L2" s="2" t="n">
        <v>0</v>
      </c>
      <c r="M2" s="2" t="inlineStr">
        <is>
          <t>DESTROY_ITEM_AND_SPEND_COSTS</t>
        </is>
      </c>
      <c r="N2" s="2" t="n">
        <v>1.04</v>
      </c>
      <c r="O2" s="2" t="n">
        <v>0.8</v>
      </c>
      <c r="P2" s="2" t="inlineStr">
        <is>
          <t>none</t>
        </is>
      </c>
      <c r="Q2" s="2" t="n">
        <v>0</v>
      </c>
      <c r="R2" s="2">
        <f>100*PRODUCT(E2:E2)/100^(1)</f>
        <v/>
      </c>
      <c r="S2" s="2">
        <f>100/R2</f>
        <v/>
      </c>
    </row>
    <row r="3">
      <c r="A3" s="2" t="inlineStr">
        <is>
          <t>PROPOSED</t>
        </is>
      </c>
      <c r="B3" s="2" t="n">
        <v>1</v>
      </c>
      <c r="C3" s="2" t="n">
        <v>1</v>
      </c>
      <c r="D3" s="2" t="n">
        <v>2</v>
      </c>
      <c r="E3" s="2" t="n">
        <v>100</v>
      </c>
      <c r="F3" s="2">
        <f>100-E3</f>
        <v/>
      </c>
      <c r="G3" s="2" t="n">
        <v>30</v>
      </c>
      <c r="H3" s="2" t="n">
        <v>2</v>
      </c>
      <c r="I3" s="2" t="inlineStr">
        <is>
          <t>meadow_wolf_trophy</t>
        </is>
      </c>
      <c r="J3" s="2" t="n">
        <v>1</v>
      </c>
      <c r="K3" s="2" t="n">
        <v>0</v>
      </c>
      <c r="L3" s="2" t="n">
        <v>0</v>
      </c>
      <c r="M3" s="2" t="inlineStr">
        <is>
          <t>DESTROY_ITEM_AND_SPEND_COSTS</t>
        </is>
      </c>
      <c r="N3" s="2" t="n">
        <v>1.09</v>
      </c>
      <c r="O3" s="2" t="n">
        <v>0.73</v>
      </c>
      <c r="P3" s="2" t="inlineStr">
        <is>
          <t>none</t>
        </is>
      </c>
      <c r="Q3" s="2" t="n">
        <v>0</v>
      </c>
      <c r="R3" s="2">
        <f>100*PRODUCT(E2:E3)/100^(2)</f>
        <v/>
      </c>
      <c r="S3" s="2">
        <f>100/R3</f>
        <v/>
      </c>
    </row>
    <row r="4">
      <c r="A4" s="2" t="inlineStr">
        <is>
          <t>PROPOSED</t>
        </is>
      </c>
      <c r="B4" s="2" t="n">
        <v>1</v>
      </c>
      <c r="C4" s="2" t="n">
        <v>2</v>
      </c>
      <c r="D4" s="2" t="n">
        <v>3</v>
      </c>
      <c r="E4" s="2" t="n">
        <v>95</v>
      </c>
      <c r="F4" s="2">
        <f>100-E4</f>
        <v/>
      </c>
      <c r="G4" s="2" t="n">
        <v>55</v>
      </c>
      <c r="H4" s="2" t="n">
        <v>3</v>
      </c>
      <c r="I4" s="2" t="inlineStr">
        <is>
          <t>meadow_wolf_trophy</t>
        </is>
      </c>
      <c r="J4" s="2" t="n">
        <v>1</v>
      </c>
      <c r="K4" s="2" t="n">
        <v>0</v>
      </c>
      <c r="L4" s="2" t="n">
        <v>0</v>
      </c>
      <c r="M4" s="2" t="inlineStr">
        <is>
          <t>DESTROY_ITEM_AND_SPEND_COSTS</t>
        </is>
      </c>
      <c r="N4" s="2" t="n">
        <v>1.15</v>
      </c>
      <c r="O4" s="2" t="n">
        <v>0.65</v>
      </c>
      <c r="P4" s="2" t="inlineStr">
        <is>
          <t>none</t>
        </is>
      </c>
      <c r="Q4" s="2" t="n">
        <v>0</v>
      </c>
      <c r="R4" s="2">
        <f>100*PRODUCT(E2:E4)/100^(3)</f>
        <v/>
      </c>
      <c r="S4" s="2">
        <f>100/R4</f>
        <v/>
      </c>
    </row>
    <row r="5">
      <c r="A5" s="2" t="inlineStr">
        <is>
          <t>PROPOSED</t>
        </is>
      </c>
      <c r="B5" s="2" t="n">
        <v>1</v>
      </c>
      <c r="C5" s="2" t="n">
        <v>3</v>
      </c>
      <c r="D5" s="2" t="n">
        <v>4</v>
      </c>
      <c r="E5" s="2" t="n">
        <v>90</v>
      </c>
      <c r="F5" s="2">
        <f>100-E5</f>
        <v/>
      </c>
      <c r="G5" s="2" t="n">
        <v>95</v>
      </c>
      <c r="H5" s="2" t="n">
        <v>4</v>
      </c>
      <c r="I5" s="2" t="inlineStr">
        <is>
          <t>meadow_wolf_trophy</t>
        </is>
      </c>
      <c r="J5" s="2" t="n">
        <v>2</v>
      </c>
      <c r="K5" s="2" t="n">
        <v>1</v>
      </c>
      <c r="L5" s="2" t="n">
        <v>0</v>
      </c>
      <c r="M5" s="2" t="inlineStr">
        <is>
          <t>DESTROY_ITEM_AND_SPEND_COSTS</t>
        </is>
      </c>
      <c r="N5" s="2" t="n">
        <v>1.22</v>
      </c>
      <c r="O5" s="2" t="n">
        <v>0.5600000000000001</v>
      </c>
      <c r="P5" s="2" t="inlineStr">
        <is>
          <t>none</t>
        </is>
      </c>
      <c r="Q5" s="2" t="n">
        <v>0</v>
      </c>
      <c r="R5" s="2">
        <f>100*PRODUCT(E2:E5)/100^(4)</f>
        <v/>
      </c>
      <c r="S5" s="2">
        <f>100/R5</f>
        <v/>
      </c>
    </row>
    <row r="6">
      <c r="A6" s="2" t="inlineStr">
        <is>
          <t>PROPOSED</t>
        </is>
      </c>
      <c r="B6" s="2" t="n">
        <v>1</v>
      </c>
      <c r="C6" s="2" t="n">
        <v>4</v>
      </c>
      <c r="D6" s="2" t="n">
        <v>5</v>
      </c>
      <c r="E6" s="2" t="n">
        <v>85</v>
      </c>
      <c r="F6" s="2">
        <f>100-E6</f>
        <v/>
      </c>
      <c r="G6" s="2" t="n">
        <v>150</v>
      </c>
      <c r="H6" s="2" t="n">
        <v>5</v>
      </c>
      <c r="I6" s="2" t="inlineStr">
        <is>
          <t>meadow_wolf_trophy</t>
        </is>
      </c>
      <c r="J6" s="2" t="n">
        <v>2</v>
      </c>
      <c r="K6" s="2" t="n">
        <v>1</v>
      </c>
      <c r="L6" s="2" t="n">
        <v>0</v>
      </c>
      <c r="M6" s="2" t="inlineStr">
        <is>
          <t>DESTROY_ITEM_AND_SPEND_COSTS</t>
        </is>
      </c>
      <c r="N6" s="2" t="n">
        <v>1.3</v>
      </c>
      <c r="O6" s="2" t="n">
        <v>0.46</v>
      </c>
      <c r="P6" s="2" t="inlineStr">
        <is>
          <t>none</t>
        </is>
      </c>
      <c r="Q6" s="2" t="n">
        <v>0</v>
      </c>
      <c r="R6" s="2">
        <f>100*PRODUCT(E2:E6)/100^(5)</f>
        <v/>
      </c>
      <c r="S6" s="2">
        <f>100/R6</f>
        <v/>
      </c>
    </row>
    <row r="7">
      <c r="A7" s="2" t="inlineStr">
        <is>
          <t>PROPOSED</t>
        </is>
      </c>
      <c r="B7" s="2" t="n">
        <v>1</v>
      </c>
      <c r="C7" s="2" t="n">
        <v>5</v>
      </c>
      <c r="D7" s="2" t="n">
        <v>6</v>
      </c>
      <c r="E7" s="2" t="n">
        <v>80</v>
      </c>
      <c r="F7" s="2">
        <f>100-E7</f>
        <v/>
      </c>
      <c r="G7" s="2" t="n">
        <v>230</v>
      </c>
      <c r="H7" s="2" t="n">
        <v>6</v>
      </c>
      <c r="I7" s="2" t="inlineStr">
        <is>
          <t>meadow_wolf_trophy</t>
        </is>
      </c>
      <c r="J7" s="2" t="n">
        <v>2</v>
      </c>
      <c r="K7" s="2" t="n">
        <v>2</v>
      </c>
      <c r="L7" s="2" t="n">
        <v>0</v>
      </c>
      <c r="M7" s="2" t="inlineStr">
        <is>
          <t>DESTROY_ITEM_AND_SPEND_COSTS</t>
        </is>
      </c>
      <c r="N7" s="2" t="n">
        <v>1.4</v>
      </c>
      <c r="O7" s="2" t="n">
        <v>0.36</v>
      </c>
      <c r="P7" s="2" t="inlineStr">
        <is>
          <t>none</t>
        </is>
      </c>
      <c r="Q7" s="2" t="n">
        <v>0</v>
      </c>
      <c r="R7" s="2">
        <f>100*PRODUCT(E2:E7)/100^(6)</f>
        <v/>
      </c>
      <c r="S7" s="2">
        <f>100/R7</f>
        <v/>
      </c>
    </row>
    <row r="8">
      <c r="A8" s="2" t="inlineStr">
        <is>
          <t>PROPOSED</t>
        </is>
      </c>
      <c r="B8" s="2" t="n">
        <v>1</v>
      </c>
      <c r="C8" s="2" t="n">
        <v>6</v>
      </c>
      <c r="D8" s="2" t="n">
        <v>7</v>
      </c>
      <c r="E8" s="2" t="n">
        <v>70</v>
      </c>
      <c r="F8" s="2">
        <f>100-E8</f>
        <v/>
      </c>
      <c r="G8" s="2" t="n">
        <v>350</v>
      </c>
      <c r="H8" s="2" t="n">
        <v>7</v>
      </c>
      <c r="I8" s="2" t="inlineStr">
        <is>
          <t>meadow_wolf_trophy</t>
        </is>
      </c>
      <c r="J8" s="2" t="n">
        <v>3</v>
      </c>
      <c r="K8" s="2" t="n">
        <v>2</v>
      </c>
      <c r="L8" s="2" t="n">
        <v>1</v>
      </c>
      <c r="M8" s="2" t="inlineStr">
        <is>
          <t>DESTROY_ITEM_AND_SPEND_COSTS</t>
        </is>
      </c>
      <c r="N8" s="2" t="n">
        <v>1.52</v>
      </c>
      <c r="O8" s="2" t="n">
        <v>0.28</v>
      </c>
      <c r="P8" s="2" t="inlineStr">
        <is>
          <t>blue</t>
        </is>
      </c>
      <c r="Q8" s="2" t="n">
        <v>1</v>
      </c>
      <c r="R8" s="2">
        <f>100*PRODUCT(E2:E8)/100^(7)</f>
        <v/>
      </c>
      <c r="S8" s="2">
        <f>100/R8</f>
        <v/>
      </c>
    </row>
    <row r="9">
      <c r="A9" s="2" t="inlineStr">
        <is>
          <t>PROPOSED</t>
        </is>
      </c>
      <c r="B9" s="2" t="n">
        <v>1</v>
      </c>
      <c r="C9" s="2" t="n">
        <v>7</v>
      </c>
      <c r="D9" s="2" t="n">
        <v>8</v>
      </c>
      <c r="E9" s="2" t="n">
        <v>60</v>
      </c>
      <c r="F9" s="2">
        <f>100-E9</f>
        <v/>
      </c>
      <c r="G9" s="2" t="n">
        <v>520</v>
      </c>
      <c r="H9" s="2" t="n">
        <v>8</v>
      </c>
      <c r="I9" s="2" t="inlineStr">
        <is>
          <t>meadow_wolf_trophy</t>
        </is>
      </c>
      <c r="J9" s="2" t="n">
        <v>3</v>
      </c>
      <c r="K9" s="2" t="n">
        <v>3</v>
      </c>
      <c r="L9" s="2" t="n">
        <v>2</v>
      </c>
      <c r="M9" s="2" t="inlineStr">
        <is>
          <t>DESTROY_ITEM_AND_SPEND_COSTS</t>
        </is>
      </c>
      <c r="N9" s="2" t="n">
        <v>1.66</v>
      </c>
      <c r="O9" s="2" t="n">
        <v>0.21</v>
      </c>
      <c r="P9" s="2" t="inlineStr">
        <is>
          <t>red</t>
        </is>
      </c>
      <c r="Q9" s="2" t="n">
        <v>1</v>
      </c>
      <c r="R9" s="2">
        <f>100*PRODUCT(E2:E9)/100^(8)</f>
        <v/>
      </c>
      <c r="S9" s="2">
        <f>100/R9</f>
        <v/>
      </c>
    </row>
    <row r="10">
      <c r="A10" s="2" t="inlineStr">
        <is>
          <t>PROPOSED</t>
        </is>
      </c>
      <c r="B10" s="2" t="n">
        <v>1</v>
      </c>
      <c r="C10" s="2" t="n">
        <v>8</v>
      </c>
      <c r="D10" s="2" t="n">
        <v>9</v>
      </c>
      <c r="E10" s="2" t="n">
        <v>50</v>
      </c>
      <c r="F10" s="2">
        <f>100-E10</f>
        <v/>
      </c>
      <c r="G10" s="2" t="n">
        <v>760</v>
      </c>
      <c r="H10" s="2" t="n">
        <v>9</v>
      </c>
      <c r="I10" s="2" t="inlineStr">
        <is>
          <t>meadow_wolf_trophy</t>
        </is>
      </c>
      <c r="J10" s="2" t="n">
        <v>3</v>
      </c>
      <c r="K10" s="2" t="n">
        <v>3</v>
      </c>
      <c r="L10" s="2" t="n">
        <v>3</v>
      </c>
      <c r="M10" s="2" t="inlineStr">
        <is>
          <t>DESTROY_ITEM_AND_SPEND_COSTS</t>
        </is>
      </c>
      <c r="N10" s="2" t="n">
        <v>1.82</v>
      </c>
      <c r="O10" s="2" t="n">
        <v>0.16</v>
      </c>
      <c r="P10" s="2" t="inlineStr">
        <is>
          <t>violet</t>
        </is>
      </c>
      <c r="Q10" s="2" t="n">
        <v>1</v>
      </c>
      <c r="R10" s="2">
        <f>100*PRODUCT(E2:E10)/100^(9)</f>
        <v/>
      </c>
      <c r="S10" s="2">
        <f>100/R10</f>
        <v/>
      </c>
    </row>
    <row r="11">
      <c r="A11" s="2" t="inlineStr">
        <is>
          <t>PROPOSED</t>
        </is>
      </c>
      <c r="B11" s="2" t="n">
        <v>2</v>
      </c>
      <c r="C11" s="2" t="n">
        <v>0</v>
      </c>
      <c r="D11" s="2" t="n">
        <v>1</v>
      </c>
      <c r="E11" s="2" t="n">
        <v>100</v>
      </c>
      <c r="F11" s="2">
        <f>100-E11</f>
        <v/>
      </c>
      <c r="G11" s="2" t="n">
        <v>30</v>
      </c>
      <c r="H11" s="2" t="n">
        <v>1</v>
      </c>
      <c r="I11" s="2" t="inlineStr">
        <is>
          <t>grey_wolf_trophy</t>
        </is>
      </c>
      <c r="J11" s="2" t="n">
        <v>2</v>
      </c>
      <c r="K11" s="2" t="n">
        <v>0</v>
      </c>
      <c r="L11" s="2" t="n">
        <v>0</v>
      </c>
      <c r="M11" s="2" t="inlineStr">
        <is>
          <t>DESTROY_ITEM_AND_SPEND_COSTS</t>
        </is>
      </c>
      <c r="N11" s="2" t="n">
        <v>1.04</v>
      </c>
      <c r="O11" s="2" t="n">
        <v>0.8</v>
      </c>
      <c r="P11" s="2" t="inlineStr">
        <is>
          <t>none</t>
        </is>
      </c>
      <c r="Q11" s="2" t="n">
        <v>0</v>
      </c>
      <c r="R11" s="2">
        <f>100*PRODUCT(E11:E11)/100^(1)</f>
        <v/>
      </c>
      <c r="S11" s="2">
        <f>100/R11</f>
        <v/>
      </c>
    </row>
    <row r="12">
      <c r="A12" s="2" t="inlineStr">
        <is>
          <t>PROPOSED</t>
        </is>
      </c>
      <c r="B12" s="2" t="n">
        <v>2</v>
      </c>
      <c r="C12" s="2" t="n">
        <v>1</v>
      </c>
      <c r="D12" s="2" t="n">
        <v>2</v>
      </c>
      <c r="E12" s="2" t="n">
        <v>95</v>
      </c>
      <c r="F12" s="2">
        <f>100-E12</f>
        <v/>
      </c>
      <c r="G12" s="2" t="n">
        <v>60</v>
      </c>
      <c r="H12" s="2" t="n">
        <v>2</v>
      </c>
      <c r="I12" s="2" t="inlineStr">
        <is>
          <t>grey_wolf_trophy</t>
        </is>
      </c>
      <c r="J12" s="2" t="n">
        <v>2</v>
      </c>
      <c r="K12" s="2" t="n">
        <v>0</v>
      </c>
      <c r="L12" s="2" t="n">
        <v>0</v>
      </c>
      <c r="M12" s="2" t="inlineStr">
        <is>
          <t>DESTROY_ITEM_AND_SPEND_COSTS</t>
        </is>
      </c>
      <c r="N12" s="2" t="n">
        <v>1.09</v>
      </c>
      <c r="O12" s="2" t="n">
        <v>0.73</v>
      </c>
      <c r="P12" s="2" t="inlineStr">
        <is>
          <t>none</t>
        </is>
      </c>
      <c r="Q12" s="2" t="n">
        <v>0</v>
      </c>
      <c r="R12" s="2">
        <f>100*PRODUCT(E11:E12)/100^(2)</f>
        <v/>
      </c>
      <c r="S12" s="2">
        <f>100/R12</f>
        <v/>
      </c>
    </row>
    <row r="13">
      <c r="A13" s="2" t="inlineStr">
        <is>
          <t>PROPOSED</t>
        </is>
      </c>
      <c r="B13" s="2" t="n">
        <v>2</v>
      </c>
      <c r="C13" s="2" t="n">
        <v>2</v>
      </c>
      <c r="D13" s="2" t="n">
        <v>3</v>
      </c>
      <c r="E13" s="2" t="n">
        <v>90</v>
      </c>
      <c r="F13" s="2">
        <f>100-E13</f>
        <v/>
      </c>
      <c r="G13" s="2" t="n">
        <v>110</v>
      </c>
      <c r="H13" s="2" t="n">
        <v>3</v>
      </c>
      <c r="I13" s="2" t="inlineStr">
        <is>
          <t>grey_wolf_trophy</t>
        </is>
      </c>
      <c r="J13" s="2" t="n">
        <v>2</v>
      </c>
      <c r="K13" s="2" t="n">
        <v>0</v>
      </c>
      <c r="L13" s="2" t="n">
        <v>0</v>
      </c>
      <c r="M13" s="2" t="inlineStr">
        <is>
          <t>DESTROY_ITEM_AND_SPEND_COSTS</t>
        </is>
      </c>
      <c r="N13" s="2" t="n">
        <v>1.15</v>
      </c>
      <c r="O13" s="2" t="n">
        <v>0.65</v>
      </c>
      <c r="P13" s="2" t="inlineStr">
        <is>
          <t>none</t>
        </is>
      </c>
      <c r="Q13" s="2" t="n">
        <v>0</v>
      </c>
      <c r="R13" s="2">
        <f>100*PRODUCT(E11:E13)/100^(3)</f>
        <v/>
      </c>
      <c r="S13" s="2">
        <f>100/R13</f>
        <v/>
      </c>
    </row>
    <row r="14">
      <c r="A14" s="2" t="inlineStr">
        <is>
          <t>PROPOSED</t>
        </is>
      </c>
      <c r="B14" s="2" t="n">
        <v>2</v>
      </c>
      <c r="C14" s="2" t="n">
        <v>3</v>
      </c>
      <c r="D14" s="2" t="n">
        <v>4</v>
      </c>
      <c r="E14" s="2" t="n">
        <v>85</v>
      </c>
      <c r="F14" s="2">
        <f>100-E14</f>
        <v/>
      </c>
      <c r="G14" s="2" t="n">
        <v>190</v>
      </c>
      <c r="H14" s="2" t="n">
        <v>4</v>
      </c>
      <c r="I14" s="2" t="inlineStr">
        <is>
          <t>grey_wolf_trophy</t>
        </is>
      </c>
      <c r="J14" s="2" t="n">
        <v>4</v>
      </c>
      <c r="K14" s="2" t="n">
        <v>1</v>
      </c>
      <c r="L14" s="2" t="n">
        <v>0</v>
      </c>
      <c r="M14" s="2" t="inlineStr">
        <is>
          <t>DESTROY_ITEM_AND_SPEND_COSTS</t>
        </is>
      </c>
      <c r="N14" s="2" t="n">
        <v>1.22</v>
      </c>
      <c r="O14" s="2" t="n">
        <v>0.5600000000000001</v>
      </c>
      <c r="P14" s="2" t="inlineStr">
        <is>
          <t>none</t>
        </is>
      </c>
      <c r="Q14" s="2" t="n">
        <v>0</v>
      </c>
      <c r="R14" s="2">
        <f>100*PRODUCT(E11:E14)/100^(4)</f>
        <v/>
      </c>
      <c r="S14" s="2">
        <f>100/R14</f>
        <v/>
      </c>
    </row>
    <row r="15">
      <c r="A15" s="2" t="inlineStr">
        <is>
          <t>PROPOSED</t>
        </is>
      </c>
      <c r="B15" s="2" t="n">
        <v>2</v>
      </c>
      <c r="C15" s="2" t="n">
        <v>4</v>
      </c>
      <c r="D15" s="2" t="n">
        <v>5</v>
      </c>
      <c r="E15" s="2" t="n">
        <v>75</v>
      </c>
      <c r="F15" s="2">
        <f>100-E15</f>
        <v/>
      </c>
      <c r="G15" s="2" t="n">
        <v>300</v>
      </c>
      <c r="H15" s="2" t="n">
        <v>5</v>
      </c>
      <c r="I15" s="2" t="inlineStr">
        <is>
          <t>grey_wolf_trophy</t>
        </is>
      </c>
      <c r="J15" s="2" t="n">
        <v>4</v>
      </c>
      <c r="K15" s="2" t="n">
        <v>1</v>
      </c>
      <c r="L15" s="2" t="n">
        <v>0</v>
      </c>
      <c r="M15" s="2" t="inlineStr">
        <is>
          <t>DESTROY_ITEM_AND_SPEND_COSTS</t>
        </is>
      </c>
      <c r="N15" s="2" t="n">
        <v>1.3</v>
      </c>
      <c r="O15" s="2" t="n">
        <v>0.46</v>
      </c>
      <c r="P15" s="2" t="inlineStr">
        <is>
          <t>none</t>
        </is>
      </c>
      <c r="Q15" s="2" t="n">
        <v>0</v>
      </c>
      <c r="R15" s="2">
        <f>100*PRODUCT(E11:E15)/100^(5)</f>
        <v/>
      </c>
      <c r="S15" s="2">
        <f>100/R15</f>
        <v/>
      </c>
    </row>
    <row r="16">
      <c r="A16" s="2" t="inlineStr">
        <is>
          <t>PROPOSED</t>
        </is>
      </c>
      <c r="B16" s="2" t="n">
        <v>2</v>
      </c>
      <c r="C16" s="2" t="n">
        <v>5</v>
      </c>
      <c r="D16" s="2" t="n">
        <v>6</v>
      </c>
      <c r="E16" s="2" t="n">
        <v>65</v>
      </c>
      <c r="F16" s="2">
        <f>100-E16</f>
        <v/>
      </c>
      <c r="G16" s="2" t="n">
        <v>460</v>
      </c>
      <c r="H16" s="2" t="n">
        <v>6</v>
      </c>
      <c r="I16" s="2" t="inlineStr">
        <is>
          <t>grey_wolf_trophy</t>
        </is>
      </c>
      <c r="J16" s="2" t="n">
        <v>4</v>
      </c>
      <c r="K16" s="2" t="n">
        <v>2</v>
      </c>
      <c r="L16" s="2" t="n">
        <v>0</v>
      </c>
      <c r="M16" s="2" t="inlineStr">
        <is>
          <t>DESTROY_ITEM_AND_SPEND_COSTS</t>
        </is>
      </c>
      <c r="N16" s="2" t="n">
        <v>1.4</v>
      </c>
      <c r="O16" s="2" t="n">
        <v>0.36</v>
      </c>
      <c r="P16" s="2" t="inlineStr">
        <is>
          <t>none</t>
        </is>
      </c>
      <c r="Q16" s="2" t="n">
        <v>0</v>
      </c>
      <c r="R16" s="2">
        <f>100*PRODUCT(E11:E16)/100^(6)</f>
        <v/>
      </c>
      <c r="S16" s="2">
        <f>100/R16</f>
        <v/>
      </c>
    </row>
    <row r="17">
      <c r="A17" s="2" t="inlineStr">
        <is>
          <t>PROPOSED</t>
        </is>
      </c>
      <c r="B17" s="2" t="n">
        <v>2</v>
      </c>
      <c r="C17" s="2" t="n">
        <v>6</v>
      </c>
      <c r="D17" s="2" t="n">
        <v>7</v>
      </c>
      <c r="E17" s="2" t="n">
        <v>55</v>
      </c>
      <c r="F17" s="2">
        <f>100-E17</f>
        <v/>
      </c>
      <c r="G17" s="2" t="n">
        <v>700</v>
      </c>
      <c r="H17" s="2" t="n">
        <v>7</v>
      </c>
      <c r="I17" s="2" t="inlineStr">
        <is>
          <t>grey_wolf_trophy</t>
        </is>
      </c>
      <c r="J17" s="2" t="n">
        <v>6</v>
      </c>
      <c r="K17" s="2" t="n">
        <v>2</v>
      </c>
      <c r="L17" s="2" t="n">
        <v>1</v>
      </c>
      <c r="M17" s="2" t="inlineStr">
        <is>
          <t>DESTROY_ITEM_AND_SPEND_COSTS</t>
        </is>
      </c>
      <c r="N17" s="2" t="n">
        <v>1.52</v>
      </c>
      <c r="O17" s="2" t="n">
        <v>0.28</v>
      </c>
      <c r="P17" s="2" t="inlineStr">
        <is>
          <t>blue</t>
        </is>
      </c>
      <c r="Q17" s="2" t="n">
        <v>1.15</v>
      </c>
      <c r="R17" s="2">
        <f>100*PRODUCT(E11:E17)/100^(7)</f>
        <v/>
      </c>
      <c r="S17" s="2">
        <f>100/R17</f>
        <v/>
      </c>
    </row>
    <row r="18">
      <c r="A18" s="2" t="inlineStr">
        <is>
          <t>PROPOSED</t>
        </is>
      </c>
      <c r="B18" s="2" t="n">
        <v>2</v>
      </c>
      <c r="C18" s="2" t="n">
        <v>7</v>
      </c>
      <c r="D18" s="2" t="n">
        <v>8</v>
      </c>
      <c r="E18" s="2" t="n">
        <v>45</v>
      </c>
      <c r="F18" s="2">
        <f>100-E18</f>
        <v/>
      </c>
      <c r="G18" s="2" t="n">
        <v>1040</v>
      </c>
      <c r="H18" s="2" t="n">
        <v>8</v>
      </c>
      <c r="I18" s="2" t="inlineStr">
        <is>
          <t>grey_wolf_trophy</t>
        </is>
      </c>
      <c r="J18" s="2" t="n">
        <v>6</v>
      </c>
      <c r="K18" s="2" t="n">
        <v>3</v>
      </c>
      <c r="L18" s="2" t="n">
        <v>2</v>
      </c>
      <c r="M18" s="2" t="inlineStr">
        <is>
          <t>DESTROY_ITEM_AND_SPEND_COSTS</t>
        </is>
      </c>
      <c r="N18" s="2" t="n">
        <v>1.66</v>
      </c>
      <c r="O18" s="2" t="n">
        <v>0.21</v>
      </c>
      <c r="P18" s="2" t="inlineStr">
        <is>
          <t>red</t>
        </is>
      </c>
      <c r="Q18" s="2" t="n">
        <v>1.15</v>
      </c>
      <c r="R18" s="2">
        <f>100*PRODUCT(E11:E18)/100^(8)</f>
        <v/>
      </c>
      <c r="S18" s="2">
        <f>100/R18</f>
        <v/>
      </c>
    </row>
    <row r="19">
      <c r="A19" s="2" t="inlineStr">
        <is>
          <t>PROPOSED</t>
        </is>
      </c>
      <c r="B19" s="2" t="n">
        <v>2</v>
      </c>
      <c r="C19" s="2" t="n">
        <v>8</v>
      </c>
      <c r="D19" s="2" t="n">
        <v>9</v>
      </c>
      <c r="E19" s="2" t="n">
        <v>35</v>
      </c>
      <c r="F19" s="2">
        <f>100-E19</f>
        <v/>
      </c>
      <c r="G19" s="2" t="n">
        <v>1520</v>
      </c>
      <c r="H19" s="2" t="n">
        <v>9</v>
      </c>
      <c r="I19" s="2" t="inlineStr">
        <is>
          <t>grey_wolf_trophy</t>
        </is>
      </c>
      <c r="J19" s="2" t="n">
        <v>6</v>
      </c>
      <c r="K19" s="2" t="n">
        <v>3</v>
      </c>
      <c r="L19" s="2" t="n">
        <v>3</v>
      </c>
      <c r="M19" s="2" t="inlineStr">
        <is>
          <t>DESTROY_ITEM_AND_SPEND_COSTS</t>
        </is>
      </c>
      <c r="N19" s="2" t="n">
        <v>1.82</v>
      </c>
      <c r="O19" s="2" t="n">
        <v>0.16</v>
      </c>
      <c r="P19" s="2" t="inlineStr">
        <is>
          <t>violet</t>
        </is>
      </c>
      <c r="Q19" s="2" t="n">
        <v>1.15</v>
      </c>
      <c r="R19" s="2">
        <f>100*PRODUCT(E11:E19)/100^(9)</f>
        <v/>
      </c>
      <c r="S19" s="2">
        <f>100/R19</f>
        <v/>
      </c>
    </row>
    <row r="20">
      <c r="A20" s="2" t="inlineStr">
        <is>
          <t>PROPOSED</t>
        </is>
      </c>
      <c r="B20" s="2" t="n">
        <v>3</v>
      </c>
      <c r="C20" s="2" t="n">
        <v>0</v>
      </c>
      <c r="D20" s="2" t="n">
        <v>1</v>
      </c>
      <c r="E20" s="2" t="n">
        <v>100</v>
      </c>
      <c r="F20" s="2">
        <f>100-E20</f>
        <v/>
      </c>
      <c r="G20" s="2" t="n">
        <v>60</v>
      </c>
      <c r="H20" s="2" t="n">
        <v>1</v>
      </c>
      <c r="I20" s="2" t="inlineStr">
        <is>
          <t>blacktusk_trophy</t>
        </is>
      </c>
      <c r="J20" s="2" t="n">
        <v>3</v>
      </c>
      <c r="K20" s="2" t="n">
        <v>0</v>
      </c>
      <c r="L20" s="2" t="n">
        <v>0</v>
      </c>
      <c r="M20" s="2" t="inlineStr">
        <is>
          <t>DESTROY_ITEM_AND_SPEND_COSTS</t>
        </is>
      </c>
      <c r="N20" s="2" t="n">
        <v>1.04</v>
      </c>
      <c r="O20" s="2" t="n">
        <v>0.8</v>
      </c>
      <c r="P20" s="2" t="inlineStr">
        <is>
          <t>none</t>
        </is>
      </c>
      <c r="Q20" s="2" t="n">
        <v>0</v>
      </c>
      <c r="R20" s="2">
        <f>100*PRODUCT(E20:E20)/100^(1)</f>
        <v/>
      </c>
      <c r="S20" s="2">
        <f>100/R20</f>
        <v/>
      </c>
    </row>
    <row r="21">
      <c r="A21" s="2" t="inlineStr">
        <is>
          <t>PROPOSED</t>
        </is>
      </c>
      <c r="B21" s="2" t="n">
        <v>3</v>
      </c>
      <c r="C21" s="2" t="n">
        <v>1</v>
      </c>
      <c r="D21" s="2" t="n">
        <v>2</v>
      </c>
      <c r="E21" s="2" t="n">
        <v>95</v>
      </c>
      <c r="F21" s="2">
        <f>100-E21</f>
        <v/>
      </c>
      <c r="G21" s="2" t="n">
        <v>120</v>
      </c>
      <c r="H21" s="2" t="n">
        <v>2</v>
      </c>
      <c r="I21" s="2" t="inlineStr">
        <is>
          <t>blacktusk_trophy</t>
        </is>
      </c>
      <c r="J21" s="2" t="n">
        <v>3</v>
      </c>
      <c r="K21" s="2" t="n">
        <v>0</v>
      </c>
      <c r="L21" s="2" t="n">
        <v>0</v>
      </c>
      <c r="M21" s="2" t="inlineStr">
        <is>
          <t>DESTROY_ITEM_AND_SPEND_COSTS</t>
        </is>
      </c>
      <c r="N21" s="2" t="n">
        <v>1.09</v>
      </c>
      <c r="O21" s="2" t="n">
        <v>0.73</v>
      </c>
      <c r="P21" s="2" t="inlineStr">
        <is>
          <t>none</t>
        </is>
      </c>
      <c r="Q21" s="2" t="n">
        <v>0</v>
      </c>
      <c r="R21" s="2">
        <f>100*PRODUCT(E20:E21)/100^(2)</f>
        <v/>
      </c>
      <c r="S21" s="2">
        <f>100/R21</f>
        <v/>
      </c>
    </row>
    <row r="22">
      <c r="A22" s="2" t="inlineStr">
        <is>
          <t>PROPOSED</t>
        </is>
      </c>
      <c r="B22" s="2" t="n">
        <v>3</v>
      </c>
      <c r="C22" s="2" t="n">
        <v>2</v>
      </c>
      <c r="D22" s="2" t="n">
        <v>3</v>
      </c>
      <c r="E22" s="2" t="n">
        <v>85</v>
      </c>
      <c r="F22" s="2">
        <f>100-E22</f>
        <v/>
      </c>
      <c r="G22" s="2" t="n">
        <v>220</v>
      </c>
      <c r="H22" s="2" t="n">
        <v>3</v>
      </c>
      <c r="I22" s="2" t="inlineStr">
        <is>
          <t>blacktusk_trophy</t>
        </is>
      </c>
      <c r="J22" s="2" t="n">
        <v>3</v>
      </c>
      <c r="K22" s="2" t="n">
        <v>0</v>
      </c>
      <c r="L22" s="2" t="n">
        <v>0</v>
      </c>
      <c r="M22" s="2" t="inlineStr">
        <is>
          <t>DESTROY_ITEM_AND_SPEND_COSTS</t>
        </is>
      </c>
      <c r="N22" s="2" t="n">
        <v>1.15</v>
      </c>
      <c r="O22" s="2" t="n">
        <v>0.65</v>
      </c>
      <c r="P22" s="2" t="inlineStr">
        <is>
          <t>none</t>
        </is>
      </c>
      <c r="Q22" s="2" t="n">
        <v>0</v>
      </c>
      <c r="R22" s="2">
        <f>100*PRODUCT(E20:E22)/100^(3)</f>
        <v/>
      </c>
      <c r="S22" s="2">
        <f>100/R22</f>
        <v/>
      </c>
    </row>
    <row r="23">
      <c r="A23" s="2" t="inlineStr">
        <is>
          <t>PROPOSED</t>
        </is>
      </c>
      <c r="B23" s="2" t="n">
        <v>3</v>
      </c>
      <c r="C23" s="2" t="n">
        <v>3</v>
      </c>
      <c r="D23" s="2" t="n">
        <v>4</v>
      </c>
      <c r="E23" s="2" t="n">
        <v>80</v>
      </c>
      <c r="F23" s="2">
        <f>100-E23</f>
        <v/>
      </c>
      <c r="G23" s="2" t="n">
        <v>380</v>
      </c>
      <c r="H23" s="2" t="n">
        <v>4</v>
      </c>
      <c r="I23" s="2" t="inlineStr">
        <is>
          <t>blacktusk_trophy</t>
        </is>
      </c>
      <c r="J23" s="2" t="n">
        <v>6</v>
      </c>
      <c r="K23" s="2" t="n">
        <v>1</v>
      </c>
      <c r="L23" s="2" t="n">
        <v>0</v>
      </c>
      <c r="M23" s="2" t="inlineStr">
        <is>
          <t>DESTROY_ITEM_AND_SPEND_COSTS</t>
        </is>
      </c>
      <c r="N23" s="2" t="n">
        <v>1.22</v>
      </c>
      <c r="O23" s="2" t="n">
        <v>0.5600000000000001</v>
      </c>
      <c r="P23" s="2" t="inlineStr">
        <is>
          <t>none</t>
        </is>
      </c>
      <c r="Q23" s="2" t="n">
        <v>0</v>
      </c>
      <c r="R23" s="2">
        <f>100*PRODUCT(E20:E23)/100^(4)</f>
        <v/>
      </c>
      <c r="S23" s="2">
        <f>100/R23</f>
        <v/>
      </c>
    </row>
    <row r="24">
      <c r="A24" s="2" t="inlineStr">
        <is>
          <t>PROPOSED</t>
        </is>
      </c>
      <c r="B24" s="2" t="n">
        <v>3</v>
      </c>
      <c r="C24" s="2" t="n">
        <v>4</v>
      </c>
      <c r="D24" s="2" t="n">
        <v>5</v>
      </c>
      <c r="E24" s="2" t="n">
        <v>70</v>
      </c>
      <c r="F24" s="2">
        <f>100-E24</f>
        <v/>
      </c>
      <c r="G24" s="2" t="n">
        <v>600</v>
      </c>
      <c r="H24" s="2" t="n">
        <v>5</v>
      </c>
      <c r="I24" s="2" t="inlineStr">
        <is>
          <t>blacktusk_trophy</t>
        </is>
      </c>
      <c r="J24" s="2" t="n">
        <v>6</v>
      </c>
      <c r="K24" s="2" t="n">
        <v>1</v>
      </c>
      <c r="L24" s="2" t="n">
        <v>0</v>
      </c>
      <c r="M24" s="2" t="inlineStr">
        <is>
          <t>DESTROY_ITEM_AND_SPEND_COSTS</t>
        </is>
      </c>
      <c r="N24" s="2" t="n">
        <v>1.3</v>
      </c>
      <c r="O24" s="2" t="n">
        <v>0.46</v>
      </c>
      <c r="P24" s="2" t="inlineStr">
        <is>
          <t>none</t>
        </is>
      </c>
      <c r="Q24" s="2" t="n">
        <v>0</v>
      </c>
      <c r="R24" s="2">
        <f>100*PRODUCT(E20:E24)/100^(5)</f>
        <v/>
      </c>
      <c r="S24" s="2">
        <f>100/R24</f>
        <v/>
      </c>
    </row>
    <row r="25">
      <c r="A25" s="2" t="inlineStr">
        <is>
          <t>PROPOSED</t>
        </is>
      </c>
      <c r="B25" s="2" t="n">
        <v>3</v>
      </c>
      <c r="C25" s="2" t="n">
        <v>5</v>
      </c>
      <c r="D25" s="2" t="n">
        <v>6</v>
      </c>
      <c r="E25" s="2" t="n">
        <v>60</v>
      </c>
      <c r="F25" s="2">
        <f>100-E25</f>
        <v/>
      </c>
      <c r="G25" s="2" t="n">
        <v>920</v>
      </c>
      <c r="H25" s="2" t="n">
        <v>6</v>
      </c>
      <c r="I25" s="2" t="inlineStr">
        <is>
          <t>blacktusk_trophy</t>
        </is>
      </c>
      <c r="J25" s="2" t="n">
        <v>6</v>
      </c>
      <c r="K25" s="2" t="n">
        <v>2</v>
      </c>
      <c r="L25" s="2" t="n">
        <v>0</v>
      </c>
      <c r="M25" s="2" t="inlineStr">
        <is>
          <t>DESTROY_ITEM_AND_SPEND_COSTS</t>
        </is>
      </c>
      <c r="N25" s="2" t="n">
        <v>1.4</v>
      </c>
      <c r="O25" s="2" t="n">
        <v>0.36</v>
      </c>
      <c r="P25" s="2" t="inlineStr">
        <is>
          <t>none</t>
        </is>
      </c>
      <c r="Q25" s="2" t="n">
        <v>0</v>
      </c>
      <c r="R25" s="2">
        <f>100*PRODUCT(E20:E25)/100^(6)</f>
        <v/>
      </c>
      <c r="S25" s="2">
        <f>100/R25</f>
        <v/>
      </c>
    </row>
    <row r="26">
      <c r="A26" s="2" t="inlineStr">
        <is>
          <t>PROPOSED</t>
        </is>
      </c>
      <c r="B26" s="2" t="n">
        <v>3</v>
      </c>
      <c r="C26" s="2" t="n">
        <v>6</v>
      </c>
      <c r="D26" s="2" t="n">
        <v>7</v>
      </c>
      <c r="E26" s="2" t="n">
        <v>50</v>
      </c>
      <c r="F26" s="2">
        <f>100-E26</f>
        <v/>
      </c>
      <c r="G26" s="2" t="n">
        <v>1400</v>
      </c>
      <c r="H26" s="2" t="n">
        <v>7</v>
      </c>
      <c r="I26" s="2" t="inlineStr">
        <is>
          <t>blacktusk_trophy</t>
        </is>
      </c>
      <c r="J26" s="2" t="n">
        <v>9</v>
      </c>
      <c r="K26" s="2" t="n">
        <v>2</v>
      </c>
      <c r="L26" s="2" t="n">
        <v>1</v>
      </c>
      <c r="M26" s="2" t="inlineStr">
        <is>
          <t>DESTROY_ITEM_AND_SPEND_COSTS</t>
        </is>
      </c>
      <c r="N26" s="2" t="n">
        <v>1.52</v>
      </c>
      <c r="O26" s="2" t="n">
        <v>0.28</v>
      </c>
      <c r="P26" s="2" t="inlineStr">
        <is>
          <t>blue</t>
        </is>
      </c>
      <c r="Q26" s="2" t="n">
        <v>1.3</v>
      </c>
      <c r="R26" s="2">
        <f>100*PRODUCT(E20:E26)/100^(7)</f>
        <v/>
      </c>
      <c r="S26" s="2">
        <f>100/R26</f>
        <v/>
      </c>
    </row>
    <row r="27">
      <c r="A27" s="2" t="inlineStr">
        <is>
          <t>PROPOSED</t>
        </is>
      </c>
      <c r="B27" s="2" t="n">
        <v>3</v>
      </c>
      <c r="C27" s="2" t="n">
        <v>7</v>
      </c>
      <c r="D27" s="2" t="n">
        <v>8</v>
      </c>
      <c r="E27" s="2" t="n">
        <v>35</v>
      </c>
      <c r="F27" s="2">
        <f>100-E27</f>
        <v/>
      </c>
      <c r="G27" s="2" t="n">
        <v>2080</v>
      </c>
      <c r="H27" s="2" t="n">
        <v>8</v>
      </c>
      <c r="I27" s="2" t="inlineStr">
        <is>
          <t>blacktusk_trophy</t>
        </is>
      </c>
      <c r="J27" s="2" t="n">
        <v>9</v>
      </c>
      <c r="K27" s="2" t="n">
        <v>3</v>
      </c>
      <c r="L27" s="2" t="n">
        <v>2</v>
      </c>
      <c r="M27" s="2" t="inlineStr">
        <is>
          <t>DESTROY_ITEM_AND_SPEND_COSTS</t>
        </is>
      </c>
      <c r="N27" s="2" t="n">
        <v>1.66</v>
      </c>
      <c r="O27" s="2" t="n">
        <v>0.21</v>
      </c>
      <c r="P27" s="2" t="inlineStr">
        <is>
          <t>red</t>
        </is>
      </c>
      <c r="Q27" s="2" t="n">
        <v>1.3</v>
      </c>
      <c r="R27" s="2">
        <f>100*PRODUCT(E20:E27)/100^(8)</f>
        <v/>
      </c>
      <c r="S27" s="2">
        <f>100/R27</f>
        <v/>
      </c>
    </row>
    <row r="28">
      <c r="A28" s="2" t="inlineStr">
        <is>
          <t>PROPOSED</t>
        </is>
      </c>
      <c r="B28" s="2" t="n">
        <v>3</v>
      </c>
      <c r="C28" s="2" t="n">
        <v>8</v>
      </c>
      <c r="D28" s="2" t="n">
        <v>9</v>
      </c>
      <c r="E28" s="2" t="n">
        <v>25</v>
      </c>
      <c r="F28" s="2">
        <f>100-E28</f>
        <v/>
      </c>
      <c r="G28" s="2" t="n">
        <v>3040</v>
      </c>
      <c r="H28" s="2" t="n">
        <v>9</v>
      </c>
      <c r="I28" s="2" t="inlineStr">
        <is>
          <t>blacktusk_trophy</t>
        </is>
      </c>
      <c r="J28" s="2" t="n">
        <v>9</v>
      </c>
      <c r="K28" s="2" t="n">
        <v>3</v>
      </c>
      <c r="L28" s="2" t="n">
        <v>3</v>
      </c>
      <c r="M28" s="2" t="inlineStr">
        <is>
          <t>DESTROY_ITEM_AND_SPEND_COSTS</t>
        </is>
      </c>
      <c r="N28" s="2" t="n">
        <v>1.82</v>
      </c>
      <c r="O28" s="2" t="n">
        <v>0.16</v>
      </c>
      <c r="P28" s="2" t="inlineStr">
        <is>
          <t>violet</t>
        </is>
      </c>
      <c r="Q28" s="2" t="n">
        <v>1.3</v>
      </c>
      <c r="R28" s="2">
        <f>100*PRODUCT(E20:E28)/100^(9)</f>
        <v/>
      </c>
      <c r="S28" s="2">
        <f>100/R28</f>
        <v/>
      </c>
    </row>
    <row r="29">
      <c r="A29" s="2" t="inlineStr">
        <is>
          <t>PROPOSED</t>
        </is>
      </c>
      <c r="B29" s="2" t="n">
        <v>4</v>
      </c>
      <c r="C29" s="2" t="n">
        <v>0</v>
      </c>
      <c r="D29" s="2" t="n">
        <v>1</v>
      </c>
      <c r="E29" s="2" t="n">
        <v>98</v>
      </c>
      <c r="F29" s="2">
        <f>100-E29</f>
        <v/>
      </c>
      <c r="G29" s="2" t="n">
        <v>105</v>
      </c>
      <c r="H29" s="2" t="n">
        <v>1</v>
      </c>
      <c r="I29" s="2" t="inlineStr">
        <is>
          <t>ironhide_boar_trophy</t>
        </is>
      </c>
      <c r="J29" s="2" t="n">
        <v>4</v>
      </c>
      <c r="K29" s="2" t="n">
        <v>0</v>
      </c>
      <c r="L29" s="2" t="n">
        <v>0</v>
      </c>
      <c r="M29" s="2" t="inlineStr">
        <is>
          <t>DESTROY_ITEM_AND_SPEND_COSTS</t>
        </is>
      </c>
      <c r="N29" s="2" t="n">
        <v>1.04</v>
      </c>
      <c r="O29" s="2" t="n">
        <v>0.8</v>
      </c>
      <c r="P29" s="2" t="inlineStr">
        <is>
          <t>none</t>
        </is>
      </c>
      <c r="Q29" s="2" t="n">
        <v>0</v>
      </c>
      <c r="R29" s="2">
        <f>100*PRODUCT(E29:E29)/100^(1)</f>
        <v/>
      </c>
      <c r="S29" s="2">
        <f>100/R29</f>
        <v/>
      </c>
    </row>
    <row r="30">
      <c r="A30" s="2" t="inlineStr">
        <is>
          <t>PROPOSED</t>
        </is>
      </c>
      <c r="B30" s="2" t="n">
        <v>4</v>
      </c>
      <c r="C30" s="2" t="n">
        <v>1</v>
      </c>
      <c r="D30" s="2" t="n">
        <v>2</v>
      </c>
      <c r="E30" s="2" t="n">
        <v>92</v>
      </c>
      <c r="F30" s="2">
        <f>100-E30</f>
        <v/>
      </c>
      <c r="G30" s="2" t="n">
        <v>210</v>
      </c>
      <c r="H30" s="2" t="n">
        <v>2</v>
      </c>
      <c r="I30" s="2" t="inlineStr">
        <is>
          <t>ironhide_boar_trophy</t>
        </is>
      </c>
      <c r="J30" s="2" t="n">
        <v>4</v>
      </c>
      <c r="K30" s="2" t="n">
        <v>0</v>
      </c>
      <c r="L30" s="2" t="n">
        <v>0</v>
      </c>
      <c r="M30" s="2" t="inlineStr">
        <is>
          <t>DESTROY_ITEM_AND_SPEND_COSTS</t>
        </is>
      </c>
      <c r="N30" s="2" t="n">
        <v>1.09</v>
      </c>
      <c r="O30" s="2" t="n">
        <v>0.73</v>
      </c>
      <c r="P30" s="2" t="inlineStr">
        <is>
          <t>none</t>
        </is>
      </c>
      <c r="Q30" s="2" t="n">
        <v>0</v>
      </c>
      <c r="R30" s="2">
        <f>100*PRODUCT(E29:E30)/100^(2)</f>
        <v/>
      </c>
      <c r="S30" s="2">
        <f>100/R30</f>
        <v/>
      </c>
    </row>
    <row r="31">
      <c r="A31" s="2" t="inlineStr">
        <is>
          <t>PROPOSED</t>
        </is>
      </c>
      <c r="B31" s="2" t="n">
        <v>4</v>
      </c>
      <c r="C31" s="2" t="n">
        <v>2</v>
      </c>
      <c r="D31" s="2" t="n">
        <v>3</v>
      </c>
      <c r="E31" s="2" t="n">
        <v>83</v>
      </c>
      <c r="F31" s="2">
        <f>100-E31</f>
        <v/>
      </c>
      <c r="G31" s="2" t="n">
        <v>385</v>
      </c>
      <c r="H31" s="2" t="n">
        <v>3</v>
      </c>
      <c r="I31" s="2" t="inlineStr">
        <is>
          <t>ironhide_boar_trophy</t>
        </is>
      </c>
      <c r="J31" s="2" t="n">
        <v>4</v>
      </c>
      <c r="K31" s="2" t="n">
        <v>0</v>
      </c>
      <c r="L31" s="2" t="n">
        <v>0</v>
      </c>
      <c r="M31" s="2" t="inlineStr">
        <is>
          <t>DESTROY_ITEM_AND_SPEND_COSTS</t>
        </is>
      </c>
      <c r="N31" s="2" t="n">
        <v>1.15</v>
      </c>
      <c r="O31" s="2" t="n">
        <v>0.65</v>
      </c>
      <c r="P31" s="2" t="inlineStr">
        <is>
          <t>none</t>
        </is>
      </c>
      <c r="Q31" s="2" t="n">
        <v>0</v>
      </c>
      <c r="R31" s="2">
        <f>100*PRODUCT(E29:E31)/100^(3)</f>
        <v/>
      </c>
      <c r="S31" s="2">
        <f>100/R31</f>
        <v/>
      </c>
    </row>
    <row r="32">
      <c r="A32" s="2" t="inlineStr">
        <is>
          <t>PROPOSED</t>
        </is>
      </c>
      <c r="B32" s="2" t="n">
        <v>4</v>
      </c>
      <c r="C32" s="2" t="n">
        <v>3</v>
      </c>
      <c r="D32" s="2" t="n">
        <v>4</v>
      </c>
      <c r="E32" s="2" t="n">
        <v>78</v>
      </c>
      <c r="F32" s="2">
        <f>100-E32</f>
        <v/>
      </c>
      <c r="G32" s="2" t="n">
        <v>665</v>
      </c>
      <c r="H32" s="2" t="n">
        <v>4</v>
      </c>
      <c r="I32" s="2" t="inlineStr">
        <is>
          <t>ironhide_boar_trophy</t>
        </is>
      </c>
      <c r="J32" s="2" t="n">
        <v>8</v>
      </c>
      <c r="K32" s="2" t="n">
        <v>1</v>
      </c>
      <c r="L32" s="2" t="n">
        <v>0</v>
      </c>
      <c r="M32" s="2" t="inlineStr">
        <is>
          <t>DESTROY_ITEM_AND_SPEND_COSTS</t>
        </is>
      </c>
      <c r="N32" s="2" t="n">
        <v>1.22</v>
      </c>
      <c r="O32" s="2" t="n">
        <v>0.5600000000000001</v>
      </c>
      <c r="P32" s="2" t="inlineStr">
        <is>
          <t>none</t>
        </is>
      </c>
      <c r="Q32" s="2" t="n">
        <v>0</v>
      </c>
      <c r="R32" s="2">
        <f>100*PRODUCT(E29:E32)/100^(4)</f>
        <v/>
      </c>
      <c r="S32" s="2">
        <f>100/R32</f>
        <v/>
      </c>
    </row>
    <row r="33">
      <c r="A33" s="2" t="inlineStr">
        <is>
          <t>PROPOSED</t>
        </is>
      </c>
      <c r="B33" s="2" t="n">
        <v>4</v>
      </c>
      <c r="C33" s="2" t="n">
        <v>4</v>
      </c>
      <c r="D33" s="2" t="n">
        <v>5</v>
      </c>
      <c r="E33" s="2" t="n">
        <v>68</v>
      </c>
      <c r="F33" s="2">
        <f>100-E33</f>
        <v/>
      </c>
      <c r="G33" s="2" t="n">
        <v>1050</v>
      </c>
      <c r="H33" s="2" t="n">
        <v>5</v>
      </c>
      <c r="I33" s="2" t="inlineStr">
        <is>
          <t>ironhide_boar_trophy</t>
        </is>
      </c>
      <c r="J33" s="2" t="n">
        <v>8</v>
      </c>
      <c r="K33" s="2" t="n">
        <v>1</v>
      </c>
      <c r="L33" s="2" t="n">
        <v>0</v>
      </c>
      <c r="M33" s="2" t="inlineStr">
        <is>
          <t>DESTROY_ITEM_AND_SPEND_COSTS</t>
        </is>
      </c>
      <c r="N33" s="2" t="n">
        <v>1.3</v>
      </c>
      <c r="O33" s="2" t="n">
        <v>0.46</v>
      </c>
      <c r="P33" s="2" t="inlineStr">
        <is>
          <t>none</t>
        </is>
      </c>
      <c r="Q33" s="2" t="n">
        <v>0</v>
      </c>
      <c r="R33" s="2">
        <f>100*PRODUCT(E29:E33)/100^(5)</f>
        <v/>
      </c>
      <c r="S33" s="2">
        <f>100/R33</f>
        <v/>
      </c>
    </row>
    <row r="34">
      <c r="A34" s="2" t="inlineStr">
        <is>
          <t>PROPOSED</t>
        </is>
      </c>
      <c r="B34" s="2" t="n">
        <v>4</v>
      </c>
      <c r="C34" s="2" t="n">
        <v>5</v>
      </c>
      <c r="D34" s="2" t="n">
        <v>6</v>
      </c>
      <c r="E34" s="2" t="n">
        <v>58</v>
      </c>
      <c r="F34" s="2">
        <f>100-E34</f>
        <v/>
      </c>
      <c r="G34" s="2" t="n">
        <v>1610</v>
      </c>
      <c r="H34" s="2" t="n">
        <v>6</v>
      </c>
      <c r="I34" s="2" t="inlineStr">
        <is>
          <t>ironhide_boar_trophy</t>
        </is>
      </c>
      <c r="J34" s="2" t="n">
        <v>8</v>
      </c>
      <c r="K34" s="2" t="n">
        <v>2</v>
      </c>
      <c r="L34" s="2" t="n">
        <v>0</v>
      </c>
      <c r="M34" s="2" t="inlineStr">
        <is>
          <t>DESTROY_ITEM_AND_SPEND_COSTS</t>
        </is>
      </c>
      <c r="N34" s="2" t="n">
        <v>1.4</v>
      </c>
      <c r="O34" s="2" t="n">
        <v>0.36</v>
      </c>
      <c r="P34" s="2" t="inlineStr">
        <is>
          <t>none</t>
        </is>
      </c>
      <c r="Q34" s="2" t="n">
        <v>0</v>
      </c>
      <c r="R34" s="2">
        <f>100*PRODUCT(E29:E34)/100^(6)</f>
        <v/>
      </c>
      <c r="S34" s="2">
        <f>100/R34</f>
        <v/>
      </c>
    </row>
    <row r="35">
      <c r="A35" s="2" t="inlineStr">
        <is>
          <t>PROPOSED</t>
        </is>
      </c>
      <c r="B35" s="2" t="n">
        <v>4</v>
      </c>
      <c r="C35" s="2" t="n">
        <v>6</v>
      </c>
      <c r="D35" s="2" t="n">
        <v>7</v>
      </c>
      <c r="E35" s="2" t="n">
        <v>45</v>
      </c>
      <c r="F35" s="2">
        <f>100-E35</f>
        <v/>
      </c>
      <c r="G35" s="2" t="n">
        <v>2450</v>
      </c>
      <c r="H35" s="2" t="n">
        <v>7</v>
      </c>
      <c r="I35" s="2" t="inlineStr">
        <is>
          <t>ironhide_boar_trophy</t>
        </is>
      </c>
      <c r="J35" s="2" t="n">
        <v>12</v>
      </c>
      <c r="K35" s="2" t="n">
        <v>2</v>
      </c>
      <c r="L35" s="2" t="n">
        <v>1</v>
      </c>
      <c r="M35" s="2" t="inlineStr">
        <is>
          <t>DESTROY_ITEM_AND_SPEND_COSTS</t>
        </is>
      </c>
      <c r="N35" s="2" t="n">
        <v>1.52</v>
      </c>
      <c r="O35" s="2" t="n">
        <v>0.28</v>
      </c>
      <c r="P35" s="2" t="inlineStr">
        <is>
          <t>blue</t>
        </is>
      </c>
      <c r="Q35" s="2" t="n">
        <v>1.5</v>
      </c>
      <c r="R35" s="2">
        <f>100*PRODUCT(E29:E35)/100^(7)</f>
        <v/>
      </c>
      <c r="S35" s="2">
        <f>100/R35</f>
        <v/>
      </c>
    </row>
    <row r="36">
      <c r="A36" s="2" t="inlineStr">
        <is>
          <t>PROPOSED</t>
        </is>
      </c>
      <c r="B36" s="2" t="n">
        <v>4</v>
      </c>
      <c r="C36" s="2" t="n">
        <v>7</v>
      </c>
      <c r="D36" s="2" t="n">
        <v>8</v>
      </c>
      <c r="E36" s="2" t="n">
        <v>30</v>
      </c>
      <c r="F36" s="2">
        <f>100-E36</f>
        <v/>
      </c>
      <c r="G36" s="2" t="n">
        <v>3640</v>
      </c>
      <c r="H36" s="2" t="n">
        <v>8</v>
      </c>
      <c r="I36" s="2" t="inlineStr">
        <is>
          <t>ironhide_boar_trophy</t>
        </is>
      </c>
      <c r="J36" s="2" t="n">
        <v>12</v>
      </c>
      <c r="K36" s="2" t="n">
        <v>3</v>
      </c>
      <c r="L36" s="2" t="n">
        <v>2</v>
      </c>
      <c r="M36" s="2" t="inlineStr">
        <is>
          <t>DESTROY_ITEM_AND_SPEND_COSTS</t>
        </is>
      </c>
      <c r="N36" s="2" t="n">
        <v>1.66</v>
      </c>
      <c r="O36" s="2" t="n">
        <v>0.21</v>
      </c>
      <c r="P36" s="2" t="inlineStr">
        <is>
          <t>red</t>
        </is>
      </c>
      <c r="Q36" s="2" t="n">
        <v>1.5</v>
      </c>
      <c r="R36" s="2">
        <f>100*PRODUCT(E29:E36)/100^(8)</f>
        <v/>
      </c>
      <c r="S36" s="2">
        <f>100/R36</f>
        <v/>
      </c>
    </row>
    <row r="37">
      <c r="A37" s="2" t="inlineStr">
        <is>
          <t>PROPOSED</t>
        </is>
      </c>
      <c r="B37" s="2" t="n">
        <v>4</v>
      </c>
      <c r="C37" s="2" t="n">
        <v>8</v>
      </c>
      <c r="D37" s="2" t="n">
        <v>9</v>
      </c>
      <c r="E37" s="2" t="n">
        <v>20</v>
      </c>
      <c r="F37" s="2">
        <f>100-E37</f>
        <v/>
      </c>
      <c r="G37" s="2" t="n">
        <v>5320</v>
      </c>
      <c r="H37" s="2" t="n">
        <v>9</v>
      </c>
      <c r="I37" s="2" t="inlineStr">
        <is>
          <t>ironhide_boar_trophy</t>
        </is>
      </c>
      <c r="J37" s="2" t="n">
        <v>12</v>
      </c>
      <c r="K37" s="2" t="n">
        <v>3</v>
      </c>
      <c r="L37" s="2" t="n">
        <v>3</v>
      </c>
      <c r="M37" s="2" t="inlineStr">
        <is>
          <t>DESTROY_ITEM_AND_SPEND_COSTS</t>
        </is>
      </c>
      <c r="N37" s="2" t="n">
        <v>1.82</v>
      </c>
      <c r="O37" s="2" t="n">
        <v>0.16</v>
      </c>
      <c r="P37" s="2" t="inlineStr">
        <is>
          <t>violet</t>
        </is>
      </c>
      <c r="Q37" s="2" t="n">
        <v>1.5</v>
      </c>
      <c r="R37" s="2">
        <f>100*PRODUCT(E29:E37)/100^(9)</f>
        <v/>
      </c>
      <c r="S37" s="2">
        <f>100/R37</f>
        <v/>
      </c>
    </row>
    <row r="38">
      <c r="A38" s="2" t="inlineStr">
        <is>
          <t>PROPOSED</t>
        </is>
      </c>
      <c r="B38" s="2" t="n">
        <v>5</v>
      </c>
      <c r="C38" s="2" t="n">
        <v>0</v>
      </c>
      <c r="D38" s="2" t="n">
        <v>1</v>
      </c>
      <c r="E38" s="2" t="n">
        <v>95</v>
      </c>
      <c r="F38" s="2">
        <f>100-E38</f>
        <v/>
      </c>
      <c r="G38" s="2" t="n">
        <v>165</v>
      </c>
      <c r="H38" s="2" t="n">
        <v>1</v>
      </c>
      <c r="I38" s="2" t="inlineStr">
        <is>
          <t>obsidian_boar_trophy</t>
        </is>
      </c>
      <c r="J38" s="2" t="n">
        <v>5</v>
      </c>
      <c r="K38" s="2" t="n">
        <v>0</v>
      </c>
      <c r="L38" s="2" t="n">
        <v>0</v>
      </c>
      <c r="M38" s="2" t="inlineStr">
        <is>
          <t>DESTROY_ITEM_AND_SPEND_COSTS</t>
        </is>
      </c>
      <c r="N38" s="2" t="n">
        <v>1.04</v>
      </c>
      <c r="O38" s="2" t="n">
        <v>0.8</v>
      </c>
      <c r="P38" s="2" t="inlineStr">
        <is>
          <t>none</t>
        </is>
      </c>
      <c r="Q38" s="2" t="n">
        <v>0</v>
      </c>
      <c r="R38" s="2">
        <f>100*PRODUCT(E38:E38)/100^(1)</f>
        <v/>
      </c>
      <c r="S38" s="2">
        <f>100/R38</f>
        <v/>
      </c>
    </row>
    <row r="39">
      <c r="A39" s="2" t="inlineStr">
        <is>
          <t>PROPOSED</t>
        </is>
      </c>
      <c r="B39" s="2" t="n">
        <v>5</v>
      </c>
      <c r="C39" s="2" t="n">
        <v>1</v>
      </c>
      <c r="D39" s="2" t="n">
        <v>2</v>
      </c>
      <c r="E39" s="2" t="n">
        <v>90</v>
      </c>
      <c r="F39" s="2">
        <f>100-E39</f>
        <v/>
      </c>
      <c r="G39" s="2" t="n">
        <v>330</v>
      </c>
      <c r="H39" s="2" t="n">
        <v>2</v>
      </c>
      <c r="I39" s="2" t="inlineStr">
        <is>
          <t>obsidian_boar_trophy</t>
        </is>
      </c>
      <c r="J39" s="2" t="n">
        <v>5</v>
      </c>
      <c r="K39" s="2" t="n">
        <v>0</v>
      </c>
      <c r="L39" s="2" t="n">
        <v>0</v>
      </c>
      <c r="M39" s="2" t="inlineStr">
        <is>
          <t>DESTROY_ITEM_AND_SPEND_COSTS</t>
        </is>
      </c>
      <c r="N39" s="2" t="n">
        <v>1.09</v>
      </c>
      <c r="O39" s="2" t="n">
        <v>0.73</v>
      </c>
      <c r="P39" s="2" t="inlineStr">
        <is>
          <t>none</t>
        </is>
      </c>
      <c r="Q39" s="2" t="n">
        <v>0</v>
      </c>
      <c r="R39" s="2">
        <f>100*PRODUCT(E38:E39)/100^(2)</f>
        <v/>
      </c>
      <c r="S39" s="2">
        <f>100/R39</f>
        <v/>
      </c>
    </row>
    <row r="40">
      <c r="A40" s="2" t="inlineStr">
        <is>
          <t>PROPOSED</t>
        </is>
      </c>
      <c r="B40" s="2" t="n">
        <v>5</v>
      </c>
      <c r="C40" s="2" t="n">
        <v>2</v>
      </c>
      <c r="D40" s="2" t="n">
        <v>3</v>
      </c>
      <c r="E40" s="2" t="n">
        <v>82</v>
      </c>
      <c r="F40" s="2">
        <f>100-E40</f>
        <v/>
      </c>
      <c r="G40" s="2" t="n">
        <v>605</v>
      </c>
      <c r="H40" s="2" t="n">
        <v>3</v>
      </c>
      <c r="I40" s="2" t="inlineStr">
        <is>
          <t>obsidian_boar_trophy</t>
        </is>
      </c>
      <c r="J40" s="2" t="n">
        <v>5</v>
      </c>
      <c r="K40" s="2" t="n">
        <v>0</v>
      </c>
      <c r="L40" s="2" t="n">
        <v>0</v>
      </c>
      <c r="M40" s="2" t="inlineStr">
        <is>
          <t>DESTROY_ITEM_AND_SPEND_COSTS</t>
        </is>
      </c>
      <c r="N40" s="2" t="n">
        <v>1.15</v>
      </c>
      <c r="O40" s="2" t="n">
        <v>0.65</v>
      </c>
      <c r="P40" s="2" t="inlineStr">
        <is>
          <t>none</t>
        </is>
      </c>
      <c r="Q40" s="2" t="n">
        <v>0</v>
      </c>
      <c r="R40" s="2">
        <f>100*PRODUCT(E38:E40)/100^(3)</f>
        <v/>
      </c>
      <c r="S40" s="2">
        <f>100/R40</f>
        <v/>
      </c>
    </row>
    <row r="41">
      <c r="A41" s="2" t="inlineStr">
        <is>
          <t>PROPOSED</t>
        </is>
      </c>
      <c r="B41" s="2" t="n">
        <v>5</v>
      </c>
      <c r="C41" s="2" t="n">
        <v>3</v>
      </c>
      <c r="D41" s="2" t="n">
        <v>4</v>
      </c>
      <c r="E41" s="2" t="n">
        <v>75</v>
      </c>
      <c r="F41" s="2">
        <f>100-E41</f>
        <v/>
      </c>
      <c r="G41" s="2" t="n">
        <v>1045</v>
      </c>
      <c r="H41" s="2" t="n">
        <v>4</v>
      </c>
      <c r="I41" s="2" t="inlineStr">
        <is>
          <t>obsidian_boar_trophy</t>
        </is>
      </c>
      <c r="J41" s="2" t="n">
        <v>10</v>
      </c>
      <c r="K41" s="2" t="n">
        <v>1</v>
      </c>
      <c r="L41" s="2" t="n">
        <v>0</v>
      </c>
      <c r="M41" s="2" t="inlineStr">
        <is>
          <t>DESTROY_ITEM_AND_SPEND_COSTS</t>
        </is>
      </c>
      <c r="N41" s="2" t="n">
        <v>1.22</v>
      </c>
      <c r="O41" s="2" t="n">
        <v>0.5600000000000001</v>
      </c>
      <c r="P41" s="2" t="inlineStr">
        <is>
          <t>none</t>
        </is>
      </c>
      <c r="Q41" s="2" t="n">
        <v>0</v>
      </c>
      <c r="R41" s="2">
        <f>100*PRODUCT(E38:E41)/100^(4)</f>
        <v/>
      </c>
      <c r="S41" s="2">
        <f>100/R41</f>
        <v/>
      </c>
    </row>
    <row r="42">
      <c r="A42" s="2" t="inlineStr">
        <is>
          <t>PROPOSED</t>
        </is>
      </c>
      <c r="B42" s="2" t="n">
        <v>5</v>
      </c>
      <c r="C42" s="2" t="n">
        <v>4</v>
      </c>
      <c r="D42" s="2" t="n">
        <v>5</v>
      </c>
      <c r="E42" s="2" t="n">
        <v>65</v>
      </c>
      <c r="F42" s="2">
        <f>100-E42</f>
        <v/>
      </c>
      <c r="G42" s="2" t="n">
        <v>1650</v>
      </c>
      <c r="H42" s="2" t="n">
        <v>5</v>
      </c>
      <c r="I42" s="2" t="inlineStr">
        <is>
          <t>obsidian_boar_trophy</t>
        </is>
      </c>
      <c r="J42" s="2" t="n">
        <v>10</v>
      </c>
      <c r="K42" s="2" t="n">
        <v>1</v>
      </c>
      <c r="L42" s="2" t="n">
        <v>0</v>
      </c>
      <c r="M42" s="2" t="inlineStr">
        <is>
          <t>DESTROY_ITEM_AND_SPEND_COSTS</t>
        </is>
      </c>
      <c r="N42" s="2" t="n">
        <v>1.3</v>
      </c>
      <c r="O42" s="2" t="n">
        <v>0.46</v>
      </c>
      <c r="P42" s="2" t="inlineStr">
        <is>
          <t>none</t>
        </is>
      </c>
      <c r="Q42" s="2" t="n">
        <v>0</v>
      </c>
      <c r="R42" s="2">
        <f>100*PRODUCT(E38:E42)/100^(5)</f>
        <v/>
      </c>
      <c r="S42" s="2">
        <f>100/R42</f>
        <v/>
      </c>
    </row>
    <row r="43">
      <c r="A43" s="2" t="inlineStr">
        <is>
          <t>PROPOSED</t>
        </is>
      </c>
      <c r="B43" s="2" t="n">
        <v>5</v>
      </c>
      <c r="C43" s="2" t="n">
        <v>5</v>
      </c>
      <c r="D43" s="2" t="n">
        <v>6</v>
      </c>
      <c r="E43" s="2" t="n">
        <v>55</v>
      </c>
      <c r="F43" s="2">
        <f>100-E43</f>
        <v/>
      </c>
      <c r="G43" s="2" t="n">
        <v>2530</v>
      </c>
      <c r="H43" s="2" t="n">
        <v>6</v>
      </c>
      <c r="I43" s="2" t="inlineStr">
        <is>
          <t>obsidian_boar_trophy</t>
        </is>
      </c>
      <c r="J43" s="2" t="n">
        <v>10</v>
      </c>
      <c r="K43" s="2" t="n">
        <v>2</v>
      </c>
      <c r="L43" s="2" t="n">
        <v>0</v>
      </c>
      <c r="M43" s="2" t="inlineStr">
        <is>
          <t>DESTROY_ITEM_AND_SPEND_COSTS</t>
        </is>
      </c>
      <c r="N43" s="2" t="n">
        <v>1.4</v>
      </c>
      <c r="O43" s="2" t="n">
        <v>0.36</v>
      </c>
      <c r="P43" s="2" t="inlineStr">
        <is>
          <t>none</t>
        </is>
      </c>
      <c r="Q43" s="2" t="n">
        <v>0</v>
      </c>
      <c r="R43" s="2">
        <f>100*PRODUCT(E38:E43)/100^(6)</f>
        <v/>
      </c>
      <c r="S43" s="2">
        <f>100/R43</f>
        <v/>
      </c>
    </row>
    <row r="44">
      <c r="A44" s="2" t="inlineStr">
        <is>
          <t>PROPOSED</t>
        </is>
      </c>
      <c r="B44" s="2" t="n">
        <v>5</v>
      </c>
      <c r="C44" s="2" t="n">
        <v>6</v>
      </c>
      <c r="D44" s="2" t="n">
        <v>7</v>
      </c>
      <c r="E44" s="2" t="n">
        <v>40</v>
      </c>
      <c r="F44" s="2">
        <f>100-E44</f>
        <v/>
      </c>
      <c r="G44" s="2" t="n">
        <v>3850</v>
      </c>
      <c r="H44" s="2" t="n">
        <v>7</v>
      </c>
      <c r="I44" s="2" t="inlineStr">
        <is>
          <t>obsidian_boar_trophy</t>
        </is>
      </c>
      <c r="J44" s="2" t="n">
        <v>15</v>
      </c>
      <c r="K44" s="2" t="n">
        <v>2</v>
      </c>
      <c r="L44" s="2" t="n">
        <v>1</v>
      </c>
      <c r="M44" s="2" t="inlineStr">
        <is>
          <t>DESTROY_ITEM_AND_SPEND_COSTS</t>
        </is>
      </c>
      <c r="N44" s="2" t="n">
        <v>1.52</v>
      </c>
      <c r="O44" s="2" t="n">
        <v>0.28</v>
      </c>
      <c r="P44" s="2" t="inlineStr">
        <is>
          <t>blue</t>
        </is>
      </c>
      <c r="Q44" s="2" t="n">
        <v>1.75</v>
      </c>
      <c r="R44" s="2">
        <f>100*PRODUCT(E38:E44)/100^(7)</f>
        <v/>
      </c>
      <c r="S44" s="2">
        <f>100/R44</f>
        <v/>
      </c>
    </row>
    <row r="45">
      <c r="A45" s="2" t="inlineStr">
        <is>
          <t>PROPOSED</t>
        </is>
      </c>
      <c r="B45" s="2" t="n">
        <v>5</v>
      </c>
      <c r="C45" s="2" t="n">
        <v>7</v>
      </c>
      <c r="D45" s="2" t="n">
        <v>8</v>
      </c>
      <c r="E45" s="2" t="n">
        <v>25</v>
      </c>
      <c r="F45" s="2">
        <f>100-E45</f>
        <v/>
      </c>
      <c r="G45" s="2" t="n">
        <v>5720</v>
      </c>
      <c r="H45" s="2" t="n">
        <v>8</v>
      </c>
      <c r="I45" s="2" t="inlineStr">
        <is>
          <t>obsidian_boar_trophy</t>
        </is>
      </c>
      <c r="J45" s="2" t="n">
        <v>15</v>
      </c>
      <c r="K45" s="2" t="n">
        <v>3</v>
      </c>
      <c r="L45" s="2" t="n">
        <v>2</v>
      </c>
      <c r="M45" s="2" t="inlineStr">
        <is>
          <t>DESTROY_ITEM_AND_SPEND_COSTS</t>
        </is>
      </c>
      <c r="N45" s="2" t="n">
        <v>1.66</v>
      </c>
      <c r="O45" s="2" t="n">
        <v>0.21</v>
      </c>
      <c r="P45" s="2" t="inlineStr">
        <is>
          <t>red</t>
        </is>
      </c>
      <c r="Q45" s="2" t="n">
        <v>1.75</v>
      </c>
      <c r="R45" s="2">
        <f>100*PRODUCT(E38:E45)/100^(8)</f>
        <v/>
      </c>
      <c r="S45" s="2">
        <f>100/R45</f>
        <v/>
      </c>
    </row>
    <row r="46">
      <c r="A46" s="2" t="inlineStr">
        <is>
          <t>PROPOSED</t>
        </is>
      </c>
      <c r="B46" s="2" t="n">
        <v>5</v>
      </c>
      <c r="C46" s="2" t="n">
        <v>8</v>
      </c>
      <c r="D46" s="2" t="n">
        <v>9</v>
      </c>
      <c r="E46" s="2" t="n">
        <v>15</v>
      </c>
      <c r="F46" s="2">
        <f>100-E46</f>
        <v/>
      </c>
      <c r="G46" s="2" t="n">
        <v>8360</v>
      </c>
      <c r="H46" s="2" t="n">
        <v>9</v>
      </c>
      <c r="I46" s="2" t="inlineStr">
        <is>
          <t>obsidian_boar_trophy</t>
        </is>
      </c>
      <c r="J46" s="2" t="n">
        <v>15</v>
      </c>
      <c r="K46" s="2" t="n">
        <v>3</v>
      </c>
      <c r="L46" s="2" t="n">
        <v>3</v>
      </c>
      <c r="M46" s="2" t="inlineStr">
        <is>
          <t>DESTROY_ITEM_AND_SPEND_COSTS</t>
        </is>
      </c>
      <c r="N46" s="2" t="n">
        <v>1.82</v>
      </c>
      <c r="O46" s="2" t="n">
        <v>0.16</v>
      </c>
      <c r="P46" s="2" t="inlineStr">
        <is>
          <t>violet</t>
        </is>
      </c>
      <c r="Q46" s="2" t="n">
        <v>1.75</v>
      </c>
      <c r="R46" s="2">
        <f>100*PRODUCT(E38:E46)/100^(9)</f>
        <v/>
      </c>
      <c r="S46" s="2">
        <f>100/R46</f>
        <v/>
      </c>
    </row>
  </sheetData>
  <conditionalFormatting sqref="E2:E46">
    <cfRule type="colorScale" priority="1">
      <colorScale>
        <cfvo type="num" val="15"/>
        <cfvo type="num" val="100"/>
        <color rgb="00DAA398"/>
        <color rgb="008DBC9B"/>
      </colorScale>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G11"/>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14" customWidth="1" min="4" max="4"/>
    <col width="16" customWidth="1" min="5" max="5"/>
    <col width="14" customWidth="1" min="6" max="6"/>
    <col width="45" customWidth="1" min="7" max="7"/>
  </cols>
  <sheetData>
    <row r="1" ht="42" customHeight="1">
      <c r="A1" s="7" t="inlineStr">
        <is>
          <t>status</t>
        </is>
      </c>
      <c r="B1" s="7" t="inlineStr">
        <is>
          <t>upgrade</t>
        </is>
      </c>
      <c r="C1" s="7" t="inlineStr">
        <is>
          <t>base_item_power_multiplier</t>
        </is>
      </c>
      <c r="D1" s="7" t="inlineStr">
        <is>
          <t>roughness</t>
        </is>
      </c>
      <c r="E1" s="7" t="inlineStr">
        <is>
          <t>metallic_steel</t>
        </is>
      </c>
      <c r="F1" s="7" t="inlineStr">
        <is>
          <t>spark_color</t>
        </is>
      </c>
      <c r="G1" s="7" t="inlineStr">
        <is>
          <t>spark_density_note</t>
        </is>
      </c>
    </row>
    <row r="2">
      <c r="A2" s="2" t="inlineStr">
        <is>
          <t>PROPOSED</t>
        </is>
      </c>
      <c r="B2" s="2" t="n">
        <v>0</v>
      </c>
      <c r="C2" s="2" t="n">
        <v>1</v>
      </c>
      <c r="D2" s="2" t="n">
        <v>0.85</v>
      </c>
      <c r="E2" s="2" t="n">
        <v>0.85</v>
      </c>
      <c r="F2" s="2" t="inlineStr">
        <is>
          <t>none</t>
        </is>
      </c>
      <c r="G2" s="2" t="inlineStr">
        <is>
          <t>gear tier scales density only; colour follows + level</t>
        </is>
      </c>
    </row>
    <row r="3">
      <c r="A3" s="2" t="inlineStr">
        <is>
          <t>PROPOSED</t>
        </is>
      </c>
      <c r="B3" s="2" t="n">
        <v>1</v>
      </c>
      <c r="C3" s="2" t="n">
        <v>1.04</v>
      </c>
      <c r="D3" s="2" t="n">
        <v>0.8</v>
      </c>
      <c r="E3" s="2" t="n">
        <v>0.85</v>
      </c>
      <c r="F3" s="2" t="inlineStr">
        <is>
          <t>none</t>
        </is>
      </c>
      <c r="G3" s="2" t="inlineStr">
        <is>
          <t>gear tier scales density only; colour follows + level</t>
        </is>
      </c>
    </row>
    <row r="4">
      <c r="A4" s="2" t="inlineStr">
        <is>
          <t>PROPOSED</t>
        </is>
      </c>
      <c r="B4" s="2" t="n">
        <v>2</v>
      </c>
      <c r="C4" s="2" t="n">
        <v>1.09</v>
      </c>
      <c r="D4" s="2" t="n">
        <v>0.73</v>
      </c>
      <c r="E4" s="2" t="n">
        <v>0.85</v>
      </c>
      <c r="F4" s="2" t="inlineStr">
        <is>
          <t>none</t>
        </is>
      </c>
      <c r="G4" s="2" t="inlineStr">
        <is>
          <t>gear tier scales density only; colour follows + level</t>
        </is>
      </c>
    </row>
    <row r="5">
      <c r="A5" s="2" t="inlineStr">
        <is>
          <t>PROPOSED</t>
        </is>
      </c>
      <c r="B5" s="2" t="n">
        <v>3</v>
      </c>
      <c r="C5" s="2" t="n">
        <v>1.15</v>
      </c>
      <c r="D5" s="2" t="n">
        <v>0.65</v>
      </c>
      <c r="E5" s="2" t="n">
        <v>0.85</v>
      </c>
      <c r="F5" s="2" t="inlineStr">
        <is>
          <t>none</t>
        </is>
      </c>
      <c r="G5" s="2" t="inlineStr">
        <is>
          <t>gear tier scales density only; colour follows + level</t>
        </is>
      </c>
    </row>
    <row r="6">
      <c r="A6" s="2" t="inlineStr">
        <is>
          <t>PROPOSED</t>
        </is>
      </c>
      <c r="B6" s="2" t="n">
        <v>4</v>
      </c>
      <c r="C6" s="2" t="n">
        <v>1.22</v>
      </c>
      <c r="D6" s="2" t="n">
        <v>0.5600000000000001</v>
      </c>
      <c r="E6" s="2" t="n">
        <v>0.85</v>
      </c>
      <c r="F6" s="2" t="inlineStr">
        <is>
          <t>none</t>
        </is>
      </c>
      <c r="G6" s="2" t="inlineStr">
        <is>
          <t>gear tier scales density only; colour follows + level</t>
        </is>
      </c>
    </row>
    <row r="7">
      <c r="A7" s="2" t="inlineStr">
        <is>
          <t>PROPOSED</t>
        </is>
      </c>
      <c r="B7" s="2" t="n">
        <v>5</v>
      </c>
      <c r="C7" s="2" t="n">
        <v>1.3</v>
      </c>
      <c r="D7" s="2" t="n">
        <v>0.46</v>
      </c>
      <c r="E7" s="2" t="n">
        <v>0.85</v>
      </c>
      <c r="F7" s="2" t="inlineStr">
        <is>
          <t>none</t>
        </is>
      </c>
      <c r="G7" s="2" t="inlineStr">
        <is>
          <t>gear tier scales density only; colour follows + level</t>
        </is>
      </c>
    </row>
    <row r="8">
      <c r="A8" s="2" t="inlineStr">
        <is>
          <t>PROPOSED</t>
        </is>
      </c>
      <c r="B8" s="2" t="n">
        <v>6</v>
      </c>
      <c r="C8" s="2" t="n">
        <v>1.4</v>
      </c>
      <c r="D8" s="2" t="n">
        <v>0.36</v>
      </c>
      <c r="E8" s="2" t="n">
        <v>0.85</v>
      </c>
      <c r="F8" s="2" t="inlineStr">
        <is>
          <t>none</t>
        </is>
      </c>
      <c r="G8" s="2" t="inlineStr">
        <is>
          <t>gear tier scales density only; colour follows + level</t>
        </is>
      </c>
    </row>
    <row r="9">
      <c r="A9" s="2" t="inlineStr">
        <is>
          <t>PROPOSED</t>
        </is>
      </c>
      <c r="B9" s="2" t="n">
        <v>7</v>
      </c>
      <c r="C9" s="2" t="n">
        <v>1.52</v>
      </c>
      <c r="D9" s="2" t="n">
        <v>0.28</v>
      </c>
      <c r="E9" s="2" t="n">
        <v>0.85</v>
      </c>
      <c r="F9" s="2" t="inlineStr">
        <is>
          <t>blue</t>
        </is>
      </c>
      <c r="G9" s="2" t="inlineStr">
        <is>
          <t>gear tier scales density only; colour follows + level</t>
        </is>
      </c>
    </row>
    <row r="10">
      <c r="A10" s="2" t="inlineStr">
        <is>
          <t>PROPOSED</t>
        </is>
      </c>
      <c r="B10" s="2" t="n">
        <v>8</v>
      </c>
      <c r="C10" s="2" t="n">
        <v>1.66</v>
      </c>
      <c r="D10" s="2" t="n">
        <v>0.21</v>
      </c>
      <c r="E10" s="2" t="n">
        <v>0.85</v>
      </c>
      <c r="F10" s="2" t="inlineStr">
        <is>
          <t>red</t>
        </is>
      </c>
      <c r="G10" s="2" t="inlineStr">
        <is>
          <t>gear tier scales density only; colour follows + level</t>
        </is>
      </c>
    </row>
    <row r="11">
      <c r="A11" s="2" t="inlineStr">
        <is>
          <t>PROPOSED</t>
        </is>
      </c>
      <c r="B11" s="2" t="n">
        <v>9</v>
      </c>
      <c r="C11" s="2" t="n">
        <v>1.82</v>
      </c>
      <c r="D11" s="2" t="n">
        <v>0.16</v>
      </c>
      <c r="E11" s="2" t="n">
        <v>0.85</v>
      </c>
      <c r="F11" s="2" t="inlineStr">
        <is>
          <t>violet</t>
        </is>
      </c>
      <c r="G11" s="2" t="inlineStr">
        <is>
          <t>gear tier scales density only; colour follows + level</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P38"/>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7" customWidth="1" min="1" max="1"/>
    <col width="16" customWidth="1" min="2" max="2"/>
    <col width="1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33" customWidth="1" min="12" max="12"/>
    <col width="14" customWidth="1" min="13" max="13"/>
    <col width="45" customWidth="1" min="14" max="14"/>
    <col width="39" customWidth="1" min="15" max="15"/>
    <col width="40" customWidth="1" min="16" max="16"/>
  </cols>
  <sheetData>
    <row r="1" ht="42" customHeight="1">
      <c r="A1" s="7" t="inlineStr">
        <is>
          <t>status</t>
        </is>
      </c>
      <c r="B1" s="7" t="inlineStr">
        <is>
          <t>mob_id</t>
        </is>
      </c>
      <c r="C1" s="7" t="inlineStr">
        <is>
          <t>name</t>
        </is>
      </c>
      <c r="D1" s="7" t="inlineStr">
        <is>
          <t>family</t>
        </is>
      </c>
      <c r="E1" s="7" t="inlineStr">
        <is>
          <t>level</t>
        </is>
      </c>
      <c r="F1" s="7" t="inlineStr">
        <is>
          <t>tier</t>
        </is>
      </c>
      <c r="G1" s="7" t="inlineStr">
        <is>
          <t>exp</t>
        </is>
      </c>
      <c r="H1" s="7" t="inlineStr">
        <is>
          <t>hp</t>
        </is>
      </c>
      <c r="I1" s="7" t="inlineStr">
        <is>
          <t>defense</t>
        </is>
      </c>
      <c r="J1" s="7" t="inlineStr">
        <is>
          <t>gold_min</t>
        </is>
      </c>
      <c r="K1" s="7" t="inlineStr">
        <is>
          <t>gold_max</t>
        </is>
      </c>
      <c r="L1" s="7" t="inlineStr">
        <is>
          <t>art_sheet</t>
        </is>
      </c>
      <c r="M1" s="7" t="inlineStr">
        <is>
          <t>art_panel</t>
        </is>
      </c>
      <c r="N1" s="7" t="inlineStr">
        <is>
          <t>appearance</t>
        </is>
      </c>
      <c r="O1" s="7" t="inlineStr">
        <is>
          <t>source</t>
        </is>
      </c>
      <c r="P1" s="7" t="inlineStr">
        <is>
          <t>source_aliases</t>
        </is>
      </c>
    </row>
    <row r="2">
      <c r="A2" s="2" t="inlineStr">
        <is>
          <t>CURRENT_RESOURCE_BASELINE</t>
        </is>
      </c>
      <c r="B2" s="2" t="inlineStr">
        <is>
          <t>meadow_wolf</t>
        </is>
      </c>
      <c r="C2" s="2" t="inlineStr">
        <is>
          <t>Meadow Wolf</t>
        </is>
      </c>
      <c r="D2" s="2" t="inlineStr">
        <is>
          <t>wolf</t>
        </is>
      </c>
      <c r="E2" s="2" t="n">
        <v>1</v>
      </c>
      <c r="F2" s="2" t="n">
        <v>1</v>
      </c>
      <c r="G2" s="2" t="n">
        <v>20</v>
      </c>
      <c r="H2" s="2" t="n">
        <v>83</v>
      </c>
      <c r="I2" s="2" t="n">
        <v>0.22</v>
      </c>
      <c r="J2" s="2" t="n">
        <v>4</v>
      </c>
      <c r="K2" s="2" t="n">
        <v>10</v>
      </c>
      <c r="L2" s="2" t="inlineStr">
        <is>
          <t>bestiary_wolves_boars.png</t>
        </is>
      </c>
      <c r="M2" s="2" t="n">
        <v>1</v>
      </c>
      <c r="N2" s="2" t="inlineStr">
        <is>
          <t>Lean grey-brown pelt; small low-tier silhouette.</t>
        </is>
      </c>
      <c r="O2" s="2" t="inlineStr">
        <is>
          <t>game/data/enemies/meadow_wolf.tres</t>
        </is>
      </c>
      <c r="P2" s="2" t="inlineStr"/>
    </row>
    <row r="3">
      <c r="A3" s="2" t="inlineStr">
        <is>
          <t>CURRENT_RESOURCE_BASELINE</t>
        </is>
      </c>
      <c r="B3" s="2" t="inlineStr">
        <is>
          <t>young</t>
        </is>
      </c>
      <c r="C3" s="2" t="inlineStr">
        <is>
          <t>Young Mossling</t>
        </is>
      </c>
      <c r="D3" s="2" t="inlineStr">
        <is>
          <t>mossling</t>
        </is>
      </c>
      <c r="E3" s="2" t="n">
        <v>1</v>
      </c>
      <c r="F3" s="2" t="n">
        <v>1</v>
      </c>
      <c r="G3" s="2" t="n">
        <v>20</v>
      </c>
      <c r="H3" s="2" t="n">
        <v>60</v>
      </c>
      <c r="I3" s="2" t="n">
        <v>0</v>
      </c>
      <c r="J3" s="2" t="n">
        <v>4</v>
      </c>
      <c r="K3" s="2" t="n">
        <v>6</v>
      </c>
      <c r="L3" s="2" t="inlineStr">
        <is>
          <t>bestiary_roots_stone.png</t>
        </is>
      </c>
      <c r="M3" s="2" t="n">
        <v>1</v>
      </c>
      <c r="N3" s="2" t="inlineStr">
        <is>
          <t>Small hunched root body, split feet, amber eyes.</t>
        </is>
      </c>
      <c r="O3" s="2" t="inlineStr">
        <is>
          <t>game/data/enemies/young.tres</t>
        </is>
      </c>
      <c r="P3" s="2" t="inlineStr">
        <is>
          <t>game/data/enemies/young_mosslings.tres</t>
        </is>
      </c>
    </row>
    <row r="4">
      <c r="A4" s="2" t="inlineStr">
        <is>
          <t>CURRENT_RESOURCE_BASELINE</t>
        </is>
      </c>
      <c r="B4" s="2" t="inlineStr">
        <is>
          <t>bristle_boar</t>
        </is>
      </c>
      <c r="C4" s="2" t="inlineStr">
        <is>
          <t>Bristle Boar</t>
        </is>
      </c>
      <c r="D4" s="2" t="inlineStr">
        <is>
          <t>boar</t>
        </is>
      </c>
      <c r="E4" s="2" t="n">
        <v>2</v>
      </c>
      <c r="F4" s="2" t="n">
        <v>1</v>
      </c>
      <c r="G4" s="2" t="n">
        <v>28</v>
      </c>
      <c r="H4" s="2" t="n">
        <v>101</v>
      </c>
      <c r="I4" s="2" t="n">
        <v>0.44</v>
      </c>
      <c r="J4" s="2" t="n">
        <v>6</v>
      </c>
      <c r="K4" s="2" t="n">
        <v>13</v>
      </c>
      <c r="L4" s="2" t="inlineStr">
        <is>
          <t>bestiary_wolves_boars.png</t>
        </is>
      </c>
      <c r="M4" s="2" t="n">
        <v>4</v>
      </c>
      <c r="N4" s="2" t="inlineStr">
        <is>
          <t>Tawny bristles, compact body, short tusks.</t>
        </is>
      </c>
      <c r="O4" s="2" t="inlineStr">
        <is>
          <t>game/data/enemies/bristle_boar.tres</t>
        </is>
      </c>
      <c r="P4" s="2" t="inlineStr"/>
    </row>
    <row r="5">
      <c r="A5" s="2" t="inlineStr">
        <is>
          <t>CURRENT_RESOURCE_BASELINE</t>
        </is>
      </c>
      <c r="B5" s="2" t="inlineStr">
        <is>
          <t>blue_wolf</t>
        </is>
      </c>
      <c r="C5" s="2" t="inlineStr">
        <is>
          <t>Blue Wolf</t>
        </is>
      </c>
      <c r="D5" s="2" t="inlineStr">
        <is>
          <t>wolf</t>
        </is>
      </c>
      <c r="E5" s="2" t="n">
        <v>3</v>
      </c>
      <c r="F5" s="2" t="n">
        <v>1</v>
      </c>
      <c r="G5" s="2" t="n">
        <v>36</v>
      </c>
      <c r="H5" s="2" t="n">
        <v>119</v>
      </c>
      <c r="I5" s="2" t="n">
        <v>0.66</v>
      </c>
      <c r="J5" s="2" t="n">
        <v>8</v>
      </c>
      <c r="K5" s="2" t="n">
        <v>16</v>
      </c>
      <c r="L5" s="2" t="inlineStr">
        <is>
          <t>bestiary_wolf_variants.png</t>
        </is>
      </c>
      <c r="M5" s="2" t="n">
        <v>1</v>
      </c>
      <c r="N5" s="2" t="inlineStr">
        <is>
          <t>Small blue-grey coat with dark paws.</t>
        </is>
      </c>
      <c r="O5" s="2" t="inlineStr">
        <is>
          <t>game/data/enemies/blue_wolf.tres</t>
        </is>
      </c>
      <c r="P5" s="2" t="inlineStr"/>
    </row>
    <row r="6">
      <c r="A6" s="2" t="inlineStr">
        <is>
          <t>CURRENT_RESOURCE_BASELINE</t>
        </is>
      </c>
      <c r="B6" s="2" t="inlineStr">
        <is>
          <t>grown</t>
        </is>
      </c>
      <c r="C6" s="2" t="inlineStr">
        <is>
          <t>Mossling</t>
        </is>
      </c>
      <c r="D6" s="2" t="inlineStr">
        <is>
          <t>mossling</t>
        </is>
      </c>
      <c r="E6" s="2" t="n">
        <v>4</v>
      </c>
      <c r="F6" s="2" t="n">
        <v>1</v>
      </c>
      <c r="G6" s="2" t="n">
        <v>25</v>
      </c>
      <c r="H6" s="2" t="n">
        <v>75</v>
      </c>
      <c r="I6" s="2" t="n">
        <v>0</v>
      </c>
      <c r="J6" s="2" t="n">
        <v>6</v>
      </c>
      <c r="K6" s="2" t="n">
        <v>8</v>
      </c>
      <c r="L6" s="2" t="inlineStr">
        <is>
          <t>bestiary_roots_stone.png</t>
        </is>
      </c>
      <c r="M6" s="2" t="n">
        <v>2</v>
      </c>
      <c r="N6" s="2" t="inlineStr">
        <is>
          <t>Long knotty arms, ivy, taller root silhouette.</t>
        </is>
      </c>
      <c r="O6" s="2" t="inlineStr">
        <is>
          <t>game/data/enemies/grown.tres</t>
        </is>
      </c>
      <c r="P6" s="2" t="inlineStr"/>
    </row>
    <row r="7">
      <c r="A7" s="2" t="inlineStr">
        <is>
          <t>CURRENT_RESOURCE_BASELINE</t>
        </is>
      </c>
      <c r="B7" s="2" t="inlineStr">
        <is>
          <t>reed_spider</t>
        </is>
      </c>
      <c r="C7" s="2" t="inlineStr">
        <is>
          <t>Reed Spider</t>
        </is>
      </c>
      <c r="D7" s="2" t="inlineStr">
        <is>
          <t>spider</t>
        </is>
      </c>
      <c r="E7" s="2" t="n">
        <v>4</v>
      </c>
      <c r="F7" s="2" t="n">
        <v>1</v>
      </c>
      <c r="G7" s="2" t="n">
        <v>44</v>
      </c>
      <c r="H7" s="2" t="n">
        <v>137</v>
      </c>
      <c r="I7" s="2" t="n">
        <v>0.88</v>
      </c>
      <c r="J7" s="2" t="n">
        <v>10</v>
      </c>
      <c r="K7" s="2" t="n">
        <v>19</v>
      </c>
      <c r="L7" s="2" t="inlineStr">
        <is>
          <t>bestiary_spiders_bandits.png</t>
        </is>
      </c>
      <c r="M7" s="2" t="n">
        <v>1</v>
      </c>
      <c r="N7" s="2" t="inlineStr">
        <is>
          <t>Brown reed carapace; slender eight-legged stance.</t>
        </is>
      </c>
      <c r="O7" s="2" t="inlineStr">
        <is>
          <t>game/data/enemies/reed_spider.tres</t>
        </is>
      </c>
      <c r="P7" s="2" t="inlineStr"/>
    </row>
    <row r="8">
      <c r="A8" s="2" t="inlineStr">
        <is>
          <t>CURRENT_RESOURCE_BASELINE</t>
        </is>
      </c>
      <c r="B8" s="2" t="inlineStr">
        <is>
          <t>red_wolf</t>
        </is>
      </c>
      <c r="C8" s="2" t="inlineStr">
        <is>
          <t>Red Wolf</t>
        </is>
      </c>
      <c r="D8" s="2" t="inlineStr">
        <is>
          <t>wolf</t>
        </is>
      </c>
      <c r="E8" s="2" t="n">
        <v>5</v>
      </c>
      <c r="F8" s="2" t="n">
        <v>2</v>
      </c>
      <c r="G8" s="2" t="n">
        <v>62</v>
      </c>
      <c r="H8" s="2" t="n">
        <v>209</v>
      </c>
      <c r="I8" s="2" t="n">
        <v>1.9</v>
      </c>
      <c r="J8" s="2" t="n">
        <v>12</v>
      </c>
      <c r="K8" s="2" t="n">
        <v>25</v>
      </c>
      <c r="L8" s="2" t="inlineStr">
        <is>
          <t>bestiary_wolf_variants.png</t>
        </is>
      </c>
      <c r="M8" s="2" t="n">
        <v>2</v>
      </c>
      <c r="N8" s="2" t="inlineStr">
        <is>
          <t>Copper coat, alert ears, charcoal muzzle.</t>
        </is>
      </c>
      <c r="O8" s="2" t="inlineStr">
        <is>
          <t>game/data/enemies/red_wolf.tres</t>
        </is>
      </c>
      <c r="P8" s="2" t="inlineStr"/>
    </row>
    <row r="9">
      <c r="A9" s="2" t="inlineStr">
        <is>
          <t>CURRENT_RESOURCE_BASELINE</t>
        </is>
      </c>
      <c r="B9" s="2" t="inlineStr">
        <is>
          <t>grey_wolf</t>
        </is>
      </c>
      <c r="C9" s="2" t="inlineStr">
        <is>
          <t>Grey Wolf</t>
        </is>
      </c>
      <c r="D9" s="2" t="inlineStr">
        <is>
          <t>wolf</t>
        </is>
      </c>
      <c r="E9" s="2" t="n">
        <v>6</v>
      </c>
      <c r="F9" s="2" t="n">
        <v>1</v>
      </c>
      <c r="G9" s="2" t="n">
        <v>60</v>
      </c>
      <c r="H9" s="2" t="n">
        <v>173</v>
      </c>
      <c r="I9" s="2" t="n">
        <v>1.32</v>
      </c>
      <c r="J9" s="2" t="n">
        <v>14</v>
      </c>
      <c r="K9" s="2" t="n">
        <v>25</v>
      </c>
      <c r="L9" s="2" t="inlineStr">
        <is>
          <t>bestiary_wolf_variants.png</t>
        </is>
      </c>
      <c r="M9" s="2" t="n">
        <v>3</v>
      </c>
      <c r="N9" s="2" t="inlineStr">
        <is>
          <t>Rangy slate coat with pale belly and fur scars.</t>
        </is>
      </c>
      <c r="O9" s="2" t="inlineStr">
        <is>
          <t>game/data/enemies/grey_wolf.tres</t>
        </is>
      </c>
      <c r="P9" s="2" t="inlineStr"/>
    </row>
    <row r="10">
      <c r="A10" s="2" t="inlineStr">
        <is>
          <t>CURRENT_RESOURCE_BASELINE</t>
        </is>
      </c>
      <c r="B10" s="2" t="inlineStr">
        <is>
          <t>ironback</t>
        </is>
      </c>
      <c r="C10" s="2" t="inlineStr">
        <is>
          <t>Cairn Ironback</t>
        </is>
      </c>
      <c r="D10" s="2" t="inlineStr">
        <is>
          <t>mossling</t>
        </is>
      </c>
      <c r="E10" s="2" t="n">
        <v>7</v>
      </c>
      <c r="F10" s="2" t="n">
        <v>2</v>
      </c>
      <c r="G10" s="2" t="n">
        <v>40</v>
      </c>
      <c r="H10" s="2" t="n">
        <v>110</v>
      </c>
      <c r="I10" s="2" t="n">
        <v>0</v>
      </c>
      <c r="J10" s="2" t="n">
        <v>9</v>
      </c>
      <c r="K10" s="2" t="n">
        <v>12</v>
      </c>
      <c r="L10" s="2" t="inlineStr">
        <is>
          <t>bestiary_roots_stone.png</t>
        </is>
      </c>
      <c r="M10" s="2" t="n">
        <v>3</v>
      </c>
      <c r="N10" s="2" t="inlineStr">
        <is>
          <t>Heavy bark shoulders, wedged slate, shelf fungus.</t>
        </is>
      </c>
      <c r="O10" s="2" t="inlineStr">
        <is>
          <t>game/data/enemies/ironback.tres</t>
        </is>
      </c>
      <c r="P10" s="2" t="inlineStr"/>
    </row>
    <row r="11">
      <c r="A11" s="2" t="inlineStr">
        <is>
          <t>CURRENT_RESOURCE_BASELINE</t>
        </is>
      </c>
      <c r="B11" s="2" t="inlineStr">
        <is>
          <t>mire_boar</t>
        </is>
      </c>
      <c r="C11" s="2" t="inlineStr">
        <is>
          <t>Mire Boar</t>
        </is>
      </c>
      <c r="D11" s="2" t="inlineStr">
        <is>
          <t>boar</t>
        </is>
      </c>
      <c r="E11" s="2" t="n">
        <v>7</v>
      </c>
      <c r="F11" s="2" t="n">
        <v>2</v>
      </c>
      <c r="G11" s="2" t="n">
        <v>82</v>
      </c>
      <c r="H11" s="2" t="n">
        <v>258</v>
      </c>
      <c r="I11" s="2" t="n">
        <v>2.34</v>
      </c>
      <c r="J11" s="2" t="n">
        <v>16</v>
      </c>
      <c r="K11" s="2" t="n">
        <v>31</v>
      </c>
      <c r="L11" s="2" t="inlineStr">
        <is>
          <t>bestiary_remaining_variants.png</t>
        </is>
      </c>
      <c r="M11" s="2" t="n">
        <v>1</v>
      </c>
      <c r="N11" s="2" t="inlineStr">
        <is>
          <t>Low muddy brown body and bent pale tusks.</t>
        </is>
      </c>
      <c r="O11" s="2" t="inlineStr">
        <is>
          <t>game/data/enemies/mire_boar.tres</t>
        </is>
      </c>
      <c r="P11" s="2" t="inlineStr"/>
    </row>
    <row r="12">
      <c r="A12" s="2" t="inlineStr">
        <is>
          <t>CURRENT_RESOURCE_BASELINE</t>
        </is>
      </c>
      <c r="B12" s="2" t="inlineStr">
        <is>
          <t>copper_spider</t>
        </is>
      </c>
      <c r="C12" s="2" t="inlineStr">
        <is>
          <t>Copper Spider</t>
        </is>
      </c>
      <c r="D12" s="2" t="inlineStr">
        <is>
          <t>spider</t>
        </is>
      </c>
      <c r="E12" s="2" t="n">
        <v>8</v>
      </c>
      <c r="F12" s="2" t="n">
        <v>1</v>
      </c>
      <c r="G12" s="2" t="n">
        <v>76</v>
      </c>
      <c r="H12" s="2" t="n">
        <v>209</v>
      </c>
      <c r="I12" s="2" t="n">
        <v>1.76</v>
      </c>
      <c r="J12" s="2" t="n">
        <v>18</v>
      </c>
      <c r="K12" s="2" t="n">
        <v>31</v>
      </c>
      <c r="L12" s="2" t="inlineStr">
        <is>
          <t>bestiary_remaining_variants.png</t>
        </is>
      </c>
      <c r="M12" s="2" t="n">
        <v>3</v>
      </c>
      <c r="N12" s="2" t="inlineStr">
        <is>
          <t>Copper-brown chitin and compact abdomen.</t>
        </is>
      </c>
      <c r="O12" s="2" t="inlineStr">
        <is>
          <t>game/data/enemies/copper_spider.tres</t>
        </is>
      </c>
      <c r="P12" s="2" t="inlineStr"/>
    </row>
    <row r="13">
      <c r="A13" s="2" t="inlineStr">
        <is>
          <t>CURRENT_RESOURCE_BASELINE</t>
        </is>
      </c>
      <c r="B13" s="2" t="inlineStr">
        <is>
          <t>moonfang</t>
        </is>
      </c>
      <c r="C13" s="2" t="inlineStr">
        <is>
          <t>Moonfang</t>
        </is>
      </c>
      <c r="D13" s="2" t="inlineStr">
        <is>
          <t>wolf</t>
        </is>
      </c>
      <c r="E13" s="2" t="n">
        <v>8</v>
      </c>
      <c r="F13" s="2" t="n">
        <v>3</v>
      </c>
      <c r="G13" s="2" t="n">
        <v>152</v>
      </c>
      <c r="H13" s="2" t="n">
        <v>522</v>
      </c>
      <c r="I13" s="2" t="n">
        <v>3.36</v>
      </c>
      <c r="J13" s="2" t="n">
        <v>18</v>
      </c>
      <c r="K13" s="2" t="n">
        <v>37</v>
      </c>
      <c r="L13" s="2" t="inlineStr">
        <is>
          <t>bestiary_wolves_boars.png</t>
        </is>
      </c>
      <c r="M13" s="2" t="n">
        <v>2</v>
      </c>
      <c r="N13" s="2" t="inlineStr">
        <is>
          <t>Midnight blue coat, pale cheek mane; larger pack leader.</t>
        </is>
      </c>
      <c r="O13" s="2" t="inlineStr">
        <is>
          <t>game/data/enemies/moonfang.tres</t>
        </is>
      </c>
      <c r="P13" s="2" t="inlineStr"/>
    </row>
    <row r="14">
      <c r="A14" s="2" t="inlineStr">
        <is>
          <t>CURRENT_RESOURCE_BASELINE</t>
        </is>
      </c>
      <c r="B14" s="2" t="inlineStr">
        <is>
          <t>road_bandit</t>
        </is>
      </c>
      <c r="C14" s="2" t="inlineStr">
        <is>
          <t>Road Bandit</t>
        </is>
      </c>
      <c r="D14" s="2" t="inlineStr">
        <is>
          <t>bandit</t>
        </is>
      </c>
      <c r="E14" s="2" t="n">
        <v>9</v>
      </c>
      <c r="F14" s="2" t="n">
        <v>2</v>
      </c>
      <c r="G14" s="2" t="n">
        <v>101</v>
      </c>
      <c r="H14" s="2" t="n">
        <v>306</v>
      </c>
      <c r="I14" s="2" t="n">
        <v>2.78</v>
      </c>
      <c r="J14" s="2" t="n">
        <v>20</v>
      </c>
      <c r="K14" s="2" t="n">
        <v>37</v>
      </c>
      <c r="L14" s="2" t="inlineStr">
        <is>
          <t>bestiary_spiders_bandits.png</t>
        </is>
      </c>
      <c r="M14" s="2" t="n">
        <v>4</v>
      </c>
      <c r="N14" s="2" t="inlineStr">
        <is>
          <t>Russet wraps, patched leather, short steel blade.</t>
        </is>
      </c>
      <c r="O14" s="2" t="inlineStr">
        <is>
          <t>game/data/enemies/road_bandit.tres</t>
        </is>
      </c>
      <c r="P14" s="2" t="inlineStr"/>
    </row>
    <row r="15">
      <c r="A15" s="2" t="inlineStr">
        <is>
          <t>CURRENT_RESOURCE_BASELINE</t>
        </is>
      </c>
      <c r="B15" s="2" t="inlineStr">
        <is>
          <t>thicket_wolf</t>
        </is>
      </c>
      <c r="C15" s="2" t="inlineStr">
        <is>
          <t>Thicket Wolf</t>
        </is>
      </c>
      <c r="D15" s="2" t="inlineStr">
        <is>
          <t>wolf</t>
        </is>
      </c>
      <c r="E15" s="2" t="n">
        <v>10</v>
      </c>
      <c r="F15" s="2" t="n">
        <v>1</v>
      </c>
      <c r="G15" s="2" t="n">
        <v>92</v>
      </c>
      <c r="H15" s="2" t="n">
        <v>245</v>
      </c>
      <c r="I15" s="2" t="n">
        <v>2.2</v>
      </c>
      <c r="J15" s="2" t="n">
        <v>22</v>
      </c>
      <c r="K15" s="2" t="n">
        <v>37</v>
      </c>
      <c r="L15" s="2" t="inlineStr">
        <is>
          <t>bestiary_wolf_variants.png</t>
        </is>
      </c>
      <c r="M15" s="2" t="n">
        <v>5</v>
      </c>
      <c r="N15" s="2" t="inlineStr">
        <is>
          <t>Olive-brown bristles with caught burrs and leaves.</t>
        </is>
      </c>
      <c r="O15" s="2" t="inlineStr">
        <is>
          <t>game/data/enemies/thicket_wolf.tres</t>
        </is>
      </c>
      <c r="P15" s="2" t="inlineStr"/>
    </row>
    <row r="16">
      <c r="A16" s="2" t="inlineStr">
        <is>
          <t>CURRENT_RESOURCE_BASELINE</t>
        </is>
      </c>
      <c r="B16" s="2" t="inlineStr">
        <is>
          <t>blacktusk</t>
        </is>
      </c>
      <c r="C16" s="2" t="inlineStr">
        <is>
          <t>Blacktusk Boar</t>
        </is>
      </c>
      <c r="D16" s="2" t="inlineStr">
        <is>
          <t>boar</t>
        </is>
      </c>
      <c r="E16" s="2" t="n">
        <v>11</v>
      </c>
      <c r="F16" s="2" t="n">
        <v>2</v>
      </c>
      <c r="G16" s="2" t="n">
        <v>120</v>
      </c>
      <c r="H16" s="2" t="n">
        <v>355</v>
      </c>
      <c r="I16" s="2" t="n">
        <v>3.22</v>
      </c>
      <c r="J16" s="2" t="n">
        <v>24</v>
      </c>
      <c r="K16" s="2" t="n">
        <v>43</v>
      </c>
      <c r="L16" s="2" t="inlineStr">
        <is>
          <t>bestiary_wolves_boars.png</t>
        </is>
      </c>
      <c r="M16" s="2" t="n">
        <v>5</v>
      </c>
      <c r="N16" s="2" t="inlineStr">
        <is>
          <t>Grey-black hide, strong shoulders, chipped black tusks.</t>
        </is>
      </c>
      <c r="O16" s="2" t="inlineStr">
        <is>
          <t>game/data/enemies/blacktusk.tres</t>
        </is>
      </c>
      <c r="P16" s="2" t="inlineStr"/>
    </row>
    <row r="17">
      <c r="A17" s="2" t="inlineStr">
        <is>
          <t>CURRENT_RESOURCE_BASELINE</t>
        </is>
      </c>
      <c r="B17" s="2" t="inlineStr">
        <is>
          <t>venom_spider</t>
        </is>
      </c>
      <c r="C17" s="2" t="inlineStr">
        <is>
          <t>Venom Spider</t>
        </is>
      </c>
      <c r="D17" s="2" t="inlineStr">
        <is>
          <t>spider</t>
        </is>
      </c>
      <c r="E17" s="2" t="n">
        <v>12</v>
      </c>
      <c r="F17" s="2" t="n">
        <v>2</v>
      </c>
      <c r="G17" s="2" t="n">
        <v>130</v>
      </c>
      <c r="H17" s="2" t="n">
        <v>379</v>
      </c>
      <c r="I17" s="2" t="n">
        <v>3.44</v>
      </c>
      <c r="J17" s="2" t="n">
        <v>26</v>
      </c>
      <c r="K17" s="2" t="n">
        <v>46</v>
      </c>
      <c r="L17" s="2" t="inlineStr">
        <is>
          <t>bestiary_remaining_variants.png</t>
        </is>
      </c>
      <c r="M17" s="2" t="n">
        <v>4</v>
      </c>
      <c r="N17" s="2" t="inlineStr">
        <is>
          <t>Olive-black carapace, narrow green fang droplets.</t>
        </is>
      </c>
      <c r="O17" s="2" t="inlineStr">
        <is>
          <t>game/data/enemies/venom_spider.tres</t>
        </is>
      </c>
      <c r="P17" s="2" t="inlineStr"/>
    </row>
    <row r="18">
      <c r="A18" s="2" t="inlineStr">
        <is>
          <t>CURRENT_RESOURCE_BASELINE</t>
        </is>
      </c>
      <c r="B18" s="2" t="inlineStr">
        <is>
          <t>slate_guardian</t>
        </is>
      </c>
      <c r="C18" s="2" t="inlineStr">
        <is>
          <t>Slate Guardian</t>
        </is>
      </c>
      <c r="D18" s="2" t="inlineStr">
        <is>
          <t>stonekin</t>
        </is>
      </c>
      <c r="E18" s="2" t="n">
        <v>12</v>
      </c>
      <c r="F18" s="2" t="n">
        <v>3</v>
      </c>
      <c r="G18" s="2" t="n">
        <v>216</v>
      </c>
      <c r="H18" s="2" t="n">
        <v>702</v>
      </c>
      <c r="I18" s="2" t="n">
        <v>4.24</v>
      </c>
      <c r="J18" s="2" t="n">
        <v>26</v>
      </c>
      <c r="K18" s="2" t="n">
        <v>49</v>
      </c>
      <c r="L18" s="2" t="inlineStr">
        <is>
          <t>bestiary_remaining_variants.png</t>
        </is>
      </c>
      <c r="M18" s="2" t="n">
        <v>7</v>
      </c>
      <c r="N18" s="2" t="inlineStr">
        <is>
          <t>Squared shoulders, etched pale face stone, heavy hands.</t>
        </is>
      </c>
      <c r="O18" s="2" t="inlineStr">
        <is>
          <t>game/data/enemies/slate_guardian.tres</t>
        </is>
      </c>
      <c r="P18" s="2" t="inlineStr"/>
    </row>
    <row r="19">
      <c r="A19" s="2" t="inlineStr">
        <is>
          <t>CURRENT_RESOURCE_BASELINE</t>
        </is>
      </c>
      <c r="B19" s="2" t="inlineStr">
        <is>
          <t>hollow_raider</t>
        </is>
      </c>
      <c r="C19" s="2" t="inlineStr">
        <is>
          <t>Hollow Raider</t>
        </is>
      </c>
      <c r="D19" s="2" t="inlineStr">
        <is>
          <t>bandit</t>
        </is>
      </c>
      <c r="E19" s="2" t="n">
        <v>13</v>
      </c>
      <c r="F19" s="2" t="n">
        <v>1</v>
      </c>
      <c r="G19" s="2" t="n">
        <v>116</v>
      </c>
      <c r="H19" s="2" t="n">
        <v>299</v>
      </c>
      <c r="I19" s="2" t="n">
        <v>2.86</v>
      </c>
      <c r="J19" s="2" t="n">
        <v>28</v>
      </c>
      <c r="K19" s="2" t="n">
        <v>46</v>
      </c>
      <c r="L19" s="2" t="inlineStr">
        <is>
          <t>bestiary_spiders_bandits.png</t>
        </is>
      </c>
      <c r="M19" s="2" t="n">
        <v>5</v>
      </c>
      <c r="N19" s="2" t="inlineStr">
        <is>
          <t>Grey hood, patched lamellar, curved blade.</t>
        </is>
      </c>
      <c r="O19" s="2" t="inlineStr">
        <is>
          <t>game/data/enemies/hollow_raider.tres</t>
        </is>
      </c>
      <c r="P19" s="2" t="inlineStr"/>
    </row>
    <row r="20">
      <c r="A20" s="2" t="inlineStr">
        <is>
          <t>CURRENT_RESOURCE_BASELINE</t>
        </is>
      </c>
      <c r="B20" s="2" t="inlineStr">
        <is>
          <t>cinder_wisp</t>
        </is>
      </c>
      <c r="C20" s="2" t="inlineStr">
        <is>
          <t>Cinder Wisp</t>
        </is>
      </c>
      <c r="D20" s="2" t="inlineStr">
        <is>
          <t>wisp</t>
        </is>
      </c>
      <c r="E20" s="2" t="n">
        <v>14</v>
      </c>
      <c r="F20" s="2" t="n">
        <v>1</v>
      </c>
      <c r="G20" s="2" t="n">
        <v>124</v>
      </c>
      <c r="H20" s="2" t="n">
        <v>317</v>
      </c>
      <c r="I20" s="2" t="n">
        <v>3.08</v>
      </c>
      <c r="J20" s="2" t="n">
        <v>30</v>
      </c>
      <c r="K20" s="2" t="n">
        <v>49</v>
      </c>
      <c r="L20" s="2" t="inlineStr">
        <is>
          <t>bestiary_remaining_variants.png</t>
        </is>
      </c>
      <c r="M20" s="2" t="n">
        <v>6</v>
      </c>
      <c r="N20" s="2" t="inlineStr">
        <is>
          <t>Burned clay charm and narrow copper flame ribbon.</t>
        </is>
      </c>
      <c r="O20" s="2" t="inlineStr">
        <is>
          <t>game/data/enemies/cinder_wisp.tres</t>
        </is>
      </c>
      <c r="P20" s="2" t="inlineStr"/>
    </row>
    <row r="21">
      <c r="A21" s="2" t="inlineStr">
        <is>
          <t>CURRENT_RESOURCE_BASELINE</t>
        </is>
      </c>
      <c r="B21" s="2" t="inlineStr">
        <is>
          <t>frost_wolf</t>
        </is>
      </c>
      <c r="C21" s="2" t="inlineStr">
        <is>
          <t>Frost Wolf</t>
        </is>
      </c>
      <c r="D21" s="2" t="inlineStr">
        <is>
          <t>wolf</t>
        </is>
      </c>
      <c r="E21" s="2" t="n">
        <v>15</v>
      </c>
      <c r="F21" s="2" t="n">
        <v>2</v>
      </c>
      <c r="G21" s="2" t="n">
        <v>158</v>
      </c>
      <c r="H21" s="2" t="n">
        <v>452</v>
      </c>
      <c r="I21" s="2" t="n">
        <v>4.1</v>
      </c>
      <c r="J21" s="2" t="n">
        <v>32</v>
      </c>
      <c r="K21" s="2" t="n">
        <v>55</v>
      </c>
      <c r="L21" s="2" t="inlineStr">
        <is>
          <t>bestiary_wolf_variants.png</t>
        </is>
      </c>
      <c r="M21" s="2" t="n">
        <v>4</v>
      </c>
      <c r="N21" s="2" t="inlineStr">
        <is>
          <t>White-grey coat, thick neck ruff, pale blue eyes.</t>
        </is>
      </c>
      <c r="O21" s="2" t="inlineStr">
        <is>
          <t>game/data/enemies/frost_wolf.tres</t>
        </is>
      </c>
      <c r="P21" s="2" t="inlineStr"/>
    </row>
    <row r="22">
      <c r="A22" s="2" t="inlineStr">
        <is>
          <t>CURRENT_RESOURCE_BASELINE</t>
        </is>
      </c>
      <c r="B22" s="2" t="inlineStr">
        <is>
          <t>ironhide_boar</t>
        </is>
      </c>
      <c r="C22" s="2" t="inlineStr">
        <is>
          <t>Ironhide Boar</t>
        </is>
      </c>
      <c r="D22" s="2" t="inlineStr">
        <is>
          <t>boar</t>
        </is>
      </c>
      <c r="E22" s="2" t="n">
        <v>16</v>
      </c>
      <c r="F22" s="2" t="n">
        <v>1</v>
      </c>
      <c r="G22" s="2" t="n">
        <v>140</v>
      </c>
      <c r="H22" s="2" t="n">
        <v>353</v>
      </c>
      <c r="I22" s="2" t="n">
        <v>3.52</v>
      </c>
      <c r="J22" s="2" t="n">
        <v>34</v>
      </c>
      <c r="K22" s="2" t="n">
        <v>55</v>
      </c>
      <c r="L22" s="2" t="inlineStr">
        <is>
          <t>bestiary_remaining_variants.png</t>
        </is>
      </c>
      <c r="M22" s="2" t="n">
        <v>2</v>
      </c>
      <c r="N22" s="2" t="inlineStr">
        <is>
          <t>Rough grey hide, broad iron-coloured bristle ridge.</t>
        </is>
      </c>
      <c r="O22" s="2" t="inlineStr">
        <is>
          <t>game/data/enemies/ironhide_boar.tres</t>
        </is>
      </c>
      <c r="P22" s="2" t="inlineStr"/>
    </row>
    <row r="23">
      <c r="A23" s="2" t="inlineStr">
        <is>
          <t>CURRENT_RESOURCE_BASELINE</t>
        </is>
      </c>
      <c r="B23" s="2" t="inlineStr">
        <is>
          <t>silk_matron</t>
        </is>
      </c>
      <c r="C23" s="2" t="inlineStr">
        <is>
          <t>Silk Matron</t>
        </is>
      </c>
      <c r="D23" s="2" t="inlineStr">
        <is>
          <t>spider</t>
        </is>
      </c>
      <c r="E23" s="2" t="n">
        <v>16</v>
      </c>
      <c r="F23" s="2" t="n">
        <v>4</v>
      </c>
      <c r="G23" s="2" t="n">
        <v>420</v>
      </c>
      <c r="H23" s="2" t="n">
        <v>1341</v>
      </c>
      <c r="I23" s="2" t="n">
        <v>5.92</v>
      </c>
      <c r="J23" s="2" t="n">
        <v>34</v>
      </c>
      <c r="K23" s="2" t="n">
        <v>64</v>
      </c>
      <c r="L23" s="2" t="inlineStr">
        <is>
          <t>bestiary_spiders_bandits.png</t>
        </is>
      </c>
      <c r="M23" s="2" t="n">
        <v>2</v>
      </c>
      <c r="N23" s="2" t="inlineStr">
        <is>
          <t>Pale bulky abdomen, broad stance, silk drapery.</t>
        </is>
      </c>
      <c r="O23" s="2" t="inlineStr">
        <is>
          <t>game/data/enemies/silk_matron.tres</t>
        </is>
      </c>
      <c r="P23" s="2" t="inlineStr"/>
    </row>
    <row r="24">
      <c r="A24" s="2" t="inlineStr">
        <is>
          <t>CURRENT_RESOURCE_BASELINE</t>
        </is>
      </c>
      <c r="B24" s="2" t="inlineStr">
        <is>
          <t>ash_bandit</t>
        </is>
      </c>
      <c r="C24" s="2" t="inlineStr">
        <is>
          <t>Ash Bandit</t>
        </is>
      </c>
      <c r="D24" s="2" t="inlineStr">
        <is>
          <t>bandit</t>
        </is>
      </c>
      <c r="E24" s="2" t="n">
        <v>17</v>
      </c>
      <c r="F24" s="2" t="n">
        <v>2</v>
      </c>
      <c r="G24" s="2" t="n">
        <v>178</v>
      </c>
      <c r="H24" s="2" t="n">
        <v>501</v>
      </c>
      <c r="I24" s="2" t="n">
        <v>4.54</v>
      </c>
      <c r="J24" s="2" t="n">
        <v>36</v>
      </c>
      <c r="K24" s="2" t="n">
        <v>61</v>
      </c>
      <c r="L24" s="2" t="inlineStr">
        <is>
          <t>bestiary_remaining_variants.png</t>
        </is>
      </c>
      <c r="M24" s="2" t="n">
        <v>5</v>
      </c>
      <c r="N24" s="2" t="inlineStr">
        <is>
          <t>Soot wraps and leather with ember-red sash.</t>
        </is>
      </c>
      <c r="O24" s="2" t="inlineStr">
        <is>
          <t>game/data/enemies/ash_bandit.tres</t>
        </is>
      </c>
      <c r="P24" s="2" t="inlineStr"/>
    </row>
    <row r="25">
      <c r="A25" s="2" t="inlineStr">
        <is>
          <t>CURRENT_RESOURCE_BASELINE</t>
        </is>
      </c>
      <c r="B25" s="2" t="inlineStr">
        <is>
          <t>grave_wisp</t>
        </is>
      </c>
      <c r="C25" s="2" t="inlineStr">
        <is>
          <t>Grave Wisp</t>
        </is>
      </c>
      <c r="D25" s="2" t="inlineStr">
        <is>
          <t>wisp</t>
        </is>
      </c>
      <c r="E25" s="2" t="n">
        <v>18</v>
      </c>
      <c r="F25" s="2" t="n">
        <v>1</v>
      </c>
      <c r="G25" s="2" t="n">
        <v>156</v>
      </c>
      <c r="H25" s="2" t="n">
        <v>389</v>
      </c>
      <c r="I25" s="2" t="n">
        <v>3.96</v>
      </c>
      <c r="J25" s="2" t="n">
        <v>38</v>
      </c>
      <c r="K25" s="2" t="n">
        <v>61</v>
      </c>
      <c r="L25" s="2" t="inlineStr">
        <is>
          <t>bestiary_wisps_elites.png</t>
        </is>
      </c>
      <c r="M25" s="2" t="n">
        <v>1</v>
      </c>
      <c r="N25" s="2" t="inlineStr">
        <is>
          <t>Broken stone charm with teal spectral ribbon.</t>
        </is>
      </c>
      <c r="O25" s="2" t="inlineStr">
        <is>
          <t>game/data/enemies/grave_wisp.tres</t>
        </is>
      </c>
      <c r="P25" s="2" t="inlineStr"/>
    </row>
    <row r="26">
      <c r="A26" s="2" t="inlineStr">
        <is>
          <t>CURRENT_RESOURCE_BASELINE</t>
        </is>
      </c>
      <c r="B26" s="2" t="inlineStr">
        <is>
          <t>ember_hound</t>
        </is>
      </c>
      <c r="C26" s="2" t="inlineStr">
        <is>
          <t>Ember Hound</t>
        </is>
      </c>
      <c r="D26" s="2" t="inlineStr">
        <is>
          <t>wolf</t>
        </is>
      </c>
      <c r="E26" s="2" t="n">
        <v>18</v>
      </c>
      <c r="F26" s="2" t="n">
        <v>2</v>
      </c>
      <c r="G26" s="2" t="n">
        <v>216</v>
      </c>
      <c r="H26" s="2" t="n">
        <v>440</v>
      </c>
      <c r="I26" s="2" t="n">
        <v>4</v>
      </c>
      <c r="J26" s="2" t="n">
        <v>36</v>
      </c>
      <c r="K26" s="2" t="n">
        <v>54</v>
      </c>
      <c r="L26" s="2" t="inlineStr">
        <is>
          <t>bestiary_wolves_boars.png</t>
        </is>
      </c>
      <c r="M26" s="2" t="n">
        <v>3</v>
      </c>
      <c r="N26" s="2" t="inlineStr">
        <is>
          <t>Charcoal fur, orange fissures; den defender.</t>
        </is>
      </c>
      <c r="O26" s="2" t="inlineStr">
        <is>
          <t>game/data/enemies/ember_hound.tres</t>
        </is>
      </c>
      <c r="P26" s="2" t="inlineStr"/>
    </row>
    <row r="27">
      <c r="A27" s="2" t="inlineStr">
        <is>
          <t>CURRENT_RESOURCE_BASELINE</t>
        </is>
      </c>
      <c r="B27" s="2" t="inlineStr">
        <is>
          <t>cairn_sentinel</t>
        </is>
      </c>
      <c r="C27" s="2" t="inlineStr">
        <is>
          <t>Cairn Sentinel</t>
        </is>
      </c>
      <c r="D27" s="2" t="inlineStr">
        <is>
          <t>stonekin</t>
        </is>
      </c>
      <c r="E27" s="2" t="n">
        <v>19</v>
      </c>
      <c r="F27" s="2" t="n">
        <v>2</v>
      </c>
      <c r="G27" s="2" t="n">
        <v>197</v>
      </c>
      <c r="H27" s="2" t="n">
        <v>549</v>
      </c>
      <c r="I27" s="2" t="n">
        <v>4.98</v>
      </c>
      <c r="J27" s="2" t="n">
        <v>40</v>
      </c>
      <c r="K27" s="2" t="n">
        <v>67</v>
      </c>
      <c r="L27" s="2" t="inlineStr">
        <is>
          <t>bestiary_roots_stone.png</t>
        </is>
      </c>
      <c r="M27" s="2" t="n">
        <v>4</v>
      </c>
      <c r="N27" s="2" t="inlineStr">
        <is>
          <t>Stacked slate limbs; exposed small amber heart.</t>
        </is>
      </c>
      <c r="O27" s="2" t="inlineStr">
        <is>
          <t>game/data/enemies/cairn_sentinel.tres</t>
        </is>
      </c>
      <c r="P27" s="2" t="inlineStr"/>
    </row>
    <row r="28">
      <c r="A28" s="2" t="inlineStr">
        <is>
          <t>CURRENT_RESOURCE_BASELINE</t>
        </is>
      </c>
      <c r="B28" s="2" t="inlineStr">
        <is>
          <t>glass_spider</t>
        </is>
      </c>
      <c r="C28" s="2" t="inlineStr">
        <is>
          <t>Glass Spider</t>
        </is>
      </c>
      <c r="D28" s="2" t="inlineStr">
        <is>
          <t>spider</t>
        </is>
      </c>
      <c r="E28" s="2" t="n">
        <v>19</v>
      </c>
      <c r="F28" s="2" t="n">
        <v>2</v>
      </c>
      <c r="G28" s="2" t="n">
        <v>228</v>
      </c>
      <c r="H28" s="2" t="n">
        <v>490</v>
      </c>
      <c r="I28" s="2" t="n">
        <v>4</v>
      </c>
      <c r="J28" s="2" t="n">
        <v>38</v>
      </c>
      <c r="K28" s="2" t="n">
        <v>57</v>
      </c>
      <c r="L28" s="2" t="inlineStr">
        <is>
          <t>bestiary_spiders_bandits.png</t>
        </is>
      </c>
      <c r="M28" s="2" t="n">
        <v>3</v>
      </c>
      <c r="N28" s="2" t="inlineStr">
        <is>
          <t>Smoky faceted carapace over dark articulated legs.</t>
        </is>
      </c>
      <c r="O28" s="2" t="inlineStr">
        <is>
          <t>game/data/enemies/glass_spider.tres</t>
        </is>
      </c>
      <c r="P28" s="2" t="inlineStr"/>
    </row>
    <row r="29">
      <c r="A29" s="2" t="inlineStr">
        <is>
          <t>CURRENT_RESOURCE_BASELINE</t>
        </is>
      </c>
      <c r="B29" s="2" t="inlineStr">
        <is>
          <t>dusk_stalker</t>
        </is>
      </c>
      <c r="C29" s="2" t="inlineStr">
        <is>
          <t>Dusk Stalker</t>
        </is>
      </c>
      <c r="D29" s="2" t="inlineStr">
        <is>
          <t>wolf</t>
        </is>
      </c>
      <c r="E29" s="2" t="n">
        <v>20</v>
      </c>
      <c r="F29" s="2" t="n">
        <v>2</v>
      </c>
      <c r="G29" s="2" t="n">
        <v>206</v>
      </c>
      <c r="H29" s="2" t="n">
        <v>574</v>
      </c>
      <c r="I29" s="2" t="n">
        <v>5.2</v>
      </c>
      <c r="J29" s="2" t="n">
        <v>42</v>
      </c>
      <c r="K29" s="2" t="n">
        <v>70</v>
      </c>
      <c r="L29" s="2" t="inlineStr">
        <is>
          <t>bestiary_wisps_elites.png</t>
        </is>
      </c>
      <c r="M29" s="2" t="n">
        <v>4</v>
      </c>
      <c r="N29" s="2" t="inlineStr">
        <is>
          <t>Very lean dark wolf, sharp predatory shoulder line.</t>
        </is>
      </c>
      <c r="O29" s="2" t="inlineStr">
        <is>
          <t>game/data/enemies/dusk_stalker.tres</t>
        </is>
      </c>
      <c r="P29" s="2" t="inlineStr"/>
    </row>
    <row r="30">
      <c r="A30" s="2" t="inlineStr">
        <is>
          <t>CURRENT_RESOURCE_BASELINE</t>
        </is>
      </c>
      <c r="B30" s="2" t="inlineStr">
        <is>
          <t>bloodfang</t>
        </is>
      </c>
      <c r="C30" s="2" t="inlineStr">
        <is>
          <t>Bloodfang</t>
        </is>
      </c>
      <c r="D30" s="2" t="inlineStr">
        <is>
          <t>wolf</t>
        </is>
      </c>
      <c r="E30" s="2" t="n">
        <v>20</v>
      </c>
      <c r="F30" s="2" t="n">
        <v>4</v>
      </c>
      <c r="G30" s="2" t="n">
        <v>516</v>
      </c>
      <c r="H30" s="2" t="n">
        <v>1615</v>
      </c>
      <c r="I30" s="2" t="n">
        <v>6.8</v>
      </c>
      <c r="J30" s="2" t="n">
        <v>42</v>
      </c>
      <c r="K30" s="2" t="n">
        <v>76</v>
      </c>
      <c r="L30" s="2" t="inlineStr">
        <is>
          <t>bestiary_wolf_variants.png</t>
        </is>
      </c>
      <c r="M30" s="2" t="n">
        <v>6</v>
      </c>
      <c r="N30" s="2" t="inlineStr">
        <is>
          <t>Large burgundy-black wolf, bone chest ruff, red fangs.</t>
        </is>
      </c>
      <c r="O30" s="2" t="inlineStr">
        <is>
          <t>game/data/enemies/bloodfang.tres</t>
        </is>
      </c>
      <c r="P30" s="2" t="inlineStr"/>
    </row>
    <row r="31">
      <c r="A31" s="2" t="inlineStr">
        <is>
          <t>CURRENT_RESOURCE_BASELINE</t>
        </is>
      </c>
      <c r="B31" s="2" t="inlineStr">
        <is>
          <t>ash_wisp</t>
        </is>
      </c>
      <c r="C31" s="2" t="inlineStr">
        <is>
          <t>Ash Wisp</t>
        </is>
      </c>
      <c r="D31" s="2" t="inlineStr">
        <is>
          <t>wisp</t>
        </is>
      </c>
      <c r="E31" s="2" t="n">
        <v>21</v>
      </c>
      <c r="F31" s="2" t="n">
        <v>2</v>
      </c>
      <c r="G31" s="2" t="n">
        <v>252</v>
      </c>
      <c r="H31" s="2" t="n">
        <v>540</v>
      </c>
      <c r="I31" s="2" t="n">
        <v>4</v>
      </c>
      <c r="J31" s="2" t="n">
        <v>42</v>
      </c>
      <c r="K31" s="2" t="n">
        <v>63</v>
      </c>
      <c r="L31" s="2" t="inlineStr">
        <is>
          <t>bestiary_wisps_elites.png</t>
        </is>
      </c>
      <c r="M31" s="2" t="n">
        <v>3</v>
      </c>
      <c r="N31" s="2" t="inlineStr">
        <is>
          <t>Charred hanging charm, grey ash and sparse embers.</t>
        </is>
      </c>
      <c r="O31" s="2" t="inlineStr">
        <is>
          <t>game/data/enemies/ash_wisp.tres</t>
        </is>
      </c>
      <c r="P31" s="2" t="inlineStr"/>
    </row>
    <row r="32">
      <c r="A32" s="2" t="inlineStr">
        <is>
          <t>CURRENT_RESOURCE_BASELINE</t>
        </is>
      </c>
      <c r="B32" s="2" t="inlineStr">
        <is>
          <t>obsidian_boar</t>
        </is>
      </c>
      <c r="C32" s="2" t="inlineStr">
        <is>
          <t>Obsidian Boar</t>
        </is>
      </c>
      <c r="D32" s="2" t="inlineStr">
        <is>
          <t>boar</t>
        </is>
      </c>
      <c r="E32" s="2" t="n">
        <v>21</v>
      </c>
      <c r="F32" s="2" t="n">
        <v>2</v>
      </c>
      <c r="G32" s="2" t="n">
        <v>216</v>
      </c>
      <c r="H32" s="2" t="n">
        <v>598</v>
      </c>
      <c r="I32" s="2" t="n">
        <v>5.42</v>
      </c>
      <c r="J32" s="2" t="n">
        <v>44</v>
      </c>
      <c r="K32" s="2" t="n">
        <v>73</v>
      </c>
      <c r="L32" s="2" t="inlineStr">
        <is>
          <t>bestiary_wolves_boars.png</t>
        </is>
      </c>
      <c r="M32" s="2" t="n">
        <v>6</v>
      </c>
      <c r="N32" s="2" t="inlineStr">
        <is>
          <t>Dark volcanic plates, restrained amber seams.</t>
        </is>
      </c>
      <c r="O32" s="2" t="inlineStr">
        <is>
          <t>game/data/enemies/obsidian_boar.tres</t>
        </is>
      </c>
      <c r="P32" s="2" t="inlineStr"/>
    </row>
    <row r="33">
      <c r="A33" s="2" t="inlineStr">
        <is>
          <t>CURRENT_RESOURCE_BASELINE</t>
        </is>
      </c>
      <c r="B33" s="2" t="inlineStr">
        <is>
          <t>widow_spider</t>
        </is>
      </c>
      <c r="C33" s="2" t="inlineStr">
        <is>
          <t>Widow Spider</t>
        </is>
      </c>
      <c r="D33" s="2" t="inlineStr">
        <is>
          <t>spider</t>
        </is>
      </c>
      <c r="E33" s="2" t="n">
        <v>22</v>
      </c>
      <c r="F33" s="2" t="n">
        <v>2</v>
      </c>
      <c r="G33" s="2" t="n">
        <v>226</v>
      </c>
      <c r="H33" s="2" t="n">
        <v>622</v>
      </c>
      <c r="I33" s="2" t="n">
        <v>5.64</v>
      </c>
      <c r="J33" s="2" t="n">
        <v>46</v>
      </c>
      <c r="K33" s="2" t="n">
        <v>76</v>
      </c>
      <c r="L33" s="2" t="inlineStr">
        <is>
          <t>bestiary_wisps_elites.png</t>
        </is>
      </c>
      <c r="M33" s="2" t="n">
        <v>5</v>
      </c>
      <c r="N33" s="2" t="inlineStr">
        <is>
          <t>Massive black spider, subtle burgundy abdomen.</t>
        </is>
      </c>
      <c r="O33" s="2" t="inlineStr">
        <is>
          <t>game/data/enemies/widow_spider.tres</t>
        </is>
      </c>
      <c r="P33" s="2" t="inlineStr"/>
    </row>
    <row r="34">
      <c r="A34" s="2" t="inlineStr">
        <is>
          <t>CURRENT_RESOURCE_BASELINE</t>
        </is>
      </c>
      <c r="B34" s="2" t="inlineStr">
        <is>
          <t>exile_captain</t>
        </is>
      </c>
      <c r="C34" s="2" t="inlineStr">
        <is>
          <t>Exile Captain</t>
        </is>
      </c>
      <c r="D34" s="2" t="inlineStr">
        <is>
          <t>bandit</t>
        </is>
      </c>
      <c r="E34" s="2" t="n">
        <v>23</v>
      </c>
      <c r="F34" s="2" t="n">
        <v>3</v>
      </c>
      <c r="G34" s="2" t="n">
        <v>392</v>
      </c>
      <c r="H34" s="2" t="n">
        <v>1198</v>
      </c>
      <c r="I34" s="2" t="n">
        <v>6.66</v>
      </c>
      <c r="J34" s="2" t="n">
        <v>48</v>
      </c>
      <c r="K34" s="2" t="n">
        <v>82</v>
      </c>
      <c r="L34" s="2" t="inlineStr">
        <is>
          <t>bestiary_spiders_bandits.png</t>
        </is>
      </c>
      <c r="M34" s="2" t="n">
        <v>6</v>
      </c>
      <c r="N34" s="2" t="inlineStr">
        <is>
          <t>Battered oxblood/slate lamellar and empty banner pole.</t>
        </is>
      </c>
      <c r="O34" s="2" t="inlineStr">
        <is>
          <t>game/data/enemies/exile_captain.tres</t>
        </is>
      </c>
      <c r="P34" s="2" t="inlineStr"/>
    </row>
    <row r="35">
      <c r="A35" s="2" t="inlineStr">
        <is>
          <t>CURRENT_RESOURCE_BASELINE</t>
        </is>
      </c>
      <c r="B35" s="2" t="inlineStr">
        <is>
          <t>storm_wisp</t>
        </is>
      </c>
      <c r="C35" s="2" t="inlineStr">
        <is>
          <t>Storm Wisp</t>
        </is>
      </c>
      <c r="D35" s="2" t="inlineStr">
        <is>
          <t>wisp</t>
        </is>
      </c>
      <c r="E35" s="2" t="n">
        <v>24</v>
      </c>
      <c r="F35" s="2" t="n">
        <v>2</v>
      </c>
      <c r="G35" s="2" t="n">
        <v>245</v>
      </c>
      <c r="H35" s="2" t="n">
        <v>671</v>
      </c>
      <c r="I35" s="2" t="n">
        <v>6.08</v>
      </c>
      <c r="J35" s="2" t="n">
        <v>50</v>
      </c>
      <c r="K35" s="2" t="n">
        <v>82</v>
      </c>
      <c r="L35" s="2" t="inlineStr">
        <is>
          <t>bestiary_wisps_elites.png</t>
        </is>
      </c>
      <c r="M35" s="2" t="n">
        <v>2</v>
      </c>
      <c r="N35" s="2" t="inlineStr">
        <is>
          <t>Reed talisman, slate core, pale blue lightning.</t>
        </is>
      </c>
      <c r="O35" s="2" t="inlineStr">
        <is>
          <t>game/data/enemies/storm_wisp.tres</t>
        </is>
      </c>
      <c r="P35" s="2" t="inlineStr"/>
    </row>
    <row r="36">
      <c r="A36" s="2" t="inlineStr">
        <is>
          <t>CURRENT_RESOURCE_BASELINE</t>
        </is>
      </c>
      <c r="B36" s="2" t="inlineStr">
        <is>
          <t>rift_sentinel</t>
        </is>
      </c>
      <c r="C36" s="2" t="inlineStr">
        <is>
          <t>Rift Sentinel</t>
        </is>
      </c>
      <c r="D36" s="2" t="inlineStr">
        <is>
          <t>stonekin</t>
        </is>
      </c>
      <c r="E36" s="2" t="n">
        <v>25</v>
      </c>
      <c r="F36" s="2" t="n">
        <v>4</v>
      </c>
      <c r="G36" s="2" t="n">
        <v>300</v>
      </c>
      <c r="H36" s="2" t="n">
        <v>1700</v>
      </c>
      <c r="I36" s="2" t="n">
        <v>8</v>
      </c>
      <c r="J36" s="2" t="n">
        <v>50</v>
      </c>
      <c r="K36" s="2" t="n">
        <v>75</v>
      </c>
      <c r="L36" s="2" t="inlineStr">
        <is>
          <t>bestiary_roots_stone.png</t>
        </is>
      </c>
      <c r="M36" s="2" t="n">
        <v>6</v>
      </c>
      <c r="N36" s="2" t="inlineStr">
        <is>
          <t>Fractured black stone with narrow violet seams.</t>
        </is>
      </c>
      <c r="O36" s="2" t="inlineStr">
        <is>
          <t>game/data/enemies/rift_sentinel.tres</t>
        </is>
      </c>
      <c r="P36" s="2" t="inlineStr"/>
    </row>
    <row r="37">
      <c r="A37" s="2" t="inlineStr">
        <is>
          <t>CURRENT_RESOURCE_BASELINE</t>
        </is>
      </c>
      <c r="B37" s="2" t="inlineStr">
        <is>
          <t>ancient_warden</t>
        </is>
      </c>
      <c r="C37" s="2" t="inlineStr">
        <is>
          <t>Ancient Warden</t>
        </is>
      </c>
      <c r="D37" s="2" t="inlineStr">
        <is>
          <t>stonekin</t>
        </is>
      </c>
      <c r="E37" s="2" t="n">
        <v>25</v>
      </c>
      <c r="F37" s="2" t="n">
        <v>5</v>
      </c>
      <c r="G37" s="2" t="n">
        <v>1060</v>
      </c>
      <c r="H37" s="2" t="n">
        <v>3090</v>
      </c>
      <c r="I37" s="2" t="n">
        <v>8.699999999999999</v>
      </c>
      <c r="J37" s="2" t="n">
        <v>52</v>
      </c>
      <c r="K37" s="2" t="n">
        <v>94</v>
      </c>
      <c r="L37" s="2" t="inlineStr">
        <is>
          <t>bestiary_wisps_elites.png</t>
        </is>
      </c>
      <c r="M37" s="2" t="n">
        <v>6</v>
      </c>
      <c r="N37" s="2" t="inlineStr">
        <is>
          <t>Tall slate construct with branching root crown.</t>
        </is>
      </c>
      <c r="O37" s="2" t="inlineStr">
        <is>
          <t>game/data/enemies/ancient_warden.tres</t>
        </is>
      </c>
      <c r="P37" s="2" t="inlineStr"/>
    </row>
    <row r="38">
      <c r="A38" s="2" t="inlineStr">
        <is>
          <t>CURRENT_RESOURCE_BASELINE</t>
        </is>
      </c>
      <c r="B38" s="2" t="inlineStr">
        <is>
          <t>cairn_colossus</t>
        </is>
      </c>
      <c r="C38" s="2" t="inlineStr">
        <is>
          <t>Cairn Colossus</t>
        </is>
      </c>
      <c r="D38" s="2" t="inlineStr">
        <is>
          <t>stonekin</t>
        </is>
      </c>
      <c r="E38" s="2" t="n">
        <v>25</v>
      </c>
      <c r="F38" s="2" t="n">
        <v>5</v>
      </c>
      <c r="G38" s="2" t="n">
        <v>1060</v>
      </c>
      <c r="H38" s="2" t="n">
        <v>3090</v>
      </c>
      <c r="I38" s="2" t="n">
        <v>8.699999999999999</v>
      </c>
      <c r="J38" s="2" t="n">
        <v>52</v>
      </c>
      <c r="K38" s="2" t="n">
        <v>94</v>
      </c>
      <c r="L38" s="2" t="inlineStr">
        <is>
          <t>bestiary_roots_stone.png</t>
        </is>
      </c>
      <c r="M38" s="2" t="n">
        <v>5</v>
      </c>
      <c r="N38" s="2" t="inlineStr">
        <is>
          <t>Monumental low broad body, broken cairn crown.</t>
        </is>
      </c>
      <c r="O38" s="2" t="inlineStr">
        <is>
          <t>game/data/enemies/cairn_colossus.tres</t>
        </is>
      </c>
      <c r="P38"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L152"/>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6" customWidth="1" min="3" max="3"/>
    <col width="14" customWidth="1" min="4" max="4"/>
    <col width="22" customWidth="1" min="5" max="5"/>
    <col width="22" customWidth="1" min="6" max="6"/>
    <col width="15" customWidth="1" min="7" max="7"/>
    <col width="14" customWidth="1" min="8" max="8"/>
    <col width="14" customWidth="1" min="9" max="9"/>
    <col width="22" customWidth="1" min="10" max="10"/>
    <col width="37" customWidth="1" min="11" max="11"/>
    <col width="37" customWidth="1" min="12" max="12"/>
  </cols>
  <sheetData>
    <row r="1" ht="42" customHeight="1">
      <c r="A1" s="7" t="inlineStr">
        <is>
          <t>status</t>
        </is>
      </c>
      <c r="B1" s="7" t="inlineStr">
        <is>
          <t>mob_id</t>
        </is>
      </c>
      <c r="C1" s="7" t="inlineStr">
        <is>
          <t>mob_name</t>
        </is>
      </c>
      <c r="D1" s="7" t="inlineStr">
        <is>
          <t>mob_level</t>
        </is>
      </c>
      <c r="E1" s="7" t="inlineStr">
        <is>
          <t>item_id</t>
        </is>
      </c>
      <c r="F1" s="7" t="inlineStr">
        <is>
          <t>item</t>
        </is>
      </c>
      <c r="G1" s="7" t="inlineStr">
        <is>
          <t>base_drop_pct</t>
        </is>
      </c>
      <c r="H1" s="7" t="inlineStr">
        <is>
          <t>minimum</t>
        </is>
      </c>
      <c r="I1" s="7" t="inlineStr">
        <is>
          <t>maximum</t>
        </is>
      </c>
      <c r="J1" s="7" t="inlineStr">
        <is>
          <t>drop_roll</t>
        </is>
      </c>
      <c r="K1" s="7" t="inlineStr">
        <is>
          <t>level_multiplier</t>
        </is>
      </c>
      <c r="L1" s="7" t="inlineStr">
        <is>
          <t>source</t>
        </is>
      </c>
    </row>
    <row r="2">
      <c r="A2" s="2" t="inlineStr">
        <is>
          <t>CURRENT_BASE_RATE_PROPOSED_LEVEL_SCALING</t>
        </is>
      </c>
      <c r="B2" s="2" t="inlineStr">
        <is>
          <t>meadow_wolf</t>
        </is>
      </c>
      <c r="C2" s="2" t="inlineStr">
        <is>
          <t>Meadow Wolf</t>
        </is>
      </c>
      <c r="D2" s="2" t="n">
        <v>1</v>
      </c>
      <c r="E2" s="2" t="inlineStr">
        <is>
          <t>meadow_wolf_trophy</t>
        </is>
      </c>
      <c r="F2" s="2" t="inlineStr">
        <is>
          <t>Meadow Wolf Fang</t>
        </is>
      </c>
      <c r="G2" s="2" t="n">
        <v>22.5</v>
      </c>
      <c r="H2" s="2" t="n">
        <v>1</v>
      </c>
      <c r="I2" s="2" t="n">
        <v>1</v>
      </c>
      <c r="J2" s="2" t="inlineStr">
        <is>
          <t>independent per item</t>
        </is>
      </c>
      <c r="K2" s="2" t="inlineStr">
        <is>
          <t>drop_factor(player_level,mob_level)</t>
        </is>
      </c>
      <c r="L2" s="2" t="inlineStr">
        <is>
          <t>res://data/drops/meadow_wolf.tres</t>
        </is>
      </c>
    </row>
    <row r="3">
      <c r="A3" s="2" t="inlineStr">
        <is>
          <t>CURRENT_BASE_RATE_PROPOSED_LEVEL_SCALING</t>
        </is>
      </c>
      <c r="B3" s="2" t="inlineStr">
        <is>
          <t>meadow_wolf</t>
        </is>
      </c>
      <c r="C3" s="2" t="inlineStr">
        <is>
          <t>Meadow Wolf</t>
        </is>
      </c>
      <c r="D3" s="2" t="n">
        <v>1</v>
      </c>
      <c r="E3" s="2" t="inlineStr">
        <is>
          <t>field_tonic</t>
        </is>
      </c>
      <c r="F3" s="2" t="inlineStr">
        <is>
          <t>Field tonic</t>
        </is>
      </c>
      <c r="G3" s="2" t="n">
        <v>4</v>
      </c>
      <c r="H3" s="2" t="n">
        <v>1</v>
      </c>
      <c r="I3" s="2" t="n">
        <v>1</v>
      </c>
      <c r="J3" s="2" t="inlineStr">
        <is>
          <t>independent per item</t>
        </is>
      </c>
      <c r="K3" s="2" t="inlineStr">
        <is>
          <t>drop_factor(player_level,mob_level)</t>
        </is>
      </c>
      <c r="L3" s="2" t="inlineStr">
        <is>
          <t>res://data/drops/meadow_wolf.tres</t>
        </is>
      </c>
    </row>
    <row r="4">
      <c r="A4" s="2" t="inlineStr">
        <is>
          <t>CURRENT_BASE_RATE_PROPOSED_LEVEL_SCALING</t>
        </is>
      </c>
      <c r="B4" s="2" t="inlineStr">
        <is>
          <t>meadow_wolf</t>
        </is>
      </c>
      <c r="C4" s="2" t="inlineStr">
        <is>
          <t>Meadow Wolf</t>
        </is>
      </c>
      <c r="D4" s="2" t="n">
        <v>1</v>
      </c>
      <c r="E4" s="2" t="inlineStr">
        <is>
          <t>relic_blade_1</t>
        </is>
      </c>
      <c r="F4" s="2" t="inlineStr">
        <is>
          <t>Verge Relic Blade</t>
        </is>
      </c>
      <c r="G4" s="2" t="n">
        <v>0.2</v>
      </c>
      <c r="H4" s="2" t="n">
        <v>1</v>
      </c>
      <c r="I4" s="2" t="n">
        <v>1</v>
      </c>
      <c r="J4" s="2" t="inlineStr">
        <is>
          <t>independent per item</t>
        </is>
      </c>
      <c r="K4" s="2" t="inlineStr">
        <is>
          <t>drop_factor(player_level,mob_level)</t>
        </is>
      </c>
      <c r="L4" s="2" t="inlineStr">
        <is>
          <t>res://data/drops/meadow_wolf.tres</t>
        </is>
      </c>
    </row>
    <row r="5">
      <c r="A5" s="2" t="inlineStr">
        <is>
          <t>CURRENT_BASE_RATE_PROPOSED_LEVEL_SCALING</t>
        </is>
      </c>
      <c r="B5" s="2" t="inlineStr">
        <is>
          <t>meadow_wolf</t>
        </is>
      </c>
      <c r="C5" s="2" t="inlineStr">
        <is>
          <t>Meadow Wolf</t>
        </is>
      </c>
      <c r="D5" s="2" t="n">
        <v>1</v>
      </c>
      <c r="E5" s="2" t="inlineStr">
        <is>
          <t>relic_coat_1</t>
        </is>
      </c>
      <c r="F5" s="2" t="inlineStr">
        <is>
          <t>Verge Relic Coat</t>
        </is>
      </c>
      <c r="G5" s="2" t="n">
        <v>0.2</v>
      </c>
      <c r="H5" s="2" t="n">
        <v>1</v>
      </c>
      <c r="I5" s="2" t="n">
        <v>1</v>
      </c>
      <c r="J5" s="2" t="inlineStr">
        <is>
          <t>independent per item</t>
        </is>
      </c>
      <c r="K5" s="2" t="inlineStr">
        <is>
          <t>drop_factor(player_level,mob_level)</t>
        </is>
      </c>
      <c r="L5" s="2" t="inlineStr">
        <is>
          <t>res://data/drops/meadow_wolf.tres</t>
        </is>
      </c>
    </row>
    <row r="6">
      <c r="A6" s="2" t="inlineStr">
        <is>
          <t>CURRENT_BASE_RATE_PROPOSED_LEVEL_SCALING</t>
        </is>
      </c>
      <c r="B6" s="2" t="inlineStr">
        <is>
          <t>young</t>
        </is>
      </c>
      <c r="C6" s="2" t="inlineStr">
        <is>
          <t>Young Mossling</t>
        </is>
      </c>
      <c r="D6" s="2" t="n">
        <v>1</v>
      </c>
      <c r="E6" s="2" t="inlineStr">
        <is>
          <t>moss_shard</t>
        </is>
      </c>
      <c r="F6" s="2" t="inlineStr">
        <is>
          <t>Moss shard</t>
        </is>
      </c>
      <c r="G6" s="2" t="n">
        <v>45</v>
      </c>
      <c r="H6" s="2" t="n">
        <v>1</v>
      </c>
      <c r="I6" s="2" t="n">
        <v>1</v>
      </c>
      <c r="J6" s="2" t="inlineStr">
        <is>
          <t>independent per item</t>
        </is>
      </c>
      <c r="K6" s="2" t="inlineStr">
        <is>
          <t>drop_factor(player_level,mob_level)</t>
        </is>
      </c>
      <c r="L6" s="2" t="inlineStr">
        <is>
          <t>res://data/drops/young.tres</t>
        </is>
      </c>
    </row>
    <row r="7">
      <c r="A7" s="2" t="inlineStr">
        <is>
          <t>CURRENT_BASE_RATE_PROPOSED_LEVEL_SCALING</t>
        </is>
      </c>
      <c r="B7" s="2" t="inlineStr">
        <is>
          <t>young</t>
        </is>
      </c>
      <c r="C7" s="2" t="inlineStr">
        <is>
          <t>Young Mossling</t>
        </is>
      </c>
      <c r="D7" s="2" t="n">
        <v>1</v>
      </c>
      <c r="E7" s="2" t="inlineStr">
        <is>
          <t>field_tonic</t>
        </is>
      </c>
      <c r="F7" s="2" t="inlineStr">
        <is>
          <t>Field tonic</t>
        </is>
      </c>
      <c r="G7" s="2" t="n">
        <v>4</v>
      </c>
      <c r="H7" s="2" t="n">
        <v>1</v>
      </c>
      <c r="I7" s="2" t="n">
        <v>1</v>
      </c>
      <c r="J7" s="2" t="inlineStr">
        <is>
          <t>independent per item</t>
        </is>
      </c>
      <c r="K7" s="2" t="inlineStr">
        <is>
          <t>drop_factor(player_level,mob_level)</t>
        </is>
      </c>
      <c r="L7" s="2" t="inlineStr">
        <is>
          <t>res://data/drops/young.tres</t>
        </is>
      </c>
    </row>
    <row r="8">
      <c r="A8" s="2" t="inlineStr">
        <is>
          <t>CURRENT_BASE_RATE_PROPOSED_LEVEL_SCALING</t>
        </is>
      </c>
      <c r="B8" s="2" t="inlineStr">
        <is>
          <t>young</t>
        </is>
      </c>
      <c r="C8" s="2" t="inlineStr">
        <is>
          <t>Young Mossling</t>
        </is>
      </c>
      <c r="D8" s="2" t="n">
        <v>1</v>
      </c>
      <c r="E8" s="2" t="inlineStr">
        <is>
          <t>relic_blade_1</t>
        </is>
      </c>
      <c r="F8" s="2" t="inlineStr">
        <is>
          <t>Verge Relic Blade</t>
        </is>
      </c>
      <c r="G8" s="2" t="n">
        <v>0.2</v>
      </c>
      <c r="H8" s="2" t="n">
        <v>1</v>
      </c>
      <c r="I8" s="2" t="n">
        <v>1</v>
      </c>
      <c r="J8" s="2" t="inlineStr">
        <is>
          <t>independent per item</t>
        </is>
      </c>
      <c r="K8" s="2" t="inlineStr">
        <is>
          <t>drop_factor(player_level,mob_level)</t>
        </is>
      </c>
      <c r="L8" s="2" t="inlineStr">
        <is>
          <t>res://data/drops/young.tres</t>
        </is>
      </c>
    </row>
    <row r="9">
      <c r="A9" s="2" t="inlineStr">
        <is>
          <t>CURRENT_BASE_RATE_PROPOSED_LEVEL_SCALING</t>
        </is>
      </c>
      <c r="B9" s="2" t="inlineStr">
        <is>
          <t>young</t>
        </is>
      </c>
      <c r="C9" s="2" t="inlineStr">
        <is>
          <t>Young Mossling</t>
        </is>
      </c>
      <c r="D9" s="2" t="n">
        <v>1</v>
      </c>
      <c r="E9" s="2" t="inlineStr">
        <is>
          <t>relic_coat_1</t>
        </is>
      </c>
      <c r="F9" s="2" t="inlineStr">
        <is>
          <t>Verge Relic Coat</t>
        </is>
      </c>
      <c r="G9" s="2" t="n">
        <v>0.2</v>
      </c>
      <c r="H9" s="2" t="n">
        <v>1</v>
      </c>
      <c r="I9" s="2" t="n">
        <v>1</v>
      </c>
      <c r="J9" s="2" t="inlineStr">
        <is>
          <t>independent per item</t>
        </is>
      </c>
      <c r="K9" s="2" t="inlineStr">
        <is>
          <t>drop_factor(player_level,mob_level)</t>
        </is>
      </c>
      <c r="L9" s="2" t="inlineStr">
        <is>
          <t>res://data/drops/young.tres</t>
        </is>
      </c>
    </row>
    <row r="10">
      <c r="A10" s="2" t="inlineStr">
        <is>
          <t>CURRENT_BASE_RATE_PROPOSED_LEVEL_SCALING</t>
        </is>
      </c>
      <c r="B10" s="2" t="inlineStr">
        <is>
          <t>young</t>
        </is>
      </c>
      <c r="C10" s="2" t="inlineStr">
        <is>
          <t>Young Mossling</t>
        </is>
      </c>
      <c r="D10" s="2" t="n">
        <v>1</v>
      </c>
      <c r="E10" s="2" t="inlineStr">
        <is>
          <t>young_trophy</t>
        </is>
      </c>
      <c r="F10" s="2" t="inlineStr">
        <is>
          <t>Young Mossling Sap</t>
        </is>
      </c>
      <c r="G10" s="2" t="n">
        <v>22.5</v>
      </c>
      <c r="H10" s="2" t="n">
        <v>1</v>
      </c>
      <c r="I10" s="2" t="n">
        <v>1</v>
      </c>
      <c r="J10" s="2" t="inlineStr">
        <is>
          <t>independent per item</t>
        </is>
      </c>
      <c r="K10" s="2" t="inlineStr">
        <is>
          <t>drop_factor(player_level,mob_level)</t>
        </is>
      </c>
      <c r="L10" s="2" t="inlineStr">
        <is>
          <t>res://data/drops/young.tres</t>
        </is>
      </c>
    </row>
    <row r="11">
      <c r="A11" s="2" t="inlineStr">
        <is>
          <t>CURRENT_BASE_RATE_PROPOSED_LEVEL_SCALING</t>
        </is>
      </c>
      <c r="B11" s="2" t="inlineStr">
        <is>
          <t>bristle_boar</t>
        </is>
      </c>
      <c r="C11" s="2" t="inlineStr">
        <is>
          <t>Bristle Boar</t>
        </is>
      </c>
      <c r="D11" s="2" t="n">
        <v>2</v>
      </c>
      <c r="E11" s="2" t="inlineStr">
        <is>
          <t>bristle_boar_trophy</t>
        </is>
      </c>
      <c r="F11" s="2" t="inlineStr">
        <is>
          <t>Bristle Boar Tusk</t>
        </is>
      </c>
      <c r="G11" s="2" t="n">
        <v>22.5</v>
      </c>
      <c r="H11" s="2" t="n">
        <v>1</v>
      </c>
      <c r="I11" s="2" t="n">
        <v>1</v>
      </c>
      <c r="J11" s="2" t="inlineStr">
        <is>
          <t>independent per item</t>
        </is>
      </c>
      <c r="K11" s="2" t="inlineStr">
        <is>
          <t>drop_factor(player_level,mob_level)</t>
        </is>
      </c>
      <c r="L11" s="2" t="inlineStr">
        <is>
          <t>res://data/drops/bristle_boar.tres</t>
        </is>
      </c>
    </row>
    <row r="12">
      <c r="A12" s="2" t="inlineStr">
        <is>
          <t>CURRENT_BASE_RATE_PROPOSED_LEVEL_SCALING</t>
        </is>
      </c>
      <c r="B12" s="2" t="inlineStr">
        <is>
          <t>bristle_boar</t>
        </is>
      </c>
      <c r="C12" s="2" t="inlineStr">
        <is>
          <t>Bristle Boar</t>
        </is>
      </c>
      <c r="D12" s="2" t="n">
        <v>2</v>
      </c>
      <c r="E12" s="2" t="inlineStr">
        <is>
          <t>field_tonic</t>
        </is>
      </c>
      <c r="F12" s="2" t="inlineStr">
        <is>
          <t>Field tonic</t>
        </is>
      </c>
      <c r="G12" s="2" t="n">
        <v>4</v>
      </c>
      <c r="H12" s="2" t="n">
        <v>1</v>
      </c>
      <c r="I12" s="2" t="n">
        <v>1</v>
      </c>
      <c r="J12" s="2" t="inlineStr">
        <is>
          <t>independent per item</t>
        </is>
      </c>
      <c r="K12" s="2" t="inlineStr">
        <is>
          <t>drop_factor(player_level,mob_level)</t>
        </is>
      </c>
      <c r="L12" s="2" t="inlineStr">
        <is>
          <t>res://data/drops/bristle_boar.tres</t>
        </is>
      </c>
    </row>
    <row r="13">
      <c r="A13" s="2" t="inlineStr">
        <is>
          <t>CURRENT_BASE_RATE_PROPOSED_LEVEL_SCALING</t>
        </is>
      </c>
      <c r="B13" s="2" t="inlineStr">
        <is>
          <t>bristle_boar</t>
        </is>
      </c>
      <c r="C13" s="2" t="inlineStr">
        <is>
          <t>Bristle Boar</t>
        </is>
      </c>
      <c r="D13" s="2" t="n">
        <v>2</v>
      </c>
      <c r="E13" s="2" t="inlineStr">
        <is>
          <t>relic_blade_1</t>
        </is>
      </c>
      <c r="F13" s="2" t="inlineStr">
        <is>
          <t>Verge Relic Blade</t>
        </is>
      </c>
      <c r="G13" s="2" t="n">
        <v>0.2</v>
      </c>
      <c r="H13" s="2" t="n">
        <v>1</v>
      </c>
      <c r="I13" s="2" t="n">
        <v>1</v>
      </c>
      <c r="J13" s="2" t="inlineStr">
        <is>
          <t>independent per item</t>
        </is>
      </c>
      <c r="K13" s="2" t="inlineStr">
        <is>
          <t>drop_factor(player_level,mob_level)</t>
        </is>
      </c>
      <c r="L13" s="2" t="inlineStr">
        <is>
          <t>res://data/drops/bristle_boar.tres</t>
        </is>
      </c>
    </row>
    <row r="14">
      <c r="A14" s="2" t="inlineStr">
        <is>
          <t>CURRENT_BASE_RATE_PROPOSED_LEVEL_SCALING</t>
        </is>
      </c>
      <c r="B14" s="2" t="inlineStr">
        <is>
          <t>bristle_boar</t>
        </is>
      </c>
      <c r="C14" s="2" t="inlineStr">
        <is>
          <t>Bristle Boar</t>
        </is>
      </c>
      <c r="D14" s="2" t="n">
        <v>2</v>
      </c>
      <c r="E14" s="2" t="inlineStr">
        <is>
          <t>relic_coat_1</t>
        </is>
      </c>
      <c r="F14" s="2" t="inlineStr">
        <is>
          <t>Verge Relic Coat</t>
        </is>
      </c>
      <c r="G14" s="2" t="n">
        <v>0.2</v>
      </c>
      <c r="H14" s="2" t="n">
        <v>1</v>
      </c>
      <c r="I14" s="2" t="n">
        <v>1</v>
      </c>
      <c r="J14" s="2" t="inlineStr">
        <is>
          <t>independent per item</t>
        </is>
      </c>
      <c r="K14" s="2" t="inlineStr">
        <is>
          <t>drop_factor(player_level,mob_level)</t>
        </is>
      </c>
      <c r="L14" s="2" t="inlineStr">
        <is>
          <t>res://data/drops/bristle_boar.tres</t>
        </is>
      </c>
    </row>
    <row r="15">
      <c r="A15" s="2" t="inlineStr">
        <is>
          <t>CURRENT_BASE_RATE_PROPOSED_LEVEL_SCALING</t>
        </is>
      </c>
      <c r="B15" s="2" t="inlineStr">
        <is>
          <t>blue_wolf</t>
        </is>
      </c>
      <c r="C15" s="2" t="inlineStr">
        <is>
          <t>Blue Wolf</t>
        </is>
      </c>
      <c r="D15" s="2" t="n">
        <v>3</v>
      </c>
      <c r="E15" s="2" t="inlineStr">
        <is>
          <t>blue_wolf_trophy</t>
        </is>
      </c>
      <c r="F15" s="2" t="inlineStr">
        <is>
          <t>Blue Wolf Fang</t>
        </is>
      </c>
      <c r="G15" s="2" t="n">
        <v>22.5</v>
      </c>
      <c r="H15" s="2" t="n">
        <v>1</v>
      </c>
      <c r="I15" s="2" t="n">
        <v>1</v>
      </c>
      <c r="J15" s="2" t="inlineStr">
        <is>
          <t>independent per item</t>
        </is>
      </c>
      <c r="K15" s="2" t="inlineStr">
        <is>
          <t>drop_factor(player_level,mob_level)</t>
        </is>
      </c>
      <c r="L15" s="2" t="inlineStr">
        <is>
          <t>res://data/drops/blue_wolf.tres</t>
        </is>
      </c>
    </row>
    <row r="16">
      <c r="A16" s="2" t="inlineStr">
        <is>
          <t>CURRENT_BASE_RATE_PROPOSED_LEVEL_SCALING</t>
        </is>
      </c>
      <c r="B16" s="2" t="inlineStr">
        <is>
          <t>blue_wolf</t>
        </is>
      </c>
      <c r="C16" s="2" t="inlineStr">
        <is>
          <t>Blue Wolf</t>
        </is>
      </c>
      <c r="D16" s="2" t="n">
        <v>3</v>
      </c>
      <c r="E16" s="2" t="inlineStr">
        <is>
          <t>field_tonic</t>
        </is>
      </c>
      <c r="F16" s="2" t="inlineStr">
        <is>
          <t>Field tonic</t>
        </is>
      </c>
      <c r="G16" s="2" t="n">
        <v>4</v>
      </c>
      <c r="H16" s="2" t="n">
        <v>1</v>
      </c>
      <c r="I16" s="2" t="n">
        <v>1</v>
      </c>
      <c r="J16" s="2" t="inlineStr">
        <is>
          <t>independent per item</t>
        </is>
      </c>
      <c r="K16" s="2" t="inlineStr">
        <is>
          <t>drop_factor(player_level,mob_level)</t>
        </is>
      </c>
      <c r="L16" s="2" t="inlineStr">
        <is>
          <t>res://data/drops/blue_wolf.tres</t>
        </is>
      </c>
    </row>
    <row r="17">
      <c r="A17" s="2" t="inlineStr">
        <is>
          <t>CURRENT_BASE_RATE_PROPOSED_LEVEL_SCALING</t>
        </is>
      </c>
      <c r="B17" s="2" t="inlineStr">
        <is>
          <t>blue_wolf</t>
        </is>
      </c>
      <c r="C17" s="2" t="inlineStr">
        <is>
          <t>Blue Wolf</t>
        </is>
      </c>
      <c r="D17" s="2" t="n">
        <v>3</v>
      </c>
      <c r="E17" s="2" t="inlineStr">
        <is>
          <t>relic_blade_1</t>
        </is>
      </c>
      <c r="F17" s="2" t="inlineStr">
        <is>
          <t>Verge Relic Blade</t>
        </is>
      </c>
      <c r="G17" s="2" t="n">
        <v>0.2</v>
      </c>
      <c r="H17" s="2" t="n">
        <v>1</v>
      </c>
      <c r="I17" s="2" t="n">
        <v>1</v>
      </c>
      <c r="J17" s="2" t="inlineStr">
        <is>
          <t>independent per item</t>
        </is>
      </c>
      <c r="K17" s="2" t="inlineStr">
        <is>
          <t>drop_factor(player_level,mob_level)</t>
        </is>
      </c>
      <c r="L17" s="2" t="inlineStr">
        <is>
          <t>res://data/drops/blue_wolf.tres</t>
        </is>
      </c>
    </row>
    <row r="18">
      <c r="A18" s="2" t="inlineStr">
        <is>
          <t>CURRENT_BASE_RATE_PROPOSED_LEVEL_SCALING</t>
        </is>
      </c>
      <c r="B18" s="2" t="inlineStr">
        <is>
          <t>blue_wolf</t>
        </is>
      </c>
      <c r="C18" s="2" t="inlineStr">
        <is>
          <t>Blue Wolf</t>
        </is>
      </c>
      <c r="D18" s="2" t="n">
        <v>3</v>
      </c>
      <c r="E18" s="2" t="inlineStr">
        <is>
          <t>relic_coat_1</t>
        </is>
      </c>
      <c r="F18" s="2" t="inlineStr">
        <is>
          <t>Verge Relic Coat</t>
        </is>
      </c>
      <c r="G18" s="2" t="n">
        <v>0.2</v>
      </c>
      <c r="H18" s="2" t="n">
        <v>1</v>
      </c>
      <c r="I18" s="2" t="n">
        <v>1</v>
      </c>
      <c r="J18" s="2" t="inlineStr">
        <is>
          <t>independent per item</t>
        </is>
      </c>
      <c r="K18" s="2" t="inlineStr">
        <is>
          <t>drop_factor(player_level,mob_level)</t>
        </is>
      </c>
      <c r="L18" s="2" t="inlineStr">
        <is>
          <t>res://data/drops/blue_wolf.tres</t>
        </is>
      </c>
    </row>
    <row r="19">
      <c r="A19" s="2" t="inlineStr">
        <is>
          <t>CURRENT_BASE_RATE_PROPOSED_LEVEL_SCALING</t>
        </is>
      </c>
      <c r="B19" s="2" t="inlineStr">
        <is>
          <t>grown</t>
        </is>
      </c>
      <c r="C19" s="2" t="inlineStr">
        <is>
          <t>Mossling</t>
        </is>
      </c>
      <c r="D19" s="2" t="n">
        <v>4</v>
      </c>
      <c r="E19" s="2" t="inlineStr">
        <is>
          <t>moss_shard</t>
        </is>
      </c>
      <c r="F19" s="2" t="inlineStr">
        <is>
          <t>Moss shard</t>
        </is>
      </c>
      <c r="G19" s="2" t="n">
        <v>35</v>
      </c>
      <c r="H19" s="2" t="n">
        <v>1</v>
      </c>
      <c r="I19" s="2" t="n">
        <v>1</v>
      </c>
      <c r="J19" s="2" t="inlineStr">
        <is>
          <t>independent per item</t>
        </is>
      </c>
      <c r="K19" s="2" t="inlineStr">
        <is>
          <t>drop_factor(player_level,mob_level)</t>
        </is>
      </c>
      <c r="L19" s="2" t="inlineStr">
        <is>
          <t>res://data/drops/grown.tres</t>
        </is>
      </c>
    </row>
    <row r="20">
      <c r="A20" s="2" t="inlineStr">
        <is>
          <t>CURRENT_BASE_RATE_PROPOSED_LEVEL_SCALING</t>
        </is>
      </c>
      <c r="B20" s="2" t="inlineStr">
        <is>
          <t>grown</t>
        </is>
      </c>
      <c r="C20" s="2" t="inlineStr">
        <is>
          <t>Mossling</t>
        </is>
      </c>
      <c r="D20" s="2" t="n">
        <v>4</v>
      </c>
      <c r="E20" s="2" t="inlineStr">
        <is>
          <t>field_tonic</t>
        </is>
      </c>
      <c r="F20" s="2" t="inlineStr">
        <is>
          <t>Field tonic</t>
        </is>
      </c>
      <c r="G20" s="2" t="n">
        <v>4</v>
      </c>
      <c r="H20" s="2" t="n">
        <v>1</v>
      </c>
      <c r="I20" s="2" t="n">
        <v>1</v>
      </c>
      <c r="J20" s="2" t="inlineStr">
        <is>
          <t>independent per item</t>
        </is>
      </c>
      <c r="K20" s="2" t="inlineStr">
        <is>
          <t>drop_factor(player_level,mob_level)</t>
        </is>
      </c>
      <c r="L20" s="2" t="inlineStr">
        <is>
          <t>res://data/drops/grown.tres</t>
        </is>
      </c>
    </row>
    <row r="21">
      <c r="A21" s="2" t="inlineStr">
        <is>
          <t>CURRENT_BASE_RATE_PROPOSED_LEVEL_SCALING</t>
        </is>
      </c>
      <c r="B21" s="2" t="inlineStr">
        <is>
          <t>grown</t>
        </is>
      </c>
      <c r="C21" s="2" t="inlineStr">
        <is>
          <t>Mossling</t>
        </is>
      </c>
      <c r="D21" s="2" t="n">
        <v>4</v>
      </c>
      <c r="E21" s="2" t="inlineStr">
        <is>
          <t>relic_blade_1</t>
        </is>
      </c>
      <c r="F21" s="2" t="inlineStr">
        <is>
          <t>Verge Relic Blade</t>
        </is>
      </c>
      <c r="G21" s="2" t="n">
        <v>0.2</v>
      </c>
      <c r="H21" s="2" t="n">
        <v>1</v>
      </c>
      <c r="I21" s="2" t="n">
        <v>1</v>
      </c>
      <c r="J21" s="2" t="inlineStr">
        <is>
          <t>independent per item</t>
        </is>
      </c>
      <c r="K21" s="2" t="inlineStr">
        <is>
          <t>drop_factor(player_level,mob_level)</t>
        </is>
      </c>
      <c r="L21" s="2" t="inlineStr">
        <is>
          <t>res://data/drops/grown.tres</t>
        </is>
      </c>
    </row>
    <row r="22">
      <c r="A22" s="2" t="inlineStr">
        <is>
          <t>CURRENT_BASE_RATE_PROPOSED_LEVEL_SCALING</t>
        </is>
      </c>
      <c r="B22" s="2" t="inlineStr">
        <is>
          <t>grown</t>
        </is>
      </c>
      <c r="C22" s="2" t="inlineStr">
        <is>
          <t>Mossling</t>
        </is>
      </c>
      <c r="D22" s="2" t="n">
        <v>4</v>
      </c>
      <c r="E22" s="2" t="inlineStr">
        <is>
          <t>relic_coat_1</t>
        </is>
      </c>
      <c r="F22" s="2" t="inlineStr">
        <is>
          <t>Verge Relic Coat</t>
        </is>
      </c>
      <c r="G22" s="2" t="n">
        <v>0.2</v>
      </c>
      <c r="H22" s="2" t="n">
        <v>1</v>
      </c>
      <c r="I22" s="2" t="n">
        <v>1</v>
      </c>
      <c r="J22" s="2" t="inlineStr">
        <is>
          <t>independent per item</t>
        </is>
      </c>
      <c r="K22" s="2" t="inlineStr">
        <is>
          <t>drop_factor(player_level,mob_level)</t>
        </is>
      </c>
      <c r="L22" s="2" t="inlineStr">
        <is>
          <t>res://data/drops/grown.tres</t>
        </is>
      </c>
    </row>
    <row r="23">
      <c r="A23" s="2" t="inlineStr">
        <is>
          <t>CURRENT_BASE_RATE_PROPOSED_LEVEL_SCALING</t>
        </is>
      </c>
      <c r="B23" s="2" t="inlineStr">
        <is>
          <t>grown</t>
        </is>
      </c>
      <c r="C23" s="2" t="inlineStr">
        <is>
          <t>Mossling</t>
        </is>
      </c>
      <c r="D23" s="2" t="n">
        <v>4</v>
      </c>
      <c r="E23" s="2" t="inlineStr">
        <is>
          <t>grown_trophy</t>
        </is>
      </c>
      <c r="F23" s="2" t="inlineStr">
        <is>
          <t>Grown Mossling Bark</t>
        </is>
      </c>
      <c r="G23" s="2" t="n">
        <v>22.5</v>
      </c>
      <c r="H23" s="2" t="n">
        <v>1</v>
      </c>
      <c r="I23" s="2" t="n">
        <v>1</v>
      </c>
      <c r="J23" s="2" t="inlineStr">
        <is>
          <t>independent per item</t>
        </is>
      </c>
      <c r="K23" s="2" t="inlineStr">
        <is>
          <t>drop_factor(player_level,mob_level)</t>
        </is>
      </c>
      <c r="L23" s="2" t="inlineStr">
        <is>
          <t>res://data/drops/grown.tres</t>
        </is>
      </c>
    </row>
    <row r="24">
      <c r="A24" s="2" t="inlineStr">
        <is>
          <t>CURRENT_BASE_RATE_PROPOSED_LEVEL_SCALING</t>
        </is>
      </c>
      <c r="B24" s="2" t="inlineStr">
        <is>
          <t>reed_spider</t>
        </is>
      </c>
      <c r="C24" s="2" t="inlineStr">
        <is>
          <t>Reed Spider</t>
        </is>
      </c>
      <c r="D24" s="2" t="n">
        <v>4</v>
      </c>
      <c r="E24" s="2" t="inlineStr">
        <is>
          <t>reed_spider_trophy</t>
        </is>
      </c>
      <c r="F24" s="2" t="inlineStr">
        <is>
          <t>Reed Spider Silk</t>
        </is>
      </c>
      <c r="G24" s="2" t="n">
        <v>22.5</v>
      </c>
      <c r="H24" s="2" t="n">
        <v>1</v>
      </c>
      <c r="I24" s="2" t="n">
        <v>1</v>
      </c>
      <c r="J24" s="2" t="inlineStr">
        <is>
          <t>independent per item</t>
        </is>
      </c>
      <c r="K24" s="2" t="inlineStr">
        <is>
          <t>drop_factor(player_level,mob_level)</t>
        </is>
      </c>
      <c r="L24" s="2" t="inlineStr">
        <is>
          <t>res://data/drops/reed_spider.tres</t>
        </is>
      </c>
    </row>
    <row r="25">
      <c r="A25" s="2" t="inlineStr">
        <is>
          <t>CURRENT_BASE_RATE_PROPOSED_LEVEL_SCALING</t>
        </is>
      </c>
      <c r="B25" s="2" t="inlineStr">
        <is>
          <t>reed_spider</t>
        </is>
      </c>
      <c r="C25" s="2" t="inlineStr">
        <is>
          <t>Reed Spider</t>
        </is>
      </c>
      <c r="D25" s="2" t="n">
        <v>4</v>
      </c>
      <c r="E25" s="2" t="inlineStr">
        <is>
          <t>field_tonic</t>
        </is>
      </c>
      <c r="F25" s="2" t="inlineStr">
        <is>
          <t>Field tonic</t>
        </is>
      </c>
      <c r="G25" s="2" t="n">
        <v>4</v>
      </c>
      <c r="H25" s="2" t="n">
        <v>1</v>
      </c>
      <c r="I25" s="2" t="n">
        <v>1</v>
      </c>
      <c r="J25" s="2" t="inlineStr">
        <is>
          <t>independent per item</t>
        </is>
      </c>
      <c r="K25" s="2" t="inlineStr">
        <is>
          <t>drop_factor(player_level,mob_level)</t>
        </is>
      </c>
      <c r="L25" s="2" t="inlineStr">
        <is>
          <t>res://data/drops/reed_spider.tres</t>
        </is>
      </c>
    </row>
    <row r="26">
      <c r="A26" s="2" t="inlineStr">
        <is>
          <t>CURRENT_BASE_RATE_PROPOSED_LEVEL_SCALING</t>
        </is>
      </c>
      <c r="B26" s="2" t="inlineStr">
        <is>
          <t>reed_spider</t>
        </is>
      </c>
      <c r="C26" s="2" t="inlineStr">
        <is>
          <t>Reed Spider</t>
        </is>
      </c>
      <c r="D26" s="2" t="n">
        <v>4</v>
      </c>
      <c r="E26" s="2" t="inlineStr">
        <is>
          <t>relic_blade_1</t>
        </is>
      </c>
      <c r="F26" s="2" t="inlineStr">
        <is>
          <t>Verge Relic Blade</t>
        </is>
      </c>
      <c r="G26" s="2" t="n">
        <v>0.2</v>
      </c>
      <c r="H26" s="2" t="n">
        <v>1</v>
      </c>
      <c r="I26" s="2" t="n">
        <v>1</v>
      </c>
      <c r="J26" s="2" t="inlineStr">
        <is>
          <t>independent per item</t>
        </is>
      </c>
      <c r="K26" s="2" t="inlineStr">
        <is>
          <t>drop_factor(player_level,mob_level)</t>
        </is>
      </c>
      <c r="L26" s="2" t="inlineStr">
        <is>
          <t>res://data/drops/reed_spider.tres</t>
        </is>
      </c>
    </row>
    <row r="27">
      <c r="A27" s="2" t="inlineStr">
        <is>
          <t>CURRENT_BASE_RATE_PROPOSED_LEVEL_SCALING</t>
        </is>
      </c>
      <c r="B27" s="2" t="inlineStr">
        <is>
          <t>reed_spider</t>
        </is>
      </c>
      <c r="C27" s="2" t="inlineStr">
        <is>
          <t>Reed Spider</t>
        </is>
      </c>
      <c r="D27" s="2" t="n">
        <v>4</v>
      </c>
      <c r="E27" s="2" t="inlineStr">
        <is>
          <t>relic_coat_1</t>
        </is>
      </c>
      <c r="F27" s="2" t="inlineStr">
        <is>
          <t>Verge Relic Coat</t>
        </is>
      </c>
      <c r="G27" s="2" t="n">
        <v>0.2</v>
      </c>
      <c r="H27" s="2" t="n">
        <v>1</v>
      </c>
      <c r="I27" s="2" t="n">
        <v>1</v>
      </c>
      <c r="J27" s="2" t="inlineStr">
        <is>
          <t>independent per item</t>
        </is>
      </c>
      <c r="K27" s="2" t="inlineStr">
        <is>
          <t>drop_factor(player_level,mob_level)</t>
        </is>
      </c>
      <c r="L27" s="2" t="inlineStr">
        <is>
          <t>res://data/drops/reed_spider.tres</t>
        </is>
      </c>
    </row>
    <row r="28">
      <c r="A28" s="2" t="inlineStr">
        <is>
          <t>CURRENT_BASE_RATE_PROPOSED_LEVEL_SCALING</t>
        </is>
      </c>
      <c r="B28" s="2" t="inlineStr">
        <is>
          <t>red_wolf</t>
        </is>
      </c>
      <c r="C28" s="2" t="inlineStr">
        <is>
          <t>Red Wolf</t>
        </is>
      </c>
      <c r="D28" s="2" t="n">
        <v>5</v>
      </c>
      <c r="E28" s="2" t="inlineStr">
        <is>
          <t>red_wolf_trophy</t>
        </is>
      </c>
      <c r="F28" s="2" t="inlineStr">
        <is>
          <t>Red Wolf Fang</t>
        </is>
      </c>
      <c r="G28" s="2" t="n">
        <v>22.5</v>
      </c>
      <c r="H28" s="2" t="n">
        <v>1</v>
      </c>
      <c r="I28" s="2" t="n">
        <v>1</v>
      </c>
      <c r="J28" s="2" t="inlineStr">
        <is>
          <t>independent per item</t>
        </is>
      </c>
      <c r="K28" s="2" t="inlineStr">
        <is>
          <t>drop_factor(player_level,mob_level)</t>
        </is>
      </c>
      <c r="L28" s="2" t="inlineStr">
        <is>
          <t>res://data/drops/red_wolf.tres</t>
        </is>
      </c>
    </row>
    <row r="29">
      <c r="A29" s="2" t="inlineStr">
        <is>
          <t>CURRENT_BASE_RATE_PROPOSED_LEVEL_SCALING</t>
        </is>
      </c>
      <c r="B29" s="2" t="inlineStr">
        <is>
          <t>red_wolf</t>
        </is>
      </c>
      <c r="C29" s="2" t="inlineStr">
        <is>
          <t>Red Wolf</t>
        </is>
      </c>
      <c r="D29" s="2" t="n">
        <v>5</v>
      </c>
      <c r="E29" s="2" t="inlineStr">
        <is>
          <t>field_tonic</t>
        </is>
      </c>
      <c r="F29" s="2" t="inlineStr">
        <is>
          <t>Field tonic</t>
        </is>
      </c>
      <c r="G29" s="2" t="n">
        <v>4</v>
      </c>
      <c r="H29" s="2" t="n">
        <v>1</v>
      </c>
      <c r="I29" s="2" t="n">
        <v>1</v>
      </c>
      <c r="J29" s="2" t="inlineStr">
        <is>
          <t>independent per item</t>
        </is>
      </c>
      <c r="K29" s="2" t="inlineStr">
        <is>
          <t>drop_factor(player_level,mob_level)</t>
        </is>
      </c>
      <c r="L29" s="2" t="inlineStr">
        <is>
          <t>res://data/drops/red_wolf.tres</t>
        </is>
      </c>
    </row>
    <row r="30">
      <c r="A30" s="2" t="inlineStr">
        <is>
          <t>CURRENT_BASE_RATE_PROPOSED_LEVEL_SCALING</t>
        </is>
      </c>
      <c r="B30" s="2" t="inlineStr">
        <is>
          <t>red_wolf</t>
        </is>
      </c>
      <c r="C30" s="2" t="inlineStr">
        <is>
          <t>Red Wolf</t>
        </is>
      </c>
      <c r="D30" s="2" t="n">
        <v>5</v>
      </c>
      <c r="E30" s="2" t="inlineStr">
        <is>
          <t>relic_blade_1</t>
        </is>
      </c>
      <c r="F30" s="2" t="inlineStr">
        <is>
          <t>Verge Relic Blade</t>
        </is>
      </c>
      <c r="G30" s="2" t="n">
        <v>0.25</v>
      </c>
      <c r="H30" s="2" t="n">
        <v>1</v>
      </c>
      <c r="I30" s="2" t="n">
        <v>1</v>
      </c>
      <c r="J30" s="2" t="inlineStr">
        <is>
          <t>independent per item</t>
        </is>
      </c>
      <c r="K30" s="2" t="inlineStr">
        <is>
          <t>drop_factor(player_level,mob_level)</t>
        </is>
      </c>
      <c r="L30" s="2" t="inlineStr">
        <is>
          <t>res://data/drops/red_wolf.tres</t>
        </is>
      </c>
    </row>
    <row r="31">
      <c r="A31" s="2" t="inlineStr">
        <is>
          <t>CURRENT_BASE_RATE_PROPOSED_LEVEL_SCALING</t>
        </is>
      </c>
      <c r="B31" s="2" t="inlineStr">
        <is>
          <t>red_wolf</t>
        </is>
      </c>
      <c r="C31" s="2" t="inlineStr">
        <is>
          <t>Red Wolf</t>
        </is>
      </c>
      <c r="D31" s="2" t="n">
        <v>5</v>
      </c>
      <c r="E31" s="2" t="inlineStr">
        <is>
          <t>relic_coat_1</t>
        </is>
      </c>
      <c r="F31" s="2" t="inlineStr">
        <is>
          <t>Verge Relic Coat</t>
        </is>
      </c>
      <c r="G31" s="2" t="n">
        <v>0.25</v>
      </c>
      <c r="H31" s="2" t="n">
        <v>1</v>
      </c>
      <c r="I31" s="2" t="n">
        <v>1</v>
      </c>
      <c r="J31" s="2" t="inlineStr">
        <is>
          <t>independent per item</t>
        </is>
      </c>
      <c r="K31" s="2" t="inlineStr">
        <is>
          <t>drop_factor(player_level,mob_level)</t>
        </is>
      </c>
      <c r="L31" s="2" t="inlineStr">
        <is>
          <t>res://data/drops/red_wolf.tres</t>
        </is>
      </c>
    </row>
    <row r="32">
      <c r="A32" s="2" t="inlineStr">
        <is>
          <t>CURRENT_BASE_RATE_PROPOSED_LEVEL_SCALING</t>
        </is>
      </c>
      <c r="B32" s="2" t="inlineStr">
        <is>
          <t>grey_wolf</t>
        </is>
      </c>
      <c r="C32" s="2" t="inlineStr">
        <is>
          <t>Grey Wolf</t>
        </is>
      </c>
      <c r="D32" s="2" t="n">
        <v>6</v>
      </c>
      <c r="E32" s="2" t="inlineStr">
        <is>
          <t>grey_wolf_trophy</t>
        </is>
      </c>
      <c r="F32" s="2" t="inlineStr">
        <is>
          <t>Grey Wolf Fang</t>
        </is>
      </c>
      <c r="G32" s="2" t="n">
        <v>22.5</v>
      </c>
      <c r="H32" s="2" t="n">
        <v>1</v>
      </c>
      <c r="I32" s="2" t="n">
        <v>1</v>
      </c>
      <c r="J32" s="2" t="inlineStr">
        <is>
          <t>independent per item</t>
        </is>
      </c>
      <c r="K32" s="2" t="inlineStr">
        <is>
          <t>drop_factor(player_level,mob_level)</t>
        </is>
      </c>
      <c r="L32" s="2" t="inlineStr">
        <is>
          <t>res://data/drops/grey_wolf.tres</t>
        </is>
      </c>
    </row>
    <row r="33">
      <c r="A33" s="2" t="inlineStr">
        <is>
          <t>CURRENT_BASE_RATE_PROPOSED_LEVEL_SCALING</t>
        </is>
      </c>
      <c r="B33" s="2" t="inlineStr">
        <is>
          <t>grey_wolf</t>
        </is>
      </c>
      <c r="C33" s="2" t="inlineStr">
        <is>
          <t>Grey Wolf</t>
        </is>
      </c>
      <c r="D33" s="2" t="n">
        <v>6</v>
      </c>
      <c r="E33" s="2" t="inlineStr">
        <is>
          <t>restoration_tonic</t>
        </is>
      </c>
      <c r="F33" s="2" t="inlineStr">
        <is>
          <t>Restoration Tonic</t>
        </is>
      </c>
      <c r="G33" s="2" t="n">
        <v>8</v>
      </c>
      <c r="H33" s="2" t="n">
        <v>1</v>
      </c>
      <c r="I33" s="2" t="n">
        <v>1</v>
      </c>
      <c r="J33" s="2" t="inlineStr">
        <is>
          <t>independent per item</t>
        </is>
      </c>
      <c r="K33" s="2" t="inlineStr">
        <is>
          <t>drop_factor(player_level,mob_level)</t>
        </is>
      </c>
      <c r="L33" s="2" t="inlineStr">
        <is>
          <t>res://data/drops/grey_wolf.tres</t>
        </is>
      </c>
    </row>
    <row r="34">
      <c r="A34" s="2" t="inlineStr">
        <is>
          <t>CURRENT_BASE_RATE_PROPOSED_LEVEL_SCALING</t>
        </is>
      </c>
      <c r="B34" s="2" t="inlineStr">
        <is>
          <t>grey_wolf</t>
        </is>
      </c>
      <c r="C34" s="2" t="inlineStr">
        <is>
          <t>Grey Wolf</t>
        </is>
      </c>
      <c r="D34" s="2" t="n">
        <v>6</v>
      </c>
      <c r="E34" s="2" t="inlineStr">
        <is>
          <t>relic_blade_6</t>
        </is>
      </c>
      <c r="F34" s="2" t="inlineStr">
        <is>
          <t>Hollow Relic Blade</t>
        </is>
      </c>
      <c r="G34" s="2" t="n">
        <v>0.2</v>
      </c>
      <c r="H34" s="2" t="n">
        <v>1</v>
      </c>
      <c r="I34" s="2" t="n">
        <v>1</v>
      </c>
      <c r="J34" s="2" t="inlineStr">
        <is>
          <t>independent per item</t>
        </is>
      </c>
      <c r="K34" s="2" t="inlineStr">
        <is>
          <t>drop_factor(player_level,mob_level)</t>
        </is>
      </c>
      <c r="L34" s="2" t="inlineStr">
        <is>
          <t>res://data/drops/grey_wolf.tres</t>
        </is>
      </c>
    </row>
    <row r="35">
      <c r="A35" s="2" t="inlineStr">
        <is>
          <t>CURRENT_BASE_RATE_PROPOSED_LEVEL_SCALING</t>
        </is>
      </c>
      <c r="B35" s="2" t="inlineStr">
        <is>
          <t>grey_wolf</t>
        </is>
      </c>
      <c r="C35" s="2" t="inlineStr">
        <is>
          <t>Grey Wolf</t>
        </is>
      </c>
      <c r="D35" s="2" t="n">
        <v>6</v>
      </c>
      <c r="E35" s="2" t="inlineStr">
        <is>
          <t>relic_coat_6</t>
        </is>
      </c>
      <c r="F35" s="2" t="inlineStr">
        <is>
          <t>Hollow Relic Coat</t>
        </is>
      </c>
      <c r="G35" s="2" t="n">
        <v>0.2</v>
      </c>
      <c r="H35" s="2" t="n">
        <v>1</v>
      </c>
      <c r="I35" s="2" t="n">
        <v>1</v>
      </c>
      <c r="J35" s="2" t="inlineStr">
        <is>
          <t>independent per item</t>
        </is>
      </c>
      <c r="K35" s="2" t="inlineStr">
        <is>
          <t>drop_factor(player_level,mob_level)</t>
        </is>
      </c>
      <c r="L35" s="2" t="inlineStr">
        <is>
          <t>res://data/drops/grey_wolf.tres</t>
        </is>
      </c>
    </row>
    <row r="36">
      <c r="A36" s="2" t="inlineStr">
        <is>
          <t>CURRENT_BASE_RATE_PROPOSED_LEVEL_SCALING</t>
        </is>
      </c>
      <c r="B36" s="2" t="inlineStr">
        <is>
          <t>ironback</t>
        </is>
      </c>
      <c r="C36" s="2" t="inlineStr">
        <is>
          <t>Cairn Ironback</t>
        </is>
      </c>
      <c r="D36" s="2" t="n">
        <v>7</v>
      </c>
      <c r="E36" s="2" t="inlineStr">
        <is>
          <t>moss_shard</t>
        </is>
      </c>
      <c r="F36" s="2" t="inlineStr">
        <is>
          <t>Moss shard</t>
        </is>
      </c>
      <c r="G36" s="2" t="n">
        <v>35</v>
      </c>
      <c r="H36" s="2" t="n">
        <v>1</v>
      </c>
      <c r="I36" s="2" t="n">
        <v>1</v>
      </c>
      <c r="J36" s="2" t="inlineStr">
        <is>
          <t>independent per item</t>
        </is>
      </c>
      <c r="K36" s="2" t="inlineStr">
        <is>
          <t>drop_factor(player_level,mob_level)</t>
        </is>
      </c>
      <c r="L36" s="2" t="inlineStr">
        <is>
          <t>res://data/drops/ironback.tres</t>
        </is>
      </c>
    </row>
    <row r="37">
      <c r="A37" s="2" t="inlineStr">
        <is>
          <t>CURRENT_BASE_RATE_PROPOSED_LEVEL_SCALING</t>
        </is>
      </c>
      <c r="B37" s="2" t="inlineStr">
        <is>
          <t>ironback</t>
        </is>
      </c>
      <c r="C37" s="2" t="inlineStr">
        <is>
          <t>Cairn Ironback</t>
        </is>
      </c>
      <c r="D37" s="2" t="n">
        <v>7</v>
      </c>
      <c r="E37" s="2" t="inlineStr">
        <is>
          <t>field_tonic</t>
        </is>
      </c>
      <c r="F37" s="2" t="inlineStr">
        <is>
          <t>Field tonic</t>
        </is>
      </c>
      <c r="G37" s="2" t="n">
        <v>4</v>
      </c>
      <c r="H37" s="2" t="n">
        <v>1</v>
      </c>
      <c r="I37" s="2" t="n">
        <v>1</v>
      </c>
      <c r="J37" s="2" t="inlineStr">
        <is>
          <t>independent per item</t>
        </is>
      </c>
      <c r="K37" s="2" t="inlineStr">
        <is>
          <t>drop_factor(player_level,mob_level)</t>
        </is>
      </c>
      <c r="L37" s="2" t="inlineStr">
        <is>
          <t>res://data/drops/ironback.tres</t>
        </is>
      </c>
    </row>
    <row r="38">
      <c r="A38" s="2" t="inlineStr">
        <is>
          <t>CURRENT_BASE_RATE_PROPOSED_LEVEL_SCALING</t>
        </is>
      </c>
      <c r="B38" s="2" t="inlineStr">
        <is>
          <t>ironback</t>
        </is>
      </c>
      <c r="C38" s="2" t="inlineStr">
        <is>
          <t>Cairn Ironback</t>
        </is>
      </c>
      <c r="D38" s="2" t="n">
        <v>7</v>
      </c>
      <c r="E38" s="2" t="inlineStr">
        <is>
          <t>relic_blade_1</t>
        </is>
      </c>
      <c r="F38" s="2" t="inlineStr">
        <is>
          <t>Verge Relic Blade</t>
        </is>
      </c>
      <c r="G38" s="2" t="n">
        <v>0.2</v>
      </c>
      <c r="H38" s="2" t="n">
        <v>1</v>
      </c>
      <c r="I38" s="2" t="n">
        <v>1</v>
      </c>
      <c r="J38" s="2" t="inlineStr">
        <is>
          <t>independent per item</t>
        </is>
      </c>
      <c r="K38" s="2" t="inlineStr">
        <is>
          <t>drop_factor(player_level,mob_level)</t>
        </is>
      </c>
      <c r="L38" s="2" t="inlineStr">
        <is>
          <t>res://data/drops/ironback.tres</t>
        </is>
      </c>
    </row>
    <row r="39">
      <c r="A39" s="2" t="inlineStr">
        <is>
          <t>CURRENT_BASE_RATE_PROPOSED_LEVEL_SCALING</t>
        </is>
      </c>
      <c r="B39" s="2" t="inlineStr">
        <is>
          <t>ironback</t>
        </is>
      </c>
      <c r="C39" s="2" t="inlineStr">
        <is>
          <t>Cairn Ironback</t>
        </is>
      </c>
      <c r="D39" s="2" t="n">
        <v>7</v>
      </c>
      <c r="E39" s="2" t="inlineStr">
        <is>
          <t>relic_coat_1</t>
        </is>
      </c>
      <c r="F39" s="2" t="inlineStr">
        <is>
          <t>Verge Relic Coat</t>
        </is>
      </c>
      <c r="G39" s="2" t="n">
        <v>0.2</v>
      </c>
      <c r="H39" s="2" t="n">
        <v>1</v>
      </c>
      <c r="I39" s="2" t="n">
        <v>1</v>
      </c>
      <c r="J39" s="2" t="inlineStr">
        <is>
          <t>independent per item</t>
        </is>
      </c>
      <c r="K39" s="2" t="inlineStr">
        <is>
          <t>drop_factor(player_level,mob_level)</t>
        </is>
      </c>
      <c r="L39" s="2" t="inlineStr">
        <is>
          <t>res://data/drops/ironback.tres</t>
        </is>
      </c>
    </row>
    <row r="40">
      <c r="A40" s="2" t="inlineStr">
        <is>
          <t>CURRENT_BASE_RATE_PROPOSED_LEVEL_SCALING</t>
        </is>
      </c>
      <c r="B40" s="2" t="inlineStr">
        <is>
          <t>ironback</t>
        </is>
      </c>
      <c r="C40" s="2" t="inlineStr">
        <is>
          <t>Cairn Ironback</t>
        </is>
      </c>
      <c r="D40" s="2" t="n">
        <v>7</v>
      </c>
      <c r="E40" s="2" t="inlineStr">
        <is>
          <t>ironback_trophy</t>
        </is>
      </c>
      <c r="F40" s="2" t="inlineStr">
        <is>
          <t>Ironback Plate</t>
        </is>
      </c>
      <c r="G40" s="2" t="n">
        <v>22.5</v>
      </c>
      <c r="H40" s="2" t="n">
        <v>1</v>
      </c>
      <c r="I40" s="2" t="n">
        <v>1</v>
      </c>
      <c r="J40" s="2" t="inlineStr">
        <is>
          <t>independent per item</t>
        </is>
      </c>
      <c r="K40" s="2" t="inlineStr">
        <is>
          <t>drop_factor(player_level,mob_level)</t>
        </is>
      </c>
      <c r="L40" s="2" t="inlineStr">
        <is>
          <t>res://data/drops/ironback.tres</t>
        </is>
      </c>
    </row>
    <row r="41">
      <c r="A41" s="2" t="inlineStr">
        <is>
          <t>CURRENT_BASE_RATE_PROPOSED_LEVEL_SCALING</t>
        </is>
      </c>
      <c r="B41" s="2" t="inlineStr">
        <is>
          <t>mire_boar</t>
        </is>
      </c>
      <c r="C41" s="2" t="inlineStr">
        <is>
          <t>Mire Boar</t>
        </is>
      </c>
      <c r="D41" s="2" t="n">
        <v>7</v>
      </c>
      <c r="E41" s="2" t="inlineStr">
        <is>
          <t>mire_boar_trophy</t>
        </is>
      </c>
      <c r="F41" s="2" t="inlineStr">
        <is>
          <t>Mire Boar Tusk</t>
        </is>
      </c>
      <c r="G41" s="2" t="n">
        <v>22.5</v>
      </c>
      <c r="H41" s="2" t="n">
        <v>1</v>
      </c>
      <c r="I41" s="2" t="n">
        <v>1</v>
      </c>
      <c r="J41" s="2" t="inlineStr">
        <is>
          <t>independent per item</t>
        </is>
      </c>
      <c r="K41" s="2" t="inlineStr">
        <is>
          <t>drop_factor(player_level,mob_level)</t>
        </is>
      </c>
      <c r="L41" s="2" t="inlineStr">
        <is>
          <t>res://data/drops/mire_boar.tres</t>
        </is>
      </c>
    </row>
    <row r="42">
      <c r="A42" s="2" t="inlineStr">
        <is>
          <t>CURRENT_BASE_RATE_PROPOSED_LEVEL_SCALING</t>
        </is>
      </c>
      <c r="B42" s="2" t="inlineStr">
        <is>
          <t>mire_boar</t>
        </is>
      </c>
      <c r="C42" s="2" t="inlineStr">
        <is>
          <t>Mire Boar</t>
        </is>
      </c>
      <c r="D42" s="2" t="n">
        <v>7</v>
      </c>
      <c r="E42" s="2" t="inlineStr">
        <is>
          <t>restoration_tonic</t>
        </is>
      </c>
      <c r="F42" s="2" t="inlineStr">
        <is>
          <t>Restoration Tonic</t>
        </is>
      </c>
      <c r="G42" s="2" t="n">
        <v>8</v>
      </c>
      <c r="H42" s="2" t="n">
        <v>1</v>
      </c>
      <c r="I42" s="2" t="n">
        <v>1</v>
      </c>
      <c r="J42" s="2" t="inlineStr">
        <is>
          <t>independent per item</t>
        </is>
      </c>
      <c r="K42" s="2" t="inlineStr">
        <is>
          <t>drop_factor(player_level,mob_level)</t>
        </is>
      </c>
      <c r="L42" s="2" t="inlineStr">
        <is>
          <t>res://data/drops/mire_boar.tres</t>
        </is>
      </c>
    </row>
    <row r="43">
      <c r="A43" s="2" t="inlineStr">
        <is>
          <t>CURRENT_BASE_RATE_PROPOSED_LEVEL_SCALING</t>
        </is>
      </c>
      <c r="B43" s="2" t="inlineStr">
        <is>
          <t>mire_boar</t>
        </is>
      </c>
      <c r="C43" s="2" t="inlineStr">
        <is>
          <t>Mire Boar</t>
        </is>
      </c>
      <c r="D43" s="2" t="n">
        <v>7</v>
      </c>
      <c r="E43" s="2" t="inlineStr">
        <is>
          <t>relic_blade_6</t>
        </is>
      </c>
      <c r="F43" s="2" t="inlineStr">
        <is>
          <t>Hollow Relic Blade</t>
        </is>
      </c>
      <c r="G43" s="2" t="n">
        <v>0.25</v>
      </c>
      <c r="H43" s="2" t="n">
        <v>1</v>
      </c>
      <c r="I43" s="2" t="n">
        <v>1</v>
      </c>
      <c r="J43" s="2" t="inlineStr">
        <is>
          <t>independent per item</t>
        </is>
      </c>
      <c r="K43" s="2" t="inlineStr">
        <is>
          <t>drop_factor(player_level,mob_level)</t>
        </is>
      </c>
      <c r="L43" s="2" t="inlineStr">
        <is>
          <t>res://data/drops/mire_boar.tres</t>
        </is>
      </c>
    </row>
    <row r="44">
      <c r="A44" s="2" t="inlineStr">
        <is>
          <t>CURRENT_BASE_RATE_PROPOSED_LEVEL_SCALING</t>
        </is>
      </c>
      <c r="B44" s="2" t="inlineStr">
        <is>
          <t>mire_boar</t>
        </is>
      </c>
      <c r="C44" s="2" t="inlineStr">
        <is>
          <t>Mire Boar</t>
        </is>
      </c>
      <c r="D44" s="2" t="n">
        <v>7</v>
      </c>
      <c r="E44" s="2" t="inlineStr">
        <is>
          <t>relic_coat_6</t>
        </is>
      </c>
      <c r="F44" s="2" t="inlineStr">
        <is>
          <t>Hollow Relic Coat</t>
        </is>
      </c>
      <c r="G44" s="2" t="n">
        <v>0.25</v>
      </c>
      <c r="H44" s="2" t="n">
        <v>1</v>
      </c>
      <c r="I44" s="2" t="n">
        <v>1</v>
      </c>
      <c r="J44" s="2" t="inlineStr">
        <is>
          <t>independent per item</t>
        </is>
      </c>
      <c r="K44" s="2" t="inlineStr">
        <is>
          <t>drop_factor(player_level,mob_level)</t>
        </is>
      </c>
      <c r="L44" s="2" t="inlineStr">
        <is>
          <t>res://data/drops/mire_boar.tres</t>
        </is>
      </c>
    </row>
    <row r="45">
      <c r="A45" s="2" t="inlineStr">
        <is>
          <t>CURRENT_BASE_RATE_PROPOSED_LEVEL_SCALING</t>
        </is>
      </c>
      <c r="B45" s="2" t="inlineStr">
        <is>
          <t>copper_spider</t>
        </is>
      </c>
      <c r="C45" s="2" t="inlineStr">
        <is>
          <t>Copper Spider</t>
        </is>
      </c>
      <c r="D45" s="2" t="n">
        <v>8</v>
      </c>
      <c r="E45" s="2" t="inlineStr">
        <is>
          <t>copper_spider_trophy</t>
        </is>
      </c>
      <c r="F45" s="2" t="inlineStr">
        <is>
          <t>Copper Spider Silk</t>
        </is>
      </c>
      <c r="G45" s="2" t="n">
        <v>22.5</v>
      </c>
      <c r="H45" s="2" t="n">
        <v>1</v>
      </c>
      <c r="I45" s="2" t="n">
        <v>1</v>
      </c>
      <c r="J45" s="2" t="inlineStr">
        <is>
          <t>independent per item</t>
        </is>
      </c>
      <c r="K45" s="2" t="inlineStr">
        <is>
          <t>drop_factor(player_level,mob_level)</t>
        </is>
      </c>
      <c r="L45" s="2" t="inlineStr">
        <is>
          <t>res://data/drops/copper_spider.tres</t>
        </is>
      </c>
    </row>
    <row r="46">
      <c r="A46" s="2" t="inlineStr">
        <is>
          <t>CURRENT_BASE_RATE_PROPOSED_LEVEL_SCALING</t>
        </is>
      </c>
      <c r="B46" s="2" t="inlineStr">
        <is>
          <t>copper_spider</t>
        </is>
      </c>
      <c r="C46" s="2" t="inlineStr">
        <is>
          <t>Copper Spider</t>
        </is>
      </c>
      <c r="D46" s="2" t="n">
        <v>8</v>
      </c>
      <c r="E46" s="2" t="inlineStr">
        <is>
          <t>restoration_tonic</t>
        </is>
      </c>
      <c r="F46" s="2" t="inlineStr">
        <is>
          <t>Restoration Tonic</t>
        </is>
      </c>
      <c r="G46" s="2" t="n">
        <v>8</v>
      </c>
      <c r="H46" s="2" t="n">
        <v>1</v>
      </c>
      <c r="I46" s="2" t="n">
        <v>1</v>
      </c>
      <c r="J46" s="2" t="inlineStr">
        <is>
          <t>independent per item</t>
        </is>
      </c>
      <c r="K46" s="2" t="inlineStr">
        <is>
          <t>drop_factor(player_level,mob_level)</t>
        </is>
      </c>
      <c r="L46" s="2" t="inlineStr">
        <is>
          <t>res://data/drops/copper_spider.tres</t>
        </is>
      </c>
    </row>
    <row r="47">
      <c r="A47" s="2" t="inlineStr">
        <is>
          <t>CURRENT_BASE_RATE_PROPOSED_LEVEL_SCALING</t>
        </is>
      </c>
      <c r="B47" s="2" t="inlineStr">
        <is>
          <t>copper_spider</t>
        </is>
      </c>
      <c r="C47" s="2" t="inlineStr">
        <is>
          <t>Copper Spider</t>
        </is>
      </c>
      <c r="D47" s="2" t="n">
        <v>8</v>
      </c>
      <c r="E47" s="2" t="inlineStr">
        <is>
          <t>relic_blade_6</t>
        </is>
      </c>
      <c r="F47" s="2" t="inlineStr">
        <is>
          <t>Hollow Relic Blade</t>
        </is>
      </c>
      <c r="G47" s="2" t="n">
        <v>0.2</v>
      </c>
      <c r="H47" s="2" t="n">
        <v>1</v>
      </c>
      <c r="I47" s="2" t="n">
        <v>1</v>
      </c>
      <c r="J47" s="2" t="inlineStr">
        <is>
          <t>independent per item</t>
        </is>
      </c>
      <c r="K47" s="2" t="inlineStr">
        <is>
          <t>drop_factor(player_level,mob_level)</t>
        </is>
      </c>
      <c r="L47" s="2" t="inlineStr">
        <is>
          <t>res://data/drops/copper_spider.tres</t>
        </is>
      </c>
    </row>
    <row r="48">
      <c r="A48" s="2" t="inlineStr">
        <is>
          <t>CURRENT_BASE_RATE_PROPOSED_LEVEL_SCALING</t>
        </is>
      </c>
      <c r="B48" s="2" t="inlineStr">
        <is>
          <t>copper_spider</t>
        </is>
      </c>
      <c r="C48" s="2" t="inlineStr">
        <is>
          <t>Copper Spider</t>
        </is>
      </c>
      <c r="D48" s="2" t="n">
        <v>8</v>
      </c>
      <c r="E48" s="2" t="inlineStr">
        <is>
          <t>relic_coat_6</t>
        </is>
      </c>
      <c r="F48" s="2" t="inlineStr">
        <is>
          <t>Hollow Relic Coat</t>
        </is>
      </c>
      <c r="G48" s="2" t="n">
        <v>0.2</v>
      </c>
      <c r="H48" s="2" t="n">
        <v>1</v>
      </c>
      <c r="I48" s="2" t="n">
        <v>1</v>
      </c>
      <c r="J48" s="2" t="inlineStr">
        <is>
          <t>independent per item</t>
        </is>
      </c>
      <c r="K48" s="2" t="inlineStr">
        <is>
          <t>drop_factor(player_level,mob_level)</t>
        </is>
      </c>
      <c r="L48" s="2" t="inlineStr">
        <is>
          <t>res://data/drops/copper_spider.tres</t>
        </is>
      </c>
    </row>
    <row r="49">
      <c r="A49" s="2" t="inlineStr">
        <is>
          <t>CURRENT_BASE_RATE_PROPOSED_LEVEL_SCALING</t>
        </is>
      </c>
      <c r="B49" s="2" t="inlineStr">
        <is>
          <t>moonfang</t>
        </is>
      </c>
      <c r="C49" s="2" t="inlineStr">
        <is>
          <t>Moonfang</t>
        </is>
      </c>
      <c r="D49" s="2" t="n">
        <v>8</v>
      </c>
      <c r="E49" s="2" t="inlineStr">
        <is>
          <t>moonfang_trophy</t>
        </is>
      </c>
      <c r="F49" s="2" t="inlineStr">
        <is>
          <t>Moonfang Fang</t>
        </is>
      </c>
      <c r="G49" s="2" t="n">
        <v>22.5</v>
      </c>
      <c r="H49" s="2" t="n">
        <v>1</v>
      </c>
      <c r="I49" s="2" t="n">
        <v>2</v>
      </c>
      <c r="J49" s="2" t="inlineStr">
        <is>
          <t>independent per item</t>
        </is>
      </c>
      <c r="K49" s="2" t="inlineStr">
        <is>
          <t>drop_factor(player_level,mob_level)</t>
        </is>
      </c>
      <c r="L49" s="2" t="inlineStr">
        <is>
          <t>res://data/drops/moonfang.tres</t>
        </is>
      </c>
    </row>
    <row r="50">
      <c r="A50" s="2" t="inlineStr">
        <is>
          <t>CURRENT_BASE_RATE_PROPOSED_LEVEL_SCALING</t>
        </is>
      </c>
      <c r="B50" s="2" t="inlineStr">
        <is>
          <t>moonfang</t>
        </is>
      </c>
      <c r="C50" s="2" t="inlineStr">
        <is>
          <t>Moonfang</t>
        </is>
      </c>
      <c r="D50" s="2" t="n">
        <v>8</v>
      </c>
      <c r="E50" s="2" t="inlineStr">
        <is>
          <t>restoration_tonic</t>
        </is>
      </c>
      <c r="F50" s="2" t="inlineStr">
        <is>
          <t>Restoration Tonic</t>
        </is>
      </c>
      <c r="G50" s="2" t="n">
        <v>8</v>
      </c>
      <c r="H50" s="2" t="n">
        <v>1</v>
      </c>
      <c r="I50" s="2" t="n">
        <v>1</v>
      </c>
      <c r="J50" s="2" t="inlineStr">
        <is>
          <t>independent per item</t>
        </is>
      </c>
      <c r="K50" s="2" t="inlineStr">
        <is>
          <t>drop_factor(player_level,mob_level)</t>
        </is>
      </c>
      <c r="L50" s="2" t="inlineStr">
        <is>
          <t>res://data/drops/moonfang.tres</t>
        </is>
      </c>
    </row>
    <row r="51">
      <c r="A51" s="2" t="inlineStr">
        <is>
          <t>CURRENT_BASE_RATE_PROPOSED_LEVEL_SCALING</t>
        </is>
      </c>
      <c r="B51" s="2" t="inlineStr">
        <is>
          <t>moonfang</t>
        </is>
      </c>
      <c r="C51" s="2" t="inlineStr">
        <is>
          <t>Moonfang</t>
        </is>
      </c>
      <c r="D51" s="2" t="n">
        <v>8</v>
      </c>
      <c r="E51" s="2" t="inlineStr">
        <is>
          <t>relic_blade_6</t>
        </is>
      </c>
      <c r="F51" s="2" t="inlineStr">
        <is>
          <t>Hollow Relic Blade</t>
        </is>
      </c>
      <c r="G51" s="2" t="n">
        <v>0.3</v>
      </c>
      <c r="H51" s="2" t="n">
        <v>1</v>
      </c>
      <c r="I51" s="2" t="n">
        <v>1</v>
      </c>
      <c r="J51" s="2" t="inlineStr">
        <is>
          <t>independent per item</t>
        </is>
      </c>
      <c r="K51" s="2" t="inlineStr">
        <is>
          <t>drop_factor(player_level,mob_level)</t>
        </is>
      </c>
      <c r="L51" s="2" t="inlineStr">
        <is>
          <t>res://data/drops/moonfang.tres</t>
        </is>
      </c>
    </row>
    <row r="52">
      <c r="A52" s="2" t="inlineStr">
        <is>
          <t>CURRENT_BASE_RATE_PROPOSED_LEVEL_SCALING</t>
        </is>
      </c>
      <c r="B52" s="2" t="inlineStr">
        <is>
          <t>moonfang</t>
        </is>
      </c>
      <c r="C52" s="2" t="inlineStr">
        <is>
          <t>Moonfang</t>
        </is>
      </c>
      <c r="D52" s="2" t="n">
        <v>8</v>
      </c>
      <c r="E52" s="2" t="inlineStr">
        <is>
          <t>relic_coat_6</t>
        </is>
      </c>
      <c r="F52" s="2" t="inlineStr">
        <is>
          <t>Hollow Relic Coat</t>
        </is>
      </c>
      <c r="G52" s="2" t="n">
        <v>0.3</v>
      </c>
      <c r="H52" s="2" t="n">
        <v>1</v>
      </c>
      <c r="I52" s="2" t="n">
        <v>1</v>
      </c>
      <c r="J52" s="2" t="inlineStr">
        <is>
          <t>independent per item</t>
        </is>
      </c>
      <c r="K52" s="2" t="inlineStr">
        <is>
          <t>drop_factor(player_level,mob_level)</t>
        </is>
      </c>
      <c r="L52" s="2" t="inlineStr">
        <is>
          <t>res://data/drops/moonfang.tres</t>
        </is>
      </c>
    </row>
    <row r="53">
      <c r="A53" s="2" t="inlineStr">
        <is>
          <t>CURRENT_BASE_RATE_PROPOSED_LEVEL_SCALING</t>
        </is>
      </c>
      <c r="B53" s="2" t="inlineStr">
        <is>
          <t>road_bandit</t>
        </is>
      </c>
      <c r="C53" s="2" t="inlineStr">
        <is>
          <t>Road Bandit</t>
        </is>
      </c>
      <c r="D53" s="2" t="n">
        <v>9</v>
      </c>
      <c r="E53" s="2" t="inlineStr">
        <is>
          <t>road_bandit_trophy</t>
        </is>
      </c>
      <c r="F53" s="2" t="inlineStr">
        <is>
          <t>Road Bandit Insignia</t>
        </is>
      </c>
      <c r="G53" s="2" t="n">
        <v>22.5</v>
      </c>
      <c r="H53" s="2" t="n">
        <v>1</v>
      </c>
      <c r="I53" s="2" t="n">
        <v>1</v>
      </c>
      <c r="J53" s="2" t="inlineStr">
        <is>
          <t>independent per item</t>
        </is>
      </c>
      <c r="K53" s="2" t="inlineStr">
        <is>
          <t>drop_factor(player_level,mob_level)</t>
        </is>
      </c>
      <c r="L53" s="2" t="inlineStr">
        <is>
          <t>res://data/drops/road_bandit.tres</t>
        </is>
      </c>
    </row>
    <row r="54">
      <c r="A54" s="2" t="inlineStr">
        <is>
          <t>CURRENT_BASE_RATE_PROPOSED_LEVEL_SCALING</t>
        </is>
      </c>
      <c r="B54" s="2" t="inlineStr">
        <is>
          <t>road_bandit</t>
        </is>
      </c>
      <c r="C54" s="2" t="inlineStr">
        <is>
          <t>Road Bandit</t>
        </is>
      </c>
      <c r="D54" s="2" t="n">
        <v>9</v>
      </c>
      <c r="E54" s="2" t="inlineStr">
        <is>
          <t>restoration_tonic</t>
        </is>
      </c>
      <c r="F54" s="2" t="inlineStr">
        <is>
          <t>Restoration Tonic</t>
        </is>
      </c>
      <c r="G54" s="2" t="n">
        <v>8</v>
      </c>
      <c r="H54" s="2" t="n">
        <v>1</v>
      </c>
      <c r="I54" s="2" t="n">
        <v>1</v>
      </c>
      <c r="J54" s="2" t="inlineStr">
        <is>
          <t>independent per item</t>
        </is>
      </c>
      <c r="K54" s="2" t="inlineStr">
        <is>
          <t>drop_factor(player_level,mob_level)</t>
        </is>
      </c>
      <c r="L54" s="2" t="inlineStr">
        <is>
          <t>res://data/drops/road_bandit.tres</t>
        </is>
      </c>
    </row>
    <row r="55">
      <c r="A55" s="2" t="inlineStr">
        <is>
          <t>CURRENT_BASE_RATE_PROPOSED_LEVEL_SCALING</t>
        </is>
      </c>
      <c r="B55" s="2" t="inlineStr">
        <is>
          <t>road_bandit</t>
        </is>
      </c>
      <c r="C55" s="2" t="inlineStr">
        <is>
          <t>Road Bandit</t>
        </is>
      </c>
      <c r="D55" s="2" t="n">
        <v>9</v>
      </c>
      <c r="E55" s="2" t="inlineStr">
        <is>
          <t>relic_blade_6</t>
        </is>
      </c>
      <c r="F55" s="2" t="inlineStr">
        <is>
          <t>Hollow Relic Blade</t>
        </is>
      </c>
      <c r="G55" s="2" t="n">
        <v>0.25</v>
      </c>
      <c r="H55" s="2" t="n">
        <v>1</v>
      </c>
      <c r="I55" s="2" t="n">
        <v>1</v>
      </c>
      <c r="J55" s="2" t="inlineStr">
        <is>
          <t>independent per item</t>
        </is>
      </c>
      <c r="K55" s="2" t="inlineStr">
        <is>
          <t>drop_factor(player_level,mob_level)</t>
        </is>
      </c>
      <c r="L55" s="2" t="inlineStr">
        <is>
          <t>res://data/drops/road_bandit.tres</t>
        </is>
      </c>
    </row>
    <row r="56">
      <c r="A56" s="2" t="inlineStr">
        <is>
          <t>CURRENT_BASE_RATE_PROPOSED_LEVEL_SCALING</t>
        </is>
      </c>
      <c r="B56" s="2" t="inlineStr">
        <is>
          <t>road_bandit</t>
        </is>
      </c>
      <c r="C56" s="2" t="inlineStr">
        <is>
          <t>Road Bandit</t>
        </is>
      </c>
      <c r="D56" s="2" t="n">
        <v>9</v>
      </c>
      <c r="E56" s="2" t="inlineStr">
        <is>
          <t>relic_coat_6</t>
        </is>
      </c>
      <c r="F56" s="2" t="inlineStr">
        <is>
          <t>Hollow Relic Coat</t>
        </is>
      </c>
      <c r="G56" s="2" t="n">
        <v>0.25</v>
      </c>
      <c r="H56" s="2" t="n">
        <v>1</v>
      </c>
      <c r="I56" s="2" t="n">
        <v>1</v>
      </c>
      <c r="J56" s="2" t="inlineStr">
        <is>
          <t>independent per item</t>
        </is>
      </c>
      <c r="K56" s="2" t="inlineStr">
        <is>
          <t>drop_factor(player_level,mob_level)</t>
        </is>
      </c>
      <c r="L56" s="2" t="inlineStr">
        <is>
          <t>res://data/drops/road_bandit.tres</t>
        </is>
      </c>
    </row>
    <row r="57">
      <c r="A57" s="2" t="inlineStr">
        <is>
          <t>CURRENT_BASE_RATE_PROPOSED_LEVEL_SCALING</t>
        </is>
      </c>
      <c r="B57" s="2" t="inlineStr">
        <is>
          <t>thicket_wolf</t>
        </is>
      </c>
      <c r="C57" s="2" t="inlineStr">
        <is>
          <t>Thicket Wolf</t>
        </is>
      </c>
      <c r="D57" s="2" t="n">
        <v>10</v>
      </c>
      <c r="E57" s="2" t="inlineStr">
        <is>
          <t>thicket_wolf_trophy</t>
        </is>
      </c>
      <c r="F57" s="2" t="inlineStr">
        <is>
          <t>Thicket Wolf Fang</t>
        </is>
      </c>
      <c r="G57" s="2" t="n">
        <v>22.5</v>
      </c>
      <c r="H57" s="2" t="n">
        <v>1</v>
      </c>
      <c r="I57" s="2" t="n">
        <v>1</v>
      </c>
      <c r="J57" s="2" t="inlineStr">
        <is>
          <t>independent per item</t>
        </is>
      </c>
      <c r="K57" s="2" t="inlineStr">
        <is>
          <t>drop_factor(player_level,mob_level)</t>
        </is>
      </c>
      <c r="L57" s="2" t="inlineStr">
        <is>
          <t>res://data/drops/thicket_wolf.tres</t>
        </is>
      </c>
    </row>
    <row r="58">
      <c r="A58" s="2" t="inlineStr">
        <is>
          <t>CURRENT_BASE_RATE_PROPOSED_LEVEL_SCALING</t>
        </is>
      </c>
      <c r="B58" s="2" t="inlineStr">
        <is>
          <t>thicket_wolf</t>
        </is>
      </c>
      <c r="C58" s="2" t="inlineStr">
        <is>
          <t>Thicket Wolf</t>
        </is>
      </c>
      <c r="D58" s="2" t="n">
        <v>10</v>
      </c>
      <c r="E58" s="2" t="inlineStr">
        <is>
          <t>restoration_tonic</t>
        </is>
      </c>
      <c r="F58" s="2" t="inlineStr">
        <is>
          <t>Restoration Tonic</t>
        </is>
      </c>
      <c r="G58" s="2" t="n">
        <v>8</v>
      </c>
      <c r="H58" s="2" t="n">
        <v>1</v>
      </c>
      <c r="I58" s="2" t="n">
        <v>1</v>
      </c>
      <c r="J58" s="2" t="inlineStr">
        <is>
          <t>independent per item</t>
        </is>
      </c>
      <c r="K58" s="2" t="inlineStr">
        <is>
          <t>drop_factor(player_level,mob_level)</t>
        </is>
      </c>
      <c r="L58" s="2" t="inlineStr">
        <is>
          <t>res://data/drops/thicket_wolf.tres</t>
        </is>
      </c>
    </row>
    <row r="59">
      <c r="A59" s="2" t="inlineStr">
        <is>
          <t>CURRENT_BASE_RATE_PROPOSED_LEVEL_SCALING</t>
        </is>
      </c>
      <c r="B59" s="2" t="inlineStr">
        <is>
          <t>thicket_wolf</t>
        </is>
      </c>
      <c r="C59" s="2" t="inlineStr">
        <is>
          <t>Thicket Wolf</t>
        </is>
      </c>
      <c r="D59" s="2" t="n">
        <v>10</v>
      </c>
      <c r="E59" s="2" t="inlineStr">
        <is>
          <t>relic_blade_6</t>
        </is>
      </c>
      <c r="F59" s="2" t="inlineStr">
        <is>
          <t>Hollow Relic Blade</t>
        </is>
      </c>
      <c r="G59" s="2" t="n">
        <v>0.2</v>
      </c>
      <c r="H59" s="2" t="n">
        <v>1</v>
      </c>
      <c r="I59" s="2" t="n">
        <v>1</v>
      </c>
      <c r="J59" s="2" t="inlineStr">
        <is>
          <t>independent per item</t>
        </is>
      </c>
      <c r="K59" s="2" t="inlineStr">
        <is>
          <t>drop_factor(player_level,mob_level)</t>
        </is>
      </c>
      <c r="L59" s="2" t="inlineStr">
        <is>
          <t>res://data/drops/thicket_wolf.tres</t>
        </is>
      </c>
    </row>
    <row r="60">
      <c r="A60" s="2" t="inlineStr">
        <is>
          <t>CURRENT_BASE_RATE_PROPOSED_LEVEL_SCALING</t>
        </is>
      </c>
      <c r="B60" s="2" t="inlineStr">
        <is>
          <t>thicket_wolf</t>
        </is>
      </c>
      <c r="C60" s="2" t="inlineStr">
        <is>
          <t>Thicket Wolf</t>
        </is>
      </c>
      <c r="D60" s="2" t="n">
        <v>10</v>
      </c>
      <c r="E60" s="2" t="inlineStr">
        <is>
          <t>relic_coat_6</t>
        </is>
      </c>
      <c r="F60" s="2" t="inlineStr">
        <is>
          <t>Hollow Relic Coat</t>
        </is>
      </c>
      <c r="G60" s="2" t="n">
        <v>0.2</v>
      </c>
      <c r="H60" s="2" t="n">
        <v>1</v>
      </c>
      <c r="I60" s="2" t="n">
        <v>1</v>
      </c>
      <c r="J60" s="2" t="inlineStr">
        <is>
          <t>independent per item</t>
        </is>
      </c>
      <c r="K60" s="2" t="inlineStr">
        <is>
          <t>drop_factor(player_level,mob_level)</t>
        </is>
      </c>
      <c r="L60" s="2" t="inlineStr">
        <is>
          <t>res://data/drops/thicket_wolf.tres</t>
        </is>
      </c>
    </row>
    <row r="61">
      <c r="A61" s="2" t="inlineStr">
        <is>
          <t>CURRENT_BASE_RATE_PROPOSED_LEVEL_SCALING</t>
        </is>
      </c>
      <c r="B61" s="2" t="inlineStr">
        <is>
          <t>blacktusk</t>
        </is>
      </c>
      <c r="C61" s="2" t="inlineStr">
        <is>
          <t>Blacktusk Boar</t>
        </is>
      </c>
      <c r="D61" s="2" t="n">
        <v>11</v>
      </c>
      <c r="E61" s="2" t="inlineStr">
        <is>
          <t>blacktusk_trophy</t>
        </is>
      </c>
      <c r="F61" s="2" t="inlineStr">
        <is>
          <t>Blacktusk Boar Tusk</t>
        </is>
      </c>
      <c r="G61" s="2" t="n">
        <v>22.5</v>
      </c>
      <c r="H61" s="2" t="n">
        <v>1</v>
      </c>
      <c r="I61" s="2" t="n">
        <v>1</v>
      </c>
      <c r="J61" s="2" t="inlineStr">
        <is>
          <t>independent per item</t>
        </is>
      </c>
      <c r="K61" s="2" t="inlineStr">
        <is>
          <t>drop_factor(player_level,mob_level)</t>
        </is>
      </c>
      <c r="L61" s="2" t="inlineStr">
        <is>
          <t>res://data/drops/blacktusk.tres</t>
        </is>
      </c>
    </row>
    <row r="62">
      <c r="A62" s="2" t="inlineStr">
        <is>
          <t>CURRENT_BASE_RATE_PROPOSED_LEVEL_SCALING</t>
        </is>
      </c>
      <c r="B62" s="2" t="inlineStr">
        <is>
          <t>blacktusk</t>
        </is>
      </c>
      <c r="C62" s="2" t="inlineStr">
        <is>
          <t>Blacktusk Boar</t>
        </is>
      </c>
      <c r="D62" s="2" t="n">
        <v>11</v>
      </c>
      <c r="E62" s="2" t="inlineStr">
        <is>
          <t>restoration_tonic</t>
        </is>
      </c>
      <c r="F62" s="2" t="inlineStr">
        <is>
          <t>Restoration Tonic</t>
        </is>
      </c>
      <c r="G62" s="2" t="n">
        <v>8</v>
      </c>
      <c r="H62" s="2" t="n">
        <v>1</v>
      </c>
      <c r="I62" s="2" t="n">
        <v>1</v>
      </c>
      <c r="J62" s="2" t="inlineStr">
        <is>
          <t>independent per item</t>
        </is>
      </c>
      <c r="K62" s="2" t="inlineStr">
        <is>
          <t>drop_factor(player_level,mob_level)</t>
        </is>
      </c>
      <c r="L62" s="2" t="inlineStr">
        <is>
          <t>res://data/drops/blacktusk.tres</t>
        </is>
      </c>
    </row>
    <row r="63">
      <c r="A63" s="2" t="inlineStr">
        <is>
          <t>CURRENT_BASE_RATE_PROPOSED_LEVEL_SCALING</t>
        </is>
      </c>
      <c r="B63" s="2" t="inlineStr">
        <is>
          <t>blacktusk</t>
        </is>
      </c>
      <c r="C63" s="2" t="inlineStr">
        <is>
          <t>Blacktusk Boar</t>
        </is>
      </c>
      <c r="D63" s="2" t="n">
        <v>11</v>
      </c>
      <c r="E63" s="2" t="inlineStr">
        <is>
          <t>relic_blade_11</t>
        </is>
      </c>
      <c r="F63" s="2" t="inlineStr">
        <is>
          <t>Highland Relic Blade</t>
        </is>
      </c>
      <c r="G63" s="2" t="n">
        <v>0.25</v>
      </c>
      <c r="H63" s="2" t="n">
        <v>1</v>
      </c>
      <c r="I63" s="2" t="n">
        <v>1</v>
      </c>
      <c r="J63" s="2" t="inlineStr">
        <is>
          <t>independent per item</t>
        </is>
      </c>
      <c r="K63" s="2" t="inlineStr">
        <is>
          <t>drop_factor(player_level,mob_level)</t>
        </is>
      </c>
      <c r="L63" s="2" t="inlineStr">
        <is>
          <t>res://data/drops/blacktusk.tres</t>
        </is>
      </c>
    </row>
    <row r="64">
      <c r="A64" s="2" t="inlineStr">
        <is>
          <t>CURRENT_BASE_RATE_PROPOSED_LEVEL_SCALING</t>
        </is>
      </c>
      <c r="B64" s="2" t="inlineStr">
        <is>
          <t>blacktusk</t>
        </is>
      </c>
      <c r="C64" s="2" t="inlineStr">
        <is>
          <t>Blacktusk Boar</t>
        </is>
      </c>
      <c r="D64" s="2" t="n">
        <v>11</v>
      </c>
      <c r="E64" s="2" t="inlineStr">
        <is>
          <t>relic_coat_11</t>
        </is>
      </c>
      <c r="F64" s="2" t="inlineStr">
        <is>
          <t>Highland Relic Coat</t>
        </is>
      </c>
      <c r="G64" s="2" t="n">
        <v>0.25</v>
      </c>
      <c r="H64" s="2" t="n">
        <v>1</v>
      </c>
      <c r="I64" s="2" t="n">
        <v>1</v>
      </c>
      <c r="J64" s="2" t="inlineStr">
        <is>
          <t>independent per item</t>
        </is>
      </c>
      <c r="K64" s="2" t="inlineStr">
        <is>
          <t>drop_factor(player_level,mob_level)</t>
        </is>
      </c>
      <c r="L64" s="2" t="inlineStr">
        <is>
          <t>res://data/drops/blacktusk.tres</t>
        </is>
      </c>
    </row>
    <row r="65">
      <c r="A65" s="2" t="inlineStr">
        <is>
          <t>CURRENT_BASE_RATE_PROPOSED_LEVEL_SCALING</t>
        </is>
      </c>
      <c r="B65" s="2" t="inlineStr">
        <is>
          <t>venom_spider</t>
        </is>
      </c>
      <c r="C65" s="2" t="inlineStr">
        <is>
          <t>Venom Spider</t>
        </is>
      </c>
      <c r="D65" s="2" t="n">
        <v>12</v>
      </c>
      <c r="E65" s="2" t="inlineStr">
        <is>
          <t>venom_spider_trophy</t>
        </is>
      </c>
      <c r="F65" s="2" t="inlineStr">
        <is>
          <t>Venom Spider Silk</t>
        </is>
      </c>
      <c r="G65" s="2" t="n">
        <v>22.5</v>
      </c>
      <c r="H65" s="2" t="n">
        <v>1</v>
      </c>
      <c r="I65" s="2" t="n">
        <v>1</v>
      </c>
      <c r="J65" s="2" t="inlineStr">
        <is>
          <t>independent per item</t>
        </is>
      </c>
      <c r="K65" s="2" t="inlineStr">
        <is>
          <t>drop_factor(player_level,mob_level)</t>
        </is>
      </c>
      <c r="L65" s="2" t="inlineStr">
        <is>
          <t>res://data/drops/venom_spider.tres</t>
        </is>
      </c>
    </row>
    <row r="66">
      <c r="A66" s="2" t="inlineStr">
        <is>
          <t>CURRENT_BASE_RATE_PROPOSED_LEVEL_SCALING</t>
        </is>
      </c>
      <c r="B66" s="2" t="inlineStr">
        <is>
          <t>venom_spider</t>
        </is>
      </c>
      <c r="C66" s="2" t="inlineStr">
        <is>
          <t>Venom Spider</t>
        </is>
      </c>
      <c r="D66" s="2" t="n">
        <v>12</v>
      </c>
      <c r="E66" s="2" t="inlineStr">
        <is>
          <t>restoration_tonic</t>
        </is>
      </c>
      <c r="F66" s="2" t="inlineStr">
        <is>
          <t>Restoration Tonic</t>
        </is>
      </c>
      <c r="G66" s="2" t="n">
        <v>8</v>
      </c>
      <c r="H66" s="2" t="n">
        <v>1</v>
      </c>
      <c r="I66" s="2" t="n">
        <v>1</v>
      </c>
      <c r="J66" s="2" t="inlineStr">
        <is>
          <t>independent per item</t>
        </is>
      </c>
      <c r="K66" s="2" t="inlineStr">
        <is>
          <t>drop_factor(player_level,mob_level)</t>
        </is>
      </c>
      <c r="L66" s="2" t="inlineStr">
        <is>
          <t>res://data/drops/venom_spider.tres</t>
        </is>
      </c>
    </row>
    <row r="67">
      <c r="A67" s="2" t="inlineStr">
        <is>
          <t>CURRENT_BASE_RATE_PROPOSED_LEVEL_SCALING</t>
        </is>
      </c>
      <c r="B67" s="2" t="inlineStr">
        <is>
          <t>venom_spider</t>
        </is>
      </c>
      <c r="C67" s="2" t="inlineStr">
        <is>
          <t>Venom Spider</t>
        </is>
      </c>
      <c r="D67" s="2" t="n">
        <v>12</v>
      </c>
      <c r="E67" s="2" t="inlineStr">
        <is>
          <t>relic_blade_11</t>
        </is>
      </c>
      <c r="F67" s="2" t="inlineStr">
        <is>
          <t>Highland Relic Blade</t>
        </is>
      </c>
      <c r="G67" s="2" t="n">
        <v>0.25</v>
      </c>
      <c r="H67" s="2" t="n">
        <v>1</v>
      </c>
      <c r="I67" s="2" t="n">
        <v>1</v>
      </c>
      <c r="J67" s="2" t="inlineStr">
        <is>
          <t>independent per item</t>
        </is>
      </c>
      <c r="K67" s="2" t="inlineStr">
        <is>
          <t>drop_factor(player_level,mob_level)</t>
        </is>
      </c>
      <c r="L67" s="2" t="inlineStr">
        <is>
          <t>res://data/drops/venom_spider.tres</t>
        </is>
      </c>
    </row>
    <row r="68">
      <c r="A68" s="2" t="inlineStr">
        <is>
          <t>CURRENT_BASE_RATE_PROPOSED_LEVEL_SCALING</t>
        </is>
      </c>
      <c r="B68" s="2" t="inlineStr">
        <is>
          <t>venom_spider</t>
        </is>
      </c>
      <c r="C68" s="2" t="inlineStr">
        <is>
          <t>Venom Spider</t>
        </is>
      </c>
      <c r="D68" s="2" t="n">
        <v>12</v>
      </c>
      <c r="E68" s="2" t="inlineStr">
        <is>
          <t>relic_coat_11</t>
        </is>
      </c>
      <c r="F68" s="2" t="inlineStr">
        <is>
          <t>Highland Relic Coat</t>
        </is>
      </c>
      <c r="G68" s="2" t="n">
        <v>0.25</v>
      </c>
      <c r="H68" s="2" t="n">
        <v>1</v>
      </c>
      <c r="I68" s="2" t="n">
        <v>1</v>
      </c>
      <c r="J68" s="2" t="inlineStr">
        <is>
          <t>independent per item</t>
        </is>
      </c>
      <c r="K68" s="2" t="inlineStr">
        <is>
          <t>drop_factor(player_level,mob_level)</t>
        </is>
      </c>
      <c r="L68" s="2" t="inlineStr">
        <is>
          <t>res://data/drops/venom_spider.tres</t>
        </is>
      </c>
    </row>
    <row r="69">
      <c r="A69" s="2" t="inlineStr">
        <is>
          <t>CURRENT_BASE_RATE_PROPOSED_LEVEL_SCALING</t>
        </is>
      </c>
      <c r="B69" s="2" t="inlineStr">
        <is>
          <t>slate_guardian</t>
        </is>
      </c>
      <c r="C69" s="2" t="inlineStr">
        <is>
          <t>Slate Guardian</t>
        </is>
      </c>
      <c r="D69" s="2" t="n">
        <v>12</v>
      </c>
      <c r="E69" s="2" t="inlineStr">
        <is>
          <t>slate_guardian_trophy</t>
        </is>
      </c>
      <c r="F69" s="2" t="inlineStr">
        <is>
          <t>Slate Guardian Core</t>
        </is>
      </c>
      <c r="G69" s="2" t="n">
        <v>22.5</v>
      </c>
      <c r="H69" s="2" t="n">
        <v>1</v>
      </c>
      <c r="I69" s="2" t="n">
        <v>2</v>
      </c>
      <c r="J69" s="2" t="inlineStr">
        <is>
          <t>independent per item</t>
        </is>
      </c>
      <c r="K69" s="2" t="inlineStr">
        <is>
          <t>drop_factor(player_level,mob_level)</t>
        </is>
      </c>
      <c r="L69" s="2" t="inlineStr">
        <is>
          <t>res://data/drops/slate_guardian.tres</t>
        </is>
      </c>
    </row>
    <row r="70">
      <c r="A70" s="2" t="inlineStr">
        <is>
          <t>CURRENT_BASE_RATE_PROPOSED_LEVEL_SCALING</t>
        </is>
      </c>
      <c r="B70" s="2" t="inlineStr">
        <is>
          <t>slate_guardian</t>
        </is>
      </c>
      <c r="C70" s="2" t="inlineStr">
        <is>
          <t>Slate Guardian</t>
        </is>
      </c>
      <c r="D70" s="2" t="n">
        <v>12</v>
      </c>
      <c r="E70" s="2" t="inlineStr">
        <is>
          <t>restoration_tonic</t>
        </is>
      </c>
      <c r="F70" s="2" t="inlineStr">
        <is>
          <t>Restoration Tonic</t>
        </is>
      </c>
      <c r="G70" s="2" t="n">
        <v>8</v>
      </c>
      <c r="H70" s="2" t="n">
        <v>1</v>
      </c>
      <c r="I70" s="2" t="n">
        <v>1</v>
      </c>
      <c r="J70" s="2" t="inlineStr">
        <is>
          <t>independent per item</t>
        </is>
      </c>
      <c r="K70" s="2" t="inlineStr">
        <is>
          <t>drop_factor(player_level,mob_level)</t>
        </is>
      </c>
      <c r="L70" s="2" t="inlineStr">
        <is>
          <t>res://data/drops/slate_guardian.tres</t>
        </is>
      </c>
    </row>
    <row r="71">
      <c r="A71" s="2" t="inlineStr">
        <is>
          <t>CURRENT_BASE_RATE_PROPOSED_LEVEL_SCALING</t>
        </is>
      </c>
      <c r="B71" s="2" t="inlineStr">
        <is>
          <t>slate_guardian</t>
        </is>
      </c>
      <c r="C71" s="2" t="inlineStr">
        <is>
          <t>Slate Guardian</t>
        </is>
      </c>
      <c r="D71" s="2" t="n">
        <v>12</v>
      </c>
      <c r="E71" s="2" t="inlineStr">
        <is>
          <t>relic_blade_11</t>
        </is>
      </c>
      <c r="F71" s="2" t="inlineStr">
        <is>
          <t>Highland Relic Blade</t>
        </is>
      </c>
      <c r="G71" s="2" t="n">
        <v>0.3</v>
      </c>
      <c r="H71" s="2" t="n">
        <v>1</v>
      </c>
      <c r="I71" s="2" t="n">
        <v>1</v>
      </c>
      <c r="J71" s="2" t="inlineStr">
        <is>
          <t>independent per item</t>
        </is>
      </c>
      <c r="K71" s="2" t="inlineStr">
        <is>
          <t>drop_factor(player_level,mob_level)</t>
        </is>
      </c>
      <c r="L71" s="2" t="inlineStr">
        <is>
          <t>res://data/drops/slate_guardian.tres</t>
        </is>
      </c>
    </row>
    <row r="72">
      <c r="A72" s="2" t="inlineStr">
        <is>
          <t>CURRENT_BASE_RATE_PROPOSED_LEVEL_SCALING</t>
        </is>
      </c>
      <c r="B72" s="2" t="inlineStr">
        <is>
          <t>slate_guardian</t>
        </is>
      </c>
      <c r="C72" s="2" t="inlineStr">
        <is>
          <t>Slate Guardian</t>
        </is>
      </c>
      <c r="D72" s="2" t="n">
        <v>12</v>
      </c>
      <c r="E72" s="2" t="inlineStr">
        <is>
          <t>relic_coat_11</t>
        </is>
      </c>
      <c r="F72" s="2" t="inlineStr">
        <is>
          <t>Highland Relic Coat</t>
        </is>
      </c>
      <c r="G72" s="2" t="n">
        <v>0.3</v>
      </c>
      <c r="H72" s="2" t="n">
        <v>1</v>
      </c>
      <c r="I72" s="2" t="n">
        <v>1</v>
      </c>
      <c r="J72" s="2" t="inlineStr">
        <is>
          <t>independent per item</t>
        </is>
      </c>
      <c r="K72" s="2" t="inlineStr">
        <is>
          <t>drop_factor(player_level,mob_level)</t>
        </is>
      </c>
      <c r="L72" s="2" t="inlineStr">
        <is>
          <t>res://data/drops/slate_guardian.tres</t>
        </is>
      </c>
    </row>
    <row r="73">
      <c r="A73" s="2" t="inlineStr">
        <is>
          <t>CURRENT_BASE_RATE_PROPOSED_LEVEL_SCALING</t>
        </is>
      </c>
      <c r="B73" s="2" t="inlineStr">
        <is>
          <t>hollow_raider</t>
        </is>
      </c>
      <c r="C73" s="2" t="inlineStr">
        <is>
          <t>Hollow Raider</t>
        </is>
      </c>
      <c r="D73" s="2" t="n">
        <v>13</v>
      </c>
      <c r="E73" s="2" t="inlineStr">
        <is>
          <t>hollow_raider_trophy</t>
        </is>
      </c>
      <c r="F73" s="2" t="inlineStr">
        <is>
          <t>Hollow Raider Insignia</t>
        </is>
      </c>
      <c r="G73" s="2" t="n">
        <v>22.5</v>
      </c>
      <c r="H73" s="2" t="n">
        <v>1</v>
      </c>
      <c r="I73" s="2" t="n">
        <v>1</v>
      </c>
      <c r="J73" s="2" t="inlineStr">
        <is>
          <t>independent per item</t>
        </is>
      </c>
      <c r="K73" s="2" t="inlineStr">
        <is>
          <t>drop_factor(player_level,mob_level)</t>
        </is>
      </c>
      <c r="L73" s="2" t="inlineStr">
        <is>
          <t>res://data/drops/hollow_raider.tres</t>
        </is>
      </c>
    </row>
    <row r="74">
      <c r="A74" s="2" t="inlineStr">
        <is>
          <t>CURRENT_BASE_RATE_PROPOSED_LEVEL_SCALING</t>
        </is>
      </c>
      <c r="B74" s="2" t="inlineStr">
        <is>
          <t>hollow_raider</t>
        </is>
      </c>
      <c r="C74" s="2" t="inlineStr">
        <is>
          <t>Hollow Raider</t>
        </is>
      </c>
      <c r="D74" s="2" t="n">
        <v>13</v>
      </c>
      <c r="E74" s="2" t="inlineStr">
        <is>
          <t>restoration_tonic</t>
        </is>
      </c>
      <c r="F74" s="2" t="inlineStr">
        <is>
          <t>Restoration Tonic</t>
        </is>
      </c>
      <c r="G74" s="2" t="n">
        <v>8</v>
      </c>
      <c r="H74" s="2" t="n">
        <v>1</v>
      </c>
      <c r="I74" s="2" t="n">
        <v>1</v>
      </c>
      <c r="J74" s="2" t="inlineStr">
        <is>
          <t>independent per item</t>
        </is>
      </c>
      <c r="K74" s="2" t="inlineStr">
        <is>
          <t>drop_factor(player_level,mob_level)</t>
        </is>
      </c>
      <c r="L74" s="2" t="inlineStr">
        <is>
          <t>res://data/drops/hollow_raider.tres</t>
        </is>
      </c>
    </row>
    <row r="75">
      <c r="A75" s="2" t="inlineStr">
        <is>
          <t>CURRENT_BASE_RATE_PROPOSED_LEVEL_SCALING</t>
        </is>
      </c>
      <c r="B75" s="2" t="inlineStr">
        <is>
          <t>hollow_raider</t>
        </is>
      </c>
      <c r="C75" s="2" t="inlineStr">
        <is>
          <t>Hollow Raider</t>
        </is>
      </c>
      <c r="D75" s="2" t="n">
        <v>13</v>
      </c>
      <c r="E75" s="2" t="inlineStr">
        <is>
          <t>relic_blade_11</t>
        </is>
      </c>
      <c r="F75" s="2" t="inlineStr">
        <is>
          <t>Highland Relic Blade</t>
        </is>
      </c>
      <c r="G75" s="2" t="n">
        <v>0.2</v>
      </c>
      <c r="H75" s="2" t="n">
        <v>1</v>
      </c>
      <c r="I75" s="2" t="n">
        <v>1</v>
      </c>
      <c r="J75" s="2" t="inlineStr">
        <is>
          <t>independent per item</t>
        </is>
      </c>
      <c r="K75" s="2" t="inlineStr">
        <is>
          <t>drop_factor(player_level,mob_level)</t>
        </is>
      </c>
      <c r="L75" s="2" t="inlineStr">
        <is>
          <t>res://data/drops/hollow_raider.tres</t>
        </is>
      </c>
    </row>
    <row r="76">
      <c r="A76" s="2" t="inlineStr">
        <is>
          <t>CURRENT_BASE_RATE_PROPOSED_LEVEL_SCALING</t>
        </is>
      </c>
      <c r="B76" s="2" t="inlineStr">
        <is>
          <t>hollow_raider</t>
        </is>
      </c>
      <c r="C76" s="2" t="inlineStr">
        <is>
          <t>Hollow Raider</t>
        </is>
      </c>
      <c r="D76" s="2" t="n">
        <v>13</v>
      </c>
      <c r="E76" s="2" t="inlineStr">
        <is>
          <t>relic_coat_11</t>
        </is>
      </c>
      <c r="F76" s="2" t="inlineStr">
        <is>
          <t>Highland Relic Coat</t>
        </is>
      </c>
      <c r="G76" s="2" t="n">
        <v>0.2</v>
      </c>
      <c r="H76" s="2" t="n">
        <v>1</v>
      </c>
      <c r="I76" s="2" t="n">
        <v>1</v>
      </c>
      <c r="J76" s="2" t="inlineStr">
        <is>
          <t>independent per item</t>
        </is>
      </c>
      <c r="K76" s="2" t="inlineStr">
        <is>
          <t>drop_factor(player_level,mob_level)</t>
        </is>
      </c>
      <c r="L76" s="2" t="inlineStr">
        <is>
          <t>res://data/drops/hollow_raider.tres</t>
        </is>
      </c>
    </row>
    <row r="77">
      <c r="A77" s="2" t="inlineStr">
        <is>
          <t>CURRENT_BASE_RATE_PROPOSED_LEVEL_SCALING</t>
        </is>
      </c>
      <c r="B77" s="2" t="inlineStr">
        <is>
          <t>cinder_wisp</t>
        </is>
      </c>
      <c r="C77" s="2" t="inlineStr">
        <is>
          <t>Cinder Wisp</t>
        </is>
      </c>
      <c r="D77" s="2" t="n">
        <v>14</v>
      </c>
      <c r="E77" s="2" t="inlineStr">
        <is>
          <t>cinder_wisp_trophy</t>
        </is>
      </c>
      <c r="F77" s="2" t="inlineStr">
        <is>
          <t>Cinder Wisp Essence</t>
        </is>
      </c>
      <c r="G77" s="2" t="n">
        <v>22.5</v>
      </c>
      <c r="H77" s="2" t="n">
        <v>1</v>
      </c>
      <c r="I77" s="2" t="n">
        <v>1</v>
      </c>
      <c r="J77" s="2" t="inlineStr">
        <is>
          <t>independent per item</t>
        </is>
      </c>
      <c r="K77" s="2" t="inlineStr">
        <is>
          <t>drop_factor(player_level,mob_level)</t>
        </is>
      </c>
      <c r="L77" s="2" t="inlineStr">
        <is>
          <t>res://data/drops/cinder_wisp.tres</t>
        </is>
      </c>
    </row>
    <row r="78">
      <c r="A78" s="2" t="inlineStr">
        <is>
          <t>CURRENT_BASE_RATE_PROPOSED_LEVEL_SCALING</t>
        </is>
      </c>
      <c r="B78" s="2" t="inlineStr">
        <is>
          <t>cinder_wisp</t>
        </is>
      </c>
      <c r="C78" s="2" t="inlineStr">
        <is>
          <t>Cinder Wisp</t>
        </is>
      </c>
      <c r="D78" s="2" t="n">
        <v>14</v>
      </c>
      <c r="E78" s="2" t="inlineStr">
        <is>
          <t>restoration_tonic</t>
        </is>
      </c>
      <c r="F78" s="2" t="inlineStr">
        <is>
          <t>Restoration Tonic</t>
        </is>
      </c>
      <c r="G78" s="2" t="n">
        <v>8</v>
      </c>
      <c r="H78" s="2" t="n">
        <v>1</v>
      </c>
      <c r="I78" s="2" t="n">
        <v>1</v>
      </c>
      <c r="J78" s="2" t="inlineStr">
        <is>
          <t>independent per item</t>
        </is>
      </c>
      <c r="K78" s="2" t="inlineStr">
        <is>
          <t>drop_factor(player_level,mob_level)</t>
        </is>
      </c>
      <c r="L78" s="2" t="inlineStr">
        <is>
          <t>res://data/drops/cinder_wisp.tres</t>
        </is>
      </c>
    </row>
    <row r="79">
      <c r="A79" s="2" t="inlineStr">
        <is>
          <t>CURRENT_BASE_RATE_PROPOSED_LEVEL_SCALING</t>
        </is>
      </c>
      <c r="B79" s="2" t="inlineStr">
        <is>
          <t>cinder_wisp</t>
        </is>
      </c>
      <c r="C79" s="2" t="inlineStr">
        <is>
          <t>Cinder Wisp</t>
        </is>
      </c>
      <c r="D79" s="2" t="n">
        <v>14</v>
      </c>
      <c r="E79" s="2" t="inlineStr">
        <is>
          <t>relic_blade_11</t>
        </is>
      </c>
      <c r="F79" s="2" t="inlineStr">
        <is>
          <t>Highland Relic Blade</t>
        </is>
      </c>
      <c r="G79" s="2" t="n">
        <v>0.2</v>
      </c>
      <c r="H79" s="2" t="n">
        <v>1</v>
      </c>
      <c r="I79" s="2" t="n">
        <v>1</v>
      </c>
      <c r="J79" s="2" t="inlineStr">
        <is>
          <t>independent per item</t>
        </is>
      </c>
      <c r="K79" s="2" t="inlineStr">
        <is>
          <t>drop_factor(player_level,mob_level)</t>
        </is>
      </c>
      <c r="L79" s="2" t="inlineStr">
        <is>
          <t>res://data/drops/cinder_wisp.tres</t>
        </is>
      </c>
    </row>
    <row r="80">
      <c r="A80" s="2" t="inlineStr">
        <is>
          <t>CURRENT_BASE_RATE_PROPOSED_LEVEL_SCALING</t>
        </is>
      </c>
      <c r="B80" s="2" t="inlineStr">
        <is>
          <t>cinder_wisp</t>
        </is>
      </c>
      <c r="C80" s="2" t="inlineStr">
        <is>
          <t>Cinder Wisp</t>
        </is>
      </c>
      <c r="D80" s="2" t="n">
        <v>14</v>
      </c>
      <c r="E80" s="2" t="inlineStr">
        <is>
          <t>relic_coat_11</t>
        </is>
      </c>
      <c r="F80" s="2" t="inlineStr">
        <is>
          <t>Highland Relic Coat</t>
        </is>
      </c>
      <c r="G80" s="2" t="n">
        <v>0.2</v>
      </c>
      <c r="H80" s="2" t="n">
        <v>1</v>
      </c>
      <c r="I80" s="2" t="n">
        <v>1</v>
      </c>
      <c r="J80" s="2" t="inlineStr">
        <is>
          <t>independent per item</t>
        </is>
      </c>
      <c r="K80" s="2" t="inlineStr">
        <is>
          <t>drop_factor(player_level,mob_level)</t>
        </is>
      </c>
      <c r="L80" s="2" t="inlineStr">
        <is>
          <t>res://data/drops/cinder_wisp.tres</t>
        </is>
      </c>
    </row>
    <row r="81">
      <c r="A81" s="2" t="inlineStr">
        <is>
          <t>CURRENT_BASE_RATE_PROPOSED_LEVEL_SCALING</t>
        </is>
      </c>
      <c r="B81" s="2" t="inlineStr">
        <is>
          <t>frost_wolf</t>
        </is>
      </c>
      <c r="C81" s="2" t="inlineStr">
        <is>
          <t>Frost Wolf</t>
        </is>
      </c>
      <c r="D81" s="2" t="n">
        <v>15</v>
      </c>
      <c r="E81" s="2" t="inlineStr">
        <is>
          <t>frost_wolf_trophy</t>
        </is>
      </c>
      <c r="F81" s="2" t="inlineStr">
        <is>
          <t>Frost Wolf Fang</t>
        </is>
      </c>
      <c r="G81" s="2" t="n">
        <v>22.5</v>
      </c>
      <c r="H81" s="2" t="n">
        <v>1</v>
      </c>
      <c r="I81" s="2" t="n">
        <v>1</v>
      </c>
      <c r="J81" s="2" t="inlineStr">
        <is>
          <t>independent per item</t>
        </is>
      </c>
      <c r="K81" s="2" t="inlineStr">
        <is>
          <t>drop_factor(player_level,mob_level)</t>
        </is>
      </c>
      <c r="L81" s="2" t="inlineStr">
        <is>
          <t>res://data/drops/frost_wolf.tres</t>
        </is>
      </c>
    </row>
    <row r="82">
      <c r="A82" s="2" t="inlineStr">
        <is>
          <t>CURRENT_BASE_RATE_PROPOSED_LEVEL_SCALING</t>
        </is>
      </c>
      <c r="B82" s="2" t="inlineStr">
        <is>
          <t>frost_wolf</t>
        </is>
      </c>
      <c r="C82" s="2" t="inlineStr">
        <is>
          <t>Frost Wolf</t>
        </is>
      </c>
      <c r="D82" s="2" t="n">
        <v>15</v>
      </c>
      <c r="E82" s="2" t="inlineStr">
        <is>
          <t>restoration_tonic</t>
        </is>
      </c>
      <c r="F82" s="2" t="inlineStr">
        <is>
          <t>Restoration Tonic</t>
        </is>
      </c>
      <c r="G82" s="2" t="n">
        <v>8</v>
      </c>
      <c r="H82" s="2" t="n">
        <v>1</v>
      </c>
      <c r="I82" s="2" t="n">
        <v>1</v>
      </c>
      <c r="J82" s="2" t="inlineStr">
        <is>
          <t>independent per item</t>
        </is>
      </c>
      <c r="K82" s="2" t="inlineStr">
        <is>
          <t>drop_factor(player_level,mob_level)</t>
        </is>
      </c>
      <c r="L82" s="2" t="inlineStr">
        <is>
          <t>res://data/drops/frost_wolf.tres</t>
        </is>
      </c>
    </row>
    <row r="83">
      <c r="A83" s="2" t="inlineStr">
        <is>
          <t>CURRENT_BASE_RATE_PROPOSED_LEVEL_SCALING</t>
        </is>
      </c>
      <c r="B83" s="2" t="inlineStr">
        <is>
          <t>frost_wolf</t>
        </is>
      </c>
      <c r="C83" s="2" t="inlineStr">
        <is>
          <t>Frost Wolf</t>
        </is>
      </c>
      <c r="D83" s="2" t="n">
        <v>15</v>
      </c>
      <c r="E83" s="2" t="inlineStr">
        <is>
          <t>relic_blade_11</t>
        </is>
      </c>
      <c r="F83" s="2" t="inlineStr">
        <is>
          <t>Highland Relic Blade</t>
        </is>
      </c>
      <c r="G83" s="2" t="n">
        <v>0.25</v>
      </c>
      <c r="H83" s="2" t="n">
        <v>1</v>
      </c>
      <c r="I83" s="2" t="n">
        <v>1</v>
      </c>
      <c r="J83" s="2" t="inlineStr">
        <is>
          <t>independent per item</t>
        </is>
      </c>
      <c r="K83" s="2" t="inlineStr">
        <is>
          <t>drop_factor(player_level,mob_level)</t>
        </is>
      </c>
      <c r="L83" s="2" t="inlineStr">
        <is>
          <t>res://data/drops/frost_wolf.tres</t>
        </is>
      </c>
    </row>
    <row r="84">
      <c r="A84" s="2" t="inlineStr">
        <is>
          <t>CURRENT_BASE_RATE_PROPOSED_LEVEL_SCALING</t>
        </is>
      </c>
      <c r="B84" s="2" t="inlineStr">
        <is>
          <t>frost_wolf</t>
        </is>
      </c>
      <c r="C84" s="2" t="inlineStr">
        <is>
          <t>Frost Wolf</t>
        </is>
      </c>
      <c r="D84" s="2" t="n">
        <v>15</v>
      </c>
      <c r="E84" s="2" t="inlineStr">
        <is>
          <t>relic_coat_11</t>
        </is>
      </c>
      <c r="F84" s="2" t="inlineStr">
        <is>
          <t>Highland Relic Coat</t>
        </is>
      </c>
      <c r="G84" s="2" t="n">
        <v>0.25</v>
      </c>
      <c r="H84" s="2" t="n">
        <v>1</v>
      </c>
      <c r="I84" s="2" t="n">
        <v>1</v>
      </c>
      <c r="J84" s="2" t="inlineStr">
        <is>
          <t>independent per item</t>
        </is>
      </c>
      <c r="K84" s="2" t="inlineStr">
        <is>
          <t>drop_factor(player_level,mob_level)</t>
        </is>
      </c>
      <c r="L84" s="2" t="inlineStr">
        <is>
          <t>res://data/drops/frost_wolf.tres</t>
        </is>
      </c>
    </row>
    <row r="85">
      <c r="A85" s="2" t="inlineStr">
        <is>
          <t>CURRENT_BASE_RATE_PROPOSED_LEVEL_SCALING</t>
        </is>
      </c>
      <c r="B85" s="2" t="inlineStr">
        <is>
          <t>ironhide_boar</t>
        </is>
      </c>
      <c r="C85" s="2" t="inlineStr">
        <is>
          <t>Ironhide Boar</t>
        </is>
      </c>
      <c r="D85" s="2" t="n">
        <v>16</v>
      </c>
      <c r="E85" s="2" t="inlineStr">
        <is>
          <t>ironhide_boar_trophy</t>
        </is>
      </c>
      <c r="F85" s="2" t="inlineStr">
        <is>
          <t>Ironhide Boar Tusk</t>
        </is>
      </c>
      <c r="G85" s="2" t="n">
        <v>22.5</v>
      </c>
      <c r="H85" s="2" t="n">
        <v>1</v>
      </c>
      <c r="I85" s="2" t="n">
        <v>1</v>
      </c>
      <c r="J85" s="2" t="inlineStr">
        <is>
          <t>independent per item</t>
        </is>
      </c>
      <c r="K85" s="2" t="inlineStr">
        <is>
          <t>drop_factor(player_level,mob_level)</t>
        </is>
      </c>
      <c r="L85" s="2" t="inlineStr">
        <is>
          <t>res://data/drops/ironhide_boar.tres</t>
        </is>
      </c>
    </row>
    <row r="86">
      <c r="A86" s="2" t="inlineStr">
        <is>
          <t>CURRENT_BASE_RATE_PROPOSED_LEVEL_SCALING</t>
        </is>
      </c>
      <c r="B86" s="2" t="inlineStr">
        <is>
          <t>ironhide_boar</t>
        </is>
      </c>
      <c r="C86" s="2" t="inlineStr">
        <is>
          <t>Ironhide Boar</t>
        </is>
      </c>
      <c r="D86" s="2" t="n">
        <v>16</v>
      </c>
      <c r="E86" s="2" t="inlineStr">
        <is>
          <t>greater_tonic</t>
        </is>
      </c>
      <c r="F86" s="2" t="inlineStr">
        <is>
          <t>Greater Tonic</t>
        </is>
      </c>
      <c r="G86" s="2" t="n">
        <v>8</v>
      </c>
      <c r="H86" s="2" t="n">
        <v>1</v>
      </c>
      <c r="I86" s="2" t="n">
        <v>1</v>
      </c>
      <c r="J86" s="2" t="inlineStr">
        <is>
          <t>independent per item</t>
        </is>
      </c>
      <c r="K86" s="2" t="inlineStr">
        <is>
          <t>drop_factor(player_level,mob_level)</t>
        </is>
      </c>
      <c r="L86" s="2" t="inlineStr">
        <is>
          <t>res://data/drops/ironhide_boar.tres</t>
        </is>
      </c>
    </row>
    <row r="87">
      <c r="A87" s="2" t="inlineStr">
        <is>
          <t>CURRENT_BASE_RATE_PROPOSED_LEVEL_SCALING</t>
        </is>
      </c>
      <c r="B87" s="2" t="inlineStr">
        <is>
          <t>ironhide_boar</t>
        </is>
      </c>
      <c r="C87" s="2" t="inlineStr">
        <is>
          <t>Ironhide Boar</t>
        </is>
      </c>
      <c r="D87" s="2" t="n">
        <v>16</v>
      </c>
      <c r="E87" s="2" t="inlineStr">
        <is>
          <t>relic_blade_16</t>
        </is>
      </c>
      <c r="F87" s="2" t="inlineStr">
        <is>
          <t>Ashen Relic Blade</t>
        </is>
      </c>
      <c r="G87" s="2" t="n">
        <v>0.2</v>
      </c>
      <c r="H87" s="2" t="n">
        <v>1</v>
      </c>
      <c r="I87" s="2" t="n">
        <v>1</v>
      </c>
      <c r="J87" s="2" t="inlineStr">
        <is>
          <t>independent per item</t>
        </is>
      </c>
      <c r="K87" s="2" t="inlineStr">
        <is>
          <t>drop_factor(player_level,mob_level)</t>
        </is>
      </c>
      <c r="L87" s="2" t="inlineStr">
        <is>
          <t>res://data/drops/ironhide_boar.tres</t>
        </is>
      </c>
    </row>
    <row r="88">
      <c r="A88" s="2" t="inlineStr">
        <is>
          <t>CURRENT_BASE_RATE_PROPOSED_LEVEL_SCALING</t>
        </is>
      </c>
      <c r="B88" s="2" t="inlineStr">
        <is>
          <t>ironhide_boar</t>
        </is>
      </c>
      <c r="C88" s="2" t="inlineStr">
        <is>
          <t>Ironhide Boar</t>
        </is>
      </c>
      <c r="D88" s="2" t="n">
        <v>16</v>
      </c>
      <c r="E88" s="2" t="inlineStr">
        <is>
          <t>relic_coat_16</t>
        </is>
      </c>
      <c r="F88" s="2" t="inlineStr">
        <is>
          <t>Ashen Relic Coat</t>
        </is>
      </c>
      <c r="G88" s="2" t="n">
        <v>0.2</v>
      </c>
      <c r="H88" s="2" t="n">
        <v>1</v>
      </c>
      <c r="I88" s="2" t="n">
        <v>1</v>
      </c>
      <c r="J88" s="2" t="inlineStr">
        <is>
          <t>independent per item</t>
        </is>
      </c>
      <c r="K88" s="2" t="inlineStr">
        <is>
          <t>drop_factor(player_level,mob_level)</t>
        </is>
      </c>
      <c r="L88" s="2" t="inlineStr">
        <is>
          <t>res://data/drops/ironhide_boar.tres</t>
        </is>
      </c>
    </row>
    <row r="89">
      <c r="A89" s="2" t="inlineStr">
        <is>
          <t>CURRENT_BASE_RATE_PROPOSED_LEVEL_SCALING</t>
        </is>
      </c>
      <c r="B89" s="2" t="inlineStr">
        <is>
          <t>silk_matron</t>
        </is>
      </c>
      <c r="C89" s="2" t="inlineStr">
        <is>
          <t>Silk Matron</t>
        </is>
      </c>
      <c r="D89" s="2" t="n">
        <v>16</v>
      </c>
      <c r="E89" s="2" t="inlineStr">
        <is>
          <t>silk_matron_trophy</t>
        </is>
      </c>
      <c r="F89" s="2" t="inlineStr">
        <is>
          <t>Silk Matron Silk</t>
        </is>
      </c>
      <c r="G89" s="2" t="n">
        <v>22.5</v>
      </c>
      <c r="H89" s="2" t="n">
        <v>1</v>
      </c>
      <c r="I89" s="2" t="n">
        <v>2</v>
      </c>
      <c r="J89" s="2" t="inlineStr">
        <is>
          <t>independent per item</t>
        </is>
      </c>
      <c r="K89" s="2" t="inlineStr">
        <is>
          <t>drop_factor(player_level,mob_level)</t>
        </is>
      </c>
      <c r="L89" s="2" t="inlineStr">
        <is>
          <t>res://data/drops/silk_matron.tres</t>
        </is>
      </c>
    </row>
    <row r="90">
      <c r="A90" s="2" t="inlineStr">
        <is>
          <t>CURRENT_BASE_RATE_PROPOSED_LEVEL_SCALING</t>
        </is>
      </c>
      <c r="B90" s="2" t="inlineStr">
        <is>
          <t>silk_matron</t>
        </is>
      </c>
      <c r="C90" s="2" t="inlineStr">
        <is>
          <t>Silk Matron</t>
        </is>
      </c>
      <c r="D90" s="2" t="n">
        <v>16</v>
      </c>
      <c r="E90" s="2" t="inlineStr">
        <is>
          <t>greater_tonic</t>
        </is>
      </c>
      <c r="F90" s="2" t="inlineStr">
        <is>
          <t>Greater Tonic</t>
        </is>
      </c>
      <c r="G90" s="2" t="n">
        <v>8</v>
      </c>
      <c r="H90" s="2" t="n">
        <v>1</v>
      </c>
      <c r="I90" s="2" t="n">
        <v>1</v>
      </c>
      <c r="J90" s="2" t="inlineStr">
        <is>
          <t>independent per item</t>
        </is>
      </c>
      <c r="K90" s="2" t="inlineStr">
        <is>
          <t>drop_factor(player_level,mob_level)</t>
        </is>
      </c>
      <c r="L90" s="2" t="inlineStr">
        <is>
          <t>res://data/drops/silk_matron.tres</t>
        </is>
      </c>
    </row>
    <row r="91">
      <c r="A91" s="2" t="inlineStr">
        <is>
          <t>CURRENT_BASE_RATE_PROPOSED_LEVEL_SCALING</t>
        </is>
      </c>
      <c r="B91" s="2" t="inlineStr">
        <is>
          <t>silk_matron</t>
        </is>
      </c>
      <c r="C91" s="2" t="inlineStr">
        <is>
          <t>Silk Matron</t>
        </is>
      </c>
      <c r="D91" s="2" t="n">
        <v>16</v>
      </c>
      <c r="E91" s="2" t="inlineStr">
        <is>
          <t>relic_blade_16</t>
        </is>
      </c>
      <c r="F91" s="2" t="inlineStr">
        <is>
          <t>Ashen Relic Blade</t>
        </is>
      </c>
      <c r="G91" s="2" t="n">
        <v>0.35</v>
      </c>
      <c r="H91" s="2" t="n">
        <v>1</v>
      </c>
      <c r="I91" s="2" t="n">
        <v>1</v>
      </c>
      <c r="J91" s="2" t="inlineStr">
        <is>
          <t>independent per item</t>
        </is>
      </c>
      <c r="K91" s="2" t="inlineStr">
        <is>
          <t>drop_factor(player_level,mob_level)</t>
        </is>
      </c>
      <c r="L91" s="2" t="inlineStr">
        <is>
          <t>res://data/drops/silk_matron.tres</t>
        </is>
      </c>
    </row>
    <row r="92">
      <c r="A92" s="2" t="inlineStr">
        <is>
          <t>CURRENT_BASE_RATE_PROPOSED_LEVEL_SCALING</t>
        </is>
      </c>
      <c r="B92" s="2" t="inlineStr">
        <is>
          <t>silk_matron</t>
        </is>
      </c>
      <c r="C92" s="2" t="inlineStr">
        <is>
          <t>Silk Matron</t>
        </is>
      </c>
      <c r="D92" s="2" t="n">
        <v>16</v>
      </c>
      <c r="E92" s="2" t="inlineStr">
        <is>
          <t>relic_coat_16</t>
        </is>
      </c>
      <c r="F92" s="2" t="inlineStr">
        <is>
          <t>Ashen Relic Coat</t>
        </is>
      </c>
      <c r="G92" s="2" t="n">
        <v>0.35</v>
      </c>
      <c r="H92" s="2" t="n">
        <v>1</v>
      </c>
      <c r="I92" s="2" t="n">
        <v>1</v>
      </c>
      <c r="J92" s="2" t="inlineStr">
        <is>
          <t>independent per item</t>
        </is>
      </c>
      <c r="K92" s="2" t="inlineStr">
        <is>
          <t>drop_factor(player_level,mob_level)</t>
        </is>
      </c>
      <c r="L92" s="2" t="inlineStr">
        <is>
          <t>res://data/drops/silk_matron.tres</t>
        </is>
      </c>
    </row>
    <row r="93">
      <c r="A93" s="2" t="inlineStr">
        <is>
          <t>CURRENT_BASE_RATE_PROPOSED_LEVEL_SCALING</t>
        </is>
      </c>
      <c r="B93" s="2" t="inlineStr">
        <is>
          <t>ash_bandit</t>
        </is>
      </c>
      <c r="C93" s="2" t="inlineStr">
        <is>
          <t>Ash Bandit</t>
        </is>
      </c>
      <c r="D93" s="2" t="n">
        <v>17</v>
      </c>
      <c r="E93" s="2" t="inlineStr">
        <is>
          <t>ash_bandit_trophy</t>
        </is>
      </c>
      <c r="F93" s="2" t="inlineStr">
        <is>
          <t>Ash Bandit Insignia</t>
        </is>
      </c>
      <c r="G93" s="2" t="n">
        <v>22.5</v>
      </c>
      <c r="H93" s="2" t="n">
        <v>1</v>
      </c>
      <c r="I93" s="2" t="n">
        <v>1</v>
      </c>
      <c r="J93" s="2" t="inlineStr">
        <is>
          <t>independent per item</t>
        </is>
      </c>
      <c r="K93" s="2" t="inlineStr">
        <is>
          <t>drop_factor(player_level,mob_level)</t>
        </is>
      </c>
      <c r="L93" s="2" t="inlineStr">
        <is>
          <t>res://data/drops/ash_bandit.tres</t>
        </is>
      </c>
    </row>
    <row r="94">
      <c r="A94" s="2" t="inlineStr">
        <is>
          <t>CURRENT_BASE_RATE_PROPOSED_LEVEL_SCALING</t>
        </is>
      </c>
      <c r="B94" s="2" t="inlineStr">
        <is>
          <t>ash_bandit</t>
        </is>
      </c>
      <c r="C94" s="2" t="inlineStr">
        <is>
          <t>Ash Bandit</t>
        </is>
      </c>
      <c r="D94" s="2" t="n">
        <v>17</v>
      </c>
      <c r="E94" s="2" t="inlineStr">
        <is>
          <t>greater_tonic</t>
        </is>
      </c>
      <c r="F94" s="2" t="inlineStr">
        <is>
          <t>Greater Tonic</t>
        </is>
      </c>
      <c r="G94" s="2" t="n">
        <v>8</v>
      </c>
      <c r="H94" s="2" t="n">
        <v>1</v>
      </c>
      <c r="I94" s="2" t="n">
        <v>1</v>
      </c>
      <c r="J94" s="2" t="inlineStr">
        <is>
          <t>independent per item</t>
        </is>
      </c>
      <c r="K94" s="2" t="inlineStr">
        <is>
          <t>drop_factor(player_level,mob_level)</t>
        </is>
      </c>
      <c r="L94" s="2" t="inlineStr">
        <is>
          <t>res://data/drops/ash_bandit.tres</t>
        </is>
      </c>
    </row>
    <row r="95">
      <c r="A95" s="2" t="inlineStr">
        <is>
          <t>CURRENT_BASE_RATE_PROPOSED_LEVEL_SCALING</t>
        </is>
      </c>
      <c r="B95" s="2" t="inlineStr">
        <is>
          <t>ash_bandit</t>
        </is>
      </c>
      <c r="C95" s="2" t="inlineStr">
        <is>
          <t>Ash Bandit</t>
        </is>
      </c>
      <c r="D95" s="2" t="n">
        <v>17</v>
      </c>
      <c r="E95" s="2" t="inlineStr">
        <is>
          <t>relic_blade_16</t>
        </is>
      </c>
      <c r="F95" s="2" t="inlineStr">
        <is>
          <t>Ashen Relic Blade</t>
        </is>
      </c>
      <c r="G95" s="2" t="n">
        <v>0.25</v>
      </c>
      <c r="H95" s="2" t="n">
        <v>1</v>
      </c>
      <c r="I95" s="2" t="n">
        <v>1</v>
      </c>
      <c r="J95" s="2" t="inlineStr">
        <is>
          <t>independent per item</t>
        </is>
      </c>
      <c r="K95" s="2" t="inlineStr">
        <is>
          <t>drop_factor(player_level,mob_level)</t>
        </is>
      </c>
      <c r="L95" s="2" t="inlineStr">
        <is>
          <t>res://data/drops/ash_bandit.tres</t>
        </is>
      </c>
    </row>
    <row r="96">
      <c r="A96" s="2" t="inlineStr">
        <is>
          <t>CURRENT_BASE_RATE_PROPOSED_LEVEL_SCALING</t>
        </is>
      </c>
      <c r="B96" s="2" t="inlineStr">
        <is>
          <t>ash_bandit</t>
        </is>
      </c>
      <c r="C96" s="2" t="inlineStr">
        <is>
          <t>Ash Bandit</t>
        </is>
      </c>
      <c r="D96" s="2" t="n">
        <v>17</v>
      </c>
      <c r="E96" s="2" t="inlineStr">
        <is>
          <t>relic_coat_16</t>
        </is>
      </c>
      <c r="F96" s="2" t="inlineStr">
        <is>
          <t>Ashen Relic Coat</t>
        </is>
      </c>
      <c r="G96" s="2" t="n">
        <v>0.25</v>
      </c>
      <c r="H96" s="2" t="n">
        <v>1</v>
      </c>
      <c r="I96" s="2" t="n">
        <v>1</v>
      </c>
      <c r="J96" s="2" t="inlineStr">
        <is>
          <t>independent per item</t>
        </is>
      </c>
      <c r="K96" s="2" t="inlineStr">
        <is>
          <t>drop_factor(player_level,mob_level)</t>
        </is>
      </c>
      <c r="L96" s="2" t="inlineStr">
        <is>
          <t>res://data/drops/ash_bandit.tres</t>
        </is>
      </c>
    </row>
    <row r="97">
      <c r="A97" s="2" t="inlineStr">
        <is>
          <t>CURRENT_BASE_RATE_PROPOSED_LEVEL_SCALING</t>
        </is>
      </c>
      <c r="B97" s="2" t="inlineStr">
        <is>
          <t>grave_wisp</t>
        </is>
      </c>
      <c r="C97" s="2" t="inlineStr">
        <is>
          <t>Grave Wisp</t>
        </is>
      </c>
      <c r="D97" s="2" t="n">
        <v>18</v>
      </c>
      <c r="E97" s="2" t="inlineStr">
        <is>
          <t>grave_wisp_trophy</t>
        </is>
      </c>
      <c r="F97" s="2" t="inlineStr">
        <is>
          <t>Grave Wisp Essence</t>
        </is>
      </c>
      <c r="G97" s="2" t="n">
        <v>22.5</v>
      </c>
      <c r="H97" s="2" t="n">
        <v>1</v>
      </c>
      <c r="I97" s="2" t="n">
        <v>1</v>
      </c>
      <c r="J97" s="2" t="inlineStr">
        <is>
          <t>independent per item</t>
        </is>
      </c>
      <c r="K97" s="2" t="inlineStr">
        <is>
          <t>drop_factor(player_level,mob_level)</t>
        </is>
      </c>
      <c r="L97" s="2" t="inlineStr">
        <is>
          <t>res://data/drops/grave_wisp.tres</t>
        </is>
      </c>
    </row>
    <row r="98">
      <c r="A98" s="2" t="inlineStr">
        <is>
          <t>CURRENT_BASE_RATE_PROPOSED_LEVEL_SCALING</t>
        </is>
      </c>
      <c r="B98" s="2" t="inlineStr">
        <is>
          <t>grave_wisp</t>
        </is>
      </c>
      <c r="C98" s="2" t="inlineStr">
        <is>
          <t>Grave Wisp</t>
        </is>
      </c>
      <c r="D98" s="2" t="n">
        <v>18</v>
      </c>
      <c r="E98" s="2" t="inlineStr">
        <is>
          <t>greater_tonic</t>
        </is>
      </c>
      <c r="F98" s="2" t="inlineStr">
        <is>
          <t>Greater Tonic</t>
        </is>
      </c>
      <c r="G98" s="2" t="n">
        <v>8</v>
      </c>
      <c r="H98" s="2" t="n">
        <v>1</v>
      </c>
      <c r="I98" s="2" t="n">
        <v>1</v>
      </c>
      <c r="J98" s="2" t="inlineStr">
        <is>
          <t>independent per item</t>
        </is>
      </c>
      <c r="K98" s="2" t="inlineStr">
        <is>
          <t>drop_factor(player_level,mob_level)</t>
        </is>
      </c>
      <c r="L98" s="2" t="inlineStr">
        <is>
          <t>res://data/drops/grave_wisp.tres</t>
        </is>
      </c>
    </row>
    <row r="99">
      <c r="A99" s="2" t="inlineStr">
        <is>
          <t>CURRENT_BASE_RATE_PROPOSED_LEVEL_SCALING</t>
        </is>
      </c>
      <c r="B99" s="2" t="inlineStr">
        <is>
          <t>grave_wisp</t>
        </is>
      </c>
      <c r="C99" s="2" t="inlineStr">
        <is>
          <t>Grave Wisp</t>
        </is>
      </c>
      <c r="D99" s="2" t="n">
        <v>18</v>
      </c>
      <c r="E99" s="2" t="inlineStr">
        <is>
          <t>relic_blade_16</t>
        </is>
      </c>
      <c r="F99" s="2" t="inlineStr">
        <is>
          <t>Ashen Relic Blade</t>
        </is>
      </c>
      <c r="G99" s="2" t="n">
        <v>0.2</v>
      </c>
      <c r="H99" s="2" t="n">
        <v>1</v>
      </c>
      <c r="I99" s="2" t="n">
        <v>1</v>
      </c>
      <c r="J99" s="2" t="inlineStr">
        <is>
          <t>independent per item</t>
        </is>
      </c>
      <c r="K99" s="2" t="inlineStr">
        <is>
          <t>drop_factor(player_level,mob_level)</t>
        </is>
      </c>
      <c r="L99" s="2" t="inlineStr">
        <is>
          <t>res://data/drops/grave_wisp.tres</t>
        </is>
      </c>
    </row>
    <row r="100">
      <c r="A100" s="2" t="inlineStr">
        <is>
          <t>CURRENT_BASE_RATE_PROPOSED_LEVEL_SCALING</t>
        </is>
      </c>
      <c r="B100" s="2" t="inlineStr">
        <is>
          <t>grave_wisp</t>
        </is>
      </c>
      <c r="C100" s="2" t="inlineStr">
        <is>
          <t>Grave Wisp</t>
        </is>
      </c>
      <c r="D100" s="2" t="n">
        <v>18</v>
      </c>
      <c r="E100" s="2" t="inlineStr">
        <is>
          <t>relic_coat_16</t>
        </is>
      </c>
      <c r="F100" s="2" t="inlineStr">
        <is>
          <t>Ashen Relic Coat</t>
        </is>
      </c>
      <c r="G100" s="2" t="n">
        <v>0.2</v>
      </c>
      <c r="H100" s="2" t="n">
        <v>1</v>
      </c>
      <c r="I100" s="2" t="n">
        <v>1</v>
      </c>
      <c r="J100" s="2" t="inlineStr">
        <is>
          <t>independent per item</t>
        </is>
      </c>
      <c r="K100" s="2" t="inlineStr">
        <is>
          <t>drop_factor(player_level,mob_level)</t>
        </is>
      </c>
      <c r="L100" s="2" t="inlineStr">
        <is>
          <t>res://data/drops/grave_wisp.tres</t>
        </is>
      </c>
    </row>
    <row r="101">
      <c r="A101" s="2" t="inlineStr">
        <is>
          <t>CURRENT_BASE_RATE_PROPOSED_LEVEL_SCALING</t>
        </is>
      </c>
      <c r="B101" s="2" t="inlineStr">
        <is>
          <t>ember_hound</t>
        </is>
      </c>
      <c r="C101" s="2" t="inlineStr">
        <is>
          <t>Ember Hound</t>
        </is>
      </c>
      <c r="D101" s="2" t="n">
        <v>18</v>
      </c>
      <c r="E101" s="2" t="inlineStr">
        <is>
          <t>bloodfang_trophy</t>
        </is>
      </c>
      <c r="F101" s="2" t="inlineStr">
        <is>
          <t>Bloodfang Fang</t>
        </is>
      </c>
      <c r="G101" s="2" t="n">
        <v>22.5</v>
      </c>
      <c r="H101" s="2" t="n">
        <v>1</v>
      </c>
      <c r="I101" s="2" t="n">
        <v>2</v>
      </c>
      <c r="J101" s="2" t="inlineStr">
        <is>
          <t>independent per item</t>
        </is>
      </c>
      <c r="K101" s="2" t="inlineStr">
        <is>
          <t>drop_factor(player_level,mob_level)</t>
        </is>
      </c>
      <c r="L101" s="2" t="inlineStr">
        <is>
          <t>res://data/drops/bloodfang.tres</t>
        </is>
      </c>
    </row>
    <row r="102">
      <c r="A102" s="2" t="inlineStr">
        <is>
          <t>CURRENT_BASE_RATE_PROPOSED_LEVEL_SCALING</t>
        </is>
      </c>
      <c r="B102" s="2" t="inlineStr">
        <is>
          <t>ember_hound</t>
        </is>
      </c>
      <c r="C102" s="2" t="inlineStr">
        <is>
          <t>Ember Hound</t>
        </is>
      </c>
      <c r="D102" s="2" t="n">
        <v>18</v>
      </c>
      <c r="E102" s="2" t="inlineStr">
        <is>
          <t>greater_tonic</t>
        </is>
      </c>
      <c r="F102" s="2" t="inlineStr">
        <is>
          <t>Greater Tonic</t>
        </is>
      </c>
      <c r="G102" s="2" t="n">
        <v>8</v>
      </c>
      <c r="H102" s="2" t="n">
        <v>1</v>
      </c>
      <c r="I102" s="2" t="n">
        <v>1</v>
      </c>
      <c r="J102" s="2" t="inlineStr">
        <is>
          <t>independent per item</t>
        </is>
      </c>
      <c r="K102" s="2" t="inlineStr">
        <is>
          <t>drop_factor(player_level,mob_level)</t>
        </is>
      </c>
      <c r="L102" s="2" t="inlineStr">
        <is>
          <t>res://data/drops/bloodfang.tres</t>
        </is>
      </c>
    </row>
    <row r="103">
      <c r="A103" s="2" t="inlineStr">
        <is>
          <t>CURRENT_BASE_RATE_PROPOSED_LEVEL_SCALING</t>
        </is>
      </c>
      <c r="B103" s="2" t="inlineStr">
        <is>
          <t>ember_hound</t>
        </is>
      </c>
      <c r="C103" s="2" t="inlineStr">
        <is>
          <t>Ember Hound</t>
        </is>
      </c>
      <c r="D103" s="2" t="n">
        <v>18</v>
      </c>
      <c r="E103" s="2" t="inlineStr">
        <is>
          <t>relic_blade_16</t>
        </is>
      </c>
      <c r="F103" s="2" t="inlineStr">
        <is>
          <t>Ashen Relic Blade</t>
        </is>
      </c>
      <c r="G103" s="2" t="n">
        <v>0.35</v>
      </c>
      <c r="H103" s="2" t="n">
        <v>1</v>
      </c>
      <c r="I103" s="2" t="n">
        <v>1</v>
      </c>
      <c r="J103" s="2" t="inlineStr">
        <is>
          <t>independent per item</t>
        </is>
      </c>
      <c r="K103" s="2" t="inlineStr">
        <is>
          <t>drop_factor(player_level,mob_level)</t>
        </is>
      </c>
      <c r="L103" s="2" t="inlineStr">
        <is>
          <t>res://data/drops/bloodfang.tres</t>
        </is>
      </c>
    </row>
    <row r="104">
      <c r="A104" s="2" t="inlineStr">
        <is>
          <t>CURRENT_BASE_RATE_PROPOSED_LEVEL_SCALING</t>
        </is>
      </c>
      <c r="B104" s="2" t="inlineStr">
        <is>
          <t>ember_hound</t>
        </is>
      </c>
      <c r="C104" s="2" t="inlineStr">
        <is>
          <t>Ember Hound</t>
        </is>
      </c>
      <c r="D104" s="2" t="n">
        <v>18</v>
      </c>
      <c r="E104" s="2" t="inlineStr">
        <is>
          <t>relic_coat_16</t>
        </is>
      </c>
      <c r="F104" s="2" t="inlineStr">
        <is>
          <t>Ashen Relic Coat</t>
        </is>
      </c>
      <c r="G104" s="2" t="n">
        <v>0.35</v>
      </c>
      <c r="H104" s="2" t="n">
        <v>1</v>
      </c>
      <c r="I104" s="2" t="n">
        <v>1</v>
      </c>
      <c r="J104" s="2" t="inlineStr">
        <is>
          <t>independent per item</t>
        </is>
      </c>
      <c r="K104" s="2" t="inlineStr">
        <is>
          <t>drop_factor(player_level,mob_level)</t>
        </is>
      </c>
      <c r="L104" s="2" t="inlineStr">
        <is>
          <t>res://data/drops/bloodfang.tres</t>
        </is>
      </c>
    </row>
    <row r="105">
      <c r="A105" s="2" t="inlineStr">
        <is>
          <t>CURRENT_BASE_RATE_PROPOSED_LEVEL_SCALING</t>
        </is>
      </c>
      <c r="B105" s="2" t="inlineStr">
        <is>
          <t>cairn_sentinel</t>
        </is>
      </c>
      <c r="C105" s="2" t="inlineStr">
        <is>
          <t>Cairn Sentinel</t>
        </is>
      </c>
      <c r="D105" s="2" t="n">
        <v>19</v>
      </c>
      <c r="E105" s="2" t="inlineStr">
        <is>
          <t>cairn_sentinel_trophy</t>
        </is>
      </c>
      <c r="F105" s="2" t="inlineStr">
        <is>
          <t>Cairn Sentinel Core</t>
        </is>
      </c>
      <c r="G105" s="2" t="n">
        <v>22.5</v>
      </c>
      <c r="H105" s="2" t="n">
        <v>1</v>
      </c>
      <c r="I105" s="2" t="n">
        <v>1</v>
      </c>
      <c r="J105" s="2" t="inlineStr">
        <is>
          <t>independent per item</t>
        </is>
      </c>
      <c r="K105" s="2" t="inlineStr">
        <is>
          <t>drop_factor(player_level,mob_level)</t>
        </is>
      </c>
      <c r="L105" s="2" t="inlineStr">
        <is>
          <t>res://data/drops/cairn_sentinel.tres</t>
        </is>
      </c>
    </row>
    <row r="106">
      <c r="A106" s="2" t="inlineStr">
        <is>
          <t>CURRENT_BASE_RATE_PROPOSED_LEVEL_SCALING</t>
        </is>
      </c>
      <c r="B106" s="2" t="inlineStr">
        <is>
          <t>cairn_sentinel</t>
        </is>
      </c>
      <c r="C106" s="2" t="inlineStr">
        <is>
          <t>Cairn Sentinel</t>
        </is>
      </c>
      <c r="D106" s="2" t="n">
        <v>19</v>
      </c>
      <c r="E106" s="2" t="inlineStr">
        <is>
          <t>greater_tonic</t>
        </is>
      </c>
      <c r="F106" s="2" t="inlineStr">
        <is>
          <t>Greater Tonic</t>
        </is>
      </c>
      <c r="G106" s="2" t="n">
        <v>8</v>
      </c>
      <c r="H106" s="2" t="n">
        <v>1</v>
      </c>
      <c r="I106" s="2" t="n">
        <v>1</v>
      </c>
      <c r="J106" s="2" t="inlineStr">
        <is>
          <t>independent per item</t>
        </is>
      </c>
      <c r="K106" s="2" t="inlineStr">
        <is>
          <t>drop_factor(player_level,mob_level)</t>
        </is>
      </c>
      <c r="L106" s="2" t="inlineStr">
        <is>
          <t>res://data/drops/cairn_sentinel.tres</t>
        </is>
      </c>
    </row>
    <row r="107">
      <c r="A107" s="2" t="inlineStr">
        <is>
          <t>CURRENT_BASE_RATE_PROPOSED_LEVEL_SCALING</t>
        </is>
      </c>
      <c r="B107" s="2" t="inlineStr">
        <is>
          <t>cairn_sentinel</t>
        </is>
      </c>
      <c r="C107" s="2" t="inlineStr">
        <is>
          <t>Cairn Sentinel</t>
        </is>
      </c>
      <c r="D107" s="2" t="n">
        <v>19</v>
      </c>
      <c r="E107" s="2" t="inlineStr">
        <is>
          <t>relic_blade_16</t>
        </is>
      </c>
      <c r="F107" s="2" t="inlineStr">
        <is>
          <t>Ashen Relic Blade</t>
        </is>
      </c>
      <c r="G107" s="2" t="n">
        <v>0.25</v>
      </c>
      <c r="H107" s="2" t="n">
        <v>1</v>
      </c>
      <c r="I107" s="2" t="n">
        <v>1</v>
      </c>
      <c r="J107" s="2" t="inlineStr">
        <is>
          <t>independent per item</t>
        </is>
      </c>
      <c r="K107" s="2" t="inlineStr">
        <is>
          <t>drop_factor(player_level,mob_level)</t>
        </is>
      </c>
      <c r="L107" s="2" t="inlineStr">
        <is>
          <t>res://data/drops/cairn_sentinel.tres</t>
        </is>
      </c>
    </row>
    <row r="108">
      <c r="A108" s="2" t="inlineStr">
        <is>
          <t>CURRENT_BASE_RATE_PROPOSED_LEVEL_SCALING</t>
        </is>
      </c>
      <c r="B108" s="2" t="inlineStr">
        <is>
          <t>cairn_sentinel</t>
        </is>
      </c>
      <c r="C108" s="2" t="inlineStr">
        <is>
          <t>Cairn Sentinel</t>
        </is>
      </c>
      <c r="D108" s="2" t="n">
        <v>19</v>
      </c>
      <c r="E108" s="2" t="inlineStr">
        <is>
          <t>relic_coat_16</t>
        </is>
      </c>
      <c r="F108" s="2" t="inlineStr">
        <is>
          <t>Ashen Relic Coat</t>
        </is>
      </c>
      <c r="G108" s="2" t="n">
        <v>0.25</v>
      </c>
      <c r="H108" s="2" t="n">
        <v>1</v>
      </c>
      <c r="I108" s="2" t="n">
        <v>1</v>
      </c>
      <c r="J108" s="2" t="inlineStr">
        <is>
          <t>independent per item</t>
        </is>
      </c>
      <c r="K108" s="2" t="inlineStr">
        <is>
          <t>drop_factor(player_level,mob_level)</t>
        </is>
      </c>
      <c r="L108" s="2" t="inlineStr">
        <is>
          <t>res://data/drops/cairn_sentinel.tres</t>
        </is>
      </c>
    </row>
    <row r="109">
      <c r="A109" s="2" t="inlineStr">
        <is>
          <t>CURRENT_BASE_RATE_PROPOSED_LEVEL_SCALING</t>
        </is>
      </c>
      <c r="B109" s="2" t="inlineStr">
        <is>
          <t>glass_spider</t>
        </is>
      </c>
      <c r="C109" s="2" t="inlineStr">
        <is>
          <t>Glass Spider</t>
        </is>
      </c>
      <c r="D109" s="2" t="n">
        <v>19</v>
      </c>
      <c r="E109" s="2" t="inlineStr">
        <is>
          <t>venom_spider_trophy</t>
        </is>
      </c>
      <c r="F109" s="2" t="inlineStr">
        <is>
          <t>Venom Spider Silk</t>
        </is>
      </c>
      <c r="G109" s="2" t="n">
        <v>22.5</v>
      </c>
      <c r="H109" s="2" t="n">
        <v>1</v>
      </c>
      <c r="I109" s="2" t="n">
        <v>1</v>
      </c>
      <c r="J109" s="2" t="inlineStr">
        <is>
          <t>independent per item</t>
        </is>
      </c>
      <c r="K109" s="2" t="inlineStr">
        <is>
          <t>drop_factor(player_level,mob_level)</t>
        </is>
      </c>
      <c r="L109" s="2" t="inlineStr">
        <is>
          <t>res://data/drops/venom_spider.tres</t>
        </is>
      </c>
    </row>
    <row r="110">
      <c r="A110" s="2" t="inlineStr">
        <is>
          <t>CURRENT_BASE_RATE_PROPOSED_LEVEL_SCALING</t>
        </is>
      </c>
      <c r="B110" s="2" t="inlineStr">
        <is>
          <t>glass_spider</t>
        </is>
      </c>
      <c r="C110" s="2" t="inlineStr">
        <is>
          <t>Glass Spider</t>
        </is>
      </c>
      <c r="D110" s="2" t="n">
        <v>19</v>
      </c>
      <c r="E110" s="2" t="inlineStr">
        <is>
          <t>restoration_tonic</t>
        </is>
      </c>
      <c r="F110" s="2" t="inlineStr">
        <is>
          <t>Restoration Tonic</t>
        </is>
      </c>
      <c r="G110" s="2" t="n">
        <v>8</v>
      </c>
      <c r="H110" s="2" t="n">
        <v>1</v>
      </c>
      <c r="I110" s="2" t="n">
        <v>1</v>
      </c>
      <c r="J110" s="2" t="inlineStr">
        <is>
          <t>independent per item</t>
        </is>
      </c>
      <c r="K110" s="2" t="inlineStr">
        <is>
          <t>drop_factor(player_level,mob_level)</t>
        </is>
      </c>
      <c r="L110" s="2" t="inlineStr">
        <is>
          <t>res://data/drops/venom_spider.tres</t>
        </is>
      </c>
    </row>
    <row r="111">
      <c r="A111" s="2" t="inlineStr">
        <is>
          <t>CURRENT_BASE_RATE_PROPOSED_LEVEL_SCALING</t>
        </is>
      </c>
      <c r="B111" s="2" t="inlineStr">
        <is>
          <t>glass_spider</t>
        </is>
      </c>
      <c r="C111" s="2" t="inlineStr">
        <is>
          <t>Glass Spider</t>
        </is>
      </c>
      <c r="D111" s="2" t="n">
        <v>19</v>
      </c>
      <c r="E111" s="2" t="inlineStr">
        <is>
          <t>relic_blade_11</t>
        </is>
      </c>
      <c r="F111" s="2" t="inlineStr">
        <is>
          <t>Highland Relic Blade</t>
        </is>
      </c>
      <c r="G111" s="2" t="n">
        <v>0.25</v>
      </c>
      <c r="H111" s="2" t="n">
        <v>1</v>
      </c>
      <c r="I111" s="2" t="n">
        <v>1</v>
      </c>
      <c r="J111" s="2" t="inlineStr">
        <is>
          <t>independent per item</t>
        </is>
      </c>
      <c r="K111" s="2" t="inlineStr">
        <is>
          <t>drop_factor(player_level,mob_level)</t>
        </is>
      </c>
      <c r="L111" s="2" t="inlineStr">
        <is>
          <t>res://data/drops/venom_spider.tres</t>
        </is>
      </c>
    </row>
    <row r="112">
      <c r="A112" s="2" t="inlineStr">
        <is>
          <t>CURRENT_BASE_RATE_PROPOSED_LEVEL_SCALING</t>
        </is>
      </c>
      <c r="B112" s="2" t="inlineStr">
        <is>
          <t>glass_spider</t>
        </is>
      </c>
      <c r="C112" s="2" t="inlineStr">
        <is>
          <t>Glass Spider</t>
        </is>
      </c>
      <c r="D112" s="2" t="n">
        <v>19</v>
      </c>
      <c r="E112" s="2" t="inlineStr">
        <is>
          <t>relic_coat_11</t>
        </is>
      </c>
      <c r="F112" s="2" t="inlineStr">
        <is>
          <t>Highland Relic Coat</t>
        </is>
      </c>
      <c r="G112" s="2" t="n">
        <v>0.25</v>
      </c>
      <c r="H112" s="2" t="n">
        <v>1</v>
      </c>
      <c r="I112" s="2" t="n">
        <v>1</v>
      </c>
      <c r="J112" s="2" t="inlineStr">
        <is>
          <t>independent per item</t>
        </is>
      </c>
      <c r="K112" s="2" t="inlineStr">
        <is>
          <t>drop_factor(player_level,mob_level)</t>
        </is>
      </c>
      <c r="L112" s="2" t="inlineStr">
        <is>
          <t>res://data/drops/venom_spider.tres</t>
        </is>
      </c>
    </row>
    <row r="113">
      <c r="A113" s="2" t="inlineStr">
        <is>
          <t>CURRENT_BASE_RATE_PROPOSED_LEVEL_SCALING</t>
        </is>
      </c>
      <c r="B113" s="2" t="inlineStr">
        <is>
          <t>dusk_stalker</t>
        </is>
      </c>
      <c r="C113" s="2" t="inlineStr">
        <is>
          <t>Dusk Stalker</t>
        </is>
      </c>
      <c r="D113" s="2" t="n">
        <v>20</v>
      </c>
      <c r="E113" s="2" t="inlineStr">
        <is>
          <t>dusk_stalker_trophy</t>
        </is>
      </c>
      <c r="F113" s="2" t="inlineStr">
        <is>
          <t>Dusk Stalker Fang</t>
        </is>
      </c>
      <c r="G113" s="2" t="n">
        <v>22.5</v>
      </c>
      <c r="H113" s="2" t="n">
        <v>1</v>
      </c>
      <c r="I113" s="2" t="n">
        <v>1</v>
      </c>
      <c r="J113" s="2" t="inlineStr">
        <is>
          <t>independent per item</t>
        </is>
      </c>
      <c r="K113" s="2" t="inlineStr">
        <is>
          <t>drop_factor(player_level,mob_level)</t>
        </is>
      </c>
      <c r="L113" s="2" t="inlineStr">
        <is>
          <t>res://data/drops/dusk_stalker.tres</t>
        </is>
      </c>
    </row>
    <row r="114">
      <c r="A114" s="2" t="inlineStr">
        <is>
          <t>CURRENT_BASE_RATE_PROPOSED_LEVEL_SCALING</t>
        </is>
      </c>
      <c r="B114" s="2" t="inlineStr">
        <is>
          <t>dusk_stalker</t>
        </is>
      </c>
      <c r="C114" s="2" t="inlineStr">
        <is>
          <t>Dusk Stalker</t>
        </is>
      </c>
      <c r="D114" s="2" t="n">
        <v>20</v>
      </c>
      <c r="E114" s="2" t="inlineStr">
        <is>
          <t>greater_tonic</t>
        </is>
      </c>
      <c r="F114" s="2" t="inlineStr">
        <is>
          <t>Greater Tonic</t>
        </is>
      </c>
      <c r="G114" s="2" t="n">
        <v>8</v>
      </c>
      <c r="H114" s="2" t="n">
        <v>1</v>
      </c>
      <c r="I114" s="2" t="n">
        <v>1</v>
      </c>
      <c r="J114" s="2" t="inlineStr">
        <is>
          <t>independent per item</t>
        </is>
      </c>
      <c r="K114" s="2" t="inlineStr">
        <is>
          <t>drop_factor(player_level,mob_level)</t>
        </is>
      </c>
      <c r="L114" s="2" t="inlineStr">
        <is>
          <t>res://data/drops/dusk_stalker.tres</t>
        </is>
      </c>
    </row>
    <row r="115">
      <c r="A115" s="2" t="inlineStr">
        <is>
          <t>CURRENT_BASE_RATE_PROPOSED_LEVEL_SCALING</t>
        </is>
      </c>
      <c r="B115" s="2" t="inlineStr">
        <is>
          <t>dusk_stalker</t>
        </is>
      </c>
      <c r="C115" s="2" t="inlineStr">
        <is>
          <t>Dusk Stalker</t>
        </is>
      </c>
      <c r="D115" s="2" t="n">
        <v>20</v>
      </c>
      <c r="E115" s="2" t="inlineStr">
        <is>
          <t>relic_blade_16</t>
        </is>
      </c>
      <c r="F115" s="2" t="inlineStr">
        <is>
          <t>Ashen Relic Blade</t>
        </is>
      </c>
      <c r="G115" s="2" t="n">
        <v>0.25</v>
      </c>
      <c r="H115" s="2" t="n">
        <v>1</v>
      </c>
      <c r="I115" s="2" t="n">
        <v>1</v>
      </c>
      <c r="J115" s="2" t="inlineStr">
        <is>
          <t>independent per item</t>
        </is>
      </c>
      <c r="K115" s="2" t="inlineStr">
        <is>
          <t>drop_factor(player_level,mob_level)</t>
        </is>
      </c>
      <c r="L115" s="2" t="inlineStr">
        <is>
          <t>res://data/drops/dusk_stalker.tres</t>
        </is>
      </c>
    </row>
    <row r="116">
      <c r="A116" s="2" t="inlineStr">
        <is>
          <t>CURRENT_BASE_RATE_PROPOSED_LEVEL_SCALING</t>
        </is>
      </c>
      <c r="B116" s="2" t="inlineStr">
        <is>
          <t>dusk_stalker</t>
        </is>
      </c>
      <c r="C116" s="2" t="inlineStr">
        <is>
          <t>Dusk Stalker</t>
        </is>
      </c>
      <c r="D116" s="2" t="n">
        <v>20</v>
      </c>
      <c r="E116" s="2" t="inlineStr">
        <is>
          <t>relic_coat_16</t>
        </is>
      </c>
      <c r="F116" s="2" t="inlineStr">
        <is>
          <t>Ashen Relic Coat</t>
        </is>
      </c>
      <c r="G116" s="2" t="n">
        <v>0.25</v>
      </c>
      <c r="H116" s="2" t="n">
        <v>1</v>
      </c>
      <c r="I116" s="2" t="n">
        <v>1</v>
      </c>
      <c r="J116" s="2" t="inlineStr">
        <is>
          <t>independent per item</t>
        </is>
      </c>
      <c r="K116" s="2" t="inlineStr">
        <is>
          <t>drop_factor(player_level,mob_level)</t>
        </is>
      </c>
      <c r="L116" s="2" t="inlineStr">
        <is>
          <t>res://data/drops/dusk_stalker.tres</t>
        </is>
      </c>
    </row>
    <row r="117">
      <c r="A117" s="2" t="inlineStr">
        <is>
          <t>CURRENT_BASE_RATE_PROPOSED_LEVEL_SCALING</t>
        </is>
      </c>
      <c r="B117" s="2" t="inlineStr">
        <is>
          <t>bloodfang</t>
        </is>
      </c>
      <c r="C117" s="2" t="inlineStr">
        <is>
          <t>Bloodfang</t>
        </is>
      </c>
      <c r="D117" s="2" t="n">
        <v>20</v>
      </c>
      <c r="E117" s="2" t="inlineStr">
        <is>
          <t>bloodfang_trophy</t>
        </is>
      </c>
      <c r="F117" s="2" t="inlineStr">
        <is>
          <t>Bloodfang Fang</t>
        </is>
      </c>
      <c r="G117" s="2" t="n">
        <v>22.5</v>
      </c>
      <c r="H117" s="2" t="n">
        <v>1</v>
      </c>
      <c r="I117" s="2" t="n">
        <v>2</v>
      </c>
      <c r="J117" s="2" t="inlineStr">
        <is>
          <t>independent per item</t>
        </is>
      </c>
      <c r="K117" s="2" t="inlineStr">
        <is>
          <t>drop_factor(player_level,mob_level)</t>
        </is>
      </c>
      <c r="L117" s="2" t="inlineStr">
        <is>
          <t>res://data/drops/bloodfang.tres</t>
        </is>
      </c>
    </row>
    <row r="118">
      <c r="A118" s="2" t="inlineStr">
        <is>
          <t>CURRENT_BASE_RATE_PROPOSED_LEVEL_SCALING</t>
        </is>
      </c>
      <c r="B118" s="2" t="inlineStr">
        <is>
          <t>bloodfang</t>
        </is>
      </c>
      <c r="C118" s="2" t="inlineStr">
        <is>
          <t>Bloodfang</t>
        </is>
      </c>
      <c r="D118" s="2" t="n">
        <v>20</v>
      </c>
      <c r="E118" s="2" t="inlineStr">
        <is>
          <t>greater_tonic</t>
        </is>
      </c>
      <c r="F118" s="2" t="inlineStr">
        <is>
          <t>Greater Tonic</t>
        </is>
      </c>
      <c r="G118" s="2" t="n">
        <v>8</v>
      </c>
      <c r="H118" s="2" t="n">
        <v>1</v>
      </c>
      <c r="I118" s="2" t="n">
        <v>1</v>
      </c>
      <c r="J118" s="2" t="inlineStr">
        <is>
          <t>independent per item</t>
        </is>
      </c>
      <c r="K118" s="2" t="inlineStr">
        <is>
          <t>drop_factor(player_level,mob_level)</t>
        </is>
      </c>
      <c r="L118" s="2" t="inlineStr">
        <is>
          <t>res://data/drops/bloodfang.tres</t>
        </is>
      </c>
    </row>
    <row r="119">
      <c r="A119" s="2" t="inlineStr">
        <is>
          <t>CURRENT_BASE_RATE_PROPOSED_LEVEL_SCALING</t>
        </is>
      </c>
      <c r="B119" s="2" t="inlineStr">
        <is>
          <t>bloodfang</t>
        </is>
      </c>
      <c r="C119" s="2" t="inlineStr">
        <is>
          <t>Bloodfang</t>
        </is>
      </c>
      <c r="D119" s="2" t="n">
        <v>20</v>
      </c>
      <c r="E119" s="2" t="inlineStr">
        <is>
          <t>relic_blade_16</t>
        </is>
      </c>
      <c r="F119" s="2" t="inlineStr">
        <is>
          <t>Ashen Relic Blade</t>
        </is>
      </c>
      <c r="G119" s="2" t="n">
        <v>0.35</v>
      </c>
      <c r="H119" s="2" t="n">
        <v>1</v>
      </c>
      <c r="I119" s="2" t="n">
        <v>1</v>
      </c>
      <c r="J119" s="2" t="inlineStr">
        <is>
          <t>independent per item</t>
        </is>
      </c>
      <c r="K119" s="2" t="inlineStr">
        <is>
          <t>drop_factor(player_level,mob_level)</t>
        </is>
      </c>
      <c r="L119" s="2" t="inlineStr">
        <is>
          <t>res://data/drops/bloodfang.tres</t>
        </is>
      </c>
    </row>
    <row r="120">
      <c r="A120" s="2" t="inlineStr">
        <is>
          <t>CURRENT_BASE_RATE_PROPOSED_LEVEL_SCALING</t>
        </is>
      </c>
      <c r="B120" s="2" t="inlineStr">
        <is>
          <t>bloodfang</t>
        </is>
      </c>
      <c r="C120" s="2" t="inlineStr">
        <is>
          <t>Bloodfang</t>
        </is>
      </c>
      <c r="D120" s="2" t="n">
        <v>20</v>
      </c>
      <c r="E120" s="2" t="inlineStr">
        <is>
          <t>relic_coat_16</t>
        </is>
      </c>
      <c r="F120" s="2" t="inlineStr">
        <is>
          <t>Ashen Relic Coat</t>
        </is>
      </c>
      <c r="G120" s="2" t="n">
        <v>0.35</v>
      </c>
      <c r="H120" s="2" t="n">
        <v>1</v>
      </c>
      <c r="I120" s="2" t="n">
        <v>1</v>
      </c>
      <c r="J120" s="2" t="inlineStr">
        <is>
          <t>independent per item</t>
        </is>
      </c>
      <c r="K120" s="2" t="inlineStr">
        <is>
          <t>drop_factor(player_level,mob_level)</t>
        </is>
      </c>
      <c r="L120" s="2" t="inlineStr">
        <is>
          <t>res://data/drops/bloodfang.tres</t>
        </is>
      </c>
    </row>
    <row r="121">
      <c r="A121" s="2" t="inlineStr">
        <is>
          <t>CURRENT_BASE_RATE_PROPOSED_LEVEL_SCALING</t>
        </is>
      </c>
      <c r="B121" s="2" t="inlineStr">
        <is>
          <t>ash_wisp</t>
        </is>
      </c>
      <c r="C121" s="2" t="inlineStr">
        <is>
          <t>Ash Wisp</t>
        </is>
      </c>
      <c r="D121" s="2" t="n">
        <v>21</v>
      </c>
      <c r="E121" s="2" t="inlineStr">
        <is>
          <t>grave_wisp_trophy</t>
        </is>
      </c>
      <c r="F121" s="2" t="inlineStr">
        <is>
          <t>Grave Wisp Essence</t>
        </is>
      </c>
      <c r="G121" s="2" t="n">
        <v>22.5</v>
      </c>
      <c r="H121" s="2" t="n">
        <v>1</v>
      </c>
      <c r="I121" s="2" t="n">
        <v>1</v>
      </c>
      <c r="J121" s="2" t="inlineStr">
        <is>
          <t>independent per item</t>
        </is>
      </c>
      <c r="K121" s="2" t="inlineStr">
        <is>
          <t>drop_factor(player_level,mob_level)</t>
        </is>
      </c>
      <c r="L121" s="2" t="inlineStr">
        <is>
          <t>res://data/drops/grave_wisp.tres</t>
        </is>
      </c>
    </row>
    <row r="122">
      <c r="A122" s="2" t="inlineStr">
        <is>
          <t>CURRENT_BASE_RATE_PROPOSED_LEVEL_SCALING</t>
        </is>
      </c>
      <c r="B122" s="2" t="inlineStr">
        <is>
          <t>ash_wisp</t>
        </is>
      </c>
      <c r="C122" s="2" t="inlineStr">
        <is>
          <t>Ash Wisp</t>
        </is>
      </c>
      <c r="D122" s="2" t="n">
        <v>21</v>
      </c>
      <c r="E122" s="2" t="inlineStr">
        <is>
          <t>greater_tonic</t>
        </is>
      </c>
      <c r="F122" s="2" t="inlineStr">
        <is>
          <t>Greater Tonic</t>
        </is>
      </c>
      <c r="G122" s="2" t="n">
        <v>8</v>
      </c>
      <c r="H122" s="2" t="n">
        <v>1</v>
      </c>
      <c r="I122" s="2" t="n">
        <v>1</v>
      </c>
      <c r="J122" s="2" t="inlineStr">
        <is>
          <t>independent per item</t>
        </is>
      </c>
      <c r="K122" s="2" t="inlineStr">
        <is>
          <t>drop_factor(player_level,mob_level)</t>
        </is>
      </c>
      <c r="L122" s="2" t="inlineStr">
        <is>
          <t>res://data/drops/grave_wisp.tres</t>
        </is>
      </c>
    </row>
    <row r="123">
      <c r="A123" s="2" t="inlineStr">
        <is>
          <t>CURRENT_BASE_RATE_PROPOSED_LEVEL_SCALING</t>
        </is>
      </c>
      <c r="B123" s="2" t="inlineStr">
        <is>
          <t>ash_wisp</t>
        </is>
      </c>
      <c r="C123" s="2" t="inlineStr">
        <is>
          <t>Ash Wisp</t>
        </is>
      </c>
      <c r="D123" s="2" t="n">
        <v>21</v>
      </c>
      <c r="E123" s="2" t="inlineStr">
        <is>
          <t>relic_blade_16</t>
        </is>
      </c>
      <c r="F123" s="2" t="inlineStr">
        <is>
          <t>Ashen Relic Blade</t>
        </is>
      </c>
      <c r="G123" s="2" t="n">
        <v>0.2</v>
      </c>
      <c r="H123" s="2" t="n">
        <v>1</v>
      </c>
      <c r="I123" s="2" t="n">
        <v>1</v>
      </c>
      <c r="J123" s="2" t="inlineStr">
        <is>
          <t>independent per item</t>
        </is>
      </c>
      <c r="K123" s="2" t="inlineStr">
        <is>
          <t>drop_factor(player_level,mob_level)</t>
        </is>
      </c>
      <c r="L123" s="2" t="inlineStr">
        <is>
          <t>res://data/drops/grave_wisp.tres</t>
        </is>
      </c>
    </row>
    <row r="124">
      <c r="A124" s="2" t="inlineStr">
        <is>
          <t>CURRENT_BASE_RATE_PROPOSED_LEVEL_SCALING</t>
        </is>
      </c>
      <c r="B124" s="2" t="inlineStr">
        <is>
          <t>ash_wisp</t>
        </is>
      </c>
      <c r="C124" s="2" t="inlineStr">
        <is>
          <t>Ash Wisp</t>
        </is>
      </c>
      <c r="D124" s="2" t="n">
        <v>21</v>
      </c>
      <c r="E124" s="2" t="inlineStr">
        <is>
          <t>relic_coat_16</t>
        </is>
      </c>
      <c r="F124" s="2" t="inlineStr">
        <is>
          <t>Ashen Relic Coat</t>
        </is>
      </c>
      <c r="G124" s="2" t="n">
        <v>0.2</v>
      </c>
      <c r="H124" s="2" t="n">
        <v>1</v>
      </c>
      <c r="I124" s="2" t="n">
        <v>1</v>
      </c>
      <c r="J124" s="2" t="inlineStr">
        <is>
          <t>independent per item</t>
        </is>
      </c>
      <c r="K124" s="2" t="inlineStr">
        <is>
          <t>drop_factor(player_level,mob_level)</t>
        </is>
      </c>
      <c r="L124" s="2" t="inlineStr">
        <is>
          <t>res://data/drops/grave_wisp.tres</t>
        </is>
      </c>
    </row>
    <row r="125">
      <c r="A125" s="2" t="inlineStr">
        <is>
          <t>CURRENT_BASE_RATE_PROPOSED_LEVEL_SCALING</t>
        </is>
      </c>
      <c r="B125" s="2" t="inlineStr">
        <is>
          <t>obsidian_boar</t>
        </is>
      </c>
      <c r="C125" s="2" t="inlineStr">
        <is>
          <t>Obsidian Boar</t>
        </is>
      </c>
      <c r="D125" s="2" t="n">
        <v>21</v>
      </c>
      <c r="E125" s="2" t="inlineStr">
        <is>
          <t>obsidian_boar_trophy</t>
        </is>
      </c>
      <c r="F125" s="2" t="inlineStr">
        <is>
          <t>Obsidian Boar Tusk</t>
        </is>
      </c>
      <c r="G125" s="2" t="n">
        <v>22.5</v>
      </c>
      <c r="H125" s="2" t="n">
        <v>1</v>
      </c>
      <c r="I125" s="2" t="n">
        <v>1</v>
      </c>
      <c r="J125" s="2" t="inlineStr">
        <is>
          <t>independent per item</t>
        </is>
      </c>
      <c r="K125" s="2" t="inlineStr">
        <is>
          <t>drop_factor(player_level,mob_level)</t>
        </is>
      </c>
      <c r="L125" s="2" t="inlineStr">
        <is>
          <t>res://data/drops/obsidian_boar.tres</t>
        </is>
      </c>
    </row>
    <row r="126">
      <c r="A126" s="2" t="inlineStr">
        <is>
          <t>CURRENT_BASE_RATE_PROPOSED_LEVEL_SCALING</t>
        </is>
      </c>
      <c r="B126" s="2" t="inlineStr">
        <is>
          <t>obsidian_boar</t>
        </is>
      </c>
      <c r="C126" s="2" t="inlineStr">
        <is>
          <t>Obsidian Boar</t>
        </is>
      </c>
      <c r="D126" s="2" t="n">
        <v>21</v>
      </c>
      <c r="E126" s="2" t="inlineStr">
        <is>
          <t>greater_tonic</t>
        </is>
      </c>
      <c r="F126" s="2" t="inlineStr">
        <is>
          <t>Greater Tonic</t>
        </is>
      </c>
      <c r="G126" s="2" t="n">
        <v>8</v>
      </c>
      <c r="H126" s="2" t="n">
        <v>1</v>
      </c>
      <c r="I126" s="2" t="n">
        <v>1</v>
      </c>
      <c r="J126" s="2" t="inlineStr">
        <is>
          <t>independent per item</t>
        </is>
      </c>
      <c r="K126" s="2" t="inlineStr">
        <is>
          <t>drop_factor(player_level,mob_level)</t>
        </is>
      </c>
      <c r="L126" s="2" t="inlineStr">
        <is>
          <t>res://data/drops/obsidian_boar.tres</t>
        </is>
      </c>
    </row>
    <row r="127">
      <c r="A127" s="2" t="inlineStr">
        <is>
          <t>CURRENT_BASE_RATE_PROPOSED_LEVEL_SCALING</t>
        </is>
      </c>
      <c r="B127" s="2" t="inlineStr">
        <is>
          <t>obsidian_boar</t>
        </is>
      </c>
      <c r="C127" s="2" t="inlineStr">
        <is>
          <t>Obsidian Boar</t>
        </is>
      </c>
      <c r="D127" s="2" t="n">
        <v>21</v>
      </c>
      <c r="E127" s="2" t="inlineStr">
        <is>
          <t>relic_blade_21</t>
        </is>
      </c>
      <c r="F127" s="2" t="inlineStr">
        <is>
          <t>Ancient Relic Blade</t>
        </is>
      </c>
      <c r="G127" s="2" t="n">
        <v>0.25</v>
      </c>
      <c r="H127" s="2" t="n">
        <v>1</v>
      </c>
      <c r="I127" s="2" t="n">
        <v>1</v>
      </c>
      <c r="J127" s="2" t="inlineStr">
        <is>
          <t>independent per item</t>
        </is>
      </c>
      <c r="K127" s="2" t="inlineStr">
        <is>
          <t>drop_factor(player_level,mob_level)</t>
        </is>
      </c>
      <c r="L127" s="2" t="inlineStr">
        <is>
          <t>res://data/drops/obsidian_boar.tres</t>
        </is>
      </c>
    </row>
    <row r="128">
      <c r="A128" s="2" t="inlineStr">
        <is>
          <t>CURRENT_BASE_RATE_PROPOSED_LEVEL_SCALING</t>
        </is>
      </c>
      <c r="B128" s="2" t="inlineStr">
        <is>
          <t>obsidian_boar</t>
        </is>
      </c>
      <c r="C128" s="2" t="inlineStr">
        <is>
          <t>Obsidian Boar</t>
        </is>
      </c>
      <c r="D128" s="2" t="n">
        <v>21</v>
      </c>
      <c r="E128" s="2" t="inlineStr">
        <is>
          <t>relic_coat_21</t>
        </is>
      </c>
      <c r="F128" s="2" t="inlineStr">
        <is>
          <t>Ancient Relic Coat</t>
        </is>
      </c>
      <c r="G128" s="2" t="n">
        <v>0.25</v>
      </c>
      <c r="H128" s="2" t="n">
        <v>1</v>
      </c>
      <c r="I128" s="2" t="n">
        <v>1</v>
      </c>
      <c r="J128" s="2" t="inlineStr">
        <is>
          <t>independent per item</t>
        </is>
      </c>
      <c r="K128" s="2" t="inlineStr">
        <is>
          <t>drop_factor(player_level,mob_level)</t>
        </is>
      </c>
      <c r="L128" s="2" t="inlineStr">
        <is>
          <t>res://data/drops/obsidian_boar.tres</t>
        </is>
      </c>
    </row>
    <row r="129">
      <c r="A129" s="2" t="inlineStr">
        <is>
          <t>CURRENT_BASE_RATE_PROPOSED_LEVEL_SCALING</t>
        </is>
      </c>
      <c r="B129" s="2" t="inlineStr">
        <is>
          <t>widow_spider</t>
        </is>
      </c>
      <c r="C129" s="2" t="inlineStr">
        <is>
          <t>Widow Spider</t>
        </is>
      </c>
      <c r="D129" s="2" t="n">
        <v>22</v>
      </c>
      <c r="E129" s="2" t="inlineStr">
        <is>
          <t>widow_spider_trophy</t>
        </is>
      </c>
      <c r="F129" s="2" t="inlineStr">
        <is>
          <t>Widow Spider Silk</t>
        </is>
      </c>
      <c r="G129" s="2" t="n">
        <v>22.5</v>
      </c>
      <c r="H129" s="2" t="n">
        <v>1</v>
      </c>
      <c r="I129" s="2" t="n">
        <v>1</v>
      </c>
      <c r="J129" s="2" t="inlineStr">
        <is>
          <t>independent per item</t>
        </is>
      </c>
      <c r="K129" s="2" t="inlineStr">
        <is>
          <t>drop_factor(player_level,mob_level)</t>
        </is>
      </c>
      <c r="L129" s="2" t="inlineStr">
        <is>
          <t>res://data/drops/widow_spider.tres</t>
        </is>
      </c>
    </row>
    <row r="130">
      <c r="A130" s="2" t="inlineStr">
        <is>
          <t>CURRENT_BASE_RATE_PROPOSED_LEVEL_SCALING</t>
        </is>
      </c>
      <c r="B130" s="2" t="inlineStr">
        <is>
          <t>widow_spider</t>
        </is>
      </c>
      <c r="C130" s="2" t="inlineStr">
        <is>
          <t>Widow Spider</t>
        </is>
      </c>
      <c r="D130" s="2" t="n">
        <v>22</v>
      </c>
      <c r="E130" s="2" t="inlineStr">
        <is>
          <t>greater_tonic</t>
        </is>
      </c>
      <c r="F130" s="2" t="inlineStr">
        <is>
          <t>Greater Tonic</t>
        </is>
      </c>
      <c r="G130" s="2" t="n">
        <v>8</v>
      </c>
      <c r="H130" s="2" t="n">
        <v>1</v>
      </c>
      <c r="I130" s="2" t="n">
        <v>1</v>
      </c>
      <c r="J130" s="2" t="inlineStr">
        <is>
          <t>independent per item</t>
        </is>
      </c>
      <c r="K130" s="2" t="inlineStr">
        <is>
          <t>drop_factor(player_level,mob_level)</t>
        </is>
      </c>
      <c r="L130" s="2" t="inlineStr">
        <is>
          <t>res://data/drops/widow_spider.tres</t>
        </is>
      </c>
    </row>
    <row r="131">
      <c r="A131" s="2" t="inlineStr">
        <is>
          <t>CURRENT_BASE_RATE_PROPOSED_LEVEL_SCALING</t>
        </is>
      </c>
      <c r="B131" s="2" t="inlineStr">
        <is>
          <t>widow_spider</t>
        </is>
      </c>
      <c r="C131" s="2" t="inlineStr">
        <is>
          <t>Widow Spider</t>
        </is>
      </c>
      <c r="D131" s="2" t="n">
        <v>22</v>
      </c>
      <c r="E131" s="2" t="inlineStr">
        <is>
          <t>relic_blade_21</t>
        </is>
      </c>
      <c r="F131" s="2" t="inlineStr">
        <is>
          <t>Ancient Relic Blade</t>
        </is>
      </c>
      <c r="G131" s="2" t="n">
        <v>0.25</v>
      </c>
      <c r="H131" s="2" t="n">
        <v>1</v>
      </c>
      <c r="I131" s="2" t="n">
        <v>1</v>
      </c>
      <c r="J131" s="2" t="inlineStr">
        <is>
          <t>independent per item</t>
        </is>
      </c>
      <c r="K131" s="2" t="inlineStr">
        <is>
          <t>drop_factor(player_level,mob_level)</t>
        </is>
      </c>
      <c r="L131" s="2" t="inlineStr">
        <is>
          <t>res://data/drops/widow_spider.tres</t>
        </is>
      </c>
    </row>
    <row r="132">
      <c r="A132" s="2" t="inlineStr">
        <is>
          <t>CURRENT_BASE_RATE_PROPOSED_LEVEL_SCALING</t>
        </is>
      </c>
      <c r="B132" s="2" t="inlineStr">
        <is>
          <t>widow_spider</t>
        </is>
      </c>
      <c r="C132" s="2" t="inlineStr">
        <is>
          <t>Widow Spider</t>
        </is>
      </c>
      <c r="D132" s="2" t="n">
        <v>22</v>
      </c>
      <c r="E132" s="2" t="inlineStr">
        <is>
          <t>relic_coat_21</t>
        </is>
      </c>
      <c r="F132" s="2" t="inlineStr">
        <is>
          <t>Ancient Relic Coat</t>
        </is>
      </c>
      <c r="G132" s="2" t="n">
        <v>0.25</v>
      </c>
      <c r="H132" s="2" t="n">
        <v>1</v>
      </c>
      <c r="I132" s="2" t="n">
        <v>1</v>
      </c>
      <c r="J132" s="2" t="inlineStr">
        <is>
          <t>independent per item</t>
        </is>
      </c>
      <c r="K132" s="2" t="inlineStr">
        <is>
          <t>drop_factor(player_level,mob_level)</t>
        </is>
      </c>
      <c r="L132" s="2" t="inlineStr">
        <is>
          <t>res://data/drops/widow_spider.tres</t>
        </is>
      </c>
    </row>
    <row r="133">
      <c r="A133" s="2" t="inlineStr">
        <is>
          <t>CURRENT_BASE_RATE_PROPOSED_LEVEL_SCALING</t>
        </is>
      </c>
      <c r="B133" s="2" t="inlineStr">
        <is>
          <t>exile_captain</t>
        </is>
      </c>
      <c r="C133" s="2" t="inlineStr">
        <is>
          <t>Exile Captain</t>
        </is>
      </c>
      <c r="D133" s="2" t="n">
        <v>23</v>
      </c>
      <c r="E133" s="2" t="inlineStr">
        <is>
          <t>exile_captain_trophy</t>
        </is>
      </c>
      <c r="F133" s="2" t="inlineStr">
        <is>
          <t>Exile Captain Insignia</t>
        </is>
      </c>
      <c r="G133" s="2" t="n">
        <v>22.5</v>
      </c>
      <c r="H133" s="2" t="n">
        <v>1</v>
      </c>
      <c r="I133" s="2" t="n">
        <v>2</v>
      </c>
      <c r="J133" s="2" t="inlineStr">
        <is>
          <t>independent per item</t>
        </is>
      </c>
      <c r="K133" s="2" t="inlineStr">
        <is>
          <t>drop_factor(player_level,mob_level)</t>
        </is>
      </c>
      <c r="L133" s="2" t="inlineStr">
        <is>
          <t>res://data/drops/exile_captain.tres</t>
        </is>
      </c>
    </row>
    <row r="134">
      <c r="A134" s="2" t="inlineStr">
        <is>
          <t>CURRENT_BASE_RATE_PROPOSED_LEVEL_SCALING</t>
        </is>
      </c>
      <c r="B134" s="2" t="inlineStr">
        <is>
          <t>exile_captain</t>
        </is>
      </c>
      <c r="C134" s="2" t="inlineStr">
        <is>
          <t>Exile Captain</t>
        </is>
      </c>
      <c r="D134" s="2" t="n">
        <v>23</v>
      </c>
      <c r="E134" s="2" t="inlineStr">
        <is>
          <t>greater_tonic</t>
        </is>
      </c>
      <c r="F134" s="2" t="inlineStr">
        <is>
          <t>Greater Tonic</t>
        </is>
      </c>
      <c r="G134" s="2" t="n">
        <v>8</v>
      </c>
      <c r="H134" s="2" t="n">
        <v>1</v>
      </c>
      <c r="I134" s="2" t="n">
        <v>1</v>
      </c>
      <c r="J134" s="2" t="inlineStr">
        <is>
          <t>independent per item</t>
        </is>
      </c>
      <c r="K134" s="2" t="inlineStr">
        <is>
          <t>drop_factor(player_level,mob_level)</t>
        </is>
      </c>
      <c r="L134" s="2" t="inlineStr">
        <is>
          <t>res://data/drops/exile_captain.tres</t>
        </is>
      </c>
    </row>
    <row r="135">
      <c r="A135" s="2" t="inlineStr">
        <is>
          <t>CURRENT_BASE_RATE_PROPOSED_LEVEL_SCALING</t>
        </is>
      </c>
      <c r="B135" s="2" t="inlineStr">
        <is>
          <t>exile_captain</t>
        </is>
      </c>
      <c r="C135" s="2" t="inlineStr">
        <is>
          <t>Exile Captain</t>
        </is>
      </c>
      <c r="D135" s="2" t="n">
        <v>23</v>
      </c>
      <c r="E135" s="2" t="inlineStr">
        <is>
          <t>relic_blade_21</t>
        </is>
      </c>
      <c r="F135" s="2" t="inlineStr">
        <is>
          <t>Ancient Relic Blade</t>
        </is>
      </c>
      <c r="G135" s="2" t="n">
        <v>0.3</v>
      </c>
      <c r="H135" s="2" t="n">
        <v>1</v>
      </c>
      <c r="I135" s="2" t="n">
        <v>1</v>
      </c>
      <c r="J135" s="2" t="inlineStr">
        <is>
          <t>independent per item</t>
        </is>
      </c>
      <c r="K135" s="2" t="inlineStr">
        <is>
          <t>drop_factor(player_level,mob_level)</t>
        </is>
      </c>
      <c r="L135" s="2" t="inlineStr">
        <is>
          <t>res://data/drops/exile_captain.tres</t>
        </is>
      </c>
    </row>
    <row r="136">
      <c r="A136" s="2" t="inlineStr">
        <is>
          <t>CURRENT_BASE_RATE_PROPOSED_LEVEL_SCALING</t>
        </is>
      </c>
      <c r="B136" s="2" t="inlineStr">
        <is>
          <t>exile_captain</t>
        </is>
      </c>
      <c r="C136" s="2" t="inlineStr">
        <is>
          <t>Exile Captain</t>
        </is>
      </c>
      <c r="D136" s="2" t="n">
        <v>23</v>
      </c>
      <c r="E136" s="2" t="inlineStr">
        <is>
          <t>relic_coat_21</t>
        </is>
      </c>
      <c r="F136" s="2" t="inlineStr">
        <is>
          <t>Ancient Relic Coat</t>
        </is>
      </c>
      <c r="G136" s="2" t="n">
        <v>0.3</v>
      </c>
      <c r="H136" s="2" t="n">
        <v>1</v>
      </c>
      <c r="I136" s="2" t="n">
        <v>1</v>
      </c>
      <c r="J136" s="2" t="inlineStr">
        <is>
          <t>independent per item</t>
        </is>
      </c>
      <c r="K136" s="2" t="inlineStr">
        <is>
          <t>drop_factor(player_level,mob_level)</t>
        </is>
      </c>
      <c r="L136" s="2" t="inlineStr">
        <is>
          <t>res://data/drops/exile_captain.tres</t>
        </is>
      </c>
    </row>
    <row r="137">
      <c r="A137" s="2" t="inlineStr">
        <is>
          <t>CURRENT_BASE_RATE_PROPOSED_LEVEL_SCALING</t>
        </is>
      </c>
      <c r="B137" s="2" t="inlineStr">
        <is>
          <t>storm_wisp</t>
        </is>
      </c>
      <c r="C137" s="2" t="inlineStr">
        <is>
          <t>Storm Wisp</t>
        </is>
      </c>
      <c r="D137" s="2" t="n">
        <v>24</v>
      </c>
      <c r="E137" s="2" t="inlineStr">
        <is>
          <t>storm_wisp_trophy</t>
        </is>
      </c>
      <c r="F137" s="2" t="inlineStr">
        <is>
          <t>Storm Wisp Essence</t>
        </is>
      </c>
      <c r="G137" s="2" t="n">
        <v>22.5</v>
      </c>
      <c r="H137" s="2" t="n">
        <v>1</v>
      </c>
      <c r="I137" s="2" t="n">
        <v>1</v>
      </c>
      <c r="J137" s="2" t="inlineStr">
        <is>
          <t>independent per item</t>
        </is>
      </c>
      <c r="K137" s="2" t="inlineStr">
        <is>
          <t>drop_factor(player_level,mob_level)</t>
        </is>
      </c>
      <c r="L137" s="2" t="inlineStr">
        <is>
          <t>res://data/drops/storm_wisp.tres</t>
        </is>
      </c>
    </row>
    <row r="138">
      <c r="A138" s="2" t="inlineStr">
        <is>
          <t>CURRENT_BASE_RATE_PROPOSED_LEVEL_SCALING</t>
        </is>
      </c>
      <c r="B138" s="2" t="inlineStr">
        <is>
          <t>storm_wisp</t>
        </is>
      </c>
      <c r="C138" s="2" t="inlineStr">
        <is>
          <t>Storm Wisp</t>
        </is>
      </c>
      <c r="D138" s="2" t="n">
        <v>24</v>
      </c>
      <c r="E138" s="2" t="inlineStr">
        <is>
          <t>greater_tonic</t>
        </is>
      </c>
      <c r="F138" s="2" t="inlineStr">
        <is>
          <t>Greater Tonic</t>
        </is>
      </c>
      <c r="G138" s="2" t="n">
        <v>8</v>
      </c>
      <c r="H138" s="2" t="n">
        <v>1</v>
      </c>
      <c r="I138" s="2" t="n">
        <v>1</v>
      </c>
      <c r="J138" s="2" t="inlineStr">
        <is>
          <t>independent per item</t>
        </is>
      </c>
      <c r="K138" s="2" t="inlineStr">
        <is>
          <t>drop_factor(player_level,mob_level)</t>
        </is>
      </c>
      <c r="L138" s="2" t="inlineStr">
        <is>
          <t>res://data/drops/storm_wisp.tres</t>
        </is>
      </c>
    </row>
    <row r="139">
      <c r="A139" s="2" t="inlineStr">
        <is>
          <t>CURRENT_BASE_RATE_PROPOSED_LEVEL_SCALING</t>
        </is>
      </c>
      <c r="B139" s="2" t="inlineStr">
        <is>
          <t>storm_wisp</t>
        </is>
      </c>
      <c r="C139" s="2" t="inlineStr">
        <is>
          <t>Storm Wisp</t>
        </is>
      </c>
      <c r="D139" s="2" t="n">
        <v>24</v>
      </c>
      <c r="E139" s="2" t="inlineStr">
        <is>
          <t>relic_blade_21</t>
        </is>
      </c>
      <c r="F139" s="2" t="inlineStr">
        <is>
          <t>Ancient Relic Blade</t>
        </is>
      </c>
      <c r="G139" s="2" t="n">
        <v>0.25</v>
      </c>
      <c r="H139" s="2" t="n">
        <v>1</v>
      </c>
      <c r="I139" s="2" t="n">
        <v>1</v>
      </c>
      <c r="J139" s="2" t="inlineStr">
        <is>
          <t>independent per item</t>
        </is>
      </c>
      <c r="K139" s="2" t="inlineStr">
        <is>
          <t>drop_factor(player_level,mob_level)</t>
        </is>
      </c>
      <c r="L139" s="2" t="inlineStr">
        <is>
          <t>res://data/drops/storm_wisp.tres</t>
        </is>
      </c>
    </row>
    <row r="140">
      <c r="A140" s="2" t="inlineStr">
        <is>
          <t>CURRENT_BASE_RATE_PROPOSED_LEVEL_SCALING</t>
        </is>
      </c>
      <c r="B140" s="2" t="inlineStr">
        <is>
          <t>storm_wisp</t>
        </is>
      </c>
      <c r="C140" s="2" t="inlineStr">
        <is>
          <t>Storm Wisp</t>
        </is>
      </c>
      <c r="D140" s="2" t="n">
        <v>24</v>
      </c>
      <c r="E140" s="2" t="inlineStr">
        <is>
          <t>relic_coat_21</t>
        </is>
      </c>
      <c r="F140" s="2" t="inlineStr">
        <is>
          <t>Ancient Relic Coat</t>
        </is>
      </c>
      <c r="G140" s="2" t="n">
        <v>0.25</v>
      </c>
      <c r="H140" s="2" t="n">
        <v>1</v>
      </c>
      <c r="I140" s="2" t="n">
        <v>1</v>
      </c>
      <c r="J140" s="2" t="inlineStr">
        <is>
          <t>independent per item</t>
        </is>
      </c>
      <c r="K140" s="2" t="inlineStr">
        <is>
          <t>drop_factor(player_level,mob_level)</t>
        </is>
      </c>
      <c r="L140" s="2" t="inlineStr">
        <is>
          <t>res://data/drops/storm_wisp.tres</t>
        </is>
      </c>
    </row>
    <row r="141">
      <c r="A141" s="2" t="inlineStr">
        <is>
          <t>CURRENT_BASE_RATE_PROPOSED_LEVEL_SCALING</t>
        </is>
      </c>
      <c r="B141" s="2" t="inlineStr">
        <is>
          <t>rift_sentinel</t>
        </is>
      </c>
      <c r="C141" s="2" t="inlineStr">
        <is>
          <t>Rift Sentinel</t>
        </is>
      </c>
      <c r="D141" s="2" t="n">
        <v>25</v>
      </c>
      <c r="E141" s="2" t="inlineStr">
        <is>
          <t>cairn_sentinel_trophy</t>
        </is>
      </c>
      <c r="F141" s="2" t="inlineStr">
        <is>
          <t>Cairn Sentinel Core</t>
        </is>
      </c>
      <c r="G141" s="2" t="n">
        <v>22.5</v>
      </c>
      <c r="H141" s="2" t="n">
        <v>1</v>
      </c>
      <c r="I141" s="2" t="n">
        <v>1</v>
      </c>
      <c r="J141" s="2" t="inlineStr">
        <is>
          <t>independent per item</t>
        </is>
      </c>
      <c r="K141" s="2" t="inlineStr">
        <is>
          <t>drop_factor(player_level,mob_level)</t>
        </is>
      </c>
      <c r="L141" s="2" t="inlineStr">
        <is>
          <t>res://data/drops/cairn_sentinel.tres</t>
        </is>
      </c>
    </row>
    <row r="142">
      <c r="A142" s="2" t="inlineStr">
        <is>
          <t>CURRENT_BASE_RATE_PROPOSED_LEVEL_SCALING</t>
        </is>
      </c>
      <c r="B142" s="2" t="inlineStr">
        <is>
          <t>rift_sentinel</t>
        </is>
      </c>
      <c r="C142" s="2" t="inlineStr">
        <is>
          <t>Rift Sentinel</t>
        </is>
      </c>
      <c r="D142" s="2" t="n">
        <v>25</v>
      </c>
      <c r="E142" s="2" t="inlineStr">
        <is>
          <t>greater_tonic</t>
        </is>
      </c>
      <c r="F142" s="2" t="inlineStr">
        <is>
          <t>Greater Tonic</t>
        </is>
      </c>
      <c r="G142" s="2" t="n">
        <v>8</v>
      </c>
      <c r="H142" s="2" t="n">
        <v>1</v>
      </c>
      <c r="I142" s="2" t="n">
        <v>1</v>
      </c>
      <c r="J142" s="2" t="inlineStr">
        <is>
          <t>independent per item</t>
        </is>
      </c>
      <c r="K142" s="2" t="inlineStr">
        <is>
          <t>drop_factor(player_level,mob_level)</t>
        </is>
      </c>
      <c r="L142" s="2" t="inlineStr">
        <is>
          <t>res://data/drops/cairn_sentinel.tres</t>
        </is>
      </c>
    </row>
    <row r="143">
      <c r="A143" s="2" t="inlineStr">
        <is>
          <t>CURRENT_BASE_RATE_PROPOSED_LEVEL_SCALING</t>
        </is>
      </c>
      <c r="B143" s="2" t="inlineStr">
        <is>
          <t>rift_sentinel</t>
        </is>
      </c>
      <c r="C143" s="2" t="inlineStr">
        <is>
          <t>Rift Sentinel</t>
        </is>
      </c>
      <c r="D143" s="2" t="n">
        <v>25</v>
      </c>
      <c r="E143" s="2" t="inlineStr">
        <is>
          <t>relic_blade_16</t>
        </is>
      </c>
      <c r="F143" s="2" t="inlineStr">
        <is>
          <t>Ashen Relic Blade</t>
        </is>
      </c>
      <c r="G143" s="2" t="n">
        <v>0.25</v>
      </c>
      <c r="H143" s="2" t="n">
        <v>1</v>
      </c>
      <c r="I143" s="2" t="n">
        <v>1</v>
      </c>
      <c r="J143" s="2" t="inlineStr">
        <is>
          <t>independent per item</t>
        </is>
      </c>
      <c r="K143" s="2" t="inlineStr">
        <is>
          <t>drop_factor(player_level,mob_level)</t>
        </is>
      </c>
      <c r="L143" s="2" t="inlineStr">
        <is>
          <t>res://data/drops/cairn_sentinel.tres</t>
        </is>
      </c>
    </row>
    <row r="144">
      <c r="A144" s="2" t="inlineStr">
        <is>
          <t>CURRENT_BASE_RATE_PROPOSED_LEVEL_SCALING</t>
        </is>
      </c>
      <c r="B144" s="2" t="inlineStr">
        <is>
          <t>rift_sentinel</t>
        </is>
      </c>
      <c r="C144" s="2" t="inlineStr">
        <is>
          <t>Rift Sentinel</t>
        </is>
      </c>
      <c r="D144" s="2" t="n">
        <v>25</v>
      </c>
      <c r="E144" s="2" t="inlineStr">
        <is>
          <t>relic_coat_16</t>
        </is>
      </c>
      <c r="F144" s="2" t="inlineStr">
        <is>
          <t>Ashen Relic Coat</t>
        </is>
      </c>
      <c r="G144" s="2" t="n">
        <v>0.25</v>
      </c>
      <c r="H144" s="2" t="n">
        <v>1</v>
      </c>
      <c r="I144" s="2" t="n">
        <v>1</v>
      </c>
      <c r="J144" s="2" t="inlineStr">
        <is>
          <t>independent per item</t>
        </is>
      </c>
      <c r="K144" s="2" t="inlineStr">
        <is>
          <t>drop_factor(player_level,mob_level)</t>
        </is>
      </c>
      <c r="L144" s="2" t="inlineStr">
        <is>
          <t>res://data/drops/cairn_sentinel.tres</t>
        </is>
      </c>
    </row>
    <row r="145">
      <c r="A145" s="2" t="inlineStr">
        <is>
          <t>CURRENT_BASE_RATE_PROPOSED_LEVEL_SCALING</t>
        </is>
      </c>
      <c r="B145" s="2" t="inlineStr">
        <is>
          <t>ancient_warden</t>
        </is>
      </c>
      <c r="C145" s="2" t="inlineStr">
        <is>
          <t>Ancient Warden</t>
        </is>
      </c>
      <c r="D145" s="2" t="n">
        <v>25</v>
      </c>
      <c r="E145" s="2" t="inlineStr">
        <is>
          <t>ancient_warden_trophy</t>
        </is>
      </c>
      <c r="F145" s="2" t="inlineStr">
        <is>
          <t>Ancient Warden Core</t>
        </is>
      </c>
      <c r="G145" s="2" t="n">
        <v>22.5</v>
      </c>
      <c r="H145" s="2" t="n">
        <v>1</v>
      </c>
      <c r="I145" s="2" t="n">
        <v>2</v>
      </c>
      <c r="J145" s="2" t="inlineStr">
        <is>
          <t>independent per item</t>
        </is>
      </c>
      <c r="K145" s="2" t="inlineStr">
        <is>
          <t>drop_factor(player_level,mob_level)</t>
        </is>
      </c>
      <c r="L145" s="2" t="inlineStr">
        <is>
          <t>res://data/drops/ancient_warden.tres</t>
        </is>
      </c>
    </row>
    <row r="146">
      <c r="A146" s="2" t="inlineStr">
        <is>
          <t>CURRENT_BASE_RATE_PROPOSED_LEVEL_SCALING</t>
        </is>
      </c>
      <c r="B146" s="2" t="inlineStr">
        <is>
          <t>ancient_warden</t>
        </is>
      </c>
      <c r="C146" s="2" t="inlineStr">
        <is>
          <t>Ancient Warden</t>
        </is>
      </c>
      <c r="D146" s="2" t="n">
        <v>25</v>
      </c>
      <c r="E146" s="2" t="inlineStr">
        <is>
          <t>greater_tonic</t>
        </is>
      </c>
      <c r="F146" s="2" t="inlineStr">
        <is>
          <t>Greater Tonic</t>
        </is>
      </c>
      <c r="G146" s="2" t="n">
        <v>8</v>
      </c>
      <c r="H146" s="2" t="n">
        <v>1</v>
      </c>
      <c r="I146" s="2" t="n">
        <v>1</v>
      </c>
      <c r="J146" s="2" t="inlineStr">
        <is>
          <t>independent per item</t>
        </is>
      </c>
      <c r="K146" s="2" t="inlineStr">
        <is>
          <t>drop_factor(player_level,mob_level)</t>
        </is>
      </c>
      <c r="L146" s="2" t="inlineStr">
        <is>
          <t>res://data/drops/ancient_warden.tres</t>
        </is>
      </c>
    </row>
    <row r="147">
      <c r="A147" s="2" t="inlineStr">
        <is>
          <t>CURRENT_BASE_RATE_PROPOSED_LEVEL_SCALING</t>
        </is>
      </c>
      <c r="B147" s="2" t="inlineStr">
        <is>
          <t>ancient_warden</t>
        </is>
      </c>
      <c r="C147" s="2" t="inlineStr">
        <is>
          <t>Ancient Warden</t>
        </is>
      </c>
      <c r="D147" s="2" t="n">
        <v>25</v>
      </c>
      <c r="E147" s="2" t="inlineStr">
        <is>
          <t>relic_blade_21</t>
        </is>
      </c>
      <c r="F147" s="2" t="inlineStr">
        <is>
          <t>Ancient Relic Blade</t>
        </is>
      </c>
      <c r="G147" s="2" t="n">
        <v>0.4</v>
      </c>
      <c r="H147" s="2" t="n">
        <v>1</v>
      </c>
      <c r="I147" s="2" t="n">
        <v>1</v>
      </c>
      <c r="J147" s="2" t="inlineStr">
        <is>
          <t>independent per item</t>
        </is>
      </c>
      <c r="K147" s="2" t="inlineStr">
        <is>
          <t>drop_factor(player_level,mob_level)</t>
        </is>
      </c>
      <c r="L147" s="2" t="inlineStr">
        <is>
          <t>res://data/drops/ancient_warden.tres</t>
        </is>
      </c>
    </row>
    <row r="148">
      <c r="A148" s="2" t="inlineStr">
        <is>
          <t>CURRENT_BASE_RATE_PROPOSED_LEVEL_SCALING</t>
        </is>
      </c>
      <c r="B148" s="2" t="inlineStr">
        <is>
          <t>ancient_warden</t>
        </is>
      </c>
      <c r="C148" s="2" t="inlineStr">
        <is>
          <t>Ancient Warden</t>
        </is>
      </c>
      <c r="D148" s="2" t="n">
        <v>25</v>
      </c>
      <c r="E148" s="2" t="inlineStr">
        <is>
          <t>relic_coat_21</t>
        </is>
      </c>
      <c r="F148" s="2" t="inlineStr">
        <is>
          <t>Ancient Relic Coat</t>
        </is>
      </c>
      <c r="G148" s="2" t="n">
        <v>0.4</v>
      </c>
      <c r="H148" s="2" t="n">
        <v>1</v>
      </c>
      <c r="I148" s="2" t="n">
        <v>1</v>
      </c>
      <c r="J148" s="2" t="inlineStr">
        <is>
          <t>independent per item</t>
        </is>
      </c>
      <c r="K148" s="2" t="inlineStr">
        <is>
          <t>drop_factor(player_level,mob_level)</t>
        </is>
      </c>
      <c r="L148" s="2" t="inlineStr">
        <is>
          <t>res://data/drops/ancient_warden.tres</t>
        </is>
      </c>
    </row>
    <row r="149">
      <c r="A149" s="2" t="inlineStr">
        <is>
          <t>CURRENT_BASE_RATE_PROPOSED_LEVEL_SCALING</t>
        </is>
      </c>
      <c r="B149" s="2" t="inlineStr">
        <is>
          <t>cairn_colossus</t>
        </is>
      </c>
      <c r="C149" s="2" t="inlineStr">
        <is>
          <t>Cairn Colossus</t>
        </is>
      </c>
      <c r="D149" s="2" t="n">
        <v>25</v>
      </c>
      <c r="E149" s="2" t="inlineStr">
        <is>
          <t>cairn_colossus_trophy</t>
        </is>
      </c>
      <c r="F149" s="2" t="inlineStr">
        <is>
          <t>Cairn Colossus Core</t>
        </is>
      </c>
      <c r="G149" s="2" t="n">
        <v>22.5</v>
      </c>
      <c r="H149" s="2" t="n">
        <v>1</v>
      </c>
      <c r="I149" s="2" t="n">
        <v>2</v>
      </c>
      <c r="J149" s="2" t="inlineStr">
        <is>
          <t>independent per item</t>
        </is>
      </c>
      <c r="K149" s="2" t="inlineStr">
        <is>
          <t>drop_factor(player_level,mob_level)</t>
        </is>
      </c>
      <c r="L149" s="2" t="inlineStr">
        <is>
          <t>res://data/drops/cairn_colossus.tres</t>
        </is>
      </c>
    </row>
    <row r="150">
      <c r="A150" s="2" t="inlineStr">
        <is>
          <t>CURRENT_BASE_RATE_PROPOSED_LEVEL_SCALING</t>
        </is>
      </c>
      <c r="B150" s="2" t="inlineStr">
        <is>
          <t>cairn_colossus</t>
        </is>
      </c>
      <c r="C150" s="2" t="inlineStr">
        <is>
          <t>Cairn Colossus</t>
        </is>
      </c>
      <c r="D150" s="2" t="n">
        <v>25</v>
      </c>
      <c r="E150" s="2" t="inlineStr">
        <is>
          <t>greater_tonic</t>
        </is>
      </c>
      <c r="F150" s="2" t="inlineStr">
        <is>
          <t>Greater Tonic</t>
        </is>
      </c>
      <c r="G150" s="2" t="n">
        <v>8</v>
      </c>
      <c r="H150" s="2" t="n">
        <v>1</v>
      </c>
      <c r="I150" s="2" t="n">
        <v>1</v>
      </c>
      <c r="J150" s="2" t="inlineStr">
        <is>
          <t>independent per item</t>
        </is>
      </c>
      <c r="K150" s="2" t="inlineStr">
        <is>
          <t>drop_factor(player_level,mob_level)</t>
        </is>
      </c>
      <c r="L150" s="2" t="inlineStr">
        <is>
          <t>res://data/drops/cairn_colossus.tres</t>
        </is>
      </c>
    </row>
    <row r="151">
      <c r="A151" s="2" t="inlineStr">
        <is>
          <t>CURRENT_BASE_RATE_PROPOSED_LEVEL_SCALING</t>
        </is>
      </c>
      <c r="B151" s="2" t="inlineStr">
        <is>
          <t>cairn_colossus</t>
        </is>
      </c>
      <c r="C151" s="2" t="inlineStr">
        <is>
          <t>Cairn Colossus</t>
        </is>
      </c>
      <c r="D151" s="2" t="n">
        <v>25</v>
      </c>
      <c r="E151" s="2" t="inlineStr">
        <is>
          <t>relic_blade_21</t>
        </is>
      </c>
      <c r="F151" s="2" t="inlineStr">
        <is>
          <t>Ancient Relic Blade</t>
        </is>
      </c>
      <c r="G151" s="2" t="n">
        <v>0.4</v>
      </c>
      <c r="H151" s="2" t="n">
        <v>1</v>
      </c>
      <c r="I151" s="2" t="n">
        <v>1</v>
      </c>
      <c r="J151" s="2" t="inlineStr">
        <is>
          <t>independent per item</t>
        </is>
      </c>
      <c r="K151" s="2" t="inlineStr">
        <is>
          <t>drop_factor(player_level,mob_level)</t>
        </is>
      </c>
      <c r="L151" s="2" t="inlineStr">
        <is>
          <t>res://data/drops/cairn_colossus.tres</t>
        </is>
      </c>
    </row>
    <row r="152">
      <c r="A152" s="2" t="inlineStr">
        <is>
          <t>CURRENT_BASE_RATE_PROPOSED_LEVEL_SCALING</t>
        </is>
      </c>
      <c r="B152" s="2" t="inlineStr">
        <is>
          <t>cairn_colossus</t>
        </is>
      </c>
      <c r="C152" s="2" t="inlineStr">
        <is>
          <t>Cairn Colossus</t>
        </is>
      </c>
      <c r="D152" s="2" t="n">
        <v>25</v>
      </c>
      <c r="E152" s="2" t="inlineStr">
        <is>
          <t>relic_coat_21</t>
        </is>
      </c>
      <c r="F152" s="2" t="inlineStr">
        <is>
          <t>Ancient Relic Coat</t>
        </is>
      </c>
      <c r="G152" s="2" t="n">
        <v>0.4</v>
      </c>
      <c r="H152" s="2" t="n">
        <v>1</v>
      </c>
      <c r="I152" s="2" t="n">
        <v>1</v>
      </c>
      <c r="J152" s="2" t="inlineStr">
        <is>
          <t>independent per item</t>
        </is>
      </c>
      <c r="K152" s="2" t="inlineStr">
        <is>
          <t>drop_factor(player_level,mob_level)</t>
        </is>
      </c>
      <c r="L152" s="2" t="inlineStr">
        <is>
          <t>res://data/drops/cairn_colossus.tres</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J1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7" customWidth="1" min="7" max="7"/>
    <col width="22" customWidth="1" min="8" max="8"/>
    <col width="20" customWidth="1" min="9" max="9"/>
    <col width="25" customWidth="1" min="10" max="10"/>
  </cols>
  <sheetData>
    <row r="1" ht="42" customHeight="1">
      <c r="A1" s="7" t="inlineStr">
        <is>
          <t>status</t>
        </is>
      </c>
      <c r="B1" s="7" t="inlineStr">
        <is>
          <t>player_level</t>
        </is>
      </c>
      <c r="C1" s="7" t="inlineStr">
        <is>
          <t>mob_level</t>
        </is>
      </c>
      <c r="D1" s="7" t="inlineStr">
        <is>
          <t>gap</t>
        </is>
      </c>
      <c r="E1" s="7" t="inlineStr">
        <is>
          <t>tolerance</t>
        </is>
      </c>
      <c r="F1" s="7" t="inlineStr">
        <is>
          <t>multiplier</t>
        </is>
      </c>
      <c r="G1" s="7" t="inlineStr">
        <is>
          <t>trophy_base_pct</t>
        </is>
      </c>
      <c r="H1" s="7" t="inlineStr">
        <is>
          <t>trophy_effective_pct</t>
        </is>
      </c>
      <c r="I1" s="7" t="inlineStr">
        <is>
          <t>rare_gear_base_pct</t>
        </is>
      </c>
      <c r="J1" s="7" t="inlineStr">
        <is>
          <t>rare_gear_effective_pct</t>
        </is>
      </c>
    </row>
    <row r="2">
      <c r="A2" s="2" t="inlineStr">
        <is>
          <t>PROPOSED</t>
        </is>
      </c>
      <c r="B2" s="2" t="n">
        <v>1</v>
      </c>
      <c r="C2" s="2" t="n">
        <v>1</v>
      </c>
      <c r="D2" s="2">
        <f>ABS(B2-C2)</f>
        <v/>
      </c>
      <c r="E2" s="2">
        <f>MAX(10,(B2+C2)/2)</f>
        <v/>
      </c>
      <c r="F2" s="2">
        <f>MAX(0,1-LN(1+ABS(B2-C2))/LN(1+MAX(10,(B2+C2)/2)))^2</f>
        <v/>
      </c>
      <c r="G2" s="2" t="n">
        <v>22.5</v>
      </c>
      <c r="H2" s="2">
        <f>G2*F2</f>
        <v/>
      </c>
      <c r="I2" s="2" t="n">
        <v>0.2</v>
      </c>
      <c r="J2" s="2">
        <f>I2*F2</f>
        <v/>
      </c>
    </row>
    <row r="3">
      <c r="A3" s="2" t="inlineStr">
        <is>
          <t>PROPOSED</t>
        </is>
      </c>
      <c r="B3" s="2" t="n">
        <v>5</v>
      </c>
      <c r="C3" s="2" t="n">
        <v>5</v>
      </c>
      <c r="D3" s="2">
        <f>ABS(B3-C3)</f>
        <v/>
      </c>
      <c r="E3" s="2">
        <f>MAX(10,(B3+C3)/2)</f>
        <v/>
      </c>
      <c r="F3" s="2">
        <f>MAX(0,1-LN(1+ABS(B3-C3))/LN(1+MAX(10,(B3+C3)/2)))^2</f>
        <v/>
      </c>
      <c r="G3" s="2" t="n">
        <v>22.5</v>
      </c>
      <c r="H3" s="2">
        <f>G3*F3</f>
        <v/>
      </c>
      <c r="I3" s="2" t="n">
        <v>0.2</v>
      </c>
      <c r="J3" s="2">
        <f>I3*F3</f>
        <v/>
      </c>
    </row>
    <row r="4">
      <c r="A4" s="2" t="inlineStr">
        <is>
          <t>PROPOSED</t>
        </is>
      </c>
      <c r="B4" s="2" t="n">
        <v>5</v>
      </c>
      <c r="C4" s="2" t="n">
        <v>4</v>
      </c>
      <c r="D4" s="2">
        <f>ABS(B4-C4)</f>
        <v/>
      </c>
      <c r="E4" s="2">
        <f>MAX(10,(B4+C4)/2)</f>
        <v/>
      </c>
      <c r="F4" s="2">
        <f>MAX(0,1-LN(1+ABS(B4-C4))/LN(1+MAX(10,(B4+C4)/2)))^2</f>
        <v/>
      </c>
      <c r="G4" s="2" t="n">
        <v>22.5</v>
      </c>
      <c r="H4" s="2">
        <f>G4*F4</f>
        <v/>
      </c>
      <c r="I4" s="2" t="n">
        <v>0.2</v>
      </c>
      <c r="J4" s="2">
        <f>I4*F4</f>
        <v/>
      </c>
    </row>
    <row r="5">
      <c r="A5" s="2" t="inlineStr">
        <is>
          <t>PROPOSED</t>
        </is>
      </c>
      <c r="B5" s="2" t="n">
        <v>10</v>
      </c>
      <c r="C5" s="2" t="n">
        <v>8</v>
      </c>
      <c r="D5" s="2">
        <f>ABS(B5-C5)</f>
        <v/>
      </c>
      <c r="E5" s="2">
        <f>MAX(10,(B5+C5)/2)</f>
        <v/>
      </c>
      <c r="F5" s="2">
        <f>MAX(0,1-LN(1+ABS(B5-C5))/LN(1+MAX(10,(B5+C5)/2)))^2</f>
        <v/>
      </c>
      <c r="G5" s="2" t="n">
        <v>22.5</v>
      </c>
      <c r="H5" s="2">
        <f>G5*F5</f>
        <v/>
      </c>
      <c r="I5" s="2" t="n">
        <v>0.2</v>
      </c>
      <c r="J5" s="2">
        <f>I5*F5</f>
        <v/>
      </c>
    </row>
    <row r="6">
      <c r="A6" s="2" t="inlineStr">
        <is>
          <t>PROPOSED</t>
        </is>
      </c>
      <c r="B6" s="2" t="n">
        <v>10</v>
      </c>
      <c r="C6" s="2" t="n">
        <v>5</v>
      </c>
      <c r="D6" s="2">
        <f>ABS(B6-C6)</f>
        <v/>
      </c>
      <c r="E6" s="2">
        <f>MAX(10,(B6+C6)/2)</f>
        <v/>
      </c>
      <c r="F6" s="2">
        <f>MAX(0,1-LN(1+ABS(B6-C6))/LN(1+MAX(10,(B6+C6)/2)))^2</f>
        <v/>
      </c>
      <c r="G6" s="2" t="n">
        <v>22.5</v>
      </c>
      <c r="H6" s="2">
        <f>G6*F6</f>
        <v/>
      </c>
      <c r="I6" s="2" t="n">
        <v>0.2</v>
      </c>
      <c r="J6" s="2">
        <f>I6*F6</f>
        <v/>
      </c>
    </row>
    <row r="7">
      <c r="A7" s="2" t="inlineStr">
        <is>
          <t>PROPOSED</t>
        </is>
      </c>
      <c r="B7" s="2" t="n">
        <v>20</v>
      </c>
      <c r="C7" s="2" t="n">
        <v>18</v>
      </c>
      <c r="D7" s="2">
        <f>ABS(B7-C7)</f>
        <v/>
      </c>
      <c r="E7" s="2">
        <f>MAX(10,(B7+C7)/2)</f>
        <v/>
      </c>
      <c r="F7" s="2">
        <f>MAX(0,1-LN(1+ABS(B7-C7))/LN(1+MAX(10,(B7+C7)/2)))^2</f>
        <v/>
      </c>
      <c r="G7" s="2" t="n">
        <v>22.5</v>
      </c>
      <c r="H7" s="2">
        <f>G7*F7</f>
        <v/>
      </c>
      <c r="I7" s="2" t="n">
        <v>0.2</v>
      </c>
      <c r="J7" s="2">
        <f>I7*F7</f>
        <v/>
      </c>
    </row>
    <row r="8">
      <c r="A8" s="2" t="inlineStr">
        <is>
          <t>PROPOSED</t>
        </is>
      </c>
      <c r="B8" s="2" t="n">
        <v>20</v>
      </c>
      <c r="C8" s="2" t="n">
        <v>15</v>
      </c>
      <c r="D8" s="2">
        <f>ABS(B8-C8)</f>
        <v/>
      </c>
      <c r="E8" s="2">
        <f>MAX(10,(B8+C8)/2)</f>
        <v/>
      </c>
      <c r="F8" s="2">
        <f>MAX(0,1-LN(1+ABS(B8-C8))/LN(1+MAX(10,(B8+C8)/2)))^2</f>
        <v/>
      </c>
      <c r="G8" s="2" t="n">
        <v>22.5</v>
      </c>
      <c r="H8" s="2">
        <f>G8*F8</f>
        <v/>
      </c>
      <c r="I8" s="2" t="n">
        <v>0.2</v>
      </c>
      <c r="J8" s="2">
        <f>I8*F8</f>
        <v/>
      </c>
    </row>
    <row r="9">
      <c r="A9" s="2" t="inlineStr">
        <is>
          <t>PROPOSED</t>
        </is>
      </c>
      <c r="B9" s="2" t="n">
        <v>20</v>
      </c>
      <c r="C9" s="2" t="n">
        <v>10</v>
      </c>
      <c r="D9" s="2">
        <f>ABS(B9-C9)</f>
        <v/>
      </c>
      <c r="E9" s="2">
        <f>MAX(10,(B9+C9)/2)</f>
        <v/>
      </c>
      <c r="F9" s="2">
        <f>MAX(0,1-LN(1+ABS(B9-C9))/LN(1+MAX(10,(B9+C9)/2)))^2</f>
        <v/>
      </c>
      <c r="G9" s="2" t="n">
        <v>22.5</v>
      </c>
      <c r="H9" s="2">
        <f>G9*F9</f>
        <v/>
      </c>
      <c r="I9" s="2" t="n">
        <v>0.2</v>
      </c>
      <c r="J9" s="2">
        <f>I9*F9</f>
        <v/>
      </c>
    </row>
    <row r="10">
      <c r="A10" s="2" t="inlineStr">
        <is>
          <t>PROPOSED</t>
        </is>
      </c>
      <c r="B10" s="2" t="n">
        <v>25</v>
      </c>
      <c r="C10" s="2" t="n">
        <v>20</v>
      </c>
      <c r="D10" s="2">
        <f>ABS(B10-C10)</f>
        <v/>
      </c>
      <c r="E10" s="2">
        <f>MAX(10,(B10+C10)/2)</f>
        <v/>
      </c>
      <c r="F10" s="2">
        <f>MAX(0,1-LN(1+ABS(B10-C10))/LN(1+MAX(10,(B10+C10)/2)))^2</f>
        <v/>
      </c>
      <c r="G10" s="2" t="n">
        <v>22.5</v>
      </c>
      <c r="H10" s="2">
        <f>G10*F10</f>
        <v/>
      </c>
      <c r="I10" s="2" t="n">
        <v>0.2</v>
      </c>
      <c r="J10" s="2">
        <f>I10*F10</f>
        <v/>
      </c>
    </row>
    <row r="11">
      <c r="A11" s="2" t="inlineStr">
        <is>
          <t>PROPOSED</t>
        </is>
      </c>
      <c r="B11" s="2" t="n">
        <v>25</v>
      </c>
      <c r="C11" s="2" t="n">
        <v>15</v>
      </c>
      <c r="D11" s="2">
        <f>ABS(B11-C11)</f>
        <v/>
      </c>
      <c r="E11" s="2">
        <f>MAX(10,(B11+C11)/2)</f>
        <v/>
      </c>
      <c r="F11" s="2">
        <f>MAX(0,1-LN(1+ABS(B11-C11))/LN(1+MAX(10,(B11+C11)/2)))^2</f>
        <v/>
      </c>
      <c r="G11" s="2" t="n">
        <v>22.5</v>
      </c>
      <c r="H11" s="2">
        <f>G11*F11</f>
        <v/>
      </c>
      <c r="I11" s="2" t="n">
        <v>0.2</v>
      </c>
      <c r="J11" s="2">
        <f>I11*F11</f>
        <v/>
      </c>
    </row>
    <row r="12">
      <c r="A12" s="2" t="inlineStr">
        <is>
          <t>PROPOSED</t>
        </is>
      </c>
      <c r="B12" s="2" t="n">
        <v>25</v>
      </c>
      <c r="C12" s="2" t="n">
        <v>5</v>
      </c>
      <c r="D12" s="2">
        <f>ABS(B12-C12)</f>
        <v/>
      </c>
      <c r="E12" s="2">
        <f>MAX(10,(B12+C12)/2)</f>
        <v/>
      </c>
      <c r="F12" s="2">
        <f>MAX(0,1-LN(1+ABS(B12-C12))/LN(1+MAX(10,(B12+C12)/2)))^2</f>
        <v/>
      </c>
      <c r="G12" s="2" t="n">
        <v>22.5</v>
      </c>
      <c r="H12" s="2">
        <f>G12*F12</f>
        <v/>
      </c>
      <c r="I12" s="2" t="n">
        <v>0.2</v>
      </c>
      <c r="J12" s="2">
        <f>I12*F12</f>
        <v/>
      </c>
    </row>
    <row r="13">
      <c r="A13" s="2" t="inlineStr">
        <is>
          <t>PROPOSED</t>
        </is>
      </c>
      <c r="B13" s="2" t="n">
        <v>5</v>
      </c>
      <c r="C13" s="2" t="n">
        <v>25</v>
      </c>
      <c r="D13" s="2">
        <f>ABS(B13-C13)</f>
        <v/>
      </c>
      <c r="E13" s="2">
        <f>MAX(10,(B13+C13)/2)</f>
        <v/>
      </c>
      <c r="F13" s="2">
        <f>MAX(0,1-LN(1+ABS(B13-C13))/LN(1+MAX(10,(B13+C13)/2)))^2</f>
        <v/>
      </c>
      <c r="G13" s="2" t="n">
        <v>22.5</v>
      </c>
      <c r="H13" s="2">
        <f>G13*F13</f>
        <v/>
      </c>
      <c r="I13" s="2" t="n">
        <v>0.2</v>
      </c>
      <c r="J13" s="2">
        <f>I13*F13</f>
        <v/>
      </c>
    </row>
    <row r="14">
      <c r="A14" s="2" t="inlineStr">
        <is>
          <t>PROPOSED</t>
        </is>
      </c>
      <c r="B14" s="2" t="n">
        <v>50</v>
      </c>
      <c r="C14" s="2" t="n">
        <v>45</v>
      </c>
      <c r="D14" s="2">
        <f>ABS(B14-C14)</f>
        <v/>
      </c>
      <c r="E14" s="2">
        <f>MAX(10,(B14+C14)/2)</f>
        <v/>
      </c>
      <c r="F14" s="2">
        <f>MAX(0,1-LN(1+ABS(B14-C14))/LN(1+MAX(10,(B14+C14)/2)))^2</f>
        <v/>
      </c>
      <c r="G14" s="2" t="n">
        <v>22.5</v>
      </c>
      <c r="H14" s="2">
        <f>G14*F14</f>
        <v/>
      </c>
      <c r="I14" s="2" t="n">
        <v>0.2</v>
      </c>
      <c r="J14" s="2">
        <f>I14*F14</f>
        <v/>
      </c>
    </row>
    <row r="15">
      <c r="A15" s="2" t="inlineStr">
        <is>
          <t>PROPOSED</t>
        </is>
      </c>
      <c r="B15" s="2" t="n">
        <v>50</v>
      </c>
      <c r="C15" s="2" t="n">
        <v>25</v>
      </c>
      <c r="D15" s="2">
        <f>ABS(B15-C15)</f>
        <v/>
      </c>
      <c r="E15" s="2">
        <f>MAX(10,(B15+C15)/2)</f>
        <v/>
      </c>
      <c r="F15" s="2">
        <f>MAX(0,1-LN(1+ABS(B15-C15))/LN(1+MAX(10,(B15+C15)/2)))^2</f>
        <v/>
      </c>
      <c r="G15" s="2" t="n">
        <v>22.5</v>
      </c>
      <c r="H15" s="2">
        <f>G15*F15</f>
        <v/>
      </c>
      <c r="I15" s="2" t="n">
        <v>0.2</v>
      </c>
      <c r="J15" s="2">
        <f>I15*F15</f>
        <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I51"/>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31" customWidth="1" min="8" max="8"/>
    <col width="32" customWidth="1" min="9" max="9"/>
  </cols>
  <sheetData>
    <row r="1" ht="42" customHeight="1">
      <c r="A1" s="7" t="inlineStr">
        <is>
          <t>status</t>
        </is>
      </c>
      <c r="B1" s="7" t="inlineStr">
        <is>
          <t>level</t>
        </is>
      </c>
      <c r="C1" s="7" t="inlineStr">
        <is>
          <t>xp_to_next</t>
        </is>
      </c>
      <c r="D1" s="7" t="inlineStr">
        <is>
          <t>quarter_25</t>
        </is>
      </c>
      <c r="E1" s="7" t="inlineStr">
        <is>
          <t>quarter_50</t>
        </is>
      </c>
      <c r="F1" s="7" t="inlineStr">
        <is>
          <t>quarter_75</t>
        </is>
      </c>
      <c r="G1" s="7" t="inlineStr">
        <is>
          <t>quarter_100</t>
        </is>
      </c>
      <c r="H1" s="7" t="inlineStr">
        <is>
          <t>stat_points_earned_on_arrival</t>
        </is>
      </c>
      <c r="I1" s="7" t="inlineStr">
        <is>
          <t>skill_points_earned_on_arrival</t>
        </is>
      </c>
    </row>
    <row r="2">
      <c r="A2" s="2" t="inlineStr">
        <is>
          <t>PROPOSED_QUARTER_POINTS_CURRENT_XP_CURVE</t>
        </is>
      </c>
      <c r="B2" s="2" t="n">
        <v>1</v>
      </c>
      <c r="C2" s="2" t="n">
        <v>600</v>
      </c>
      <c r="D2" s="2" t="n">
        <v>150</v>
      </c>
      <c r="E2" s="2" t="n">
        <v>300</v>
      </c>
      <c r="F2" s="2" t="n">
        <v>450</v>
      </c>
      <c r="G2" s="2" t="n">
        <v>600</v>
      </c>
      <c r="H2" s="2" t="n">
        <v>0</v>
      </c>
      <c r="I2" s="2" t="n">
        <v>1</v>
      </c>
    </row>
    <row r="3">
      <c r="A3" s="2" t="inlineStr">
        <is>
          <t>PROPOSED_QUARTER_POINTS_CURRENT_XP_CURVE</t>
        </is>
      </c>
      <c r="B3" s="2" t="n">
        <v>2</v>
      </c>
      <c r="C3" s="2" t="n">
        <v>815</v>
      </c>
      <c r="D3" s="2" t="n">
        <v>204</v>
      </c>
      <c r="E3" s="2" t="n">
        <v>408</v>
      </c>
      <c r="F3" s="2" t="n">
        <v>612</v>
      </c>
      <c r="G3" s="2" t="n">
        <v>815</v>
      </c>
      <c r="H3" s="2" t="n">
        <v>4</v>
      </c>
      <c r="I3" s="2" t="n">
        <v>2</v>
      </c>
    </row>
    <row r="4">
      <c r="A4" s="2" t="inlineStr">
        <is>
          <t>PROPOSED_QUARTER_POINTS_CURRENT_XP_CURVE</t>
        </is>
      </c>
      <c r="B4" s="2" t="n">
        <v>3</v>
      </c>
      <c r="C4" s="2" t="n">
        <v>1100</v>
      </c>
      <c r="D4" s="2" t="n">
        <v>275</v>
      </c>
      <c r="E4" s="2" t="n">
        <v>550</v>
      </c>
      <c r="F4" s="2" t="n">
        <v>825</v>
      </c>
      <c r="G4" s="2" t="n">
        <v>1100</v>
      </c>
      <c r="H4" s="2" t="n">
        <v>8</v>
      </c>
      <c r="I4" s="2" t="n">
        <v>3</v>
      </c>
    </row>
    <row r="5">
      <c r="A5" s="2" t="inlineStr">
        <is>
          <t>PROPOSED_QUARTER_POINTS_CURRENT_XP_CURVE</t>
        </is>
      </c>
      <c r="B5" s="2" t="n">
        <v>4</v>
      </c>
      <c r="C5" s="2" t="n">
        <v>1455</v>
      </c>
      <c r="D5" s="2" t="n">
        <v>364</v>
      </c>
      <c r="E5" s="2" t="n">
        <v>728</v>
      </c>
      <c r="F5" s="2" t="n">
        <v>1092</v>
      </c>
      <c r="G5" s="2" t="n">
        <v>1455</v>
      </c>
      <c r="H5" s="2" t="n">
        <v>12</v>
      </c>
      <c r="I5" s="2" t="n">
        <v>4</v>
      </c>
    </row>
    <row r="6">
      <c r="A6" s="2" t="inlineStr">
        <is>
          <t>PROPOSED_QUARTER_POINTS_CURRENT_XP_CURVE</t>
        </is>
      </c>
      <c r="B6" s="2" t="n">
        <v>5</v>
      </c>
      <c r="C6" s="2" t="n">
        <v>1880</v>
      </c>
      <c r="D6" s="2" t="n">
        <v>470</v>
      </c>
      <c r="E6" s="2" t="n">
        <v>940</v>
      </c>
      <c r="F6" s="2" t="n">
        <v>1410</v>
      </c>
      <c r="G6" s="2" t="n">
        <v>1880</v>
      </c>
      <c r="H6" s="2" t="n">
        <v>16</v>
      </c>
      <c r="I6" s="2" t="n">
        <v>5</v>
      </c>
    </row>
    <row r="7">
      <c r="A7" s="2" t="inlineStr">
        <is>
          <t>PROPOSED_QUARTER_POINTS_CURRENT_XP_CURVE</t>
        </is>
      </c>
      <c r="B7" s="2" t="n">
        <v>6</v>
      </c>
      <c r="C7" s="2" t="n">
        <v>2375</v>
      </c>
      <c r="D7" s="2" t="n">
        <v>594</v>
      </c>
      <c r="E7" s="2" t="n">
        <v>1188</v>
      </c>
      <c r="F7" s="2" t="n">
        <v>1782</v>
      </c>
      <c r="G7" s="2" t="n">
        <v>2375</v>
      </c>
      <c r="H7" s="2" t="n">
        <v>20</v>
      </c>
      <c r="I7" s="2" t="n">
        <v>6</v>
      </c>
    </row>
    <row r="8">
      <c r="A8" s="2" t="inlineStr">
        <is>
          <t>PROPOSED_QUARTER_POINTS_CURRENT_XP_CURVE</t>
        </is>
      </c>
      <c r="B8" s="2" t="n">
        <v>7</v>
      </c>
      <c r="C8" s="2" t="n">
        <v>2940</v>
      </c>
      <c r="D8" s="2" t="n">
        <v>735</v>
      </c>
      <c r="E8" s="2" t="n">
        <v>1470</v>
      </c>
      <c r="F8" s="2" t="n">
        <v>2205</v>
      </c>
      <c r="G8" s="2" t="n">
        <v>2940</v>
      </c>
      <c r="H8" s="2" t="n">
        <v>24</v>
      </c>
      <c r="I8" s="2" t="n">
        <v>7</v>
      </c>
    </row>
    <row r="9">
      <c r="A9" s="2" t="inlineStr">
        <is>
          <t>PROPOSED_QUARTER_POINTS_CURRENT_XP_CURVE</t>
        </is>
      </c>
      <c r="B9" s="2" t="n">
        <v>8</v>
      </c>
      <c r="C9" s="2" t="n">
        <v>3575</v>
      </c>
      <c r="D9" s="2" t="n">
        <v>894</v>
      </c>
      <c r="E9" s="2" t="n">
        <v>1788</v>
      </c>
      <c r="F9" s="2" t="n">
        <v>2682</v>
      </c>
      <c r="G9" s="2" t="n">
        <v>3575</v>
      </c>
      <c r="H9" s="2" t="n">
        <v>28</v>
      </c>
      <c r="I9" s="2" t="n">
        <v>8</v>
      </c>
    </row>
    <row r="10">
      <c r="A10" s="2" t="inlineStr">
        <is>
          <t>PROPOSED_QUARTER_POINTS_CURRENT_XP_CURVE</t>
        </is>
      </c>
      <c r="B10" s="2" t="n">
        <v>9</v>
      </c>
      <c r="C10" s="2" t="n">
        <v>4280</v>
      </c>
      <c r="D10" s="2" t="n">
        <v>1070</v>
      </c>
      <c r="E10" s="2" t="n">
        <v>2140</v>
      </c>
      <c r="F10" s="2" t="n">
        <v>3210</v>
      </c>
      <c r="G10" s="2" t="n">
        <v>4280</v>
      </c>
      <c r="H10" s="2" t="n">
        <v>32</v>
      </c>
      <c r="I10" s="2" t="n">
        <v>9</v>
      </c>
    </row>
    <row r="11">
      <c r="A11" s="2" t="inlineStr">
        <is>
          <t>PROPOSED_QUARTER_POINTS_CURRENT_XP_CURVE</t>
        </is>
      </c>
      <c r="B11" s="2" t="n">
        <v>10</v>
      </c>
      <c r="C11" s="2" t="n">
        <v>5055</v>
      </c>
      <c r="D11" s="2" t="n">
        <v>1264</v>
      </c>
      <c r="E11" s="2" t="n">
        <v>2528</v>
      </c>
      <c r="F11" s="2" t="n">
        <v>3792</v>
      </c>
      <c r="G11" s="2" t="n">
        <v>5055</v>
      </c>
      <c r="H11" s="2" t="n">
        <v>36</v>
      </c>
      <c r="I11" s="2" t="n">
        <v>10</v>
      </c>
    </row>
    <row r="12">
      <c r="A12" s="2" t="inlineStr">
        <is>
          <t>PROPOSED_QUARTER_POINTS_CURRENT_XP_CURVE</t>
        </is>
      </c>
      <c r="B12" s="2" t="n">
        <v>11</v>
      </c>
      <c r="C12" s="2" t="n">
        <v>5900</v>
      </c>
      <c r="D12" s="2" t="n">
        <v>1475</v>
      </c>
      <c r="E12" s="2" t="n">
        <v>2950</v>
      </c>
      <c r="F12" s="2" t="n">
        <v>4425</v>
      </c>
      <c r="G12" s="2" t="n">
        <v>5900</v>
      </c>
      <c r="H12" s="2" t="n">
        <v>40</v>
      </c>
      <c r="I12" s="2" t="n">
        <v>11</v>
      </c>
    </row>
    <row r="13">
      <c r="A13" s="2" t="inlineStr">
        <is>
          <t>PROPOSED_QUARTER_POINTS_CURRENT_XP_CURVE</t>
        </is>
      </c>
      <c r="B13" s="2" t="n">
        <v>12</v>
      </c>
      <c r="C13" s="2" t="n">
        <v>6815</v>
      </c>
      <c r="D13" s="2" t="n">
        <v>1704</v>
      </c>
      <c r="E13" s="2" t="n">
        <v>3408</v>
      </c>
      <c r="F13" s="2" t="n">
        <v>5112</v>
      </c>
      <c r="G13" s="2" t="n">
        <v>6815</v>
      </c>
      <c r="H13" s="2" t="n">
        <v>44</v>
      </c>
      <c r="I13" s="2" t="n">
        <v>12</v>
      </c>
    </row>
    <row r="14">
      <c r="A14" s="2" t="inlineStr">
        <is>
          <t>PROPOSED_QUARTER_POINTS_CURRENT_XP_CURVE</t>
        </is>
      </c>
      <c r="B14" s="2" t="n">
        <v>13</v>
      </c>
      <c r="C14" s="2" t="n">
        <v>7800</v>
      </c>
      <c r="D14" s="2" t="n">
        <v>1950</v>
      </c>
      <c r="E14" s="2" t="n">
        <v>3900</v>
      </c>
      <c r="F14" s="2" t="n">
        <v>5850</v>
      </c>
      <c r="G14" s="2" t="n">
        <v>7800</v>
      </c>
      <c r="H14" s="2" t="n">
        <v>48</v>
      </c>
      <c r="I14" s="2" t="n">
        <v>13</v>
      </c>
    </row>
    <row r="15">
      <c r="A15" s="2" t="inlineStr">
        <is>
          <t>PROPOSED_QUARTER_POINTS_CURRENT_XP_CURVE</t>
        </is>
      </c>
      <c r="B15" s="2" t="n">
        <v>14</v>
      </c>
      <c r="C15" s="2" t="n">
        <v>8855</v>
      </c>
      <c r="D15" s="2" t="n">
        <v>2214</v>
      </c>
      <c r="E15" s="2" t="n">
        <v>4428</v>
      </c>
      <c r="F15" s="2" t="n">
        <v>6642</v>
      </c>
      <c r="G15" s="2" t="n">
        <v>8855</v>
      </c>
      <c r="H15" s="2" t="n">
        <v>52</v>
      </c>
      <c r="I15" s="2" t="n">
        <v>14</v>
      </c>
    </row>
    <row r="16">
      <c r="A16" s="2" t="inlineStr">
        <is>
          <t>PROPOSED_QUARTER_POINTS_CURRENT_XP_CURVE</t>
        </is>
      </c>
      <c r="B16" s="2" t="n">
        <v>15</v>
      </c>
      <c r="C16" s="2" t="n">
        <v>9980</v>
      </c>
      <c r="D16" s="2" t="n">
        <v>2495</v>
      </c>
      <c r="E16" s="2" t="n">
        <v>4990</v>
      </c>
      <c r="F16" s="2" t="n">
        <v>7485</v>
      </c>
      <c r="G16" s="2" t="n">
        <v>9980</v>
      </c>
      <c r="H16" s="2" t="n">
        <v>56</v>
      </c>
      <c r="I16" s="2" t="n">
        <v>15</v>
      </c>
    </row>
    <row r="17">
      <c r="A17" s="2" t="inlineStr">
        <is>
          <t>PROPOSED_QUARTER_POINTS_CURRENT_XP_CURVE</t>
        </is>
      </c>
      <c r="B17" s="2" t="n">
        <v>16</v>
      </c>
      <c r="C17" s="2" t="n">
        <v>11175</v>
      </c>
      <c r="D17" s="2" t="n">
        <v>2794</v>
      </c>
      <c r="E17" s="2" t="n">
        <v>5588</v>
      </c>
      <c r="F17" s="2" t="n">
        <v>8382</v>
      </c>
      <c r="G17" s="2" t="n">
        <v>11175</v>
      </c>
      <c r="H17" s="2" t="n">
        <v>60</v>
      </c>
      <c r="I17" s="2" t="n">
        <v>16</v>
      </c>
    </row>
    <row r="18">
      <c r="A18" s="2" t="inlineStr">
        <is>
          <t>PROPOSED_QUARTER_POINTS_CURRENT_XP_CURVE</t>
        </is>
      </c>
      <c r="B18" s="2" t="n">
        <v>17</v>
      </c>
      <c r="C18" s="2" t="n">
        <v>12440</v>
      </c>
      <c r="D18" s="2" t="n">
        <v>3110</v>
      </c>
      <c r="E18" s="2" t="n">
        <v>6220</v>
      </c>
      <c r="F18" s="2" t="n">
        <v>9330</v>
      </c>
      <c r="G18" s="2" t="n">
        <v>12440</v>
      </c>
      <c r="H18" s="2" t="n">
        <v>64</v>
      </c>
      <c r="I18" s="2" t="n">
        <v>17</v>
      </c>
    </row>
    <row r="19">
      <c r="A19" s="2" t="inlineStr">
        <is>
          <t>PROPOSED_QUARTER_POINTS_CURRENT_XP_CURVE</t>
        </is>
      </c>
      <c r="B19" s="2" t="n">
        <v>18</v>
      </c>
      <c r="C19" s="2" t="n">
        <v>13775</v>
      </c>
      <c r="D19" s="2" t="n">
        <v>3444</v>
      </c>
      <c r="E19" s="2" t="n">
        <v>6888</v>
      </c>
      <c r="F19" s="2" t="n">
        <v>10332</v>
      </c>
      <c r="G19" s="2" t="n">
        <v>13775</v>
      </c>
      <c r="H19" s="2" t="n">
        <v>68</v>
      </c>
      <c r="I19" s="2" t="n">
        <v>18</v>
      </c>
    </row>
    <row r="20">
      <c r="A20" s="2" t="inlineStr">
        <is>
          <t>PROPOSED_QUARTER_POINTS_CURRENT_XP_CURVE</t>
        </is>
      </c>
      <c r="B20" s="2" t="n">
        <v>19</v>
      </c>
      <c r="C20" s="2" t="n">
        <v>15180</v>
      </c>
      <c r="D20" s="2" t="n">
        <v>3795</v>
      </c>
      <c r="E20" s="2" t="n">
        <v>7590</v>
      </c>
      <c r="F20" s="2" t="n">
        <v>11385</v>
      </c>
      <c r="G20" s="2" t="n">
        <v>15180</v>
      </c>
      <c r="H20" s="2" t="n">
        <v>72</v>
      </c>
      <c r="I20" s="2" t="n">
        <v>19</v>
      </c>
    </row>
    <row r="21">
      <c r="A21" s="2" t="inlineStr">
        <is>
          <t>PROPOSED_QUARTER_POINTS_CURRENT_XP_CURVE</t>
        </is>
      </c>
      <c r="B21" s="2" t="n">
        <v>20</v>
      </c>
      <c r="C21" s="2" t="n">
        <v>16655</v>
      </c>
      <c r="D21" s="2" t="n">
        <v>4164</v>
      </c>
      <c r="E21" s="2" t="n">
        <v>8328</v>
      </c>
      <c r="F21" s="2" t="n">
        <v>12492</v>
      </c>
      <c r="G21" s="2" t="n">
        <v>16655</v>
      </c>
      <c r="H21" s="2" t="n">
        <v>76</v>
      </c>
      <c r="I21" s="2" t="n">
        <v>20</v>
      </c>
    </row>
    <row r="22">
      <c r="A22" s="2" t="inlineStr">
        <is>
          <t>PROPOSED_QUARTER_POINTS_CURRENT_XP_CURVE</t>
        </is>
      </c>
      <c r="B22" s="2" t="n">
        <v>21</v>
      </c>
      <c r="C22" s="2" t="n">
        <v>18200</v>
      </c>
      <c r="D22" s="2" t="n">
        <v>4550</v>
      </c>
      <c r="E22" s="2" t="n">
        <v>9100</v>
      </c>
      <c r="F22" s="2" t="n">
        <v>13650</v>
      </c>
      <c r="G22" s="2" t="n">
        <v>18200</v>
      </c>
      <c r="H22" s="2" t="n">
        <v>80</v>
      </c>
      <c r="I22" s="2" t="n">
        <v>21</v>
      </c>
    </row>
    <row r="23">
      <c r="A23" s="2" t="inlineStr">
        <is>
          <t>PROPOSED_QUARTER_POINTS_CURRENT_XP_CURVE</t>
        </is>
      </c>
      <c r="B23" s="2" t="n">
        <v>22</v>
      </c>
      <c r="C23" s="2" t="n">
        <v>19815</v>
      </c>
      <c r="D23" s="2" t="n">
        <v>4954</v>
      </c>
      <c r="E23" s="2" t="n">
        <v>9908</v>
      </c>
      <c r="F23" s="2" t="n">
        <v>14862</v>
      </c>
      <c r="G23" s="2" t="n">
        <v>19815</v>
      </c>
      <c r="H23" s="2" t="n">
        <v>84</v>
      </c>
      <c r="I23" s="2" t="n">
        <v>22</v>
      </c>
    </row>
    <row r="24">
      <c r="A24" s="2" t="inlineStr">
        <is>
          <t>PROPOSED_QUARTER_POINTS_CURRENT_XP_CURVE</t>
        </is>
      </c>
      <c r="B24" s="2" t="n">
        <v>23</v>
      </c>
      <c r="C24" s="2" t="n">
        <v>21500</v>
      </c>
      <c r="D24" s="2" t="n">
        <v>5375</v>
      </c>
      <c r="E24" s="2" t="n">
        <v>10750</v>
      </c>
      <c r="F24" s="2" t="n">
        <v>16125</v>
      </c>
      <c r="G24" s="2" t="n">
        <v>21500</v>
      </c>
      <c r="H24" s="2" t="n">
        <v>88</v>
      </c>
      <c r="I24" s="2" t="n">
        <v>23</v>
      </c>
    </row>
    <row r="25">
      <c r="A25" s="2" t="inlineStr">
        <is>
          <t>PROPOSED_QUARTER_POINTS_CURRENT_XP_CURVE</t>
        </is>
      </c>
      <c r="B25" s="2" t="n">
        <v>24</v>
      </c>
      <c r="C25" s="2" t="n">
        <v>23255</v>
      </c>
      <c r="D25" s="2" t="n">
        <v>5814</v>
      </c>
      <c r="E25" s="2" t="n">
        <v>11628</v>
      </c>
      <c r="F25" s="2" t="n">
        <v>17442</v>
      </c>
      <c r="G25" s="2" t="n">
        <v>23255</v>
      </c>
      <c r="H25" s="2" t="n">
        <v>92</v>
      </c>
      <c r="I25" s="2" t="n">
        <v>24</v>
      </c>
    </row>
    <row r="26">
      <c r="A26" s="2" t="inlineStr">
        <is>
          <t>PROPOSED_QUARTER_POINTS_CURRENT_XP_CURVE</t>
        </is>
      </c>
      <c r="B26" s="2" t="n">
        <v>25</v>
      </c>
      <c r="C26" s="2" t="n">
        <v>25080</v>
      </c>
      <c r="D26" s="2" t="n">
        <v>6270</v>
      </c>
      <c r="E26" s="2" t="n">
        <v>12540</v>
      </c>
      <c r="F26" s="2" t="n">
        <v>18810</v>
      </c>
      <c r="G26" s="2" t="n">
        <v>25080</v>
      </c>
      <c r="H26" s="2" t="n">
        <v>96</v>
      </c>
      <c r="I26" s="2" t="n">
        <v>25</v>
      </c>
    </row>
    <row r="27">
      <c r="A27" s="2" t="inlineStr">
        <is>
          <t>PROPOSED_QUARTER_POINTS_CURRENT_XP_CURVE</t>
        </is>
      </c>
      <c r="B27" s="2" t="n">
        <v>26</v>
      </c>
      <c r="C27" s="2" t="n">
        <v>26975</v>
      </c>
      <c r="D27" s="2" t="n">
        <v>6744</v>
      </c>
      <c r="E27" s="2" t="n">
        <v>13488</v>
      </c>
      <c r="F27" s="2" t="n">
        <v>20232</v>
      </c>
      <c r="G27" s="2" t="n">
        <v>26975</v>
      </c>
      <c r="H27" s="2" t="n">
        <v>100</v>
      </c>
      <c r="I27" s="2" t="n">
        <v>26</v>
      </c>
    </row>
    <row r="28">
      <c r="A28" s="2" t="inlineStr">
        <is>
          <t>PROPOSED_QUARTER_POINTS_CURRENT_XP_CURVE</t>
        </is>
      </c>
      <c r="B28" s="2" t="n">
        <v>27</v>
      </c>
      <c r="C28" s="2" t="n">
        <v>28940</v>
      </c>
      <c r="D28" s="2" t="n">
        <v>7235</v>
      </c>
      <c r="E28" s="2" t="n">
        <v>14470</v>
      </c>
      <c r="F28" s="2" t="n">
        <v>21705</v>
      </c>
      <c r="G28" s="2" t="n">
        <v>28940</v>
      </c>
      <c r="H28" s="2" t="n">
        <v>104</v>
      </c>
      <c r="I28" s="2" t="n">
        <v>27</v>
      </c>
    </row>
    <row r="29">
      <c r="A29" s="2" t="inlineStr">
        <is>
          <t>PROPOSED_QUARTER_POINTS_CURRENT_XP_CURVE</t>
        </is>
      </c>
      <c r="B29" s="2" t="n">
        <v>28</v>
      </c>
      <c r="C29" s="2" t="n">
        <v>30975</v>
      </c>
      <c r="D29" s="2" t="n">
        <v>7744</v>
      </c>
      <c r="E29" s="2" t="n">
        <v>15488</v>
      </c>
      <c r="F29" s="2" t="n">
        <v>23232</v>
      </c>
      <c r="G29" s="2" t="n">
        <v>30975</v>
      </c>
      <c r="H29" s="2" t="n">
        <v>108</v>
      </c>
      <c r="I29" s="2" t="n">
        <v>28</v>
      </c>
    </row>
    <row r="30">
      <c r="A30" s="2" t="inlineStr">
        <is>
          <t>PROPOSED_QUARTER_POINTS_CURRENT_XP_CURVE</t>
        </is>
      </c>
      <c r="B30" s="2" t="n">
        <v>29</v>
      </c>
      <c r="C30" s="2" t="n">
        <v>33080</v>
      </c>
      <c r="D30" s="2" t="n">
        <v>8270</v>
      </c>
      <c r="E30" s="2" t="n">
        <v>16540</v>
      </c>
      <c r="F30" s="2" t="n">
        <v>24810</v>
      </c>
      <c r="G30" s="2" t="n">
        <v>33080</v>
      </c>
      <c r="H30" s="2" t="n">
        <v>112</v>
      </c>
      <c r="I30" s="2" t="n">
        <v>29</v>
      </c>
    </row>
    <row r="31">
      <c r="A31" s="2" t="inlineStr">
        <is>
          <t>PROPOSED_QUARTER_POINTS_CURRENT_XP_CURVE</t>
        </is>
      </c>
      <c r="B31" s="2" t="n">
        <v>30</v>
      </c>
      <c r="C31" s="2" t="n">
        <v>35255</v>
      </c>
      <c r="D31" s="2" t="n">
        <v>8814</v>
      </c>
      <c r="E31" s="2" t="n">
        <v>17628</v>
      </c>
      <c r="F31" s="2" t="n">
        <v>26442</v>
      </c>
      <c r="G31" s="2" t="n">
        <v>35255</v>
      </c>
      <c r="H31" s="2" t="n">
        <v>116</v>
      </c>
      <c r="I31" s="2" t="n">
        <v>30</v>
      </c>
    </row>
    <row r="32">
      <c r="A32" s="2" t="inlineStr">
        <is>
          <t>PROPOSED_QUARTER_POINTS_CURRENT_XP_CURVE</t>
        </is>
      </c>
      <c r="B32" s="2" t="n">
        <v>31</v>
      </c>
      <c r="C32" s="2" t="n">
        <v>37500</v>
      </c>
      <c r="D32" s="2" t="n">
        <v>9375</v>
      </c>
      <c r="E32" s="2" t="n">
        <v>18750</v>
      </c>
      <c r="F32" s="2" t="n">
        <v>28125</v>
      </c>
      <c r="G32" s="2" t="n">
        <v>37500</v>
      </c>
      <c r="H32" s="2" t="n">
        <v>120</v>
      </c>
      <c r="I32" s="2" t="n">
        <v>31</v>
      </c>
    </row>
    <row r="33">
      <c r="A33" s="2" t="inlineStr">
        <is>
          <t>PROPOSED_QUARTER_POINTS_CURRENT_XP_CURVE</t>
        </is>
      </c>
      <c r="B33" s="2" t="n">
        <v>32</v>
      </c>
      <c r="C33" s="2" t="n">
        <v>39815</v>
      </c>
      <c r="D33" s="2" t="n">
        <v>9954</v>
      </c>
      <c r="E33" s="2" t="n">
        <v>19908</v>
      </c>
      <c r="F33" s="2" t="n">
        <v>29862</v>
      </c>
      <c r="G33" s="2" t="n">
        <v>39815</v>
      </c>
      <c r="H33" s="2" t="n">
        <v>124</v>
      </c>
      <c r="I33" s="2" t="n">
        <v>32</v>
      </c>
    </row>
    <row r="34">
      <c r="A34" s="2" t="inlineStr">
        <is>
          <t>PROPOSED_QUARTER_POINTS_CURRENT_XP_CURVE</t>
        </is>
      </c>
      <c r="B34" s="2" t="n">
        <v>33</v>
      </c>
      <c r="C34" s="2" t="n">
        <v>42200</v>
      </c>
      <c r="D34" s="2" t="n">
        <v>10550</v>
      </c>
      <c r="E34" s="2" t="n">
        <v>21100</v>
      </c>
      <c r="F34" s="2" t="n">
        <v>31650</v>
      </c>
      <c r="G34" s="2" t="n">
        <v>42200</v>
      </c>
      <c r="H34" s="2" t="n">
        <v>128</v>
      </c>
      <c r="I34" s="2" t="n">
        <v>33</v>
      </c>
    </row>
    <row r="35">
      <c r="A35" s="2" t="inlineStr">
        <is>
          <t>PROPOSED_QUARTER_POINTS_CURRENT_XP_CURVE</t>
        </is>
      </c>
      <c r="B35" s="2" t="n">
        <v>34</v>
      </c>
      <c r="C35" s="2" t="n">
        <v>44655</v>
      </c>
      <c r="D35" s="2" t="n">
        <v>11164</v>
      </c>
      <c r="E35" s="2" t="n">
        <v>22328</v>
      </c>
      <c r="F35" s="2" t="n">
        <v>33492</v>
      </c>
      <c r="G35" s="2" t="n">
        <v>44655</v>
      </c>
      <c r="H35" s="2" t="n">
        <v>132</v>
      </c>
      <c r="I35" s="2" t="n">
        <v>34</v>
      </c>
    </row>
    <row r="36">
      <c r="A36" s="2" t="inlineStr">
        <is>
          <t>PROPOSED_QUARTER_POINTS_CURRENT_XP_CURVE</t>
        </is>
      </c>
      <c r="B36" s="2" t="n">
        <v>35</v>
      </c>
      <c r="C36" s="2" t="n">
        <v>47180</v>
      </c>
      <c r="D36" s="2" t="n">
        <v>11795</v>
      </c>
      <c r="E36" s="2" t="n">
        <v>23590</v>
      </c>
      <c r="F36" s="2" t="n">
        <v>35385</v>
      </c>
      <c r="G36" s="2" t="n">
        <v>47180</v>
      </c>
      <c r="H36" s="2" t="n">
        <v>136</v>
      </c>
      <c r="I36" s="2" t="n">
        <v>35</v>
      </c>
    </row>
    <row r="37">
      <c r="A37" s="2" t="inlineStr">
        <is>
          <t>PROPOSED_QUARTER_POINTS_CURRENT_XP_CURVE</t>
        </is>
      </c>
      <c r="B37" s="2" t="n">
        <v>36</v>
      </c>
      <c r="C37" s="2" t="n">
        <v>49775</v>
      </c>
      <c r="D37" s="2" t="n">
        <v>12444</v>
      </c>
      <c r="E37" s="2" t="n">
        <v>24888</v>
      </c>
      <c r="F37" s="2" t="n">
        <v>37332</v>
      </c>
      <c r="G37" s="2" t="n">
        <v>49775</v>
      </c>
      <c r="H37" s="2" t="n">
        <v>140</v>
      </c>
      <c r="I37" s="2" t="n">
        <v>36</v>
      </c>
    </row>
    <row r="38">
      <c r="A38" s="2" t="inlineStr">
        <is>
          <t>PROPOSED_QUARTER_POINTS_CURRENT_XP_CURVE</t>
        </is>
      </c>
      <c r="B38" s="2" t="n">
        <v>37</v>
      </c>
      <c r="C38" s="2" t="n">
        <v>52440</v>
      </c>
      <c r="D38" s="2" t="n">
        <v>13110</v>
      </c>
      <c r="E38" s="2" t="n">
        <v>26220</v>
      </c>
      <c r="F38" s="2" t="n">
        <v>39330</v>
      </c>
      <c r="G38" s="2" t="n">
        <v>52440</v>
      </c>
      <c r="H38" s="2" t="n">
        <v>144</v>
      </c>
      <c r="I38" s="2" t="n">
        <v>37</v>
      </c>
    </row>
    <row r="39">
      <c r="A39" s="2" t="inlineStr">
        <is>
          <t>PROPOSED_QUARTER_POINTS_CURRENT_XP_CURVE</t>
        </is>
      </c>
      <c r="B39" s="2" t="n">
        <v>38</v>
      </c>
      <c r="C39" s="2" t="n">
        <v>55175</v>
      </c>
      <c r="D39" s="2" t="n">
        <v>13794</v>
      </c>
      <c r="E39" s="2" t="n">
        <v>27588</v>
      </c>
      <c r="F39" s="2" t="n">
        <v>41382</v>
      </c>
      <c r="G39" s="2" t="n">
        <v>55175</v>
      </c>
      <c r="H39" s="2" t="n">
        <v>148</v>
      </c>
      <c r="I39" s="2" t="n">
        <v>38</v>
      </c>
    </row>
    <row r="40">
      <c r="A40" s="2" t="inlineStr">
        <is>
          <t>PROPOSED_QUARTER_POINTS_CURRENT_XP_CURVE</t>
        </is>
      </c>
      <c r="B40" s="2" t="n">
        <v>39</v>
      </c>
      <c r="C40" s="2" t="n">
        <v>57980</v>
      </c>
      <c r="D40" s="2" t="n">
        <v>14495</v>
      </c>
      <c r="E40" s="2" t="n">
        <v>28990</v>
      </c>
      <c r="F40" s="2" t="n">
        <v>43485</v>
      </c>
      <c r="G40" s="2" t="n">
        <v>57980</v>
      </c>
      <c r="H40" s="2" t="n">
        <v>152</v>
      </c>
      <c r="I40" s="2" t="n">
        <v>39</v>
      </c>
    </row>
    <row r="41">
      <c r="A41" s="2" t="inlineStr">
        <is>
          <t>PROPOSED_QUARTER_POINTS_CURRENT_XP_CURVE</t>
        </is>
      </c>
      <c r="B41" s="2" t="n">
        <v>40</v>
      </c>
      <c r="C41" s="2" t="n">
        <v>60855</v>
      </c>
      <c r="D41" s="2" t="n">
        <v>15214</v>
      </c>
      <c r="E41" s="2" t="n">
        <v>30428</v>
      </c>
      <c r="F41" s="2" t="n">
        <v>45642</v>
      </c>
      <c r="G41" s="2" t="n">
        <v>60855</v>
      </c>
      <c r="H41" s="2" t="n">
        <v>156</v>
      </c>
      <c r="I41" s="2" t="n">
        <v>40</v>
      </c>
    </row>
    <row r="42">
      <c r="A42" s="2" t="inlineStr">
        <is>
          <t>PROPOSED_QUARTER_POINTS_CURRENT_XP_CURVE</t>
        </is>
      </c>
      <c r="B42" s="2" t="n">
        <v>41</v>
      </c>
      <c r="C42" s="2" t="n">
        <v>63800</v>
      </c>
      <c r="D42" s="2" t="n">
        <v>15950</v>
      </c>
      <c r="E42" s="2" t="n">
        <v>31900</v>
      </c>
      <c r="F42" s="2" t="n">
        <v>47850</v>
      </c>
      <c r="G42" s="2" t="n">
        <v>63800</v>
      </c>
      <c r="H42" s="2" t="n">
        <v>160</v>
      </c>
      <c r="I42" s="2" t="n">
        <v>41</v>
      </c>
    </row>
    <row r="43">
      <c r="A43" s="2" t="inlineStr">
        <is>
          <t>PROPOSED_QUARTER_POINTS_CURRENT_XP_CURVE</t>
        </is>
      </c>
      <c r="B43" s="2" t="n">
        <v>42</v>
      </c>
      <c r="C43" s="2" t="n">
        <v>66815</v>
      </c>
      <c r="D43" s="2" t="n">
        <v>16704</v>
      </c>
      <c r="E43" s="2" t="n">
        <v>33408</v>
      </c>
      <c r="F43" s="2" t="n">
        <v>50112</v>
      </c>
      <c r="G43" s="2" t="n">
        <v>66815</v>
      </c>
      <c r="H43" s="2" t="n">
        <v>164</v>
      </c>
      <c r="I43" s="2" t="n">
        <v>42</v>
      </c>
    </row>
    <row r="44">
      <c r="A44" s="2" t="inlineStr">
        <is>
          <t>PROPOSED_QUARTER_POINTS_CURRENT_XP_CURVE</t>
        </is>
      </c>
      <c r="B44" s="2" t="n">
        <v>43</v>
      </c>
      <c r="C44" s="2" t="n">
        <v>69900</v>
      </c>
      <c r="D44" s="2" t="n">
        <v>17475</v>
      </c>
      <c r="E44" s="2" t="n">
        <v>34950</v>
      </c>
      <c r="F44" s="2" t="n">
        <v>52425</v>
      </c>
      <c r="G44" s="2" t="n">
        <v>69900</v>
      </c>
      <c r="H44" s="2" t="n">
        <v>168</v>
      </c>
      <c r="I44" s="2" t="n">
        <v>43</v>
      </c>
    </row>
    <row r="45">
      <c r="A45" s="2" t="inlineStr">
        <is>
          <t>PROPOSED_QUARTER_POINTS_CURRENT_XP_CURVE</t>
        </is>
      </c>
      <c r="B45" s="2" t="n">
        <v>44</v>
      </c>
      <c r="C45" s="2" t="n">
        <v>73055</v>
      </c>
      <c r="D45" s="2" t="n">
        <v>18264</v>
      </c>
      <c r="E45" s="2" t="n">
        <v>36528</v>
      </c>
      <c r="F45" s="2" t="n">
        <v>54792</v>
      </c>
      <c r="G45" s="2" t="n">
        <v>73055</v>
      </c>
      <c r="H45" s="2" t="n">
        <v>172</v>
      </c>
      <c r="I45" s="2" t="n">
        <v>44</v>
      </c>
    </row>
    <row r="46">
      <c r="A46" s="2" t="inlineStr">
        <is>
          <t>PROPOSED_QUARTER_POINTS_CURRENT_XP_CURVE</t>
        </is>
      </c>
      <c r="B46" s="2" t="n">
        <v>45</v>
      </c>
      <c r="C46" s="2" t="n">
        <v>76280</v>
      </c>
      <c r="D46" s="2" t="n">
        <v>19070</v>
      </c>
      <c r="E46" s="2" t="n">
        <v>38140</v>
      </c>
      <c r="F46" s="2" t="n">
        <v>57210</v>
      </c>
      <c r="G46" s="2" t="n">
        <v>76280</v>
      </c>
      <c r="H46" s="2" t="n">
        <v>176</v>
      </c>
      <c r="I46" s="2" t="n">
        <v>45</v>
      </c>
    </row>
    <row r="47">
      <c r="A47" s="2" t="inlineStr">
        <is>
          <t>PROPOSED_QUARTER_POINTS_CURRENT_XP_CURVE</t>
        </is>
      </c>
      <c r="B47" s="2" t="n">
        <v>46</v>
      </c>
      <c r="C47" s="2" t="n">
        <v>79575</v>
      </c>
      <c r="D47" s="2" t="n">
        <v>19894</v>
      </c>
      <c r="E47" s="2" t="n">
        <v>39788</v>
      </c>
      <c r="F47" s="2" t="n">
        <v>59682</v>
      </c>
      <c r="G47" s="2" t="n">
        <v>79575</v>
      </c>
      <c r="H47" s="2" t="n">
        <v>180</v>
      </c>
      <c r="I47" s="2" t="n">
        <v>46</v>
      </c>
    </row>
    <row r="48">
      <c r="A48" s="2" t="inlineStr">
        <is>
          <t>PROPOSED_QUARTER_POINTS_CURRENT_XP_CURVE</t>
        </is>
      </c>
      <c r="B48" s="2" t="n">
        <v>47</v>
      </c>
      <c r="C48" s="2" t="n">
        <v>82940</v>
      </c>
      <c r="D48" s="2" t="n">
        <v>20735</v>
      </c>
      <c r="E48" s="2" t="n">
        <v>41470</v>
      </c>
      <c r="F48" s="2" t="n">
        <v>62205</v>
      </c>
      <c r="G48" s="2" t="n">
        <v>82940</v>
      </c>
      <c r="H48" s="2" t="n">
        <v>184</v>
      </c>
      <c r="I48" s="2" t="n">
        <v>47</v>
      </c>
    </row>
    <row r="49">
      <c r="A49" s="2" t="inlineStr">
        <is>
          <t>PROPOSED_QUARTER_POINTS_CURRENT_XP_CURVE</t>
        </is>
      </c>
      <c r="B49" s="2" t="n">
        <v>48</v>
      </c>
      <c r="C49" s="2" t="n">
        <v>86375</v>
      </c>
      <c r="D49" s="2" t="n">
        <v>21594</v>
      </c>
      <c r="E49" s="2" t="n">
        <v>43188</v>
      </c>
      <c r="F49" s="2" t="n">
        <v>64782</v>
      </c>
      <c r="G49" s="2" t="n">
        <v>86375</v>
      </c>
      <c r="H49" s="2" t="n">
        <v>188</v>
      </c>
      <c r="I49" s="2" t="n">
        <v>48</v>
      </c>
    </row>
    <row r="50">
      <c r="A50" s="2" t="inlineStr">
        <is>
          <t>PROPOSED_QUARTER_POINTS_CURRENT_XP_CURVE</t>
        </is>
      </c>
      <c r="B50" s="2" t="n">
        <v>49</v>
      </c>
      <c r="C50" s="2" t="n">
        <v>89880</v>
      </c>
      <c r="D50" s="2" t="n">
        <v>22470</v>
      </c>
      <c r="E50" s="2" t="n">
        <v>44940</v>
      </c>
      <c r="F50" s="2" t="n">
        <v>67410</v>
      </c>
      <c r="G50" s="2" t="n">
        <v>89880</v>
      </c>
      <c r="H50" s="2" t="n">
        <v>192</v>
      </c>
      <c r="I50" s="2" t="n">
        <v>49</v>
      </c>
    </row>
    <row r="51">
      <c r="A51" s="2" t="inlineStr">
        <is>
          <t>PROPOSED_QUARTER_POINTS_CURRENT_XP_CURVE</t>
        </is>
      </c>
      <c r="B51" s="2" t="n">
        <v>50</v>
      </c>
      <c r="C51" s="2" t="n">
        <v>0</v>
      </c>
      <c r="D51" s="2" t="n">
        <v>0</v>
      </c>
      <c r="E51" s="2" t="n">
        <v>0</v>
      </c>
      <c r="F51" s="2" t="n">
        <v>0</v>
      </c>
      <c r="G51" s="2" t="n">
        <v>0</v>
      </c>
      <c r="H51" s="2" t="n">
        <v>196</v>
      </c>
      <c r="I51" s="2" t="n">
        <v>50</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I28"/>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6" customWidth="1" min="3" max="3"/>
    <col width="18" customWidth="1" min="4" max="4"/>
    <col width="19" customWidth="1" min="5" max="5"/>
    <col width="25" customWidth="1" min="6" max="6"/>
    <col width="27" customWidth="1" min="7" max="7"/>
    <col width="25" customWidth="1" min="8" max="8"/>
    <col width="20" customWidth="1" min="9" max="9"/>
  </cols>
  <sheetData>
    <row r="1" ht="42" customHeight="1">
      <c r="A1" s="7" t="inlineStr">
        <is>
          <t>status</t>
        </is>
      </c>
      <c r="B1" s="7" t="inlineStr">
        <is>
          <t>stage</t>
        </is>
      </c>
      <c r="C1" s="7" t="inlineStr">
        <is>
          <t>previous_stage</t>
        </is>
      </c>
      <c r="D1" s="7" t="inlineStr">
        <is>
          <t>skill_point_cost</t>
        </is>
      </c>
      <c r="E1" s="7" t="inlineStr">
        <is>
          <t>mastery_leaf_cost</t>
        </is>
      </c>
      <c r="F1" s="7" t="inlineStr">
        <is>
          <t>cumulative_skill_points</t>
        </is>
      </c>
      <c r="G1" s="7" t="inlineStr">
        <is>
          <t>cumulative_mastery_leaves</t>
        </is>
      </c>
      <c r="H1" s="7" t="inlineStr">
        <is>
          <t>result</t>
        </is>
      </c>
      <c r="I1" s="7" t="inlineStr">
        <is>
          <t>potency_multiplier</t>
        </is>
      </c>
    </row>
    <row r="2">
      <c r="A2" s="2" t="inlineStr">
        <is>
          <t>PROPOSED</t>
        </is>
      </c>
      <c r="B2" s="2" t="n">
        <v>1</v>
      </c>
      <c r="C2" s="2" t="n">
        <v>0</v>
      </c>
      <c r="D2" s="2" t="n">
        <v>1</v>
      </c>
      <c r="E2" s="2" t="n">
        <v>0</v>
      </c>
      <c r="F2" s="2" t="n">
        <v>1</v>
      </c>
      <c r="G2" s="2" t="n">
        <v>0</v>
      </c>
      <c r="H2" s="2" t="inlineStr">
        <is>
          <t>Basic skill rank</t>
        </is>
      </c>
      <c r="I2" s="2" t="n">
        <v>1</v>
      </c>
    </row>
    <row r="3">
      <c r="A3" s="2" t="inlineStr">
        <is>
          <t>PROPOSED</t>
        </is>
      </c>
      <c r="B3" s="2" t="n">
        <v>2</v>
      </c>
      <c r="C3" s="2" t="n">
        <v>1</v>
      </c>
      <c r="D3" s="2" t="n">
        <v>1</v>
      </c>
      <c r="E3" s="2" t="n">
        <v>0</v>
      </c>
      <c r="F3" s="2" t="n">
        <v>2</v>
      </c>
      <c r="G3" s="2" t="n">
        <v>0</v>
      </c>
      <c r="H3" s="2" t="inlineStr">
        <is>
          <t>Basic skill rank</t>
        </is>
      </c>
      <c r="I3" s="2" t="n">
        <v>1.02</v>
      </c>
    </row>
    <row r="4">
      <c r="A4" s="2" t="inlineStr">
        <is>
          <t>PROPOSED</t>
        </is>
      </c>
      <c r="B4" s="2" t="n">
        <v>3</v>
      </c>
      <c r="C4" s="2" t="n">
        <v>2</v>
      </c>
      <c r="D4" s="2" t="n">
        <v>1</v>
      </c>
      <c r="E4" s="2" t="n">
        <v>0</v>
      </c>
      <c r="F4" s="2" t="n">
        <v>3</v>
      </c>
      <c r="G4" s="2" t="n">
        <v>0</v>
      </c>
      <c r="H4" s="2" t="inlineStr">
        <is>
          <t>Basic skill rank</t>
        </is>
      </c>
      <c r="I4" s="2" t="n">
        <v>1.04</v>
      </c>
    </row>
    <row r="5">
      <c r="A5" s="2" t="inlineStr">
        <is>
          <t>PROPOSED</t>
        </is>
      </c>
      <c r="B5" s="2" t="n">
        <v>4</v>
      </c>
      <c r="C5" s="2" t="n">
        <v>3</v>
      </c>
      <c r="D5" s="2" t="n">
        <v>1</v>
      </c>
      <c r="E5" s="2" t="n">
        <v>0</v>
      </c>
      <c r="F5" s="2" t="n">
        <v>4</v>
      </c>
      <c r="G5" s="2" t="n">
        <v>0</v>
      </c>
      <c r="H5" s="2" t="inlineStr">
        <is>
          <t>Basic skill rank</t>
        </is>
      </c>
      <c r="I5" s="2" t="n">
        <v>1.06</v>
      </c>
    </row>
    <row r="6">
      <c r="A6" s="2" t="inlineStr">
        <is>
          <t>PROPOSED</t>
        </is>
      </c>
      <c r="B6" s="2" t="n">
        <v>5</v>
      </c>
      <c r="C6" s="2" t="n">
        <v>4</v>
      </c>
      <c r="D6" s="2" t="n">
        <v>1</v>
      </c>
      <c r="E6" s="2" t="n">
        <v>0</v>
      </c>
      <c r="F6" s="2" t="n">
        <v>5</v>
      </c>
      <c r="G6" s="2" t="n">
        <v>0</v>
      </c>
      <c r="H6" s="2" t="inlineStr">
        <is>
          <t>Basic skill rank</t>
        </is>
      </c>
      <c r="I6" s="2" t="n">
        <v>1.08</v>
      </c>
    </row>
    <row r="7">
      <c r="A7" s="2" t="inlineStr">
        <is>
          <t>PROPOSED</t>
        </is>
      </c>
      <c r="B7" s="2" t="n">
        <v>6</v>
      </c>
      <c r="C7" s="2" t="n">
        <v>5</v>
      </c>
      <c r="D7" s="2" t="n">
        <v>1</v>
      </c>
      <c r="E7" s="2" t="n">
        <v>0</v>
      </c>
      <c r="F7" s="2" t="n">
        <v>6</v>
      </c>
      <c r="G7" s="2" t="n">
        <v>0</v>
      </c>
      <c r="H7" s="2" t="inlineStr">
        <is>
          <t>Basic skill rank</t>
        </is>
      </c>
      <c r="I7" s="2" t="n">
        <v>1.1</v>
      </c>
    </row>
    <row r="8">
      <c r="A8" s="2" t="inlineStr">
        <is>
          <t>PROPOSED</t>
        </is>
      </c>
      <c r="B8" s="2" t="n">
        <v>7</v>
      </c>
      <c r="C8" s="2" t="n">
        <v>6</v>
      </c>
      <c r="D8" s="2" t="n">
        <v>1</v>
      </c>
      <c r="E8" s="2" t="n">
        <v>0</v>
      </c>
      <c r="F8" s="2" t="n">
        <v>7</v>
      </c>
      <c r="G8" s="2" t="n">
        <v>0</v>
      </c>
      <c r="H8" s="2" t="inlineStr">
        <is>
          <t>Basic skill rank</t>
        </is>
      </c>
      <c r="I8" s="2" t="n">
        <v>1.12</v>
      </c>
    </row>
    <row r="9">
      <c r="A9" s="2" t="inlineStr">
        <is>
          <t>PROPOSED</t>
        </is>
      </c>
      <c r="B9" s="2" t="n">
        <v>8</v>
      </c>
      <c r="C9" s="2" t="n">
        <v>7</v>
      </c>
      <c r="D9" s="2" t="n">
        <v>1</v>
      </c>
      <c r="E9" s="2" t="n">
        <v>0</v>
      </c>
      <c r="F9" s="2" t="n">
        <v>8</v>
      </c>
      <c r="G9" s="2" t="n">
        <v>0</v>
      </c>
      <c r="H9" s="2" t="inlineStr">
        <is>
          <t>Basic skill rank</t>
        </is>
      </c>
      <c r="I9" s="2" t="n">
        <v>1.14</v>
      </c>
    </row>
    <row r="10">
      <c r="A10" s="2" t="inlineStr">
        <is>
          <t>PROPOSED</t>
        </is>
      </c>
      <c r="B10" s="2" t="n">
        <v>9</v>
      </c>
      <c r="C10" s="2" t="n">
        <v>8</v>
      </c>
      <c r="D10" s="2" t="n">
        <v>1</v>
      </c>
      <c r="E10" s="2" t="n">
        <v>0</v>
      </c>
      <c r="F10" s="2" t="n">
        <v>9</v>
      </c>
      <c r="G10" s="2" t="n">
        <v>0</v>
      </c>
      <c r="H10" s="2" t="inlineStr">
        <is>
          <t>Basic skill rank</t>
        </is>
      </c>
      <c r="I10" s="2" t="n">
        <v>1.16</v>
      </c>
    </row>
    <row r="11">
      <c r="A11" s="2" t="inlineStr">
        <is>
          <t>PROPOSED</t>
        </is>
      </c>
      <c r="B11" s="2" t="n">
        <v>10</v>
      </c>
      <c r="C11" s="2" t="n">
        <v>9</v>
      </c>
      <c r="D11" s="2" t="n">
        <v>1</v>
      </c>
      <c r="E11" s="2" t="n">
        <v>0</v>
      </c>
      <c r="F11" s="2" t="n">
        <v>10</v>
      </c>
      <c r="G11" s="2" t="n">
        <v>0</v>
      </c>
      <c r="H11" s="2" t="inlineStr">
        <is>
          <t>Basic skill rank</t>
        </is>
      </c>
      <c r="I11" s="2" t="n">
        <v>1.18</v>
      </c>
    </row>
    <row r="12">
      <c r="A12" s="2" t="inlineStr">
        <is>
          <t>PROPOSED</t>
        </is>
      </c>
      <c r="B12" s="2" t="n">
        <v>11</v>
      </c>
      <c r="C12" s="2" t="n">
        <v>10</v>
      </c>
      <c r="D12" s="2" t="n">
        <v>1</v>
      </c>
      <c r="E12" s="2" t="n">
        <v>0</v>
      </c>
      <c r="F12" s="2" t="n">
        <v>11</v>
      </c>
      <c r="G12" s="2" t="n">
        <v>0</v>
      </c>
      <c r="H12" s="2" t="inlineStr">
        <is>
          <t>Basic skill rank</t>
        </is>
      </c>
      <c r="I12" s="2" t="n">
        <v>1.2</v>
      </c>
    </row>
    <row r="13">
      <c r="A13" s="2" t="inlineStr">
        <is>
          <t>PROPOSED</t>
        </is>
      </c>
      <c r="B13" s="2" t="n">
        <v>12</v>
      </c>
      <c r="C13" s="2" t="n">
        <v>11</v>
      </c>
      <c r="D13" s="2" t="n">
        <v>1</v>
      </c>
      <c r="E13" s="2" t="n">
        <v>0</v>
      </c>
      <c r="F13" s="2" t="n">
        <v>12</v>
      </c>
      <c r="G13" s="2" t="n">
        <v>0</v>
      </c>
      <c r="H13" s="2" t="inlineStr">
        <is>
          <t>Basic skill rank</t>
        </is>
      </c>
      <c r="I13" s="2" t="n">
        <v>1.22</v>
      </c>
    </row>
    <row r="14">
      <c r="A14" s="2" t="inlineStr">
        <is>
          <t>PROPOSED</t>
        </is>
      </c>
      <c r="B14" s="2" t="n">
        <v>13</v>
      </c>
      <c r="C14" s="2" t="n">
        <v>12</v>
      </c>
      <c r="D14" s="2" t="n">
        <v>1</v>
      </c>
      <c r="E14" s="2" t="n">
        <v>0</v>
      </c>
      <c r="F14" s="2" t="n">
        <v>13</v>
      </c>
      <c r="G14" s="2" t="n">
        <v>0</v>
      </c>
      <c r="H14" s="2" t="inlineStr">
        <is>
          <t>Basic skill rank</t>
        </is>
      </c>
      <c r="I14" s="2" t="n">
        <v>1.24</v>
      </c>
    </row>
    <row r="15">
      <c r="A15" s="2" t="inlineStr">
        <is>
          <t>PROPOSED</t>
        </is>
      </c>
      <c r="B15" s="2" t="n">
        <v>14</v>
      </c>
      <c r="C15" s="2" t="n">
        <v>13</v>
      </c>
      <c r="D15" s="2" t="n">
        <v>1</v>
      </c>
      <c r="E15" s="2" t="n">
        <v>0</v>
      </c>
      <c r="F15" s="2" t="n">
        <v>14</v>
      </c>
      <c r="G15" s="2" t="n">
        <v>0</v>
      </c>
      <c r="H15" s="2" t="inlineStr">
        <is>
          <t>Basic skill rank</t>
        </is>
      </c>
      <c r="I15" s="2" t="n">
        <v>1.26</v>
      </c>
    </row>
    <row r="16">
      <c r="A16" s="2" t="inlineStr">
        <is>
          <t>PROPOSED</t>
        </is>
      </c>
      <c r="B16" s="2" t="n">
        <v>15</v>
      </c>
      <c r="C16" s="2" t="n">
        <v>14</v>
      </c>
      <c r="D16" s="2" t="n">
        <v>1</v>
      </c>
      <c r="E16" s="2" t="n">
        <v>0</v>
      </c>
      <c r="F16" s="2" t="n">
        <v>15</v>
      </c>
      <c r="G16" s="2" t="n">
        <v>0</v>
      </c>
      <c r="H16" s="2" t="inlineStr">
        <is>
          <t>Basic skill rank</t>
        </is>
      </c>
      <c r="I16" s="2" t="n">
        <v>1.28</v>
      </c>
    </row>
    <row r="17">
      <c r="A17" s="2" t="inlineStr">
        <is>
          <t>PROPOSED</t>
        </is>
      </c>
      <c r="B17" s="2" t="n">
        <v>16</v>
      </c>
      <c r="C17" s="2" t="n">
        <v>15</v>
      </c>
      <c r="D17" s="2" t="n">
        <v>1</v>
      </c>
      <c r="E17" s="2" t="n">
        <v>0</v>
      </c>
      <c r="F17" s="2" t="n">
        <v>16</v>
      </c>
      <c r="G17" s="2" t="n">
        <v>0</v>
      </c>
      <c r="H17" s="2" t="inlineStr">
        <is>
          <t>Basic skill rank</t>
        </is>
      </c>
      <c r="I17" s="2" t="n">
        <v>1.3</v>
      </c>
    </row>
    <row r="18">
      <c r="A18" s="2" t="inlineStr">
        <is>
          <t>PROPOSED</t>
        </is>
      </c>
      <c r="B18" s="2" t="inlineStr">
        <is>
          <t>M</t>
        </is>
      </c>
      <c r="C18" s="2" t="n">
        <v>16</v>
      </c>
      <c r="D18" s="2" t="n">
        <v>1</v>
      </c>
      <c r="E18" s="2" t="n">
        <v>0</v>
      </c>
      <c r="F18" s="2" t="n">
        <v>17</v>
      </c>
      <c r="G18" s="2" t="n">
        <v>0</v>
      </c>
      <c r="H18" s="2" t="inlineStr">
        <is>
          <t>Mastery I: M</t>
        </is>
      </c>
      <c r="I18" s="2" t="n">
        <v>1.32</v>
      </c>
    </row>
    <row r="19">
      <c r="A19" s="2" t="inlineStr">
        <is>
          <t>PROPOSED</t>
        </is>
      </c>
      <c r="B19" s="2" t="inlineStr">
        <is>
          <t>M1</t>
        </is>
      </c>
      <c r="C19" s="2" t="inlineStr">
        <is>
          <t>M</t>
        </is>
      </c>
      <c r="D19" s="2" t="n">
        <v>0</v>
      </c>
      <c r="E19" s="2" t="n">
        <v>1</v>
      </c>
      <c r="F19" s="2" t="n">
        <v>17</v>
      </c>
      <c r="G19" s="2" t="n">
        <v>1</v>
      </c>
      <c r="H19" s="2" t="inlineStr">
        <is>
          <t>Mastery I progression</t>
        </is>
      </c>
      <c r="I19" s="2" t="n">
        <v>1.35</v>
      </c>
    </row>
    <row r="20">
      <c r="A20" s="2" t="inlineStr">
        <is>
          <t>PROPOSED</t>
        </is>
      </c>
      <c r="B20" s="2" t="inlineStr">
        <is>
          <t>M2</t>
        </is>
      </c>
      <c r="C20" s="2" t="inlineStr">
        <is>
          <t>M1</t>
        </is>
      </c>
      <c r="D20" s="2" t="n">
        <v>0</v>
      </c>
      <c r="E20" s="2" t="n">
        <v>2</v>
      </c>
      <c r="F20" s="2" t="n">
        <v>17</v>
      </c>
      <c r="G20" s="2" t="n">
        <v>3</v>
      </c>
      <c r="H20" s="2" t="inlineStr">
        <is>
          <t>Mastery I progression</t>
        </is>
      </c>
      <c r="I20" s="2" t="n">
        <v>1.38</v>
      </c>
    </row>
    <row r="21">
      <c r="A21" s="2" t="inlineStr">
        <is>
          <t>PROPOSED</t>
        </is>
      </c>
      <c r="B21" s="2" t="inlineStr">
        <is>
          <t>M3</t>
        </is>
      </c>
      <c r="C21" s="2" t="inlineStr">
        <is>
          <t>M2</t>
        </is>
      </c>
      <c r="D21" s="2" t="n">
        <v>0</v>
      </c>
      <c r="E21" s="2" t="n">
        <v>3</v>
      </c>
      <c r="F21" s="2" t="n">
        <v>17</v>
      </c>
      <c r="G21" s="2" t="n">
        <v>6</v>
      </c>
      <c r="H21" s="2" t="inlineStr">
        <is>
          <t>Mastery I progression</t>
        </is>
      </c>
      <c r="I21" s="2" t="n">
        <v>1.41</v>
      </c>
    </row>
    <row r="22">
      <c r="A22" s="2" t="inlineStr">
        <is>
          <t>PROPOSED</t>
        </is>
      </c>
      <c r="B22" s="2" t="inlineStr">
        <is>
          <t>M4</t>
        </is>
      </c>
      <c r="C22" s="2" t="inlineStr">
        <is>
          <t>M3</t>
        </is>
      </c>
      <c r="D22" s="2" t="n">
        <v>0</v>
      </c>
      <c r="E22" s="2" t="n">
        <v>4</v>
      </c>
      <c r="F22" s="2" t="n">
        <v>17</v>
      </c>
      <c r="G22" s="2" t="n">
        <v>10</v>
      </c>
      <c r="H22" s="2" t="inlineStr">
        <is>
          <t>Mastery I progression</t>
        </is>
      </c>
      <c r="I22" s="2" t="n">
        <v>1.44</v>
      </c>
    </row>
    <row r="23">
      <c r="A23" s="2" t="inlineStr">
        <is>
          <t>PROPOSED</t>
        </is>
      </c>
      <c r="B23" s="2" t="inlineStr">
        <is>
          <t>M5</t>
        </is>
      </c>
      <c r="C23" s="2" t="inlineStr">
        <is>
          <t>M4</t>
        </is>
      </c>
      <c r="D23" s="2" t="n">
        <v>0</v>
      </c>
      <c r="E23" s="2" t="n">
        <v>5</v>
      </c>
      <c r="F23" s="2" t="n">
        <v>17</v>
      </c>
      <c r="G23" s="2" t="n">
        <v>15</v>
      </c>
      <c r="H23" s="2" t="inlineStr">
        <is>
          <t>Mastery I progression</t>
        </is>
      </c>
      <c r="I23" s="2" t="n">
        <v>1.47</v>
      </c>
    </row>
    <row r="24">
      <c r="A24" s="2" t="inlineStr">
        <is>
          <t>PROPOSED</t>
        </is>
      </c>
      <c r="B24" s="2" t="inlineStr">
        <is>
          <t>M6</t>
        </is>
      </c>
      <c r="C24" s="2" t="inlineStr">
        <is>
          <t>M5</t>
        </is>
      </c>
      <c r="D24" s="2" t="n">
        <v>0</v>
      </c>
      <c r="E24" s="2" t="n">
        <v>6</v>
      </c>
      <c r="F24" s="2" t="n">
        <v>17</v>
      </c>
      <c r="G24" s="2" t="n">
        <v>21</v>
      </c>
      <c r="H24" s="2" t="inlineStr">
        <is>
          <t>Mastery I progression</t>
        </is>
      </c>
      <c r="I24" s="2" t="n">
        <v>1.5</v>
      </c>
    </row>
    <row r="25">
      <c r="A25" s="2" t="inlineStr">
        <is>
          <t>PROPOSED</t>
        </is>
      </c>
      <c r="B25" s="2" t="inlineStr">
        <is>
          <t>M7</t>
        </is>
      </c>
      <c r="C25" s="2" t="inlineStr">
        <is>
          <t>M6</t>
        </is>
      </c>
      <c r="D25" s="2" t="n">
        <v>0</v>
      </c>
      <c r="E25" s="2" t="n">
        <v>7</v>
      </c>
      <c r="F25" s="2" t="n">
        <v>17</v>
      </c>
      <c r="G25" s="2" t="n">
        <v>28</v>
      </c>
      <c r="H25" s="2" t="inlineStr">
        <is>
          <t>Mastery I progression</t>
        </is>
      </c>
      <c r="I25" s="2" t="n">
        <v>1.53</v>
      </c>
    </row>
    <row r="26">
      <c r="A26" s="2" t="inlineStr">
        <is>
          <t>PROPOSED</t>
        </is>
      </c>
      <c r="B26" s="2" t="inlineStr">
        <is>
          <t>M8</t>
        </is>
      </c>
      <c r="C26" s="2" t="inlineStr">
        <is>
          <t>M7</t>
        </is>
      </c>
      <c r="D26" s="2" t="n">
        <v>0</v>
      </c>
      <c r="E26" s="2" t="n">
        <v>8</v>
      </c>
      <c r="F26" s="2" t="n">
        <v>17</v>
      </c>
      <c r="G26" s="2" t="n">
        <v>36</v>
      </c>
      <c r="H26" s="2" t="inlineStr">
        <is>
          <t>Mastery I progression</t>
        </is>
      </c>
      <c r="I26" s="2" t="n">
        <v>1.56</v>
      </c>
    </row>
    <row r="27">
      <c r="A27" s="2" t="inlineStr">
        <is>
          <t>PROPOSED</t>
        </is>
      </c>
      <c r="B27" s="2" t="inlineStr">
        <is>
          <t>M9</t>
        </is>
      </c>
      <c r="C27" s="2" t="inlineStr">
        <is>
          <t>M8</t>
        </is>
      </c>
      <c r="D27" s="2" t="n">
        <v>0</v>
      </c>
      <c r="E27" s="2" t="n">
        <v>9</v>
      </c>
      <c r="F27" s="2" t="n">
        <v>17</v>
      </c>
      <c r="G27" s="2" t="n">
        <v>45</v>
      </c>
      <c r="H27" s="2" t="inlineStr">
        <is>
          <t>Mastery I progression</t>
        </is>
      </c>
      <c r="I27" s="2" t="n">
        <v>1.59</v>
      </c>
    </row>
    <row r="28">
      <c r="A28" s="2" t="inlineStr">
        <is>
          <t>PROPOSED</t>
        </is>
      </c>
      <c r="B28" s="2" t="inlineStr">
        <is>
          <t>M10</t>
        </is>
      </c>
      <c r="C28" s="2" t="inlineStr">
        <is>
          <t>M9</t>
        </is>
      </c>
      <c r="D28" s="2" t="n">
        <v>0</v>
      </c>
      <c r="E28" s="2" t="n">
        <v>10</v>
      </c>
      <c r="F28" s="2" t="n">
        <v>17</v>
      </c>
      <c r="G28" s="2" t="n">
        <v>55</v>
      </c>
      <c r="H28" s="2" t="inlineStr">
        <is>
          <t>G: Mastery II / maximum</t>
        </is>
      </c>
      <c r="I28" s="2" t="n">
        <v>1.62</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L3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39" customWidth="1" min="1" max="1"/>
    <col width="19" customWidth="1" min="2" max="2"/>
    <col width="22" customWidth="1" min="3" max="3"/>
    <col width="14" customWidth="1" min="4" max="4"/>
    <col width="16" customWidth="1" min="5" max="5"/>
    <col width="25" customWidth="1" min="6" max="6"/>
    <col width="14" customWidth="1" min="7" max="7"/>
    <col width="20" customWidth="1" min="8" max="8"/>
    <col width="14" customWidth="1" min="9" max="9"/>
    <col width="15" customWidth="1" min="10" max="10"/>
    <col width="22" customWidth="1" min="11" max="11"/>
    <col width="40" customWidth="1" min="12" max="12"/>
  </cols>
  <sheetData>
    <row r="1" ht="42" customHeight="1">
      <c r="A1" s="7" t="inlineStr">
        <is>
          <t>status</t>
        </is>
      </c>
      <c r="B1" s="7" t="inlineStr">
        <is>
          <t>item_id</t>
        </is>
      </c>
      <c r="C1" s="7" t="inlineStr">
        <is>
          <t>name</t>
        </is>
      </c>
      <c r="D1" s="7" t="inlineStr">
        <is>
          <t>slot</t>
        </is>
      </c>
      <c r="E1" s="7" t="inlineStr">
        <is>
          <t>required_level</t>
        </is>
      </c>
      <c r="F1" s="7" t="inlineStr">
        <is>
          <t>proposed_required_level</t>
        </is>
      </c>
      <c r="G1" s="7" t="inlineStr">
        <is>
          <t>rarity</t>
        </is>
      </c>
      <c r="H1" s="7" t="inlineStr">
        <is>
          <t>proposed_gear_tier</t>
        </is>
      </c>
      <c r="I1" s="7" t="inlineStr">
        <is>
          <t>upgrade_max</t>
        </is>
      </c>
      <c r="J1" s="7" t="inlineStr">
        <is>
          <t>smith_profile</t>
        </is>
      </c>
      <c r="K1" s="7" t="inlineStr">
        <is>
          <t>trophy_item_id</t>
        </is>
      </c>
      <c r="L1" s="7" t="inlineStr">
        <is>
          <t>source</t>
        </is>
      </c>
    </row>
    <row r="2">
      <c r="A2" s="2" t="inlineStr">
        <is>
          <t>CURRENT_ITEMS_PROPOSED_TIER_AND_PLUS9</t>
        </is>
      </c>
      <c r="B2" s="2" t="inlineStr">
        <is>
          <t>briarhide_coat</t>
        </is>
      </c>
      <c r="C2" s="2" t="inlineStr">
        <is>
          <t>Briarhide Coat</t>
        </is>
      </c>
      <c r="D2" s="2" t="inlineStr">
        <is>
          <t>chest</t>
        </is>
      </c>
      <c r="E2" s="2" t="n">
        <v>1</v>
      </c>
      <c r="F2" s="2" t="n">
        <v>6</v>
      </c>
      <c r="G2" s="2" t="inlineStr">
        <is>
          <t>common</t>
        </is>
      </c>
      <c r="H2" s="2" t="n">
        <v>2</v>
      </c>
      <c r="I2" s="2" t="n">
        <v>9</v>
      </c>
      <c r="J2" s="2" t="inlineStr">
        <is>
          <t>Tier 2</t>
        </is>
      </c>
      <c r="K2" s="2" t="inlineStr">
        <is>
          <t>grey_wolf_trophy</t>
        </is>
      </c>
      <c r="L2" s="2" t="inlineStr">
        <is>
          <t>game/data/items/briarhide_coat.tres</t>
        </is>
      </c>
    </row>
    <row r="3">
      <c r="A3" s="2" t="inlineStr">
        <is>
          <t>CURRENT_ITEMS_PROPOSED_TIER_AND_PLUS9</t>
        </is>
      </c>
      <c r="B3" s="2" t="inlineStr">
        <is>
          <t>briarsteel_edge</t>
        </is>
      </c>
      <c r="C3" s="2" t="inlineStr">
        <is>
          <t>Briarsteel Edge</t>
        </is>
      </c>
      <c r="D3" s="2" t="inlineStr">
        <is>
          <t>weapon</t>
        </is>
      </c>
      <c r="E3" s="2" t="n">
        <v>1</v>
      </c>
      <c r="F3" s="2" t="n">
        <v>11</v>
      </c>
      <c r="G3" s="2" t="inlineStr">
        <is>
          <t>common</t>
        </is>
      </c>
      <c r="H3" s="2" t="n">
        <v>3</v>
      </c>
      <c r="I3" s="2" t="n">
        <v>9</v>
      </c>
      <c r="J3" s="2" t="inlineStr">
        <is>
          <t>Tier 3</t>
        </is>
      </c>
      <c r="K3" s="2" t="inlineStr">
        <is>
          <t>blacktusk_trophy</t>
        </is>
      </c>
      <c r="L3" s="2" t="inlineStr">
        <is>
          <t>game/data/items/briarsteel_edge.tres</t>
        </is>
      </c>
    </row>
    <row r="4">
      <c r="A4" s="2" t="inlineStr">
        <is>
          <t>CURRENT_ITEMS_PROPOSED_TIER_AND_PLUS9</t>
        </is>
      </c>
      <c r="B4" s="2" t="inlineStr">
        <is>
          <t>cairn_cap</t>
        </is>
      </c>
      <c r="C4" s="2" t="inlineStr">
        <is>
          <t>Cairn Cap</t>
        </is>
      </c>
      <c r="D4" s="2" t="inlineStr">
        <is>
          <t>head</t>
        </is>
      </c>
      <c r="E4" s="2" t="n">
        <v>1</v>
      </c>
      <c r="F4" s="2" t="n">
        <v>11</v>
      </c>
      <c r="G4" s="2" t="inlineStr">
        <is>
          <t>common</t>
        </is>
      </c>
      <c r="H4" s="2" t="n">
        <v>3</v>
      </c>
      <c r="I4" s="2" t="n">
        <v>9</v>
      </c>
      <c r="J4" s="2" t="inlineStr">
        <is>
          <t>Tier 3</t>
        </is>
      </c>
      <c r="K4" s="2" t="inlineStr">
        <is>
          <t>blacktusk_trophy</t>
        </is>
      </c>
      <c r="L4" s="2" t="inlineStr">
        <is>
          <t>game/data/items/cairn_cap.tres</t>
        </is>
      </c>
    </row>
    <row r="5">
      <c r="A5" s="2" t="inlineStr">
        <is>
          <t>CURRENT_ITEMS_PROPOSED_TIER_AND_PLUS9</t>
        </is>
      </c>
      <c r="B5" s="2" t="inlineStr">
        <is>
          <t>cairnwarden_sword</t>
        </is>
      </c>
      <c r="C5" s="2" t="inlineStr">
        <is>
          <t>Cairnwarden Sword</t>
        </is>
      </c>
      <c r="D5" s="2" t="inlineStr">
        <is>
          <t>weapon</t>
        </is>
      </c>
      <c r="E5" s="2" t="n">
        <v>1</v>
      </c>
      <c r="F5" s="2" t="n">
        <v>16</v>
      </c>
      <c r="G5" s="2" t="inlineStr">
        <is>
          <t>common</t>
        </is>
      </c>
      <c r="H5" s="2" t="n">
        <v>4</v>
      </c>
      <c r="I5" s="2" t="n">
        <v>9</v>
      </c>
      <c r="J5" s="2" t="inlineStr">
        <is>
          <t>Tier 4</t>
        </is>
      </c>
      <c r="K5" s="2" t="inlineStr">
        <is>
          <t>ironhide_boar_trophy</t>
        </is>
      </c>
      <c r="L5" s="2" t="inlineStr">
        <is>
          <t>game/data/items/cairnwarden_sword.tres</t>
        </is>
      </c>
    </row>
    <row r="6">
      <c r="A6" s="2" t="inlineStr">
        <is>
          <t>CURRENT_ITEMS_PROPOSED_TIER_AND_PLUS9</t>
        </is>
      </c>
      <c r="B6" s="2" t="inlineStr">
        <is>
          <t>ember_fang</t>
        </is>
      </c>
      <c r="C6" s="2" t="inlineStr">
        <is>
          <t>Ember Fang</t>
        </is>
      </c>
      <c r="D6" s="2" t="inlineStr">
        <is>
          <t>weapon</t>
        </is>
      </c>
      <c r="E6" s="2" t="n">
        <v>18</v>
      </c>
      <c r="F6" s="2" t="n">
        <v>18</v>
      </c>
      <c r="G6" s="2" t="inlineStr">
        <is>
          <t>common</t>
        </is>
      </c>
      <c r="H6" s="2" t="n">
        <v>4</v>
      </c>
      <c r="I6" s="2" t="n">
        <v>9</v>
      </c>
      <c r="J6" s="2" t="inlineStr">
        <is>
          <t>Tier 4</t>
        </is>
      </c>
      <c r="K6" s="2" t="inlineStr">
        <is>
          <t>ironhide_boar_trophy</t>
        </is>
      </c>
      <c r="L6" s="2" t="inlineStr">
        <is>
          <t>game/data/items/ember_fang.tres</t>
        </is>
      </c>
    </row>
    <row r="7">
      <c r="A7" s="2" t="inlineStr">
        <is>
          <t>CURRENT_ITEMS_PROPOSED_TIER_AND_PLUS9</t>
        </is>
      </c>
      <c r="B7" s="2" t="inlineStr">
        <is>
          <t>frontier_blade_1</t>
        </is>
      </c>
      <c r="C7" s="2" t="inlineStr">
        <is>
          <t>Verge Steel Blade</t>
        </is>
      </c>
      <c r="D7" s="2" t="inlineStr">
        <is>
          <t>weapon</t>
        </is>
      </c>
      <c r="E7" s="2" t="n">
        <v>1</v>
      </c>
      <c r="F7" s="2" t="n">
        <v>1</v>
      </c>
      <c r="G7" s="2" t="inlineStr">
        <is>
          <t>common</t>
        </is>
      </c>
      <c r="H7" s="2" t="n">
        <v>1</v>
      </c>
      <c r="I7" s="2" t="n">
        <v>9</v>
      </c>
      <c r="J7" s="2" t="inlineStr">
        <is>
          <t>Tier 1</t>
        </is>
      </c>
      <c r="K7" s="2" t="inlineStr">
        <is>
          <t>meadow_wolf_trophy</t>
        </is>
      </c>
      <c r="L7" s="2" t="inlineStr">
        <is>
          <t>game/data/items/frontier_blade_1.tres</t>
        </is>
      </c>
    </row>
    <row r="8">
      <c r="A8" s="2" t="inlineStr">
        <is>
          <t>CURRENT_ITEMS_PROPOSED_TIER_AND_PLUS9</t>
        </is>
      </c>
      <c r="B8" s="2" t="inlineStr">
        <is>
          <t>frontier_blade_11</t>
        </is>
      </c>
      <c r="C8" s="2" t="inlineStr">
        <is>
          <t>Highland Steel Blade</t>
        </is>
      </c>
      <c r="D8" s="2" t="inlineStr">
        <is>
          <t>weapon</t>
        </is>
      </c>
      <c r="E8" s="2" t="n">
        <v>11</v>
      </c>
      <c r="F8" s="2" t="n">
        <v>11</v>
      </c>
      <c r="G8" s="2" t="inlineStr">
        <is>
          <t>common</t>
        </is>
      </c>
      <c r="H8" s="2" t="n">
        <v>3</v>
      </c>
      <c r="I8" s="2" t="n">
        <v>9</v>
      </c>
      <c r="J8" s="2" t="inlineStr">
        <is>
          <t>Tier 3</t>
        </is>
      </c>
      <c r="K8" s="2" t="inlineStr">
        <is>
          <t>blacktusk_trophy</t>
        </is>
      </c>
      <c r="L8" s="2" t="inlineStr">
        <is>
          <t>game/data/items/frontier_blade_11.tres</t>
        </is>
      </c>
    </row>
    <row r="9">
      <c r="A9" s="2" t="inlineStr">
        <is>
          <t>CURRENT_ITEMS_PROPOSED_TIER_AND_PLUS9</t>
        </is>
      </c>
      <c r="B9" s="2" t="inlineStr">
        <is>
          <t>frontier_blade_16</t>
        </is>
      </c>
      <c r="C9" s="2" t="inlineStr">
        <is>
          <t>Ashen Steel Blade</t>
        </is>
      </c>
      <c r="D9" s="2" t="inlineStr">
        <is>
          <t>weapon</t>
        </is>
      </c>
      <c r="E9" s="2" t="n">
        <v>16</v>
      </c>
      <c r="F9" s="2" t="n">
        <v>16</v>
      </c>
      <c r="G9" s="2" t="inlineStr">
        <is>
          <t>common</t>
        </is>
      </c>
      <c r="H9" s="2" t="n">
        <v>4</v>
      </c>
      <c r="I9" s="2" t="n">
        <v>9</v>
      </c>
      <c r="J9" s="2" t="inlineStr">
        <is>
          <t>Tier 4</t>
        </is>
      </c>
      <c r="K9" s="2" t="inlineStr">
        <is>
          <t>ironhide_boar_trophy</t>
        </is>
      </c>
      <c r="L9" s="2" t="inlineStr">
        <is>
          <t>game/data/items/frontier_blade_16.tres</t>
        </is>
      </c>
    </row>
    <row r="10">
      <c r="A10" s="2" t="inlineStr">
        <is>
          <t>CURRENT_ITEMS_PROPOSED_TIER_AND_PLUS9</t>
        </is>
      </c>
      <c r="B10" s="2" t="inlineStr">
        <is>
          <t>frontier_blade_21</t>
        </is>
      </c>
      <c r="C10" s="2" t="inlineStr">
        <is>
          <t>Ancient Steel Blade</t>
        </is>
      </c>
      <c r="D10" s="2" t="inlineStr">
        <is>
          <t>weapon</t>
        </is>
      </c>
      <c r="E10" s="2" t="n">
        <v>21</v>
      </c>
      <c r="F10" s="2" t="n">
        <v>21</v>
      </c>
      <c r="G10" s="2" t="inlineStr">
        <is>
          <t>common</t>
        </is>
      </c>
      <c r="H10" s="2" t="n">
        <v>5</v>
      </c>
      <c r="I10" s="2" t="n">
        <v>9</v>
      </c>
      <c r="J10" s="2" t="inlineStr">
        <is>
          <t>Tier 5</t>
        </is>
      </c>
      <c r="K10" s="2" t="inlineStr">
        <is>
          <t>obsidian_boar_trophy</t>
        </is>
      </c>
      <c r="L10" s="2" t="inlineStr">
        <is>
          <t>game/data/items/frontier_blade_21.tres</t>
        </is>
      </c>
    </row>
    <row r="11">
      <c r="A11" s="2" t="inlineStr">
        <is>
          <t>CURRENT_ITEMS_PROPOSED_TIER_AND_PLUS9</t>
        </is>
      </c>
      <c r="B11" s="2" t="inlineStr">
        <is>
          <t>frontier_blade_6</t>
        </is>
      </c>
      <c r="C11" s="2" t="inlineStr">
        <is>
          <t>Hollow Steel Blade</t>
        </is>
      </c>
      <c r="D11" s="2" t="inlineStr">
        <is>
          <t>weapon</t>
        </is>
      </c>
      <c r="E11" s="2" t="n">
        <v>6</v>
      </c>
      <c r="F11" s="2" t="n">
        <v>6</v>
      </c>
      <c r="G11" s="2" t="inlineStr">
        <is>
          <t>common</t>
        </is>
      </c>
      <c r="H11" s="2" t="n">
        <v>2</v>
      </c>
      <c r="I11" s="2" t="n">
        <v>9</v>
      </c>
      <c r="J11" s="2" t="inlineStr">
        <is>
          <t>Tier 2</t>
        </is>
      </c>
      <c r="K11" s="2" t="inlineStr">
        <is>
          <t>grey_wolf_trophy</t>
        </is>
      </c>
      <c r="L11" s="2" t="inlineStr">
        <is>
          <t>game/data/items/frontier_blade_6.tres</t>
        </is>
      </c>
    </row>
    <row r="12">
      <c r="A12" s="2" t="inlineStr">
        <is>
          <t>CURRENT_ITEMS_PROPOSED_TIER_AND_PLUS9</t>
        </is>
      </c>
      <c r="B12" s="2" t="inlineStr">
        <is>
          <t>frontier_coat_1</t>
        </is>
      </c>
      <c r="C12" s="2" t="inlineStr">
        <is>
          <t>Verge Field Coat</t>
        </is>
      </c>
      <c r="D12" s="2" t="inlineStr">
        <is>
          <t>chest</t>
        </is>
      </c>
      <c r="E12" s="2" t="n">
        <v>1</v>
      </c>
      <c r="F12" s="2" t="n">
        <v>1</v>
      </c>
      <c r="G12" s="2" t="inlineStr">
        <is>
          <t>common</t>
        </is>
      </c>
      <c r="H12" s="2" t="n">
        <v>1</v>
      </c>
      <c r="I12" s="2" t="n">
        <v>9</v>
      </c>
      <c r="J12" s="2" t="inlineStr">
        <is>
          <t>Tier 1</t>
        </is>
      </c>
      <c r="K12" s="2" t="inlineStr">
        <is>
          <t>meadow_wolf_trophy</t>
        </is>
      </c>
      <c r="L12" s="2" t="inlineStr">
        <is>
          <t>game/data/items/frontier_coat_1.tres</t>
        </is>
      </c>
    </row>
    <row r="13">
      <c r="A13" s="2" t="inlineStr">
        <is>
          <t>CURRENT_ITEMS_PROPOSED_TIER_AND_PLUS9</t>
        </is>
      </c>
      <c r="B13" s="2" t="inlineStr">
        <is>
          <t>frontier_coat_11</t>
        </is>
      </c>
      <c r="C13" s="2" t="inlineStr">
        <is>
          <t>Highland Field Coat</t>
        </is>
      </c>
      <c r="D13" s="2" t="inlineStr">
        <is>
          <t>chest</t>
        </is>
      </c>
      <c r="E13" s="2" t="n">
        <v>11</v>
      </c>
      <c r="F13" s="2" t="n">
        <v>11</v>
      </c>
      <c r="G13" s="2" t="inlineStr">
        <is>
          <t>common</t>
        </is>
      </c>
      <c r="H13" s="2" t="n">
        <v>3</v>
      </c>
      <c r="I13" s="2" t="n">
        <v>9</v>
      </c>
      <c r="J13" s="2" t="inlineStr">
        <is>
          <t>Tier 3</t>
        </is>
      </c>
      <c r="K13" s="2" t="inlineStr">
        <is>
          <t>blacktusk_trophy</t>
        </is>
      </c>
      <c r="L13" s="2" t="inlineStr">
        <is>
          <t>game/data/items/frontier_coat_11.tres</t>
        </is>
      </c>
    </row>
    <row r="14">
      <c r="A14" s="2" t="inlineStr">
        <is>
          <t>CURRENT_ITEMS_PROPOSED_TIER_AND_PLUS9</t>
        </is>
      </c>
      <c r="B14" s="2" t="inlineStr">
        <is>
          <t>frontier_coat_16</t>
        </is>
      </c>
      <c r="C14" s="2" t="inlineStr">
        <is>
          <t>Ashen Field Coat</t>
        </is>
      </c>
      <c r="D14" s="2" t="inlineStr">
        <is>
          <t>chest</t>
        </is>
      </c>
      <c r="E14" s="2" t="n">
        <v>16</v>
      </c>
      <c r="F14" s="2" t="n">
        <v>16</v>
      </c>
      <c r="G14" s="2" t="inlineStr">
        <is>
          <t>common</t>
        </is>
      </c>
      <c r="H14" s="2" t="n">
        <v>4</v>
      </c>
      <c r="I14" s="2" t="n">
        <v>9</v>
      </c>
      <c r="J14" s="2" t="inlineStr">
        <is>
          <t>Tier 4</t>
        </is>
      </c>
      <c r="K14" s="2" t="inlineStr">
        <is>
          <t>ironhide_boar_trophy</t>
        </is>
      </c>
      <c r="L14" s="2" t="inlineStr">
        <is>
          <t>game/data/items/frontier_coat_16.tres</t>
        </is>
      </c>
    </row>
    <row r="15">
      <c r="A15" s="2" t="inlineStr">
        <is>
          <t>CURRENT_ITEMS_PROPOSED_TIER_AND_PLUS9</t>
        </is>
      </c>
      <c r="B15" s="2" t="inlineStr">
        <is>
          <t>frontier_coat_21</t>
        </is>
      </c>
      <c r="C15" s="2" t="inlineStr">
        <is>
          <t>Ancient Field Coat</t>
        </is>
      </c>
      <c r="D15" s="2" t="inlineStr">
        <is>
          <t>chest</t>
        </is>
      </c>
      <c r="E15" s="2" t="n">
        <v>21</v>
      </c>
      <c r="F15" s="2" t="n">
        <v>21</v>
      </c>
      <c r="G15" s="2" t="inlineStr">
        <is>
          <t>common</t>
        </is>
      </c>
      <c r="H15" s="2" t="n">
        <v>5</v>
      </c>
      <c r="I15" s="2" t="n">
        <v>9</v>
      </c>
      <c r="J15" s="2" t="inlineStr">
        <is>
          <t>Tier 5</t>
        </is>
      </c>
      <c r="K15" s="2" t="inlineStr">
        <is>
          <t>obsidian_boar_trophy</t>
        </is>
      </c>
      <c r="L15" s="2" t="inlineStr">
        <is>
          <t>game/data/items/frontier_coat_21.tres</t>
        </is>
      </c>
    </row>
    <row r="16">
      <c r="A16" s="2" t="inlineStr">
        <is>
          <t>CURRENT_ITEMS_PROPOSED_TIER_AND_PLUS9</t>
        </is>
      </c>
      <c r="B16" s="2" t="inlineStr">
        <is>
          <t>frontier_coat_6</t>
        </is>
      </c>
      <c r="C16" s="2" t="inlineStr">
        <is>
          <t>Hollow Field Coat</t>
        </is>
      </c>
      <c r="D16" s="2" t="inlineStr">
        <is>
          <t>chest</t>
        </is>
      </c>
      <c r="E16" s="2" t="n">
        <v>6</v>
      </c>
      <c r="F16" s="2" t="n">
        <v>6</v>
      </c>
      <c r="G16" s="2" t="inlineStr">
        <is>
          <t>common</t>
        </is>
      </c>
      <c r="H16" s="2" t="n">
        <v>2</v>
      </c>
      <c r="I16" s="2" t="n">
        <v>9</v>
      </c>
      <c r="J16" s="2" t="inlineStr">
        <is>
          <t>Tier 2</t>
        </is>
      </c>
      <c r="K16" s="2" t="inlineStr">
        <is>
          <t>grey_wolf_trophy</t>
        </is>
      </c>
      <c r="L16" s="2" t="inlineStr">
        <is>
          <t>game/data/items/frontier_coat_6.tres</t>
        </is>
      </c>
    </row>
    <row r="17">
      <c r="A17" s="2" t="inlineStr">
        <is>
          <t>CURRENT_ITEMS_PROPOSED_TIER_AND_PLUS9</t>
        </is>
      </c>
      <c r="B17" s="2" t="inlineStr">
        <is>
          <t>glass_sabre</t>
        </is>
      </c>
      <c r="C17" s="2" t="inlineStr">
        <is>
          <t>Glass Sabre</t>
        </is>
      </c>
      <c r="D17" s="2" t="inlineStr">
        <is>
          <t>weapon</t>
        </is>
      </c>
      <c r="E17" s="2" t="n">
        <v>19</v>
      </c>
      <c r="F17" s="2" t="n">
        <v>19</v>
      </c>
      <c r="G17" s="2" t="inlineStr">
        <is>
          <t>common</t>
        </is>
      </c>
      <c r="H17" s="2" t="n">
        <v>4</v>
      </c>
      <c r="I17" s="2" t="n">
        <v>9</v>
      </c>
      <c r="J17" s="2" t="inlineStr">
        <is>
          <t>Tier 4</t>
        </is>
      </c>
      <c r="K17" s="2" t="inlineStr">
        <is>
          <t>ironhide_boar_trophy</t>
        </is>
      </c>
      <c r="L17" s="2" t="inlineStr">
        <is>
          <t>game/data/items/glass_sabre.tres</t>
        </is>
      </c>
    </row>
    <row r="18">
      <c r="A18" s="2" t="inlineStr">
        <is>
          <t>CURRENT_ITEMS_PROPOSED_TIER_AND_PLUS9</t>
        </is>
      </c>
      <c r="B18" s="2" t="inlineStr">
        <is>
          <t>marchguard_sword</t>
        </is>
      </c>
      <c r="C18" s="2" t="inlineStr">
        <is>
          <t>Marchguard Sword</t>
        </is>
      </c>
      <c r="D18" s="2" t="inlineStr">
        <is>
          <t>weapon</t>
        </is>
      </c>
      <c r="E18" s="2" t="n">
        <v>1</v>
      </c>
      <c r="F18" s="2" t="n">
        <v>6</v>
      </c>
      <c r="G18" s="2" t="inlineStr">
        <is>
          <t>common</t>
        </is>
      </c>
      <c r="H18" s="2" t="n">
        <v>2</v>
      </c>
      <c r="I18" s="2" t="n">
        <v>9</v>
      </c>
      <c r="J18" s="2" t="inlineStr">
        <is>
          <t>Tier 2</t>
        </is>
      </c>
      <c r="K18" s="2" t="inlineStr">
        <is>
          <t>grey_wolf_trophy</t>
        </is>
      </c>
      <c r="L18" s="2" t="inlineStr">
        <is>
          <t>game/data/items/marchguard_sword.tres</t>
        </is>
      </c>
    </row>
    <row r="19">
      <c r="A19" s="2" t="inlineStr">
        <is>
          <t>CURRENT_ITEMS_PROPOSED_TIER_AND_PLUS9</t>
        </is>
      </c>
      <c r="B19" s="2" t="inlineStr">
        <is>
          <t>pathrunner_boots</t>
        </is>
      </c>
      <c r="C19" s="2" t="inlineStr">
        <is>
          <t>Pathrunner Boots</t>
        </is>
      </c>
      <c r="D19" s="2" t="inlineStr">
        <is>
          <t>feet</t>
        </is>
      </c>
      <c r="E19" s="2" t="n">
        <v>1</v>
      </c>
      <c r="F19" s="2" t="n">
        <v>6</v>
      </c>
      <c r="G19" s="2" t="inlineStr">
        <is>
          <t>common</t>
        </is>
      </c>
      <c r="H19" s="2" t="n">
        <v>2</v>
      </c>
      <c r="I19" s="2" t="n">
        <v>9</v>
      </c>
      <c r="J19" s="2" t="inlineStr">
        <is>
          <t>Tier 2</t>
        </is>
      </c>
      <c r="K19" s="2" t="inlineStr">
        <is>
          <t>grey_wolf_trophy</t>
        </is>
      </c>
      <c r="L19" s="2" t="inlineStr">
        <is>
          <t>game/data/items/pathrunner_boots.tres</t>
        </is>
      </c>
    </row>
    <row r="20">
      <c r="A20" s="2" t="inlineStr">
        <is>
          <t>CURRENT_ITEMS_PROPOSED_TIER_AND_PLUS9</t>
        </is>
      </c>
      <c r="B20" s="2" t="inlineStr">
        <is>
          <t>quilted_jack</t>
        </is>
      </c>
      <c r="C20" s="2" t="inlineStr">
        <is>
          <t>Quilted Jack</t>
        </is>
      </c>
      <c r="D20" s="2" t="inlineStr">
        <is>
          <t>chest</t>
        </is>
      </c>
      <c r="E20" s="2" t="n">
        <v>1</v>
      </c>
      <c r="F20" s="2" t="n">
        <v>1</v>
      </c>
      <c r="G20" s="2" t="inlineStr">
        <is>
          <t>common</t>
        </is>
      </c>
      <c r="H20" s="2" t="n">
        <v>1</v>
      </c>
      <c r="I20" s="2" t="n">
        <v>9</v>
      </c>
      <c r="J20" s="2" t="inlineStr">
        <is>
          <t>Tier 1</t>
        </is>
      </c>
      <c r="K20" s="2" t="inlineStr">
        <is>
          <t>meadow_wolf_trophy</t>
        </is>
      </c>
      <c r="L20" s="2" t="inlineStr">
        <is>
          <t>game/data/items/quilted_jack.tres</t>
        </is>
      </c>
    </row>
    <row r="21">
      <c r="A21" s="2" t="inlineStr">
        <is>
          <t>CURRENT_ITEMS_PROPOSED_TIER_AND_PLUS9</t>
        </is>
      </c>
      <c r="B21" s="2" t="inlineStr">
        <is>
          <t>relic_blade_1</t>
        </is>
      </c>
      <c r="C21" s="2" t="inlineStr">
        <is>
          <t>Verge Relic Blade</t>
        </is>
      </c>
      <c r="D21" s="2" t="inlineStr">
        <is>
          <t>weapon</t>
        </is>
      </c>
      <c r="E21" s="2" t="n">
        <v>1</v>
      </c>
      <c r="F21" s="2" t="n">
        <v>1</v>
      </c>
      <c r="G21" s="2" t="inlineStr">
        <is>
          <t>rare</t>
        </is>
      </c>
      <c r="H21" s="2" t="n">
        <v>1</v>
      </c>
      <c r="I21" s="2" t="n">
        <v>9</v>
      </c>
      <c r="J21" s="2" t="inlineStr">
        <is>
          <t>Tier 1</t>
        </is>
      </c>
      <c r="K21" s="2" t="inlineStr">
        <is>
          <t>meadow_wolf_trophy</t>
        </is>
      </c>
      <c r="L21" s="2" t="inlineStr">
        <is>
          <t>game/data/items/relic_blade_1.tres</t>
        </is>
      </c>
    </row>
    <row r="22">
      <c r="A22" s="2" t="inlineStr">
        <is>
          <t>CURRENT_ITEMS_PROPOSED_TIER_AND_PLUS9</t>
        </is>
      </c>
      <c r="B22" s="2" t="inlineStr">
        <is>
          <t>relic_blade_11</t>
        </is>
      </c>
      <c r="C22" s="2" t="inlineStr">
        <is>
          <t>Highland Relic Blade</t>
        </is>
      </c>
      <c r="D22" s="2" t="inlineStr">
        <is>
          <t>weapon</t>
        </is>
      </c>
      <c r="E22" s="2" t="n">
        <v>11</v>
      </c>
      <c r="F22" s="2" t="n">
        <v>11</v>
      </c>
      <c r="G22" s="2" t="inlineStr">
        <is>
          <t>rare</t>
        </is>
      </c>
      <c r="H22" s="2" t="n">
        <v>3</v>
      </c>
      <c r="I22" s="2" t="n">
        <v>9</v>
      </c>
      <c r="J22" s="2" t="inlineStr">
        <is>
          <t>Tier 3</t>
        </is>
      </c>
      <c r="K22" s="2" t="inlineStr">
        <is>
          <t>blacktusk_trophy</t>
        </is>
      </c>
      <c r="L22" s="2" t="inlineStr">
        <is>
          <t>game/data/items/relic_blade_11.tres</t>
        </is>
      </c>
    </row>
    <row r="23">
      <c r="A23" s="2" t="inlineStr">
        <is>
          <t>CURRENT_ITEMS_PROPOSED_TIER_AND_PLUS9</t>
        </is>
      </c>
      <c r="B23" s="2" t="inlineStr">
        <is>
          <t>relic_blade_16</t>
        </is>
      </c>
      <c r="C23" s="2" t="inlineStr">
        <is>
          <t>Ashen Relic Blade</t>
        </is>
      </c>
      <c r="D23" s="2" t="inlineStr">
        <is>
          <t>weapon</t>
        </is>
      </c>
      <c r="E23" s="2" t="n">
        <v>16</v>
      </c>
      <c r="F23" s="2" t="n">
        <v>16</v>
      </c>
      <c r="G23" s="2" t="inlineStr">
        <is>
          <t>rare</t>
        </is>
      </c>
      <c r="H23" s="2" t="n">
        <v>4</v>
      </c>
      <c r="I23" s="2" t="n">
        <v>9</v>
      </c>
      <c r="J23" s="2" t="inlineStr">
        <is>
          <t>Tier 4</t>
        </is>
      </c>
      <c r="K23" s="2" t="inlineStr">
        <is>
          <t>ironhide_boar_trophy</t>
        </is>
      </c>
      <c r="L23" s="2" t="inlineStr">
        <is>
          <t>game/data/items/relic_blade_16.tres</t>
        </is>
      </c>
    </row>
    <row r="24">
      <c r="A24" s="2" t="inlineStr">
        <is>
          <t>CURRENT_ITEMS_PROPOSED_TIER_AND_PLUS9</t>
        </is>
      </c>
      <c r="B24" s="2" t="inlineStr">
        <is>
          <t>relic_blade_21</t>
        </is>
      </c>
      <c r="C24" s="2" t="inlineStr">
        <is>
          <t>Ancient Relic Blade</t>
        </is>
      </c>
      <c r="D24" s="2" t="inlineStr">
        <is>
          <t>weapon</t>
        </is>
      </c>
      <c r="E24" s="2" t="n">
        <v>21</v>
      </c>
      <c r="F24" s="2" t="n">
        <v>21</v>
      </c>
      <c r="G24" s="2" t="inlineStr">
        <is>
          <t>rare</t>
        </is>
      </c>
      <c r="H24" s="2" t="n">
        <v>5</v>
      </c>
      <c r="I24" s="2" t="n">
        <v>9</v>
      </c>
      <c r="J24" s="2" t="inlineStr">
        <is>
          <t>Tier 5</t>
        </is>
      </c>
      <c r="K24" s="2" t="inlineStr">
        <is>
          <t>obsidian_boar_trophy</t>
        </is>
      </c>
      <c r="L24" s="2" t="inlineStr">
        <is>
          <t>game/data/items/relic_blade_21.tres</t>
        </is>
      </c>
    </row>
    <row r="25">
      <c r="A25" s="2" t="inlineStr">
        <is>
          <t>CURRENT_ITEMS_PROPOSED_TIER_AND_PLUS9</t>
        </is>
      </c>
      <c r="B25" s="2" t="inlineStr">
        <is>
          <t>relic_blade_6</t>
        </is>
      </c>
      <c r="C25" s="2" t="inlineStr">
        <is>
          <t>Hollow Relic Blade</t>
        </is>
      </c>
      <c r="D25" s="2" t="inlineStr">
        <is>
          <t>weapon</t>
        </is>
      </c>
      <c r="E25" s="2" t="n">
        <v>6</v>
      </c>
      <c r="F25" s="2" t="n">
        <v>6</v>
      </c>
      <c r="G25" s="2" t="inlineStr">
        <is>
          <t>rare</t>
        </is>
      </c>
      <c r="H25" s="2" t="n">
        <v>2</v>
      </c>
      <c r="I25" s="2" t="n">
        <v>9</v>
      </c>
      <c r="J25" s="2" t="inlineStr">
        <is>
          <t>Tier 2</t>
        </is>
      </c>
      <c r="K25" s="2" t="inlineStr">
        <is>
          <t>grey_wolf_trophy</t>
        </is>
      </c>
      <c r="L25" s="2" t="inlineStr">
        <is>
          <t>game/data/items/relic_blade_6.tres</t>
        </is>
      </c>
    </row>
    <row r="26">
      <c r="A26" s="2" t="inlineStr">
        <is>
          <t>CURRENT_ITEMS_PROPOSED_TIER_AND_PLUS9</t>
        </is>
      </c>
      <c r="B26" s="2" t="inlineStr">
        <is>
          <t>relic_coat_1</t>
        </is>
      </c>
      <c r="C26" s="2" t="inlineStr">
        <is>
          <t>Verge Relic Coat</t>
        </is>
      </c>
      <c r="D26" s="2" t="inlineStr">
        <is>
          <t>chest</t>
        </is>
      </c>
      <c r="E26" s="2" t="n">
        <v>1</v>
      </c>
      <c r="F26" s="2" t="n">
        <v>1</v>
      </c>
      <c r="G26" s="2" t="inlineStr">
        <is>
          <t>rare</t>
        </is>
      </c>
      <c r="H26" s="2" t="n">
        <v>1</v>
      </c>
      <c r="I26" s="2" t="n">
        <v>9</v>
      </c>
      <c r="J26" s="2" t="inlineStr">
        <is>
          <t>Tier 1</t>
        </is>
      </c>
      <c r="K26" s="2" t="inlineStr">
        <is>
          <t>meadow_wolf_trophy</t>
        </is>
      </c>
      <c r="L26" s="2" t="inlineStr">
        <is>
          <t>game/data/items/relic_coat_1.tres</t>
        </is>
      </c>
    </row>
    <row r="27">
      <c r="A27" s="2" t="inlineStr">
        <is>
          <t>CURRENT_ITEMS_PROPOSED_TIER_AND_PLUS9</t>
        </is>
      </c>
      <c r="B27" s="2" t="inlineStr">
        <is>
          <t>relic_coat_11</t>
        </is>
      </c>
      <c r="C27" s="2" t="inlineStr">
        <is>
          <t>Highland Relic Coat</t>
        </is>
      </c>
      <c r="D27" s="2" t="inlineStr">
        <is>
          <t>chest</t>
        </is>
      </c>
      <c r="E27" s="2" t="n">
        <v>11</v>
      </c>
      <c r="F27" s="2" t="n">
        <v>11</v>
      </c>
      <c r="G27" s="2" t="inlineStr">
        <is>
          <t>rare</t>
        </is>
      </c>
      <c r="H27" s="2" t="n">
        <v>3</v>
      </c>
      <c r="I27" s="2" t="n">
        <v>9</v>
      </c>
      <c r="J27" s="2" t="inlineStr">
        <is>
          <t>Tier 3</t>
        </is>
      </c>
      <c r="K27" s="2" t="inlineStr">
        <is>
          <t>blacktusk_trophy</t>
        </is>
      </c>
      <c r="L27" s="2" t="inlineStr">
        <is>
          <t>game/data/items/relic_coat_11.tres</t>
        </is>
      </c>
    </row>
    <row r="28">
      <c r="A28" s="2" t="inlineStr">
        <is>
          <t>CURRENT_ITEMS_PROPOSED_TIER_AND_PLUS9</t>
        </is>
      </c>
      <c r="B28" s="2" t="inlineStr">
        <is>
          <t>relic_coat_16</t>
        </is>
      </c>
      <c r="C28" s="2" t="inlineStr">
        <is>
          <t>Ashen Relic Coat</t>
        </is>
      </c>
      <c r="D28" s="2" t="inlineStr">
        <is>
          <t>chest</t>
        </is>
      </c>
      <c r="E28" s="2" t="n">
        <v>16</v>
      </c>
      <c r="F28" s="2" t="n">
        <v>16</v>
      </c>
      <c r="G28" s="2" t="inlineStr">
        <is>
          <t>rare</t>
        </is>
      </c>
      <c r="H28" s="2" t="n">
        <v>4</v>
      </c>
      <c r="I28" s="2" t="n">
        <v>9</v>
      </c>
      <c r="J28" s="2" t="inlineStr">
        <is>
          <t>Tier 4</t>
        </is>
      </c>
      <c r="K28" s="2" t="inlineStr">
        <is>
          <t>ironhide_boar_trophy</t>
        </is>
      </c>
      <c r="L28" s="2" t="inlineStr">
        <is>
          <t>game/data/items/relic_coat_16.tres</t>
        </is>
      </c>
    </row>
    <row r="29">
      <c r="A29" s="2" t="inlineStr">
        <is>
          <t>CURRENT_ITEMS_PROPOSED_TIER_AND_PLUS9</t>
        </is>
      </c>
      <c r="B29" s="2" t="inlineStr">
        <is>
          <t>relic_coat_21</t>
        </is>
      </c>
      <c r="C29" s="2" t="inlineStr">
        <is>
          <t>Ancient Relic Coat</t>
        </is>
      </c>
      <c r="D29" s="2" t="inlineStr">
        <is>
          <t>chest</t>
        </is>
      </c>
      <c r="E29" s="2" t="n">
        <v>21</v>
      </c>
      <c r="F29" s="2" t="n">
        <v>21</v>
      </c>
      <c r="G29" s="2" t="inlineStr">
        <is>
          <t>rare</t>
        </is>
      </c>
      <c r="H29" s="2" t="n">
        <v>5</v>
      </c>
      <c r="I29" s="2" t="n">
        <v>9</v>
      </c>
      <c r="J29" s="2" t="inlineStr">
        <is>
          <t>Tier 5</t>
        </is>
      </c>
      <c r="K29" s="2" t="inlineStr">
        <is>
          <t>obsidian_boar_trophy</t>
        </is>
      </c>
      <c r="L29" s="2" t="inlineStr">
        <is>
          <t>game/data/items/relic_coat_21.tres</t>
        </is>
      </c>
    </row>
    <row r="30">
      <c r="A30" s="2" t="inlineStr">
        <is>
          <t>CURRENT_ITEMS_PROPOSED_TIER_AND_PLUS9</t>
        </is>
      </c>
      <c r="B30" s="2" t="inlineStr">
        <is>
          <t>relic_coat_6</t>
        </is>
      </c>
      <c r="C30" s="2" t="inlineStr">
        <is>
          <t>Hollow Relic Coat</t>
        </is>
      </c>
      <c r="D30" s="2" t="inlineStr">
        <is>
          <t>chest</t>
        </is>
      </c>
      <c r="E30" s="2" t="n">
        <v>6</v>
      </c>
      <c r="F30" s="2" t="n">
        <v>6</v>
      </c>
      <c r="G30" s="2" t="inlineStr">
        <is>
          <t>rare</t>
        </is>
      </c>
      <c r="H30" s="2" t="n">
        <v>2</v>
      </c>
      <c r="I30" s="2" t="n">
        <v>9</v>
      </c>
      <c r="J30" s="2" t="inlineStr">
        <is>
          <t>Tier 2</t>
        </is>
      </c>
      <c r="K30" s="2" t="inlineStr">
        <is>
          <t>grey_wolf_trophy</t>
        </is>
      </c>
      <c r="L30" s="2" t="inlineStr">
        <is>
          <t>game/data/items/relic_coat_6.tres</t>
        </is>
      </c>
    </row>
    <row r="31">
      <c r="A31" s="2" t="inlineStr">
        <is>
          <t>CURRENT_ITEMS_PROPOSED_TIER_AND_PLUS9</t>
        </is>
      </c>
      <c r="B31" s="2" t="inlineStr">
        <is>
          <t>rift_cleaver</t>
        </is>
      </c>
      <c r="C31" s="2" t="inlineStr">
        <is>
          <t>Rift Cleaver</t>
        </is>
      </c>
      <c r="D31" s="2" t="inlineStr">
        <is>
          <t>weapon</t>
        </is>
      </c>
      <c r="E31" s="2" t="n">
        <v>25</v>
      </c>
      <c r="F31" s="2" t="n">
        <v>25</v>
      </c>
      <c r="G31" s="2" t="inlineStr">
        <is>
          <t>common</t>
        </is>
      </c>
      <c r="H31" s="2" t="n">
        <v>5</v>
      </c>
      <c r="I31" s="2" t="n">
        <v>9</v>
      </c>
      <c r="J31" s="2" t="inlineStr">
        <is>
          <t>Tier 5</t>
        </is>
      </c>
      <c r="K31" s="2" t="inlineStr">
        <is>
          <t>obsidian_boar_trophy</t>
        </is>
      </c>
      <c r="L31" s="2" t="inlineStr">
        <is>
          <t>game/data/items/rift_cleaver.tres</t>
        </is>
      </c>
    </row>
    <row r="32">
      <c r="A32" s="2" t="inlineStr">
        <is>
          <t>CURRENT_ITEMS_PROPOSED_TIER_AND_PLUS9</t>
        </is>
      </c>
      <c r="B32" s="2" t="inlineStr">
        <is>
          <t>rootward_jack</t>
        </is>
      </c>
      <c r="C32" s="2" t="inlineStr">
        <is>
          <t>Rootward Jack</t>
        </is>
      </c>
      <c r="D32" s="2" t="inlineStr">
        <is>
          <t>chest</t>
        </is>
      </c>
      <c r="E32" s="2" t="n">
        <v>4</v>
      </c>
      <c r="F32" s="2" t="n">
        <v>16</v>
      </c>
      <c r="G32" s="2" t="inlineStr">
        <is>
          <t>rare</t>
        </is>
      </c>
      <c r="H32" s="2" t="n">
        <v>4</v>
      </c>
      <c r="I32" s="2" t="n">
        <v>9</v>
      </c>
      <c r="J32" s="2" t="inlineStr">
        <is>
          <t>Tier 4</t>
        </is>
      </c>
      <c r="K32" s="2" t="inlineStr">
        <is>
          <t>ironhide_boar_trophy</t>
        </is>
      </c>
      <c r="L32" s="2" t="inlineStr">
        <is>
          <t>game/data/items/rootward_jack.tres</t>
        </is>
      </c>
    </row>
    <row r="33">
      <c r="A33" s="2" t="inlineStr">
        <is>
          <t>CURRENT_ITEMS_PROPOSED_TIER_AND_PLUS9</t>
        </is>
      </c>
      <c r="B33" s="2" t="inlineStr">
        <is>
          <t>travelers_vest</t>
        </is>
      </c>
      <c r="C33" s="2" t="inlineStr">
        <is>
          <t>Traveler's Vest</t>
        </is>
      </c>
      <c r="D33" s="2" t="inlineStr">
        <is>
          <t>chest</t>
        </is>
      </c>
      <c r="E33" s="2" t="n">
        <v>1</v>
      </c>
      <c r="F33" s="2" t="n">
        <v>1</v>
      </c>
      <c r="G33" s="2" t="inlineStr">
        <is>
          <t>common</t>
        </is>
      </c>
      <c r="H33" s="2" t="n">
        <v>1</v>
      </c>
      <c r="I33" s="2" t="n">
        <v>9</v>
      </c>
      <c r="J33" s="2" t="inlineStr">
        <is>
          <t>Tier 1</t>
        </is>
      </c>
      <c r="K33" s="2" t="inlineStr">
        <is>
          <t>meadow_wolf_trophy</t>
        </is>
      </c>
      <c r="L33" s="2" t="inlineStr">
        <is>
          <t>game/data/items/travelers_vest.tres</t>
        </is>
      </c>
    </row>
    <row r="34">
      <c r="A34" s="2" t="inlineStr">
        <is>
          <t>CURRENT_ITEMS_PROPOSED_TIER_AND_PLUS9</t>
        </is>
      </c>
      <c r="B34" s="2" t="inlineStr">
        <is>
          <t>wakecleaver</t>
        </is>
      </c>
      <c r="C34" s="2" t="inlineStr">
        <is>
          <t>Wakecleaver</t>
        </is>
      </c>
      <c r="D34" s="2" t="inlineStr">
        <is>
          <t>weapon</t>
        </is>
      </c>
      <c r="E34" s="2" t="n">
        <v>4</v>
      </c>
      <c r="F34" s="2" t="n">
        <v>21</v>
      </c>
      <c r="G34" s="2" t="inlineStr">
        <is>
          <t>rare</t>
        </is>
      </c>
      <c r="H34" s="2" t="n">
        <v>5</v>
      </c>
      <c r="I34" s="2" t="n">
        <v>9</v>
      </c>
      <c r="J34" s="2" t="inlineStr">
        <is>
          <t>Tier 5</t>
        </is>
      </c>
      <c r="K34" s="2" t="inlineStr">
        <is>
          <t>obsidian_boar_trophy</t>
        </is>
      </c>
      <c r="L34" s="2" t="inlineStr">
        <is>
          <t>game/data/items/wakecleaver.tres</t>
        </is>
      </c>
    </row>
    <row r="35">
      <c r="A35" s="2" t="inlineStr">
        <is>
          <t>CURRENT_ITEMS_PROPOSED_TIER_AND_PLUS9</t>
        </is>
      </c>
      <c r="B35" s="2" t="inlineStr">
        <is>
          <t>wayfarer_blade</t>
        </is>
      </c>
      <c r="C35" s="2" t="inlineStr">
        <is>
          <t>Wayfarer Blade</t>
        </is>
      </c>
      <c r="D35" s="2" t="inlineStr">
        <is>
          <t>weapon</t>
        </is>
      </c>
      <c r="E35" s="2" t="n">
        <v>1</v>
      </c>
      <c r="F35" s="2" t="n">
        <v>1</v>
      </c>
      <c r="G35" s="2" t="inlineStr">
        <is>
          <t>common</t>
        </is>
      </c>
      <c r="H35" s="2" t="n">
        <v>1</v>
      </c>
      <c r="I35" s="2" t="n">
        <v>9</v>
      </c>
      <c r="J35" s="2" t="inlineStr">
        <is>
          <t>Tier 1</t>
        </is>
      </c>
      <c r="K35" s="2" t="inlineStr">
        <is>
          <t>meadow_wolf_trophy</t>
        </is>
      </c>
      <c r="L35" s="2" t="inlineStr">
        <is>
          <t>game/data/items/wayfarer_blade.tres</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O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0" customWidth="1" min="3" max="3"/>
    <col width="14" customWidth="1" min="4" max="4"/>
    <col width="14" customWidth="1" min="5" max="5"/>
    <col width="14" customWidth="1" min="6" max="6"/>
    <col width="14" customWidth="1" min="7" max="7"/>
    <col width="14" customWidth="1" min="8" max="8"/>
    <col width="14" customWidth="1" min="9" max="9"/>
    <col width="23" customWidth="1" min="10" max="10"/>
    <col width="18" customWidth="1" min="11" max="11"/>
    <col width="18" customWidth="1" min="12" max="12"/>
    <col width="20" customWidth="1" min="13" max="13"/>
    <col width="23" customWidth="1" min="14" max="14"/>
    <col width="17" customWidth="1" min="15" max="15"/>
  </cols>
  <sheetData>
    <row r="1" ht="42" customHeight="1">
      <c r="A1" s="7" t="inlineStr">
        <is>
          <t>status</t>
        </is>
      </c>
      <c r="B1" s="7" t="inlineStr">
        <is>
          <t>id</t>
        </is>
      </c>
      <c r="C1" s="7" t="inlineStr">
        <is>
          <t>name</t>
        </is>
      </c>
      <c r="D1" s="7" t="inlineStr">
        <is>
          <t>level</t>
        </is>
      </c>
      <c r="E1" s="7" t="inlineStr">
        <is>
          <t>gear_tier</t>
        </is>
      </c>
      <c r="F1" s="7" t="inlineStr">
        <is>
          <t>hp</t>
        </is>
      </c>
      <c r="G1" s="7" t="inlineStr">
        <is>
          <t>exp</t>
        </is>
      </c>
      <c r="H1" s="7" t="inlineStr">
        <is>
          <t>gold_min</t>
        </is>
      </c>
      <c r="I1" s="7" t="inlineStr">
        <is>
          <t>gold_max</t>
        </is>
      </c>
      <c r="J1" s="7" t="inlineStr">
        <is>
          <t>mastery_leaf_base_pct</t>
        </is>
      </c>
      <c r="K1" s="7" t="inlineStr">
        <is>
          <t>mastery_leaf_min</t>
        </is>
      </c>
      <c r="L1" s="7" t="inlineStr">
        <is>
          <t>mastery_leaf_max</t>
        </is>
      </c>
      <c r="M1" s="7" t="inlineStr">
        <is>
          <t>wakeglass_base_pct</t>
        </is>
      </c>
      <c r="N1" s="7" t="inlineStr">
        <is>
          <t>tempered_ore_base_pct</t>
        </is>
      </c>
      <c r="O1" s="7" t="inlineStr">
        <is>
          <t>respawn_seconds</t>
        </is>
      </c>
    </row>
    <row r="2">
      <c r="A2" s="2" t="inlineStr">
        <is>
          <t>PROPOSED</t>
        </is>
      </c>
      <c r="B2" s="2" t="inlineStr">
        <is>
          <t>briarwake</t>
        </is>
      </c>
      <c r="C2" s="2" t="inlineStr">
        <is>
          <t>Briarwake Fracture</t>
        </is>
      </c>
      <c r="D2" s="2" t="n">
        <v>7</v>
      </c>
      <c r="E2" s="2" t="n">
        <v>2</v>
      </c>
      <c r="F2" s="2" t="n">
        <v>1800</v>
      </c>
      <c r="G2" s="2" t="n">
        <v>100</v>
      </c>
      <c r="H2" s="2" t="n">
        <v>28</v>
      </c>
      <c r="I2" s="2" t="n">
        <v>42</v>
      </c>
      <c r="J2" s="2" t="n">
        <v>40</v>
      </c>
      <c r="K2" s="2" t="n">
        <v>1</v>
      </c>
      <c r="L2" s="2" t="n">
        <v>1</v>
      </c>
      <c r="M2" s="2" t="n">
        <v>18</v>
      </c>
      <c r="N2" s="2" t="n">
        <v>35</v>
      </c>
      <c r="O2" s="2" t="n">
        <v>180</v>
      </c>
    </row>
    <row r="3">
      <c r="A3" s="2" t="inlineStr">
        <is>
          <t>PROPOSED</t>
        </is>
      </c>
      <c r="B3" s="2" t="inlineStr">
        <is>
          <t>cairnwake</t>
        </is>
      </c>
      <c r="C3" s="2" t="inlineStr">
        <is>
          <t>Cairnwake Fracture</t>
        </is>
      </c>
      <c r="D3" s="2" t="n">
        <v>15</v>
      </c>
      <c r="E3" s="2" t="n">
        <v>3</v>
      </c>
      <c r="F3" s="2" t="n">
        <v>6000</v>
      </c>
      <c r="G3" s="2" t="n">
        <v>300</v>
      </c>
      <c r="H3" s="2" t="n">
        <v>65</v>
      </c>
      <c r="I3" s="2" t="n">
        <v>95</v>
      </c>
      <c r="J3" s="2" t="n">
        <v>50</v>
      </c>
      <c r="K3" s="2" t="n">
        <v>1</v>
      </c>
      <c r="L3" s="2" t="n">
        <v>1</v>
      </c>
      <c r="M3" s="2" t="n">
        <v>22</v>
      </c>
      <c r="N3" s="2" t="n">
        <v>45</v>
      </c>
      <c r="O3" s="2" t="n">
        <v>240</v>
      </c>
    </row>
    <row r="4">
      <c r="A4" s="2" t="inlineStr">
        <is>
          <t>PROPOSED</t>
        </is>
      </c>
      <c r="B4" s="2" t="inlineStr">
        <is>
          <t>ashwake</t>
        </is>
      </c>
      <c r="C4" s="2" t="inlineStr">
        <is>
          <t>Ashwake Fracture</t>
        </is>
      </c>
      <c r="D4" s="2" t="n">
        <v>24</v>
      </c>
      <c r="E4" s="2" t="n">
        <v>4</v>
      </c>
      <c r="F4" s="2" t="n">
        <v>14000</v>
      </c>
      <c r="G4" s="2" t="n">
        <v>700</v>
      </c>
      <c r="H4" s="2" t="n">
        <v>140</v>
      </c>
      <c r="I4" s="2" t="n">
        <v>210</v>
      </c>
      <c r="J4" s="2" t="n">
        <v>60</v>
      </c>
      <c r="K4" s="2" t="n">
        <v>1</v>
      </c>
      <c r="L4" s="2" t="n">
        <v>2</v>
      </c>
      <c r="M4" s="2" t="n">
        <v>28</v>
      </c>
      <c r="N4" s="2" t="n">
        <v>55</v>
      </c>
      <c r="O4" s="2" t="n">
        <v>300</v>
      </c>
    </row>
    <row r="5">
      <c r="A5" s="2" t="inlineStr">
        <is>
          <t>PROPOSED</t>
        </is>
      </c>
      <c r="B5" s="2" t="inlineStr">
        <is>
          <t>crownwake</t>
        </is>
      </c>
      <c r="C5" s="2" t="inlineStr">
        <is>
          <t>Crownwake Fracture</t>
        </is>
      </c>
      <c r="D5" s="2" t="n">
        <v>40</v>
      </c>
      <c r="E5" s="2" t="n">
        <v>5</v>
      </c>
      <c r="F5" s="2" t="n">
        <v>36000</v>
      </c>
      <c r="G5" s="2" t="n">
        <v>1800</v>
      </c>
      <c r="H5" s="2" t="n">
        <v>360</v>
      </c>
      <c r="I5" s="2" t="n">
        <v>520</v>
      </c>
      <c r="J5" s="2" t="n">
        <v>65</v>
      </c>
      <c r="K5" s="2" t="n">
        <v>1</v>
      </c>
      <c r="L5" s="2" t="n">
        <v>2</v>
      </c>
      <c r="M5" s="2" t="n">
        <v>35</v>
      </c>
      <c r="N5" s="2" t="n">
        <v>65</v>
      </c>
      <c r="O5" s="2" t="n">
        <v>360</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H19"/>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6" customWidth="1" min="3" max="3"/>
    <col width="22" customWidth="1" min="4" max="4"/>
    <col width="15" customWidth="1" min="5" max="5"/>
    <col width="14" customWidth="1" min="6" max="6"/>
    <col width="14" customWidth="1" min="7" max="7"/>
    <col width="15" customWidth="1" min="8" max="8"/>
  </cols>
  <sheetData>
    <row r="1" ht="42" customHeight="1">
      <c r="A1" s="7" t="inlineStr">
        <is>
          <t>status</t>
        </is>
      </c>
      <c r="B1" s="7" t="inlineStr">
        <is>
          <t>fracture_id</t>
        </is>
      </c>
      <c r="C1" s="7" t="inlineStr">
        <is>
          <t>fracture_level</t>
        </is>
      </c>
      <c r="D1" s="7" t="inlineStr">
        <is>
          <t>item_id</t>
        </is>
      </c>
      <c r="E1" s="7" t="inlineStr">
        <is>
          <t>base_drop_pct</t>
        </is>
      </c>
      <c r="F1" s="7" t="inlineStr">
        <is>
          <t>minimum</t>
        </is>
      </c>
      <c r="G1" s="7" t="inlineStr">
        <is>
          <t>maximum</t>
        </is>
      </c>
      <c r="H1" s="7" t="inlineStr">
        <is>
          <t>level_scaling</t>
        </is>
      </c>
    </row>
    <row r="2">
      <c r="A2" s="2" t="inlineStr">
        <is>
          <t>PROPOSED</t>
        </is>
      </c>
      <c r="B2" s="2" t="inlineStr">
        <is>
          <t>briarwake</t>
        </is>
      </c>
      <c r="C2" s="2" t="n">
        <v>7</v>
      </c>
      <c r="D2" s="2" t="inlineStr">
        <is>
          <t>meadow_wolf_trophy</t>
        </is>
      </c>
      <c r="E2" s="2" t="n">
        <v>60</v>
      </c>
      <c r="F2" s="2" t="n">
        <v>1</v>
      </c>
      <c r="G2" s="2" t="n">
        <v>3</v>
      </c>
      <c r="H2" s="2" t="inlineStr">
        <is>
          <t>True</t>
        </is>
      </c>
    </row>
    <row r="3">
      <c r="A3" s="2" t="inlineStr">
        <is>
          <t>PROPOSED</t>
        </is>
      </c>
      <c r="B3" s="2" t="inlineStr">
        <is>
          <t>briarwake</t>
        </is>
      </c>
      <c r="C3" s="2" t="n">
        <v>7</v>
      </c>
      <c r="D3" s="2" t="inlineStr">
        <is>
          <t>grey_wolf_trophy</t>
        </is>
      </c>
      <c r="E3" s="2" t="n">
        <v>60</v>
      </c>
      <c r="F3" s="2" t="n">
        <v>1</v>
      </c>
      <c r="G3" s="2" t="n">
        <v>3</v>
      </c>
      <c r="H3" s="2" t="inlineStr">
        <is>
          <t>True</t>
        </is>
      </c>
    </row>
    <row r="4">
      <c r="A4" s="2" t="inlineStr">
        <is>
          <t>PROPOSED</t>
        </is>
      </c>
      <c r="B4" s="2" t="inlineStr">
        <is>
          <t>briarwake</t>
        </is>
      </c>
      <c r="C4" s="2" t="n">
        <v>7</v>
      </c>
      <c r="D4" s="2" t="inlineStr">
        <is>
          <t>moss_shard</t>
        </is>
      </c>
      <c r="E4" s="2" t="n">
        <v>80</v>
      </c>
      <c r="F4" s="2" t="n">
        <v>1</v>
      </c>
      <c r="G4" s="2" t="n">
        <v>2</v>
      </c>
      <c r="H4" s="2" t="inlineStr">
        <is>
          <t>True</t>
        </is>
      </c>
    </row>
    <row r="5">
      <c r="A5" s="2" t="inlineStr">
        <is>
          <t>PROPOSED</t>
        </is>
      </c>
      <c r="B5" s="2" t="inlineStr">
        <is>
          <t>cairnwake</t>
        </is>
      </c>
      <c r="C5" s="2" t="n">
        <v>15</v>
      </c>
      <c r="D5" s="2" t="inlineStr">
        <is>
          <t>meadow_wolf_trophy</t>
        </is>
      </c>
      <c r="E5" s="2" t="n">
        <v>60</v>
      </c>
      <c r="F5" s="2" t="n">
        <v>1</v>
      </c>
      <c r="G5" s="2" t="n">
        <v>3</v>
      </c>
      <c r="H5" s="2" t="inlineStr">
        <is>
          <t>True</t>
        </is>
      </c>
    </row>
    <row r="6">
      <c r="A6" s="2" t="inlineStr">
        <is>
          <t>PROPOSED</t>
        </is>
      </c>
      <c r="B6" s="2" t="inlineStr">
        <is>
          <t>cairnwake</t>
        </is>
      </c>
      <c r="C6" s="2" t="n">
        <v>15</v>
      </c>
      <c r="D6" s="2" t="inlineStr">
        <is>
          <t>grey_wolf_trophy</t>
        </is>
      </c>
      <c r="E6" s="2" t="n">
        <v>60</v>
      </c>
      <c r="F6" s="2" t="n">
        <v>1</v>
      </c>
      <c r="G6" s="2" t="n">
        <v>3</v>
      </c>
      <c r="H6" s="2" t="inlineStr">
        <is>
          <t>True</t>
        </is>
      </c>
    </row>
    <row r="7">
      <c r="A7" s="2" t="inlineStr">
        <is>
          <t>PROPOSED</t>
        </is>
      </c>
      <c r="B7" s="2" t="inlineStr">
        <is>
          <t>cairnwake</t>
        </is>
      </c>
      <c r="C7" s="2" t="n">
        <v>15</v>
      </c>
      <c r="D7" s="2" t="inlineStr">
        <is>
          <t>blacktusk_trophy</t>
        </is>
      </c>
      <c r="E7" s="2" t="n">
        <v>60</v>
      </c>
      <c r="F7" s="2" t="n">
        <v>1</v>
      </c>
      <c r="G7" s="2" t="n">
        <v>3</v>
      </c>
      <c r="H7" s="2" t="inlineStr">
        <is>
          <t>True</t>
        </is>
      </c>
    </row>
    <row r="8">
      <c r="A8" s="2" t="inlineStr">
        <is>
          <t>PROPOSED</t>
        </is>
      </c>
      <c r="B8" s="2" t="inlineStr">
        <is>
          <t>cairnwake</t>
        </is>
      </c>
      <c r="C8" s="2" t="n">
        <v>15</v>
      </c>
      <c r="D8" s="2" t="inlineStr">
        <is>
          <t>moss_shard</t>
        </is>
      </c>
      <c r="E8" s="2" t="n">
        <v>80</v>
      </c>
      <c r="F8" s="2" t="n">
        <v>1</v>
      </c>
      <c r="G8" s="2" t="n">
        <v>2</v>
      </c>
      <c r="H8" s="2" t="inlineStr">
        <is>
          <t>True</t>
        </is>
      </c>
    </row>
    <row r="9">
      <c r="A9" s="2" t="inlineStr">
        <is>
          <t>PROPOSED</t>
        </is>
      </c>
      <c r="B9" s="2" t="inlineStr">
        <is>
          <t>ashwake</t>
        </is>
      </c>
      <c r="C9" s="2" t="n">
        <v>24</v>
      </c>
      <c r="D9" s="2" t="inlineStr">
        <is>
          <t>meadow_wolf_trophy</t>
        </is>
      </c>
      <c r="E9" s="2" t="n">
        <v>60</v>
      </c>
      <c r="F9" s="2" t="n">
        <v>1</v>
      </c>
      <c r="G9" s="2" t="n">
        <v>3</v>
      </c>
      <c r="H9" s="2" t="inlineStr">
        <is>
          <t>True</t>
        </is>
      </c>
    </row>
    <row r="10">
      <c r="A10" s="2" t="inlineStr">
        <is>
          <t>PROPOSED</t>
        </is>
      </c>
      <c r="B10" s="2" t="inlineStr">
        <is>
          <t>ashwake</t>
        </is>
      </c>
      <c r="C10" s="2" t="n">
        <v>24</v>
      </c>
      <c r="D10" s="2" t="inlineStr">
        <is>
          <t>grey_wolf_trophy</t>
        </is>
      </c>
      <c r="E10" s="2" t="n">
        <v>60</v>
      </c>
      <c r="F10" s="2" t="n">
        <v>1</v>
      </c>
      <c r="G10" s="2" t="n">
        <v>3</v>
      </c>
      <c r="H10" s="2" t="inlineStr">
        <is>
          <t>True</t>
        </is>
      </c>
    </row>
    <row r="11">
      <c r="A11" s="2" t="inlineStr">
        <is>
          <t>PROPOSED</t>
        </is>
      </c>
      <c r="B11" s="2" t="inlineStr">
        <is>
          <t>ashwake</t>
        </is>
      </c>
      <c r="C11" s="2" t="n">
        <v>24</v>
      </c>
      <c r="D11" s="2" t="inlineStr">
        <is>
          <t>blacktusk_trophy</t>
        </is>
      </c>
      <c r="E11" s="2" t="n">
        <v>60</v>
      </c>
      <c r="F11" s="2" t="n">
        <v>1</v>
      </c>
      <c r="G11" s="2" t="n">
        <v>3</v>
      </c>
      <c r="H11" s="2" t="inlineStr">
        <is>
          <t>True</t>
        </is>
      </c>
    </row>
    <row r="12">
      <c r="A12" s="2" t="inlineStr">
        <is>
          <t>PROPOSED</t>
        </is>
      </c>
      <c r="B12" s="2" t="inlineStr">
        <is>
          <t>ashwake</t>
        </is>
      </c>
      <c r="C12" s="2" t="n">
        <v>24</v>
      </c>
      <c r="D12" s="2" t="inlineStr">
        <is>
          <t>ironhide_boar_trophy</t>
        </is>
      </c>
      <c r="E12" s="2" t="n">
        <v>60</v>
      </c>
      <c r="F12" s="2" t="n">
        <v>1</v>
      </c>
      <c r="G12" s="2" t="n">
        <v>3</v>
      </c>
      <c r="H12" s="2" t="inlineStr">
        <is>
          <t>True</t>
        </is>
      </c>
    </row>
    <row r="13">
      <c r="A13" s="2" t="inlineStr">
        <is>
          <t>PROPOSED</t>
        </is>
      </c>
      <c r="B13" s="2" t="inlineStr">
        <is>
          <t>ashwake</t>
        </is>
      </c>
      <c r="C13" s="2" t="n">
        <v>24</v>
      </c>
      <c r="D13" s="2" t="inlineStr">
        <is>
          <t>moss_shard</t>
        </is>
      </c>
      <c r="E13" s="2" t="n">
        <v>80</v>
      </c>
      <c r="F13" s="2" t="n">
        <v>1</v>
      </c>
      <c r="G13" s="2" t="n">
        <v>2</v>
      </c>
      <c r="H13" s="2" t="inlineStr">
        <is>
          <t>True</t>
        </is>
      </c>
    </row>
    <row r="14">
      <c r="A14" s="2" t="inlineStr">
        <is>
          <t>PROPOSED</t>
        </is>
      </c>
      <c r="B14" s="2" t="inlineStr">
        <is>
          <t>crownwake</t>
        </is>
      </c>
      <c r="C14" s="2" t="n">
        <v>40</v>
      </c>
      <c r="D14" s="2" t="inlineStr">
        <is>
          <t>meadow_wolf_trophy</t>
        </is>
      </c>
      <c r="E14" s="2" t="n">
        <v>60</v>
      </c>
      <c r="F14" s="2" t="n">
        <v>1</v>
      </c>
      <c r="G14" s="2" t="n">
        <v>3</v>
      </c>
      <c r="H14" s="2" t="inlineStr">
        <is>
          <t>True</t>
        </is>
      </c>
    </row>
    <row r="15">
      <c r="A15" s="2" t="inlineStr">
        <is>
          <t>PROPOSED</t>
        </is>
      </c>
      <c r="B15" s="2" t="inlineStr">
        <is>
          <t>crownwake</t>
        </is>
      </c>
      <c r="C15" s="2" t="n">
        <v>40</v>
      </c>
      <c r="D15" s="2" t="inlineStr">
        <is>
          <t>grey_wolf_trophy</t>
        </is>
      </c>
      <c r="E15" s="2" t="n">
        <v>60</v>
      </c>
      <c r="F15" s="2" t="n">
        <v>1</v>
      </c>
      <c r="G15" s="2" t="n">
        <v>3</v>
      </c>
      <c r="H15" s="2" t="inlineStr">
        <is>
          <t>True</t>
        </is>
      </c>
    </row>
    <row r="16">
      <c r="A16" s="2" t="inlineStr">
        <is>
          <t>PROPOSED</t>
        </is>
      </c>
      <c r="B16" s="2" t="inlineStr">
        <is>
          <t>crownwake</t>
        </is>
      </c>
      <c r="C16" s="2" t="n">
        <v>40</v>
      </c>
      <c r="D16" s="2" t="inlineStr">
        <is>
          <t>blacktusk_trophy</t>
        </is>
      </c>
      <c r="E16" s="2" t="n">
        <v>60</v>
      </c>
      <c r="F16" s="2" t="n">
        <v>1</v>
      </c>
      <c r="G16" s="2" t="n">
        <v>3</v>
      </c>
      <c r="H16" s="2" t="inlineStr">
        <is>
          <t>True</t>
        </is>
      </c>
    </row>
    <row r="17">
      <c r="A17" s="2" t="inlineStr">
        <is>
          <t>PROPOSED</t>
        </is>
      </c>
      <c r="B17" s="2" t="inlineStr">
        <is>
          <t>crownwake</t>
        </is>
      </c>
      <c r="C17" s="2" t="n">
        <v>40</v>
      </c>
      <c r="D17" s="2" t="inlineStr">
        <is>
          <t>ironhide_boar_trophy</t>
        </is>
      </c>
      <c r="E17" s="2" t="n">
        <v>60</v>
      </c>
      <c r="F17" s="2" t="n">
        <v>1</v>
      </c>
      <c r="G17" s="2" t="n">
        <v>3</v>
      </c>
      <c r="H17" s="2" t="inlineStr">
        <is>
          <t>True</t>
        </is>
      </c>
    </row>
    <row r="18">
      <c r="A18" s="2" t="inlineStr">
        <is>
          <t>PROPOSED</t>
        </is>
      </c>
      <c r="B18" s="2" t="inlineStr">
        <is>
          <t>crownwake</t>
        </is>
      </c>
      <c r="C18" s="2" t="n">
        <v>40</v>
      </c>
      <c r="D18" s="2" t="inlineStr">
        <is>
          <t>obsidian_boar_trophy</t>
        </is>
      </c>
      <c r="E18" s="2" t="n">
        <v>60</v>
      </c>
      <c r="F18" s="2" t="n">
        <v>1</v>
      </c>
      <c r="G18" s="2" t="n">
        <v>3</v>
      </c>
      <c r="H18" s="2" t="inlineStr">
        <is>
          <t>True</t>
        </is>
      </c>
    </row>
    <row r="19">
      <c r="A19" s="2" t="inlineStr">
        <is>
          <t>PROPOSED</t>
        </is>
      </c>
      <c r="B19" s="2" t="inlineStr">
        <is>
          <t>crownwake</t>
        </is>
      </c>
      <c r="C19" s="2" t="n">
        <v>40</v>
      </c>
      <c r="D19" s="2" t="inlineStr">
        <is>
          <t>moss_shard</t>
        </is>
      </c>
      <c r="E19" s="2" t="n">
        <v>80</v>
      </c>
      <c r="F19" s="2" t="n">
        <v>1</v>
      </c>
      <c r="G19" s="2" t="n">
        <v>2</v>
      </c>
      <c r="H19" s="2" t="inlineStr">
        <is>
          <t>True</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H49"/>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37" customWidth="1" min="1" max="1"/>
    <col width="14" customWidth="1" min="2" max="2"/>
    <col width="16" customWidth="1" min="3" max="3"/>
    <col width="44" customWidth="1" min="4" max="4"/>
    <col width="38" customWidth="1" min="5" max="5"/>
    <col width="45" customWidth="1" min="6" max="6"/>
    <col width="45" customWidth="1" min="7" max="7"/>
    <col width="45" customWidth="1" min="8" max="8"/>
  </cols>
  <sheetData>
    <row r="1" ht="42" customHeight="1">
      <c r="A1" s="7" t="inlineStr">
        <is>
          <t>status</t>
        </is>
      </c>
      <c r="B1" s="7" t="inlineStr">
        <is>
          <t>base_class</t>
        </is>
      </c>
      <c r="C1" s="7" t="inlineStr">
        <is>
          <t>specialization</t>
        </is>
      </c>
      <c r="D1" s="7" t="inlineStr">
        <is>
          <t>skill</t>
        </is>
      </c>
      <c r="E1" s="7" t="inlineStr">
        <is>
          <t>target_geometry</t>
        </is>
      </c>
      <c r="F1" s="7" t="inlineStr">
        <is>
          <t>timing_scaling</t>
        </is>
      </c>
      <c r="G1" s="7" t="inlineStr">
        <is>
          <t>effect</t>
        </is>
      </c>
      <c r="H1" s="7" t="inlineStr">
        <is>
          <t>presentation</t>
        </is>
      </c>
    </row>
    <row r="2" ht="85" customHeight="1">
      <c r="A2" s="2" t="inlineStr">
        <is>
          <t>CURRENT_SKILL_PROPOSED_MASTERY</t>
        </is>
      </c>
      <c r="B2" s="2" t="inlineStr">
        <is>
          <t>Ironvow</t>
        </is>
      </c>
      <c r="C2" s="2" t="inlineStr">
        <is>
          <t>Turnwarden</t>
        </is>
      </c>
      <c r="D2" s="2" t="inlineStr">
        <is>
          <t>Thunder Cleave (`riving_stroke`)</t>
        </is>
      </c>
      <c r="E2" s="2" t="inlineStr">
        <is>
          <t>See effect</t>
        </is>
      </c>
      <c r="F2" s="2" t="inlineStr">
        <is>
          <t>.07 / .16 / 3s</t>
        </is>
      </c>
      <c r="G2" s="2" t="inlineStr">
        <is>
          <t>130-degree lightning cleave, 4.2m, 1.8A. Open for 4s gives +25% basic damage.</t>
        </is>
      </c>
      <c r="H2" s="2" t="inlineStr">
        <is>
          <t>Existing runtime reference</t>
        </is>
      </c>
    </row>
    <row r="3" ht="85" customHeight="1">
      <c r="A3" s="2" t="inlineStr">
        <is>
          <t>CURRENT_SKILL_PROPOSED_MASTERY</t>
        </is>
      </c>
      <c r="B3" s="2" t="inlineStr">
        <is>
          <t>Ironvow</t>
        </is>
      </c>
      <c r="C3" s="2" t="inlineStr">
        <is>
          <t>Turnwarden</t>
        </is>
      </c>
      <c r="D3" s="2" t="inlineStr">
        <is>
          <t>Spirit Edge (`held_line`)</t>
        </is>
      </c>
      <c r="E3" s="2" t="inlineStr">
        <is>
          <t>See effect</t>
        </is>
      </c>
      <c r="F3" s="2" t="inlineStr">
        <is>
          <t>.03 / .08 / 12s</t>
        </is>
      </c>
      <c r="G3" s="2" t="inlineStr">
        <is>
          <t>Green blade aura for 6s: +45% basic damage and +30% attack speed. Guard one frontal blow by 65% for 2s, earning Answer for 5s.</t>
        </is>
      </c>
      <c r="H3" s="2" t="inlineStr">
        <is>
          <t>Existing runtime reference</t>
        </is>
      </c>
    </row>
    <row r="4" ht="85" customHeight="1">
      <c r="A4" s="2" t="inlineStr">
        <is>
          <t>CURRENT_SKILL_PROPOSED_MASTERY</t>
        </is>
      </c>
      <c r="B4" s="2" t="inlineStr">
        <is>
          <t>Ironvow</t>
        </is>
      </c>
      <c r="C4" s="2" t="inlineStr">
        <is>
          <t>Turnwarden</t>
        </is>
      </c>
      <c r="D4" s="2" t="inlineStr">
        <is>
          <t>Flashstep (`heelturn`)</t>
        </is>
      </c>
      <c r="E4" s="2" t="inlineStr">
        <is>
          <t>See effect</t>
        </is>
      </c>
      <c r="F4" s="2" t="inlineStr">
        <is>
          <t>.01 / .16 / 6s</t>
        </is>
      </c>
      <c r="G4" s="2" t="inlineStr">
        <is>
          <t>Collision-respecting 5m dash over .16s; 4s of +80% movement speed. Leaves a 1.5s slowing wake.</t>
        </is>
      </c>
      <c r="H4" s="2" t="inlineStr">
        <is>
          <t>Existing runtime reference</t>
        </is>
      </c>
    </row>
    <row r="5" ht="85" customHeight="1">
      <c r="A5" s="2" t="inlineStr">
        <is>
          <t>CURRENT_SKILL_PROPOSED_MASTERY</t>
        </is>
      </c>
      <c r="B5" s="2" t="inlineStr">
        <is>
          <t>Ironvow</t>
        </is>
      </c>
      <c r="C5" s="2" t="inlineStr">
        <is>
          <t>Turnwarden</t>
        </is>
      </c>
      <c r="D5" s="2" t="inlineStr">
        <is>
          <t>Bladestorm (`gate_sweep`)</t>
        </is>
      </c>
      <c r="E5" s="2" t="inlineStr">
        <is>
          <t>See effect</t>
        </is>
      </c>
      <c r="F5" s="2" t="inlineStr">
        <is>
          <t>.05 / .18 / 7s</t>
        </is>
      </c>
      <c r="G5" s="2" t="inlineStr">
        <is>
          <t>4m, 360-degree moving field. .9A opening hit, plus four .55A pulses over .8s; slows by 35%. Open adds .4A and is consumed; Answer adds 1.2m push on opening hit.</t>
        </is>
      </c>
      <c r="H5" s="2" t="inlineStr">
        <is>
          <t>Existing runtime reference</t>
        </is>
      </c>
    </row>
    <row r="6" ht="85" customHeight="1">
      <c r="A6" s="2" t="inlineStr">
        <is>
          <t>CURRENT_SKILL_PROPOSED_MASTERY</t>
        </is>
      </c>
      <c r="B6" s="2" t="inlineStr">
        <is>
          <t>Ironvow</t>
        </is>
      </c>
      <c r="C6" s="2" t="inlineStr">
        <is>
          <t>Turnwarden</t>
        </is>
      </c>
      <c r="D6" s="2" t="inlineStr">
        <is>
          <t>Phoenix Ring (`standard_of_ash`)</t>
        </is>
      </c>
      <c r="E6" s="2" t="inlineStr">
        <is>
          <t>See effect</t>
        </is>
      </c>
      <c r="F6" s="2" t="inlineStr">
        <is>
          <t>.06 / .18 / 10s</t>
        </is>
      </c>
      <c r="G6" s="2" t="inlineStr">
        <is>
          <t>3.8m fire field for 4s. .5A every .5s, 25% enemy slow, 25% damage reduction for caster inside. One field per caster.</t>
        </is>
      </c>
      <c r="H6" s="2" t="inlineStr">
        <is>
          <t>Existing runtime reference</t>
        </is>
      </c>
    </row>
    <row r="7" ht="85" customHeight="1">
      <c r="A7" s="2" t="inlineStr">
        <is>
          <t>CURRENT_SKILL_PROPOSED_MASTERY</t>
        </is>
      </c>
      <c r="B7" s="2" t="inlineStr">
        <is>
          <t>Ironvow</t>
        </is>
      </c>
      <c r="C7" s="2" t="inlineStr">
        <is>
          <t>Turnwarden</t>
        </is>
      </c>
      <c r="D7" s="2" t="inlineStr">
        <is>
          <t>Sunbreaker (`due_return`)</t>
        </is>
      </c>
      <c r="E7" s="2" t="inlineStr">
        <is>
          <t>See effect</t>
        </is>
      </c>
      <c r="F7" s="2" t="inlineStr">
        <is>
          <t>.10 / .22 / 8s</t>
        </is>
      </c>
      <c r="G7" s="2" t="inlineStr">
        <is>
          <t>110-degree radiant cleave, 4.5m, 3A, 1m push, .35A healing on a real hit. Answer adds .5A damage and .6A healing.</t>
        </is>
      </c>
      <c r="H7" s="2" t="inlineStr">
        <is>
          <t>Existing runtime reference</t>
        </is>
      </c>
    </row>
    <row r="8" ht="85" customHeight="1">
      <c r="A8" s="2" t="inlineStr">
        <is>
          <t>DESIGN_ONLY_EXISTING_CLASS_DOCUMENT</t>
        </is>
      </c>
      <c r="B8" s="2" t="inlineStr">
        <is>
          <t>Ironvow</t>
        </is>
      </c>
      <c r="C8" s="2" t="inlineStr">
        <is>
          <t>Redmarch</t>
        </is>
      </c>
      <c r="D8" s="2" t="inlineStr">
        <is>
          <t>Roadbreak - move the front</t>
        </is>
      </c>
      <c r="E8" s="2" t="inlineStr">
        <is>
          <t>Direction, 4m narrow lane</t>
        </is>
      </c>
      <c r="F8" s="2" t="inlineStr">
        <is>
          <t>.35 windup; 9s CD; .8A</t>
        </is>
      </c>
      <c r="G8" s="2" t="inlineStr">
        <is>
          <t>Collision-bound advance; redraw front at destination</t>
        </is>
      </c>
      <c r="H8" s="2" t="inlineStr">
        <is>
          <t>Low red edge ahead of boots. Push through a thin PvE rank; opponents sidestep the telegraphed lane. Repositions ground for Bannerless and Crosscut.</t>
        </is>
      </c>
    </row>
    <row r="9" ht="85" customHeight="1">
      <c r="A9" s="2" t="inlineStr">
        <is>
          <t>DESIGN_ONLY_EXISTING_CLASS_DOCUMENT</t>
        </is>
      </c>
      <c r="B9" s="2" t="inlineStr">
        <is>
          <t>Ironvow</t>
        </is>
      </c>
      <c r="C9" s="2" t="inlineStr">
        <is>
          <t>Redmarch</t>
        </is>
      </c>
      <c r="D9" s="2" t="inlineStr">
        <is>
          <t>Crosscut - exploit crossing</t>
        </is>
      </c>
      <c r="E9" s="2" t="inlineStr">
        <is>
          <t>Forward 100-degree arc, 3m</t>
        </is>
      </c>
      <c r="F9" s="2" t="inlineStr">
        <is>
          <t>.3 cast; 6s CD; 1.0A</t>
        </is>
      </c>
      <c r="G9" s="2" t="inlineStr">
        <is>
          <t>Crossing your front during windup widens arc to 180, not damage</t>
        </is>
      </c>
      <c r="H9" s="2" t="inlineStr">
        <is>
          <t>Two intersecting slashes. Rewards moving through packs; avoid front side to deny widening. Basics supply the line, no extra resource.</t>
        </is>
      </c>
    </row>
    <row r="10" ht="85" customHeight="1">
      <c r="A10" s="2" t="inlineStr">
        <is>
          <t>DESIGN_ONLY_EXISTING_CLASS_DOCUMENT</t>
        </is>
      </c>
      <c r="B10" s="2" t="inlineStr">
        <is>
          <t>Ironvow</t>
        </is>
      </c>
      <c r="C10" s="2" t="inlineStr">
        <is>
          <t>Redmarch</t>
        </is>
      </c>
      <c r="D10" s="2" t="inlineStr">
        <is>
          <t>Bannerless - hold what was gained</t>
        </is>
      </c>
      <c r="E10" s="2" t="inlineStr">
        <is>
          <t>Self within 2m of front</t>
        </is>
      </c>
      <c r="F10" s="2" t="inlineStr">
        <is>
          <t>.2 cast; 16s CD; scales shield with HP</t>
        </is>
      </c>
      <c r="G10" s="2" t="inlineStr">
        <is>
          <t>3s modest shield; front expires when shield breaks</t>
        </is>
      </c>
      <c r="H10" s="2" t="inlineStr">
        <is>
          <t>Small clothless stake flash. Stabilizes a dangerous advance; concentrated damage breaks the foothold. Competes with retreating through Rearward.</t>
        </is>
      </c>
    </row>
    <row r="11" ht="85" customHeight="1">
      <c r="A11" s="2" t="inlineStr">
        <is>
          <t>DESIGN_ONLY_EXISTING_CLASS_DOCUMENT</t>
        </is>
      </c>
      <c r="B11" s="2" t="inlineStr">
        <is>
          <t>Ironvow</t>
        </is>
      </c>
      <c r="C11" s="2" t="inlineStr">
        <is>
          <t>Redmarch</t>
        </is>
      </c>
      <c r="D11" s="2" t="inlineStr">
        <is>
          <t>Rearward Cut - trade front for escape</t>
        </is>
      </c>
      <c r="E11" s="2" t="inlineStr">
        <is>
          <t>Direction behind front, 4m</t>
        </is>
      </c>
      <c r="F11" s="2" t="inlineStr">
        <is>
          <t>.2 cast; 11s CD; .5A trailing arc</t>
        </is>
      </c>
      <c r="G11" s="2" t="inlineStr">
        <is>
          <t>Retreat along ground; erase front, briefly slow crossed enemies</t>
        </is>
      </c>
      <c r="H11" s="2" t="inlineStr">
        <is>
          <t>Blade dragged behind, no hidden i-frames. Withdraw from surround; pursue around the cut. Pays earned geography rather than stamina.</t>
        </is>
      </c>
    </row>
    <row r="12" ht="85" customHeight="1">
      <c r="A12" s="2" t="inlineStr">
        <is>
          <t>DESIGN_ONLY_EXISTING_CLASS_DOCUMENT</t>
        </is>
      </c>
      <c r="B12" s="2" t="inlineStr">
        <is>
          <t>Ironvow</t>
        </is>
      </c>
      <c r="C12" s="2" t="inlineStr">
        <is>
          <t>Redmarch</t>
        </is>
      </c>
      <c r="D12" s="2" t="inlineStr">
        <is>
          <t>March Toll - punish pursuit</t>
        </is>
      </c>
      <c r="E12" s="2" t="inlineStr">
        <is>
          <t>Place on own front, 4m segment</t>
        </is>
      </c>
      <c r="F12" s="2" t="inlineStr">
        <is>
          <t>.45 cast; 14s CD; .9A once per enemy</t>
        </is>
      </c>
      <c r="G12" s="2" t="inlineStr">
        <is>
          <t>Crossing deals damage and short slow; 4s duration</t>
        </is>
      </c>
      <c r="H12" s="2" t="inlineStr">
        <is>
          <t>Upright low red stakes. Packs can be lured across; PvP can wait out or go around. Consumes front so it cannot also power Bannerless.</t>
        </is>
      </c>
    </row>
    <row r="13" ht="85" customHeight="1">
      <c r="A13" s="2" t="inlineStr">
        <is>
          <t>DESIGN_ONLY_EXISTING_CLASS_DOCUMENT</t>
        </is>
      </c>
      <c r="B13" s="2" t="inlineStr">
        <is>
          <t>Ironvow</t>
        </is>
      </c>
      <c r="C13" s="2" t="inlineStr">
        <is>
          <t>Redmarch</t>
        </is>
      </c>
      <c r="D13" s="2" t="inlineStr">
        <is>
          <t>Last Pace - finish an advance</t>
        </is>
      </c>
      <c r="E13" s="2" t="inlineStr">
        <is>
          <t>Selected enemy within 3m</t>
        </is>
      </c>
      <c r="F13" s="2" t="inlineStr">
        <is>
          <t>.6 windup; 13s CD; 1.4A</t>
        </is>
      </c>
      <c r="G13" s="2" t="inlineStr">
        <is>
          <t>If both stand beyond front, relocate line behind target; no CC</t>
        </is>
      </c>
      <c r="H13" s="2" t="inlineStr">
        <is>
          <t>Raised blade and decisive downward step. Strong against a committed single target, avoidable by retreat. Reestablishes geography after Roadbreak without becoming a free gap closer.</t>
        </is>
      </c>
    </row>
    <row r="14" ht="85" customHeight="1">
      <c r="A14" s="2" t="inlineStr">
        <is>
          <t>DESIGN_ONLY_EXISTING_CLASS_DOCUMENT</t>
        </is>
      </c>
      <c r="B14" s="2" t="inlineStr">
        <is>
          <t>Threadseer</t>
        </is>
      </c>
      <c r="C14" s="2" t="inlineStr">
        <is>
          <t>Knotbinder</t>
        </is>
      </c>
      <c r="D14" s="2" t="inlineStr">
        <is>
          <t>Tie the Near - place deliberate anchor</t>
        </is>
      </c>
      <c r="E14" s="2" t="inlineStr">
        <is>
          <t>Selected enemy, 8m</t>
        </is>
      </c>
      <c r="F14" s="2" t="inlineStr">
        <is>
          <t>.35 cast; 4s CD; .4A</t>
        </is>
      </c>
      <c r="G14" s="2" t="inlineStr">
        <is>
          <t>Mark 6s; replaces oldest of two anchors</t>
        </is>
      </c>
      <c r="H14" s="2" t="inlineStr">
        <is>
          <t>Visible wrist-to-target thread. Starts setup without waiting for basics; break LOS to deny. Enables other five without making it compulsory every cycle.</t>
        </is>
      </c>
    </row>
    <row r="15" ht="85" customHeight="1">
      <c r="A15" s="2" t="inlineStr">
        <is>
          <t>DESIGN_ONLY_EXISTING_CLASS_DOCUMENT</t>
        </is>
      </c>
      <c r="B15" s="2" t="inlineStr">
        <is>
          <t>Threadseer</t>
        </is>
      </c>
      <c r="C15" s="2" t="inlineStr">
        <is>
          <t>Knotbinder</t>
        </is>
      </c>
      <c r="D15" s="2" t="inlineStr">
        <is>
          <t>Borrowed Weight - redistribute motion</t>
        </is>
      </c>
      <c r="E15" s="2" t="inlineStr">
        <is>
          <t>Linked pair within 9m</t>
        </is>
      </c>
      <c r="F15" s="2" t="inlineStr">
        <is>
          <t>.5 cast; 12s CD; no damage</t>
        </is>
      </c>
      <c r="G15" s="2" t="inlineStr">
        <is>
          <t>Faster partner is slowed 30% for 3s while close to other</t>
        </is>
      </c>
      <c r="H15" s="2" t="inlineStr">
        <is>
          <t>Heavy bead on link. Tames mixed PvE packs; separate to break. Combines with Loom Gate but offers no hard root.</t>
        </is>
      </c>
    </row>
    <row r="16" ht="85" customHeight="1">
      <c r="A16" s="2" t="inlineStr">
        <is>
          <t>DESIGN_ONLY_EXISTING_CLASS_DOCUMENT</t>
        </is>
      </c>
      <c r="B16" s="2" t="inlineStr">
        <is>
          <t>Threadseer</t>
        </is>
      </c>
      <c r="C16" s="2" t="inlineStr">
        <is>
          <t>Knotbinder</t>
        </is>
      </c>
      <c r="D16" s="2" t="inlineStr">
        <is>
          <t>Shared Cut - limited damage sharing</t>
        </is>
      </c>
      <c r="E16" s="2" t="inlineStr">
        <is>
          <t>One anchored target, 8m</t>
        </is>
      </c>
      <c r="F16" s="2" t="inlineStr">
        <is>
          <t>.4 cast; 8s CD; 1A plus .35A to partner</t>
        </is>
      </c>
      <c r="G16" s="2" t="inlineStr">
        <is>
          <t>No extra recursive procs</t>
        </is>
      </c>
      <c r="H16" s="2" t="inlineStr">
        <is>
          <t>Quick diagonal thread flash. Choose pair to pressure two enemies; partner can step behind cover. Never chains beyond two or replaces basic DPS.</t>
        </is>
      </c>
    </row>
    <row r="17" ht="85" customHeight="1">
      <c r="A17" s="2" t="inlineStr">
        <is>
          <t>DESIGN_ONLY_EXISTING_CLASS_DOCUMENT</t>
        </is>
      </c>
      <c r="B17" s="2" t="inlineStr">
        <is>
          <t>Threadseer</t>
        </is>
      </c>
      <c r="C17" s="2" t="inlineStr">
        <is>
          <t>Knotbinder</t>
        </is>
      </c>
      <c r="D17" s="2" t="inlineStr">
        <is>
          <t>Unpick - single-target release</t>
        </is>
      </c>
      <c r="E17" s="2" t="inlineStr">
        <is>
          <t>Anchored target, 8m</t>
        </is>
      </c>
      <c r="F17" s="2" t="inlineStr">
        <is>
          <t>.2 cast; 10s CD; .8A</t>
        </is>
      </c>
      <c r="G17" s="2" t="inlineStr">
        <is>
          <t>Consume its knot to remove one removable self debuff</t>
        </is>
      </c>
      <c r="H17" s="2" t="inlineStr">
        <is>
          <t>Thread reels back visibly. Emergency PvE cleansing; in PvP denies setup pressure but sacrifices link. Not a universal invulnerability cleanse.</t>
        </is>
      </c>
    </row>
    <row r="18" ht="85" customHeight="1">
      <c r="A18" s="2" t="inlineStr">
        <is>
          <t>DESIGN_ONLY_EXISTING_CLASS_DOCUMENT</t>
        </is>
      </c>
      <c r="B18" s="2" t="inlineStr">
        <is>
          <t>Threadseer</t>
        </is>
      </c>
      <c r="C18" s="2" t="inlineStr">
        <is>
          <t>Knotbinder</t>
        </is>
      </c>
      <c r="D18" s="2" t="inlineStr">
        <is>
          <t>Loom Gate - make the link a boundary</t>
        </is>
      </c>
      <c r="E18" s="2" t="inlineStr">
        <is>
          <t>Existing linked segment, up to 9m</t>
        </is>
      </c>
      <c r="F18" s="2" t="inlineStr">
        <is>
          <t>.65 cast; 18s CD; .5A per crossing, once per foe</t>
        </is>
      </c>
      <c r="G18" s="2" t="inlineStr">
        <is>
          <t>3s visible trip line, brief slow</t>
        </is>
      </c>
      <c r="H18" s="2" t="inlineStr">
        <is>
          <t>Low violet thread fence. Controls a pack's approach; jump is not assumed, walk around endpoints. Strong placement, not automatic homing CC.</t>
        </is>
      </c>
    </row>
    <row r="19" ht="85" customHeight="1">
      <c r="A19" s="2" t="inlineStr">
        <is>
          <t>DESIGN_ONLY_EXISTING_CLASS_DOCUMENT</t>
        </is>
      </c>
      <c r="B19" s="2" t="inlineStr">
        <is>
          <t>Threadseer</t>
        </is>
      </c>
      <c r="C19" s="2" t="inlineStr">
        <is>
          <t>Knotbinder</t>
        </is>
      </c>
      <c r="D19" s="2" t="inlineStr">
        <is>
          <t>Sever Distance - conclude setup</t>
        </is>
      </c>
      <c r="E19" s="2" t="inlineStr">
        <is>
          <t>Both anchors, 8m to nearer</t>
        </is>
      </c>
      <c r="F19" s="2" t="inlineStr">
        <is>
          <t>.7 cast; 16s CD; .7A each, bonus for separation</t>
        </is>
      </c>
      <c r="G19" s="2" t="inlineStr">
        <is>
          <t>Consumes both; no pulling through obstacles</t>
        </is>
      </c>
      <c r="H19" s="2" t="inlineStr">
        <is>
          <t>Link brightens then snaps. Rewards keeping two dangerous foes separated; close together or break LOS to reduce result. Restarts setup instead of extending it indefinitely.</t>
        </is>
      </c>
    </row>
    <row r="20" ht="85" customHeight="1">
      <c r="A20" s="2" t="inlineStr">
        <is>
          <t>DESIGN_ONLY_EXISTING_CLASS_DOCUMENT</t>
        </is>
      </c>
      <c r="B20" s="2" t="inlineStr">
        <is>
          <t>Threadseer</t>
        </is>
      </c>
      <c r="C20" s="2" t="inlineStr">
        <is>
          <t>Farlistener</t>
        </is>
      </c>
      <c r="D20" s="2" t="inlineStr">
        <is>
          <t>Second Sound - delayed aim</t>
        </is>
      </c>
      <c r="E20" s="2" t="inlineStr">
        <is>
          <t>Ground, 9m, 1.5m circle</t>
        </is>
      </c>
      <c r="F20" s="2" t="inlineStr">
        <is>
          <t>.3 cast plus 1s delay; 6s CD; 1A</t>
        </is>
      </c>
      <c r="G20" s="2" t="inlineStr">
        <is>
          <t>No CC</t>
        </is>
      </c>
      <c r="H20" s="2" t="inlineStr">
        <is>
          <t>Pale expanding audible ring. Predict pack movement; leave the ring in PvP. Echo can preserve its location for Aftervoice.</t>
        </is>
      </c>
    </row>
    <row r="21" ht="85" customHeight="1">
      <c r="A21" s="2" t="inlineStr">
        <is>
          <t>DESIGN_ONLY_EXISTING_CLASS_DOCUMENT</t>
        </is>
      </c>
      <c r="B21" s="2" t="inlineStr">
        <is>
          <t>Threadseer</t>
        </is>
      </c>
      <c r="C21" s="2" t="inlineStr">
        <is>
          <t>Farlistener</t>
        </is>
      </c>
      <c r="D21" s="2" t="inlineStr">
        <is>
          <t>Aftervoice - spend history</t>
        </is>
      </c>
      <c r="E21" s="2" t="inlineStr">
        <is>
          <t>Existing echo within 9m, 2m circle</t>
        </is>
      </c>
      <c r="F21" s="2" t="inlineStr">
        <is>
          <t>.4 cast; 11s CD; .8A</t>
        </is>
      </c>
      <c r="G21" s="2" t="inlineStr">
        <is>
          <t>Consume echo, 25% slow 2s</t>
        </is>
      </c>
      <c r="H21" s="2" t="inlineStr">
        <is>
          <t>Ghost collapses with thin ripple. Punishes returning to a lane; visible echo warns enemies. Gives basics a location-setting role.</t>
        </is>
      </c>
    </row>
    <row r="22" ht="85" customHeight="1">
      <c r="A22" s="2" t="inlineStr">
        <is>
          <t>DESIGN_ONLY_EXISTING_CLASS_DOCUMENT</t>
        </is>
      </c>
      <c r="B22" s="2" t="inlineStr">
        <is>
          <t>Threadseer</t>
        </is>
      </c>
      <c r="C22" s="2" t="inlineStr">
        <is>
          <t>Farlistener</t>
        </is>
      </c>
      <c r="D22" s="2" t="inlineStr">
        <is>
          <t>Hush Step - reposition to memory</t>
        </is>
      </c>
      <c r="E22" s="2" t="inlineStr">
        <is>
          <t>Own recorded movement echo, max 4m</t>
        </is>
      </c>
      <c r="F22" s="2" t="inlineStr">
        <is>
          <t>.45 cast; 15s CD; no damage</t>
        </is>
      </c>
      <c r="G22" s="2" t="inlineStr">
        <is>
          <t>Travel along validated path, consume echo; no teleport through walls</t>
        </is>
      </c>
      <c r="H22" s="2" t="inlineStr">
        <is>
          <t>Dotted path before movement. Correct a PvE positioning mistake; enemy can pressure destination. Competes with Aftervoice's use of history.</t>
        </is>
      </c>
    </row>
    <row r="23" ht="85" customHeight="1">
      <c r="A23" s="2" t="inlineStr">
        <is>
          <t>DESIGN_ONLY_EXISTING_CLASS_DOCUMENT</t>
        </is>
      </c>
      <c r="B23" s="2" t="inlineStr">
        <is>
          <t>Threadseer</t>
        </is>
      </c>
      <c r="C23" s="2" t="inlineStr">
        <is>
          <t>Farlistener</t>
        </is>
      </c>
      <c r="D23" s="2" t="inlineStr">
        <is>
          <t>Measure Silence - interrupt predictability</t>
        </is>
      </c>
      <c r="E23" s="2" t="inlineStr">
        <is>
          <t>Selected enemy, 8m</t>
        </is>
      </c>
      <c r="F23" s="2" t="inlineStr">
        <is>
          <t>.5 cast; 14s CD; .6A</t>
        </is>
      </c>
      <c r="G23" s="2" t="inlineStr">
        <is>
          <t>Next committed enemy skill has a visible warning mark; eventual brief cast delay, no basic lockout</t>
        </is>
      </c>
      <c r="H23" s="2" t="inlineStr">
        <is>
          <t>Small pulsing ear glyph. Future caster pressure, not blanket silence. Opponent can use basics or wait. Supports landing Second Sound.</t>
        </is>
      </c>
    </row>
    <row r="24" ht="85" customHeight="1">
      <c r="A24" s="2" t="inlineStr">
        <is>
          <t>DESIGN_ONLY_EXISTING_CLASS_DOCUMENT</t>
        </is>
      </c>
      <c r="B24" s="2" t="inlineStr">
        <is>
          <t>Threadseer</t>
        </is>
      </c>
      <c r="C24" s="2" t="inlineStr">
        <is>
          <t>Farlistener</t>
        </is>
      </c>
      <c r="D24" s="2" t="inlineStr">
        <is>
          <t>Long Note - hold a threatened lane</t>
        </is>
      </c>
      <c r="E24" s="2" t="inlineStr">
        <is>
          <t>Direction 10m, .8m width</t>
        </is>
      </c>
      <c r="F24" s="2" t="inlineStr">
        <is>
          <t>.8 channel; 10s CD; 1.3A</t>
        </is>
      </c>
      <c r="G24" s="2" t="inlineStr">
        <is>
          <t>Stationary caster; lost LOS stops damage</t>
        </is>
      </c>
      <c r="H24" s="2" t="inlineStr">
        <is>
          <t>Thin line charges from near to far. Hits aligned packs; obvious side-step/flank counterplay. Echo provides alternative lane origin at cost of consuming it.</t>
        </is>
      </c>
    </row>
    <row r="25" ht="85" customHeight="1">
      <c r="A25" s="2" t="inlineStr">
        <is>
          <t>DESIGN_ONLY_EXISTING_CLASS_DOCUMENT</t>
        </is>
      </c>
      <c r="B25" s="2" t="inlineStr">
        <is>
          <t>Threadseer</t>
        </is>
      </c>
      <c r="C25" s="2" t="inlineStr">
        <is>
          <t>Farlistener</t>
        </is>
      </c>
      <c r="D25" s="2" t="inlineStr">
        <is>
          <t>Keep the Last - decide what to retain</t>
        </is>
      </c>
      <c r="E25" s="2" t="inlineStr">
        <is>
          <t>Self/echo, 9m</t>
        </is>
      </c>
      <c r="F25" s="2" t="inlineStr">
        <is>
          <t>.15 cast; 20s CD; utility</t>
        </is>
      </c>
      <c r="G25" s="2" t="inlineStr">
        <is>
          <t>Extend one echo by 4s, cannot extend it again</t>
        </is>
      </c>
      <c r="H25" s="2" t="inlineStr">
        <is>
          <t>Ring around retained ghost fades in segments. Enables deliberate encounter pacing; opponents see the saved setup. No cooldown reset or repeated ultimate loop.</t>
        </is>
      </c>
    </row>
    <row r="26" ht="85" customHeight="1">
      <c r="A26" s="2" t="inlineStr">
        <is>
          <t>DESIGN_ONLY_EXISTING_CLASS_DOCUMENT</t>
        </is>
      </c>
      <c r="B26" s="2" t="inlineStr">
        <is>
          <t>Cinderhand</t>
        </is>
      </c>
      <c r="C26" s="2" t="inlineStr">
        <is>
          <t>Hearthwright</t>
        </is>
      </c>
      <c r="D26" s="2" t="inlineStr">
        <is>
          <t>Set Kiln - claim a work site</t>
        </is>
      </c>
      <c r="E26" s="2" t="inlineStr">
        <is>
          <t>Ground within 6m, 2.5m area</t>
        </is>
      </c>
      <c r="F26" s="2" t="inlineStr">
        <is>
          <t>.7 cast; 12s CD; no damage</t>
        </is>
      </c>
      <c r="G26" s="2" t="inlineStr">
        <is>
          <t>Place destructible 8s kiln; replacing loses fuel</t>
        </is>
      </c>
      <c r="H26" s="2" t="inlineStr">
        <is>
          <t>Small low stone bowl with legible perimeter. PvE staging; enemy can destroy or leave it. All other skills still have weaker off-site forms.</t>
        </is>
      </c>
    </row>
    <row r="27" ht="85" customHeight="1">
      <c r="A27" s="2" t="inlineStr">
        <is>
          <t>DESIGN_ONLY_EXISTING_CLASS_DOCUMENT</t>
        </is>
      </c>
      <c r="B27" s="2" t="inlineStr">
        <is>
          <t>Cinderhand</t>
        </is>
      </c>
      <c r="C27" s="2" t="inlineStr">
        <is>
          <t>Hearthwright</t>
        </is>
      </c>
      <c r="D27" s="2" t="inlineStr">
        <is>
          <t>Stoke - pressure near home</t>
        </is>
      </c>
      <c r="E27" s="2" t="inlineStr">
        <is>
          <t>Kiln or self, 2m burst</t>
        </is>
      </c>
      <c r="F27" s="2" t="inlineStr">
        <is>
          <t>.4 cast; 6s CD; .7A, fuel extends radius</t>
        </is>
      </c>
      <c r="G27" s="2" t="inlineStr">
        <is>
          <t>Brief burn, strongest refresh only</t>
        </is>
      </c>
      <c r="H27" s="2" t="inlineStr">
        <is>
          <t>Low sparks not opaque flame. Deals with melee packs; step out before burst. Uses one fuel for reach rather than mandatory damage amplification.</t>
        </is>
      </c>
    </row>
    <row r="28" ht="85" customHeight="1">
      <c r="A28" s="2" t="inlineStr">
        <is>
          <t>DESIGN_ONLY_EXISTING_CLASS_DOCUMENT</t>
        </is>
      </c>
      <c r="B28" s="2" t="inlineStr">
        <is>
          <t>Cinderhand</t>
        </is>
      </c>
      <c r="C28" s="2" t="inlineStr">
        <is>
          <t>Hearthwright</t>
        </is>
      </c>
      <c r="D28" s="2" t="inlineStr">
        <is>
          <t>Fired Plate - protect deliberately</t>
        </is>
      </c>
      <c r="E28" s="2" t="inlineStr">
        <is>
          <t>Self or ally, 6m</t>
        </is>
      </c>
      <c r="F28" s="2" t="inlineStr">
        <is>
          <t>.3 cast; 13s CD; shield scales HP</t>
        </is>
      </c>
      <c r="G28" s="2" t="inlineStr">
        <is>
          <t>Spend fuel for shield duration, not shield stacking</t>
        </is>
      </c>
      <c r="H28" s="2" t="inlineStr">
        <is>
          <t>Warm faceted shoulder plate. Respond to dangerous hits; wait it out or remove shield. Competes with using fuel offensively.</t>
        </is>
      </c>
    </row>
    <row r="29" ht="85" customHeight="1">
      <c r="A29" s="2" t="inlineStr">
        <is>
          <t>DESIGN_ONLY_EXISTING_CLASS_DOCUMENT</t>
        </is>
      </c>
      <c r="B29" s="2" t="inlineStr">
        <is>
          <t>Cinderhand</t>
        </is>
      </c>
      <c r="C29" s="2" t="inlineStr">
        <is>
          <t>Hearthwright</t>
        </is>
      </c>
      <c r="D29" s="2" t="inlineStr">
        <is>
          <t>Rake Coals - shape approach</t>
        </is>
      </c>
      <c r="E29" s="2" t="inlineStr">
        <is>
          <t>Direction from kiln, 5m strip</t>
        </is>
      </c>
      <c r="F29" s="2" t="inlineStr">
        <is>
          <t>.5 cast; 10s CD; small A-scaled DoT</t>
        </is>
      </c>
      <c r="G29" s="2" t="inlineStr">
        <is>
          <t>Slow burning strip for 3s</t>
        </is>
      </c>
      <c r="H29" s="2" t="inlineStr">
        <is>
          <t>Low red coals show exact lane. Lure PvE pack, walk around in PvP. Relies on kiln position rather than instant targeted denial.</t>
        </is>
      </c>
    </row>
    <row r="30" ht="85" customHeight="1">
      <c r="A30" s="2" t="inlineStr">
        <is>
          <t>DESIGN_ONLY_EXISTING_CLASS_DOCUMENT</t>
        </is>
      </c>
      <c r="B30" s="2" t="inlineStr">
        <is>
          <t>Cinderhand</t>
        </is>
      </c>
      <c r="C30" s="2" t="inlineStr">
        <is>
          <t>Hearthwright</t>
        </is>
      </c>
      <c r="D30" s="2" t="inlineStr">
        <is>
          <t>Lift Hearth - abandon a site</t>
        </is>
      </c>
      <c r="E30" s="2" t="inlineStr">
        <is>
          <t>Self near kiln, 3m</t>
        </is>
      </c>
      <c r="F30" s="2" t="inlineStr">
        <is>
          <t>.3 cast; 9s CD; no damage</t>
        </is>
      </c>
      <c r="G30" s="2" t="inlineStr">
        <is>
          <t>Consume kiln for limited heal, proportional unspent fuel</t>
        </is>
      </c>
      <c r="H30" s="2" t="inlineStr">
        <is>
          <t>Coals collapse into hands. Recover between pressures; enemy can deny by breaking kiln. Sacrifices offense/position for recovery.</t>
        </is>
      </c>
    </row>
    <row r="31" ht="85" customHeight="1">
      <c r="A31" s="2" t="inlineStr">
        <is>
          <t>DESIGN_ONLY_EXISTING_CLASS_DOCUMENT</t>
        </is>
      </c>
      <c r="B31" s="2" t="inlineStr">
        <is>
          <t>Cinderhand</t>
        </is>
      </c>
      <c r="C31" s="2" t="inlineStr">
        <is>
          <t>Hearthwright</t>
        </is>
      </c>
      <c r="D31" s="2" t="inlineStr">
        <is>
          <t>Bellows Turn - redirect danger</t>
        </is>
      </c>
      <c r="E31" s="2" t="inlineStr">
        <is>
          <t>Forward fan, 4m, 90 degrees</t>
        </is>
      </c>
      <c r="F31" s="2" t="inlineStr">
        <is>
          <t>.6 cast; 16s CD; .6A</t>
        </is>
      </c>
      <c r="G31" s="2" t="inlineStr">
        <is>
          <t>Push over time; kiln adds 1m reach, not stun</t>
        </is>
      </c>
      <c r="H31" s="2" t="inlineStr">
        <is>
          <t>Cloth bellows and transparent heat lines. Peels pack from site; evade narrow telegraph. Creates time to Stoke without permanent control.</t>
        </is>
      </c>
    </row>
    <row r="32" ht="85" customHeight="1">
      <c r="A32" s="2" t="inlineStr">
        <is>
          <t>DESIGN_ONLY_EXISTING_CLASS_DOCUMENT</t>
        </is>
      </c>
      <c r="B32" s="2" t="inlineStr">
        <is>
          <t>Cinderhand</t>
        </is>
      </c>
      <c r="C32" s="2" t="inlineStr">
        <is>
          <t>Ashreckoner</t>
        </is>
      </c>
      <c r="D32" s="2" t="inlineStr">
        <is>
          <t>Bare Ember - accept exposure</t>
        </is>
      </c>
      <c r="E32" s="2" t="inlineStr">
        <is>
          <t>Selected enemy 7m</t>
        </is>
      </c>
      <c r="F32" s="2" t="inlineStr">
        <is>
          <t>.3 cast; 5s CD; 1A</t>
        </is>
      </c>
      <c r="G32" s="2" t="inlineStr">
        <is>
          <t>Gain Heat for 4s, incoming +15%</t>
        </is>
      </c>
      <c r="H32" s="2" t="inlineStr">
        <is>
          <t>Orange chest glow and small bolt. Reliable setup; pressure the exposed caster. Basic hit can safely vent instead of pursuing combo.</t>
        </is>
      </c>
    </row>
    <row r="33" ht="85" customHeight="1">
      <c r="A33" s="2" t="inlineStr">
        <is>
          <t>DESIGN_ONLY_EXISTING_CLASS_DOCUMENT</t>
        </is>
      </c>
      <c r="B33" s="2" t="inlineStr">
        <is>
          <t>Cinderhand</t>
        </is>
      </c>
      <c r="C33" s="2" t="inlineStr">
        <is>
          <t>Ashreckoner</t>
        </is>
      </c>
      <c r="D33" s="2" t="inlineStr">
        <is>
          <t>Ashfall Debt - risk a delayed area</t>
        </is>
      </c>
      <c r="E33" s="2" t="inlineStr">
        <is>
          <t>Ground 7m, 2.8m circle</t>
        </is>
      </c>
      <c r="F33" s="2" t="inlineStr">
        <is>
          <t>.7 cast + .8 delay; 13s CD; 1.3A</t>
        </is>
      </c>
      <c r="G33" s="2" t="inlineStr">
        <is>
          <t>Heat expands radius but remains until vented</t>
        </is>
      </c>
      <c r="H33" s="2" t="inlineStr">
        <is>
          <t>Sparse descending ash telegraph. Good on predictable packs; leave marked area in PvP. Not a guaranteed targeted burst.</t>
        </is>
      </c>
    </row>
    <row r="34" ht="85" customHeight="1">
      <c r="A34" s="2" t="inlineStr">
        <is>
          <t>DESIGN_ONLY_EXISTING_CLASS_DOCUMENT</t>
        </is>
      </c>
      <c r="B34" s="2" t="inlineStr">
        <is>
          <t>Cinderhand</t>
        </is>
      </c>
      <c r="C34" s="2" t="inlineStr">
        <is>
          <t>Ashreckoner</t>
        </is>
      </c>
      <c r="D34" s="2" t="inlineStr">
        <is>
          <t>Cold Palm - choose safety</t>
        </is>
      </c>
      <c r="E34" s="2" t="inlineStr">
        <is>
          <t>Self</t>
        </is>
      </c>
      <c r="F34" s="2" t="inlineStr">
        <is>
          <t>.2 cast; 10s CD; HP-scaled small shield</t>
        </is>
      </c>
      <c r="G34" s="2" t="inlineStr">
        <is>
          <t>Consume Heat; no damage</t>
        </is>
      </c>
      <c r="H34" s="2" t="inlineStr">
        <is>
          <t>Chest glow snaps to dull gray shell. Survive retaliation; opponent has already forced lost offensive utility. Shields refresh, do not add.</t>
        </is>
      </c>
    </row>
    <row r="35" ht="85" customHeight="1">
      <c r="A35" s="2" t="inlineStr">
        <is>
          <t>DESIGN_ONLY_EXISTING_CLASS_DOCUMENT</t>
        </is>
      </c>
      <c r="B35" s="2" t="inlineStr">
        <is>
          <t>Cinderhand</t>
        </is>
      </c>
      <c r="C35" s="2" t="inlineStr">
        <is>
          <t>Ashreckoner</t>
        </is>
      </c>
      <c r="D35" s="2" t="inlineStr">
        <is>
          <t>Cinder Wake - leave danger behind</t>
        </is>
      </c>
      <c r="E35" s="2" t="inlineStr">
        <is>
          <t>Direction, 3m validated movement</t>
        </is>
      </c>
      <c r="F35" s="2" t="inlineStr">
        <is>
          <t>.3 cast; 12s CD; .3A trailing burn</t>
        </is>
      </c>
      <c r="G35" s="2" t="inlineStr">
        <is>
          <t>With Heat, trail lasts longer; no i-frames</t>
        </is>
      </c>
      <c r="H35" s="2" t="inlineStr">
        <is>
          <t>Short ember footprint trail. Escape melee and punish pursuit; route around. Does not clear exposure, unlike Cold Palm.</t>
        </is>
      </c>
    </row>
    <row r="36" ht="85" customHeight="1">
      <c r="A36" s="2" t="inlineStr">
        <is>
          <t>DESIGN_ONLY_EXISTING_CLASS_DOCUMENT</t>
        </is>
      </c>
      <c r="B36" s="2" t="inlineStr">
        <is>
          <t>Cinderhand</t>
        </is>
      </c>
      <c r="C36" s="2" t="inlineStr">
        <is>
          <t>Ashreckoner</t>
        </is>
      </c>
      <c r="D36" s="2" t="inlineStr">
        <is>
          <t>Reckon - collect accumulated risk</t>
        </is>
      </c>
      <c r="E36" s="2" t="inlineStr">
        <is>
          <t>Selected enemy, 6m</t>
        </is>
      </c>
      <c r="F36" s="2" t="inlineStr">
        <is>
          <t>.6 cast; 16s CD; 1.2A</t>
        </is>
      </c>
      <c r="G36" s="2" t="inlineStr">
        <is>
          <t>Consume Heat for single burst bonus bounded by damage received while exposed</t>
        </is>
      </c>
      <c r="H36" s="2" t="inlineStr">
        <is>
          <t>Glowing palm closes visibly. Against strong PvE enemy; break LOS or withhold hits to deny bonus. Never encourages taking lethal damage.</t>
        </is>
      </c>
    </row>
    <row r="37" ht="85" customHeight="1">
      <c r="A37" s="2" t="inlineStr">
        <is>
          <t>DESIGN_ONLY_EXISTING_CLASS_DOCUMENT</t>
        </is>
      </c>
      <c r="B37" s="2" t="inlineStr">
        <is>
          <t>Cinderhand</t>
        </is>
      </c>
      <c r="C37" s="2" t="inlineStr">
        <is>
          <t>Ashreckoner</t>
        </is>
      </c>
      <c r="D37" s="2" t="inlineStr">
        <is>
          <t>Black Breath - redirect a pack</t>
        </is>
      </c>
      <c r="E37" s="2" t="inlineStr">
        <is>
          <t>Forward cone 5m, 70 degrees</t>
        </is>
      </c>
      <c r="F37" s="2" t="inlineStr">
        <is>
          <t>.5 cast; 14s CD; .7A</t>
        </is>
      </c>
      <c r="G37" s="2" t="inlineStr">
        <is>
          <t>Short accuracy debuff on monsters; future PvP damage-output reduction, Heat extends duration</t>
        </is>
      </c>
      <c r="H37" s="2" t="inlineStr">
        <is>
          <t>Thin gray gust with clear edges. Mitigates a dangerous pack; flank to avoid. Alternative to Reckon, not another explosion.</t>
        </is>
      </c>
    </row>
    <row r="38" ht="85" customHeight="1">
      <c r="A38" s="2" t="inlineStr">
        <is>
          <t>DESIGN_ONLY_EXISTING_CLASS_DOCUMENT</t>
        </is>
      </c>
      <c r="B38" s="2" t="inlineStr">
        <is>
          <t>Fenstrider</t>
        </is>
      </c>
      <c r="C38" s="2" t="inlineStr">
        <is>
          <t>Reedstalker</t>
        </is>
      </c>
      <c r="D38" s="2" t="inlineStr">
        <is>
          <t>Long Reed - commit to distance</t>
        </is>
      </c>
      <c r="E38" s="2" t="inlineStr">
        <is>
          <t>Directional shot 12m, .5m width</t>
        </is>
      </c>
      <c r="F38" s="2" t="inlineStr">
        <is>
          <t>.65 draw; 7s CD; 1A, bounded distance bonus</t>
        </is>
      </c>
      <c r="G38" s="2" t="inlineStr">
        <is>
          <t>No CC</t>
        </is>
      </c>
      <c r="H38" s="2" t="inlineStr">
        <is>
          <t>Bow silhouette and narrow tracer. Pick rear PvE target; sidestep windup in PvP. Uses lane, not homing distance damage.</t>
        </is>
      </c>
    </row>
    <row r="39" ht="85" customHeight="1">
      <c r="A39" s="2" t="inlineStr">
        <is>
          <t>DESIGN_ONLY_EXISTING_CLASS_DOCUMENT</t>
        </is>
      </c>
      <c r="B39" s="2" t="inlineStr">
        <is>
          <t>Fenstrider</t>
        </is>
      </c>
      <c r="C39" s="2" t="inlineStr">
        <is>
          <t>Reedstalker</t>
        </is>
      </c>
      <c r="D39" s="2" t="inlineStr">
        <is>
          <t>Loose Quiver - split pressure</t>
        </is>
      </c>
      <c r="E39" s="2" t="inlineStr">
        <is>
          <t>Three selected nearby foes within 8m</t>
        </is>
      </c>
      <c r="F39" s="2" t="inlineStr">
        <is>
          <t>.4 cast; 10s CD; .5A each</t>
        </is>
      </c>
      <c r="G39" s="2" t="inlineStr">
        <is>
          <t>No duplicate arrows on lone target</t>
        </is>
      </c>
      <c r="H39" s="2" t="inlineStr">
        <is>
          <t>Clearly separate low arc trails. Controlled pack pull; cover denies individual arrows. Complements single-target basics.</t>
        </is>
      </c>
    </row>
    <row r="40" ht="85" customHeight="1">
      <c r="A40" s="2" t="inlineStr">
        <is>
          <t>DESIGN_ONLY_EXISTING_CLASS_DOCUMENT</t>
        </is>
      </c>
      <c r="B40" s="2" t="inlineStr">
        <is>
          <t>Fenstrider</t>
        </is>
      </c>
      <c r="C40" s="2" t="inlineStr">
        <is>
          <t>Reedstalker</t>
        </is>
      </c>
      <c r="D40" s="2" t="inlineStr">
        <is>
          <t>Cut the Reed - abandon aim</t>
        </is>
      </c>
      <c r="E40" s="2" t="inlineStr">
        <is>
          <t>Backward directional step 3m</t>
        </is>
      </c>
      <c r="F40" s="2" t="inlineStr">
        <is>
          <t>.15 cast; 9s CD; no damage</t>
        </is>
      </c>
      <c r="G40" s="2" t="inlineStr">
        <is>
          <t>Erase lane; collision travel</t>
        </is>
      </c>
      <c r="H40" s="2" t="inlineStr">
        <is>
          <t>Broken green line and low hop. Create spacing; opponent can pursue immediately, no immunity. Trade aim for safety.</t>
        </is>
      </c>
    </row>
    <row r="41" ht="85" customHeight="1">
      <c r="A41" s="2" t="inlineStr">
        <is>
          <t>DESIGN_ONLY_EXISTING_CLASS_DOCUMENT</t>
        </is>
      </c>
      <c r="B41" s="2" t="inlineStr">
        <is>
          <t>Fenstrider</t>
        </is>
      </c>
      <c r="C41" s="2" t="inlineStr">
        <is>
          <t>Reedstalker</t>
        </is>
      </c>
      <c r="D41" s="2" t="inlineStr">
        <is>
          <t>Nail the Hem - limit approach</t>
        </is>
      </c>
      <c r="E41" s="2" t="inlineStr">
        <is>
          <t>Selected enemy 9m</t>
        </is>
      </c>
      <c r="F41" s="2" t="inlineStr">
        <is>
          <t>.5 draw; 12s CD; .6A</t>
        </is>
      </c>
      <c r="G41" s="2" t="inlineStr">
        <is>
          <t>30% slow 2.5s only if beyond 4m</t>
        </is>
      </c>
      <c r="H41" s="2" t="inlineStr">
        <is>
          <t>Arrow with visible vine tether. Helps strong enemies' approach; closing distance denies control. No root chain.</t>
        </is>
      </c>
    </row>
    <row r="42" ht="85" customHeight="1">
      <c r="A42" s="2" t="inlineStr">
        <is>
          <t>DESIGN_ONLY_EXISTING_CLASS_DOCUMENT</t>
        </is>
      </c>
      <c r="B42" s="2" t="inlineStr">
        <is>
          <t>Fenstrider</t>
        </is>
      </c>
      <c r="C42" s="2" t="inlineStr">
        <is>
          <t>Reedstalker</t>
        </is>
      </c>
      <c r="D42" s="2" t="inlineStr">
        <is>
          <t>Watcher's Gap - prepare a passage</t>
        </is>
      </c>
      <c r="E42" s="2" t="inlineStr">
        <is>
          <t>Ground 8m, 3m segment</t>
        </is>
      </c>
      <c r="F42" s="2" t="inlineStr">
        <is>
          <t>.6 cast; 18s CD; .8A one crossing</t>
        </is>
      </c>
      <c r="G42" s="2" t="inlineStr">
        <is>
          <t>Visible snare line triggers once, short slow</t>
        </is>
      </c>
      <c r="H42" s="2" t="inlineStr">
        <is>
          <t>Reed stakes and thin cord. Route PvE pack; opponents can detour or consume it deliberately. Enhances spatial play instead of stealth ambush.</t>
        </is>
      </c>
    </row>
    <row r="43" ht="85" customHeight="1">
      <c r="A43" s="2" t="inlineStr">
        <is>
          <t>DESIGN_ONLY_EXISTING_CLASS_DOCUMENT</t>
        </is>
      </c>
      <c r="B43" s="2" t="inlineStr">
        <is>
          <t>Fenstrider</t>
        </is>
      </c>
      <c r="C43" s="2" t="inlineStr">
        <is>
          <t>Reedstalker</t>
        </is>
      </c>
      <c r="D43" s="2" t="inlineStr">
        <is>
          <t>Narrow Horizon - finish a held shot</t>
        </is>
      </c>
      <c r="E43" s="2" t="inlineStr">
        <is>
          <t>Existing lane, 12m</t>
        </is>
      </c>
      <c r="F43" s="2" t="inlineStr">
        <is>
          <t>.9 draw; 17s CD; 1.6A</t>
        </is>
      </c>
      <c r="G43" s="2" t="inlineStr">
        <is>
          <t>Pierces first two bodies, no control</t>
        </is>
      </c>
      <c r="H43" s="2" t="inlineStr">
        <is>
          <t>Lane brightens progressively. Reward careful alignment; interrupt or step aside. Cannot maintain aim while escaping with Cut the Reed.</t>
        </is>
      </c>
    </row>
    <row r="44" ht="85" customHeight="1">
      <c r="A44" s="2" t="inlineStr">
        <is>
          <t>DESIGN_ONLY_EXISTING_CLASS_DOCUMENT</t>
        </is>
      </c>
      <c r="B44" s="2" t="inlineStr">
        <is>
          <t>Fenstrider</t>
        </is>
      </c>
      <c r="C44" s="2" t="inlineStr">
        <is>
          <t>Briarchanter</t>
        </is>
      </c>
      <c r="D44" s="2" t="inlineStr">
        <is>
          <t>Seed Word - choose future ground</t>
        </is>
      </c>
      <c r="E44" s="2" t="inlineStr">
        <is>
          <t>Ground 7m, 1.8m growth</t>
        </is>
      </c>
      <c r="F44" s="2" t="inlineStr">
        <is>
          <t>.45 cast; 5s CD; no initial damage</t>
        </is>
      </c>
      <c r="G44" s="2" t="inlineStr">
        <is>
          <t>Place 7s seed, oldest replaced at cap two</t>
        </is>
      </c>
      <c r="H44" s="2" t="inlineStr">
        <is>
          <t>Small bright sapling, outlined root radius. PvE setup; leave or destroy in PvP. Basics ripen it, skills do not auto-fill it.</t>
        </is>
      </c>
    </row>
    <row r="45" ht="85" customHeight="1">
      <c r="A45" s="2" t="inlineStr">
        <is>
          <t>DESIGN_ONLY_EXISTING_CLASS_DOCUMENT</t>
        </is>
      </c>
      <c r="B45" s="2" t="inlineStr">
        <is>
          <t>Fenstrider</t>
        </is>
      </c>
      <c r="C45" s="2" t="inlineStr">
        <is>
          <t>Briarchanter</t>
        </is>
      </c>
      <c r="D45" s="2" t="inlineStr">
        <is>
          <t>Thorn Refrain - harvest offense</t>
        </is>
      </c>
      <c r="E45" s="2" t="inlineStr">
        <is>
          <t>Growth within 7m, 2.5m pulse</t>
        </is>
      </c>
      <c r="F45" s="2" t="inlineStr">
        <is>
          <t>.5 cast; 9s CD; .8A</t>
        </is>
      </c>
      <c r="G45" s="2" t="inlineStr">
        <is>
          <t>Ripe growth adds brief slow; consume ripeness</t>
        </is>
      </c>
      <c r="H45" s="2" t="inlineStr">
        <is>
          <t>Low outward thorn spokes. Hits packs without hiding them; windup and growth location warn enemies. Keeps plant for later basic cultivation.</t>
        </is>
      </c>
    </row>
    <row r="46" ht="85" customHeight="1">
      <c r="A46" s="2" t="inlineStr">
        <is>
          <t>DESIGN_ONLY_EXISTING_CLASS_DOCUMENT</t>
        </is>
      </c>
      <c r="B46" s="2" t="inlineStr">
        <is>
          <t>Fenstrider</t>
        </is>
      </c>
      <c r="C46" s="2" t="inlineStr">
        <is>
          <t>Briarchanter</t>
        </is>
      </c>
      <c r="D46" s="2" t="inlineStr">
        <is>
          <t>Graft Step - move the investment</t>
        </is>
      </c>
      <c r="E46" s="2" t="inlineStr">
        <is>
          <t>Growth to ground point within 4m</t>
        </is>
      </c>
      <c r="F46" s="2" t="inlineStr">
        <is>
          <t>.35 cast; 10s CD; no damage</t>
        </is>
      </c>
      <c r="G46" s="2" t="inlineStr">
        <is>
          <t>Relocate plant along validated ground, preserve ripeness</t>
        </is>
      </c>
      <c r="H46" s="2" t="inlineStr">
        <is>
          <t>Visible root trail, never instant unseen trap. Adapt to a moving PvE pack; enemy sees destination. Competes with staying to ripen; no player teleport.</t>
        </is>
      </c>
    </row>
    <row r="47" ht="85" customHeight="1">
      <c r="A47" s="2" t="inlineStr">
        <is>
          <t>DESIGN_ONLY_EXISTING_CLASS_DOCUMENT</t>
        </is>
      </c>
      <c r="B47" s="2" t="inlineStr">
        <is>
          <t>Fenstrider</t>
        </is>
      </c>
      <c r="C47" s="2" t="inlineStr">
        <is>
          <t>Briarchanter</t>
        </is>
      </c>
      <c r="D47" s="2" t="inlineStr">
        <is>
          <t>Shelter Leaf - spend defense</t>
        </is>
      </c>
      <c r="E47" s="2" t="inlineStr">
        <is>
          <t>Self near growth, 3m</t>
        </is>
      </c>
      <c r="F47" s="2" t="inlineStr">
        <is>
          <t>.25 cast; 14s CD; HP-scaled heal over 3s</t>
        </is>
      </c>
      <c r="G47" s="2" t="inlineStr">
        <is>
          <t>Consume ripeness for stronger bounded healing; damage does not grant invulnerability</t>
        </is>
      </c>
      <c r="H47" s="2" t="inlineStr">
        <is>
          <t>Two translucent small leaves, no opaque dome. Recovery in group combat; force player out of area to stop ticks. Costs offensive harvest.</t>
        </is>
      </c>
    </row>
    <row r="48" ht="85" customHeight="1">
      <c r="A48" s="2" t="inlineStr">
        <is>
          <t>DESIGN_ONLY_EXISTING_CLASS_DOCUMENT</t>
        </is>
      </c>
      <c r="B48" s="2" t="inlineStr">
        <is>
          <t>Fenstrider</t>
        </is>
      </c>
      <c r="C48" s="2" t="inlineStr">
        <is>
          <t>Briarchanter</t>
        </is>
      </c>
      <c r="D48" s="2" t="inlineStr">
        <is>
          <t>Root Between - link cultivated ground</t>
        </is>
      </c>
      <c r="E48" s="2" t="inlineStr">
        <is>
          <t>Segment between two growths, max 6m</t>
        </is>
      </c>
      <c r="F48" s="2" t="inlineStr">
        <is>
          <t>.65 cast; 18s CD; no damage</t>
        </is>
      </c>
      <c r="G48" s="2" t="inlineStr">
        <is>
          <t>3s 35% slow corridor; consumes both ripeness states</t>
        </is>
      </c>
      <c r="H48" s="2" t="inlineStr">
        <is>
          <t>Roots emerge along exact boundary. Herds packs; can walk around endpoints. Unlike Knotbinder links, endpoints are fixed destructible world objects.</t>
        </is>
      </c>
    </row>
    <row r="49" ht="85" customHeight="1">
      <c r="A49" s="2" t="inlineStr">
        <is>
          <t>DESIGN_ONLY_EXISTING_CLASS_DOCUMENT</t>
        </is>
      </c>
      <c r="B49" s="2" t="inlineStr">
        <is>
          <t>Fenstrider</t>
        </is>
      </c>
      <c r="C49" s="2" t="inlineStr">
        <is>
          <t>Briarchanter</t>
        </is>
      </c>
      <c r="D49" s="2" t="inlineStr">
        <is>
          <t>Winter Prune - end a garden</t>
        </is>
      </c>
      <c r="E49" s="2" t="inlineStr">
        <is>
          <t>One growth, 7m, 3m ring</t>
        </is>
      </c>
      <c r="F49" s="2" t="inlineStr">
        <is>
          <t>.7 cast; 16s CD; 1.2A</t>
        </is>
      </c>
      <c r="G49" s="2" t="inlineStr">
        <is>
          <t>Consume plant for pulse; ripe variant weakens enemy damage briefly</t>
        </is>
      </c>
      <c r="H49" s="2" t="inlineStr">
        <is>
          <t>Branches fold inward then snap outward. Strong encounter conclusion; leave ring during cast. Ends investment instead of starting an infinite zone cycle.</t>
        </is>
      </c>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2026-10-03T11:00:16Z</dcterms:created>
  <dcterms:modified xsi:type="dcterms:W3CDTF">2026-10-03T11:00:16Z</dcterms:modified>
</cp:coreProperties>
</file>