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T training" sheetId="1" r:id="rId1"/>
    <sheet name="Basic analysis" sheetId="2" r:id="rId2"/>
  </sheets>
  <calcPr calcId="152511"/>
</workbook>
</file>

<file path=xl/calcChain.xml><?xml version="1.0" encoding="utf-8"?>
<calcChain xmlns="http://schemas.openxmlformats.org/spreadsheetml/2006/main">
  <c r="AC2" i="1" l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D2" i="1"/>
  <c r="Y13" i="1" l="1"/>
  <c r="Z13" i="1"/>
  <c r="AA13" i="1" s="1"/>
  <c r="AE13" i="1"/>
  <c r="AG13" i="1"/>
  <c r="Y14" i="1"/>
  <c r="Z14" i="1"/>
  <c r="AA14" i="1"/>
  <c r="AE14" i="1"/>
  <c r="AG14" i="1"/>
  <c r="Y11" i="1"/>
  <c r="Z11" i="1"/>
  <c r="AA11" i="1"/>
  <c r="AE11" i="1"/>
  <c r="AG11" i="1"/>
  <c r="B26" i="1"/>
  <c r="Y15" i="1"/>
  <c r="Z15" i="1"/>
  <c r="AA15" i="1" s="1"/>
  <c r="AE15" i="1"/>
  <c r="AG15" i="1"/>
  <c r="Y16" i="1"/>
  <c r="AA16" i="1" s="1"/>
  <c r="Z16" i="1"/>
  <c r="AE16" i="1"/>
  <c r="AG16" i="1"/>
  <c r="Y17" i="1"/>
  <c r="Z17" i="1"/>
  <c r="AA17" i="1" s="1"/>
  <c r="AE17" i="1"/>
  <c r="AG17" i="1"/>
  <c r="Y18" i="1"/>
  <c r="Z18" i="1"/>
  <c r="AA18" i="1"/>
  <c r="AE18" i="1"/>
  <c r="AG18" i="1"/>
  <c r="Y19" i="1"/>
  <c r="Z19" i="1"/>
  <c r="AA19" i="1"/>
  <c r="AE19" i="1"/>
  <c r="AG19" i="1"/>
  <c r="Y20" i="1"/>
  <c r="Z20" i="1"/>
  <c r="AA20" i="1"/>
  <c r="AE20" i="1"/>
  <c r="AG20" i="1"/>
  <c r="Y21" i="1"/>
  <c r="Z21" i="1"/>
  <c r="AA21" i="1"/>
  <c r="AE21" i="1"/>
  <c r="AG21" i="1"/>
  <c r="Y8" i="1" l="1"/>
  <c r="Z8" i="1"/>
  <c r="AA8" i="1" s="1"/>
  <c r="AE8" i="1"/>
  <c r="AG8" i="1"/>
  <c r="Y9" i="1"/>
  <c r="Z9" i="1"/>
  <c r="AA9" i="1" s="1"/>
  <c r="AG9" i="1"/>
  <c r="Y10" i="1"/>
  <c r="Z10" i="1"/>
  <c r="AA10" i="1" s="1"/>
  <c r="AG10" i="1"/>
  <c r="Y12" i="1"/>
  <c r="AA12" i="1" s="1"/>
  <c r="Z12" i="1"/>
  <c r="AG12" i="1"/>
  <c r="AE10" i="1" l="1"/>
  <c r="AE9" i="1"/>
  <c r="AE12" i="1"/>
  <c r="AC26" i="1"/>
  <c r="AE4" i="1"/>
  <c r="AE5" i="1"/>
  <c r="AE7" i="1"/>
  <c r="Z2" i="1"/>
  <c r="Y2" i="1"/>
  <c r="G26" i="1"/>
  <c r="H26" i="1"/>
  <c r="I26" i="1"/>
  <c r="J26" i="1"/>
  <c r="K26" i="1"/>
  <c r="L26" i="1"/>
  <c r="AG3" i="1"/>
  <c r="AG4" i="1"/>
  <c r="AG5" i="1"/>
  <c r="AG6" i="1"/>
  <c r="AG7" i="1"/>
  <c r="AG2" i="1"/>
  <c r="AE3" i="1" l="1"/>
  <c r="AE2" i="1"/>
  <c r="AE6" i="1"/>
  <c r="AD24" i="1"/>
  <c r="AC24" i="1"/>
  <c r="AG24" i="1"/>
  <c r="AK2" i="1"/>
  <c r="AE24" i="1" l="1"/>
  <c r="BC6" i="1"/>
  <c r="AS13" i="1"/>
  <c r="AH13" i="1"/>
  <c r="AV13" i="1"/>
  <c r="AW13" i="1"/>
  <c r="AS14" i="1"/>
  <c r="AT13" i="1"/>
  <c r="AU13" i="1"/>
  <c r="AJ13" i="1"/>
  <c r="AK13" i="1"/>
  <c r="AL13" i="1"/>
  <c r="AI13" i="1"/>
  <c r="AX13" i="1"/>
  <c r="AM13" i="1"/>
  <c r="AP13" i="1"/>
  <c r="AZ14" i="1"/>
  <c r="AR13" i="1"/>
  <c r="BA13" i="1"/>
  <c r="AO14" i="1"/>
  <c r="BC13" i="1"/>
  <c r="AM14" i="1"/>
  <c r="BB13" i="1"/>
  <c r="AU14" i="1"/>
  <c r="AI14" i="1"/>
  <c r="AZ13" i="1"/>
  <c r="AN13" i="1"/>
  <c r="BC14" i="1"/>
  <c r="AP14" i="1"/>
  <c r="AH14" i="1"/>
  <c r="AV14" i="1"/>
  <c r="AY14" i="1"/>
  <c r="AJ14" i="1"/>
  <c r="BA14" i="1"/>
  <c r="AL14" i="1"/>
  <c r="AO13" i="1"/>
  <c r="AN14" i="1"/>
  <c r="AQ14" i="1"/>
  <c r="BB14" i="1"/>
  <c r="AX14" i="1"/>
  <c r="AW14" i="1"/>
  <c r="AR14" i="1"/>
  <c r="AT14" i="1"/>
  <c r="AY13" i="1"/>
  <c r="AQ13" i="1"/>
  <c r="AK14" i="1"/>
  <c r="AL4" i="1"/>
  <c r="AJ6" i="1"/>
  <c r="AU7" i="1"/>
  <c r="BA11" i="1"/>
  <c r="AZ11" i="1"/>
  <c r="AO11" i="1"/>
  <c r="AQ11" i="1"/>
  <c r="AL11" i="1"/>
  <c r="BB11" i="1"/>
  <c r="BC11" i="1"/>
  <c r="AR11" i="1"/>
  <c r="AS11" i="1"/>
  <c r="AH11" i="1"/>
  <c r="AT11" i="1"/>
  <c r="AI11" i="1"/>
  <c r="AU11" i="1"/>
  <c r="AJ11" i="1"/>
  <c r="AV11" i="1"/>
  <c r="AK11" i="1"/>
  <c r="AW11" i="1"/>
  <c r="AX11" i="1"/>
  <c r="AM11" i="1"/>
  <c r="AP11" i="1"/>
  <c r="AN11" i="1"/>
  <c r="AY11" i="1"/>
  <c r="AZ4" i="1"/>
  <c r="BA6" i="1"/>
  <c r="BA4" i="1"/>
  <c r="AY7" i="1"/>
  <c r="AI5" i="1"/>
  <c r="AS5" i="1"/>
  <c r="AY3" i="1"/>
  <c r="AT2" i="1"/>
  <c r="AU3" i="1"/>
  <c r="AN3" i="1"/>
  <c r="AO7" i="1"/>
  <c r="AR3" i="1"/>
  <c r="AQ5" i="1"/>
  <c r="BA7" i="1"/>
  <c r="AZ7" i="1"/>
  <c r="AS2" i="1"/>
  <c r="AZ5" i="1"/>
  <c r="AV6" i="1"/>
  <c r="BB7" i="1"/>
  <c r="AN2" i="1"/>
  <c r="AZ6" i="1"/>
  <c r="AJ5" i="1"/>
  <c r="AL3" i="1"/>
  <c r="AV3" i="1"/>
  <c r="AN4" i="1"/>
  <c r="AW4" i="1"/>
  <c r="AY6" i="1"/>
  <c r="BB3" i="1"/>
  <c r="AQ2" i="1"/>
  <c r="AW6" i="1"/>
  <c r="BB6" i="1"/>
  <c r="AK3" i="1"/>
  <c r="AN7" i="1"/>
  <c r="AP4" i="1"/>
  <c r="AX7" i="1"/>
  <c r="AR7" i="1"/>
  <c r="AX2" i="1"/>
  <c r="AM4" i="1"/>
  <c r="AU6" i="1"/>
  <c r="AY4" i="1"/>
  <c r="AQ19" i="1"/>
  <c r="BC19" i="1"/>
  <c r="AS21" i="1"/>
  <c r="AI19" i="1"/>
  <c r="AR15" i="1"/>
  <c r="BA19" i="1"/>
  <c r="AV20" i="1"/>
  <c r="AX15" i="1"/>
  <c r="AN17" i="1"/>
  <c r="AZ17" i="1"/>
  <c r="AU18" i="1"/>
  <c r="BB19" i="1"/>
  <c r="AR19" i="1"/>
  <c r="AT21" i="1"/>
  <c r="BC15" i="1"/>
  <c r="AK21" i="1"/>
  <c r="AJ19" i="1"/>
  <c r="AL21" i="1"/>
  <c r="AS16" i="1"/>
  <c r="AS19" i="1"/>
  <c r="AU21" i="1"/>
  <c r="AQ15" i="1"/>
  <c r="AU19" i="1"/>
  <c r="AH17" i="1"/>
  <c r="AQ20" i="1"/>
  <c r="BC21" i="1"/>
  <c r="AW20" i="1"/>
  <c r="AH19" i="1"/>
  <c r="AT19" i="1"/>
  <c r="AJ21" i="1"/>
  <c r="AV21" i="1"/>
  <c r="AW21" i="1"/>
  <c r="AT17" i="1"/>
  <c r="AV19" i="1"/>
  <c r="BC20" i="1"/>
  <c r="AX21" i="1"/>
  <c r="AK17" i="1"/>
  <c r="AV15" i="1"/>
  <c r="AX17" i="1"/>
  <c r="AS18" i="1"/>
  <c r="AZ19" i="1"/>
  <c r="BB21" i="1"/>
  <c r="AW15" i="1"/>
  <c r="AQ21" i="1"/>
  <c r="AI18" i="1"/>
  <c r="AP19" i="1"/>
  <c r="AK20" i="1"/>
  <c r="AR21" i="1"/>
  <c r="AS15" i="1"/>
  <c r="AK19" i="1"/>
  <c r="AW19" i="1"/>
  <c r="AM21" i="1"/>
  <c r="AY21" i="1"/>
  <c r="AH15" i="1"/>
  <c r="AT15" i="1"/>
  <c r="AJ17" i="1"/>
  <c r="AV17" i="1"/>
  <c r="AL19" i="1"/>
  <c r="AX19" i="1"/>
  <c r="AS20" i="1"/>
  <c r="AN21" i="1"/>
  <c r="AZ21" i="1"/>
  <c r="AI15" i="1"/>
  <c r="AU15" i="1"/>
  <c r="AW17" i="1"/>
  <c r="AM19" i="1"/>
  <c r="AY19" i="1"/>
  <c r="AH20" i="1"/>
  <c r="AT20" i="1"/>
  <c r="AO21" i="1"/>
  <c r="BA21" i="1"/>
  <c r="AJ15" i="1"/>
  <c r="AL17" i="1"/>
  <c r="AN19" i="1"/>
  <c r="AI20" i="1"/>
  <c r="AU20" i="1"/>
  <c r="AP21" i="1"/>
  <c r="AK15" i="1"/>
  <c r="AM17" i="1"/>
  <c r="AY17" i="1"/>
  <c r="AH18" i="1"/>
  <c r="AT18" i="1"/>
  <c r="AO19" i="1"/>
  <c r="AJ20" i="1"/>
  <c r="AL15" i="1"/>
  <c r="AJ18" i="1"/>
  <c r="AR20" i="1"/>
  <c r="AY18" i="1"/>
  <c r="AZ20" i="1"/>
  <c r="AY20" i="1"/>
  <c r="AP20" i="1"/>
  <c r="AK16" i="1"/>
  <c r="AX20" i="1"/>
  <c r="AO17" i="1"/>
  <c r="AP16" i="1"/>
  <c r="AI16" i="1"/>
  <c r="AZ15" i="1"/>
  <c r="AO15" i="1"/>
  <c r="BC16" i="1"/>
  <c r="AI21" i="1"/>
  <c r="AM15" i="1"/>
  <c r="BB18" i="1"/>
  <c r="AM18" i="1"/>
  <c r="AN20" i="1"/>
  <c r="AM20" i="1"/>
  <c r="AN18" i="1"/>
  <c r="AI17" i="1"/>
  <c r="BC17" i="1"/>
  <c r="AZ16" i="1"/>
  <c r="AP17" i="1"/>
  <c r="AQ16" i="1"/>
  <c r="AT16" i="1"/>
  <c r="AM16" i="1"/>
  <c r="AN15" i="1"/>
  <c r="BA20" i="1"/>
  <c r="AO16" i="1"/>
  <c r="AL20" i="1"/>
  <c r="AP18" i="1"/>
  <c r="AR17" i="1"/>
  <c r="AX18" i="1"/>
  <c r="AW18" i="1"/>
  <c r="AS17" i="1"/>
  <c r="AH21" i="1"/>
  <c r="BB17" i="1"/>
  <c r="BB15" i="1"/>
  <c r="AV18" i="1"/>
  <c r="AJ16" i="1"/>
  <c r="BA15" i="1"/>
  <c r="AZ18" i="1"/>
  <c r="AR16" i="1"/>
  <c r="AR18" i="1"/>
  <c r="AH16" i="1"/>
  <c r="AU17" i="1"/>
  <c r="AW16" i="1"/>
  <c r="AL18" i="1"/>
  <c r="AK18" i="1"/>
  <c r="AL16" i="1"/>
  <c r="AQ17" i="1"/>
  <c r="BA18" i="1"/>
  <c r="BC18" i="1"/>
  <c r="AY15" i="1"/>
  <c r="BB20" i="1"/>
  <c r="AX16" i="1"/>
  <c r="AO18" i="1"/>
  <c r="BB16" i="1"/>
  <c r="AN16" i="1"/>
  <c r="AP15" i="1"/>
  <c r="AV16" i="1"/>
  <c r="AU16" i="1"/>
  <c r="BA17" i="1"/>
  <c r="AY16" i="1"/>
  <c r="AQ18" i="1"/>
  <c r="BA16" i="1"/>
  <c r="AO20" i="1"/>
  <c r="AO4" i="1"/>
  <c r="BC3" i="1"/>
  <c r="AQ3" i="1"/>
  <c r="BA5" i="1"/>
  <c r="AV5" i="1"/>
  <c r="AM3" i="1"/>
  <c r="AQ6" i="1"/>
  <c r="AX5" i="1"/>
  <c r="BB4" i="1"/>
  <c r="AU5" i="1"/>
  <c r="AR5" i="1"/>
  <c r="AI4" i="1"/>
  <c r="AU2" i="1"/>
  <c r="AJ7" i="1"/>
  <c r="BC7" i="1"/>
  <c r="AS4" i="1"/>
  <c r="AU4" i="1"/>
  <c r="AR4" i="1"/>
  <c r="AK4" i="1"/>
  <c r="AX3" i="1"/>
  <c r="BC2" i="1"/>
  <c r="AT3" i="1"/>
  <c r="AV4" i="1"/>
  <c r="AJ3" i="1"/>
  <c r="AW2" i="1"/>
  <c r="AN6" i="1"/>
  <c r="AS6" i="1"/>
  <c r="BA2" i="1"/>
  <c r="AH7" i="1"/>
  <c r="AP6" i="1"/>
  <c r="AJ2" i="1"/>
  <c r="AL5" i="1"/>
  <c r="AK5" i="1"/>
  <c r="AL6" i="1"/>
  <c r="AP5" i="1"/>
  <c r="AN5" i="1"/>
  <c r="AI3" i="1"/>
  <c r="AJ4" i="1"/>
  <c r="AW3" i="1"/>
  <c r="AZ2" i="1"/>
  <c r="AK7" i="1"/>
  <c r="AT7" i="1"/>
  <c r="AP3" i="1"/>
  <c r="BB2" i="1"/>
  <c r="AL7" i="1"/>
  <c r="AM7" i="1"/>
  <c r="BC5" i="1"/>
  <c r="AH3" i="1"/>
  <c r="AX4" i="1"/>
  <c r="AT12" i="1"/>
  <c r="AT10" i="1"/>
  <c r="AV12" i="1"/>
  <c r="AK12" i="1"/>
  <c r="AV10" i="1"/>
  <c r="AX12" i="1"/>
  <c r="AU8" i="1"/>
  <c r="AY12" i="1"/>
  <c r="AV8" i="1"/>
  <c r="AZ12" i="1"/>
  <c r="AW8" i="1"/>
  <c r="AY10" i="1"/>
  <c r="BA12" i="1"/>
  <c r="AL8" i="1"/>
  <c r="AN10" i="1"/>
  <c r="AH12" i="1"/>
  <c r="AI12" i="1"/>
  <c r="AI10" i="1"/>
  <c r="AH8" i="1"/>
  <c r="AJ10" i="1"/>
  <c r="AL12" i="1"/>
  <c r="AI8" i="1"/>
  <c r="AW10" i="1"/>
  <c r="AJ8" i="1"/>
  <c r="AX10" i="1"/>
  <c r="AM10" i="1"/>
  <c r="AO12" i="1"/>
  <c r="AX8" i="1"/>
  <c r="AP12" i="1"/>
  <c r="BB12" i="1"/>
  <c r="AU12" i="1"/>
  <c r="AH10" i="1"/>
  <c r="AJ12" i="1"/>
  <c r="AU10" i="1"/>
  <c r="AW12" i="1"/>
  <c r="AT8" i="1"/>
  <c r="AK10" i="1"/>
  <c r="AM12" i="1"/>
  <c r="AL10" i="1"/>
  <c r="AN12" i="1"/>
  <c r="AK8" i="1"/>
  <c r="AZ10" i="1"/>
  <c r="AO10" i="1"/>
  <c r="AR9" i="1"/>
  <c r="AR10" i="1"/>
  <c r="AQ8" i="1"/>
  <c r="BB10" i="1"/>
  <c r="AZ9" i="1"/>
  <c r="AP8" i="1"/>
  <c r="AP9" i="1"/>
  <c r="AO8" i="1"/>
  <c r="AQ9" i="1"/>
  <c r="AS10" i="1"/>
  <c r="BC12" i="1"/>
  <c r="AT9" i="1"/>
  <c r="AX9" i="1"/>
  <c r="AY8" i="1"/>
  <c r="AP10" i="1"/>
  <c r="AU9" i="1"/>
  <c r="BA9" i="1"/>
  <c r="AZ8" i="1"/>
  <c r="AN9" i="1"/>
  <c r="AJ9" i="1"/>
  <c r="AS9" i="1"/>
  <c r="AQ12" i="1"/>
  <c r="AM9" i="1"/>
  <c r="AR12" i="1"/>
  <c r="BB9" i="1"/>
  <c r="AL9" i="1"/>
  <c r="BB8" i="1"/>
  <c r="AI9" i="1"/>
  <c r="AQ10" i="1"/>
  <c r="AY9" i="1"/>
  <c r="AN8" i="1"/>
  <c r="AS8" i="1"/>
  <c r="AH9" i="1"/>
  <c r="AR8" i="1"/>
  <c r="BC8" i="1"/>
  <c r="BA10" i="1"/>
  <c r="AM8" i="1"/>
  <c r="AO9" i="1"/>
  <c r="AW9" i="1"/>
  <c r="AK9" i="1"/>
  <c r="AS12" i="1"/>
  <c r="BC9" i="1"/>
  <c r="BC10" i="1"/>
  <c r="AV9" i="1"/>
  <c r="BA8" i="1"/>
  <c r="AO2" i="1"/>
  <c r="AW5" i="1"/>
  <c r="AL2" i="1"/>
  <c r="AT5" i="1"/>
  <c r="AQ7" i="1"/>
  <c r="AI7" i="1"/>
  <c r="BA3" i="1"/>
  <c r="AM6" i="1"/>
  <c r="AY5" i="1"/>
  <c r="AH5" i="1"/>
  <c r="BC4" i="1"/>
  <c r="AO5" i="1"/>
  <c r="AZ3" i="1"/>
  <c r="AO6" i="1"/>
  <c r="AI2" i="1"/>
  <c r="AS3" i="1"/>
  <c r="AO3" i="1"/>
  <c r="AQ4" i="1"/>
  <c r="AS7" i="1"/>
  <c r="AH4" i="1"/>
  <c r="AT4" i="1"/>
  <c r="AY2" i="1"/>
  <c r="AH6" i="1"/>
  <c r="AM2" i="1"/>
  <c r="AX6" i="1"/>
  <c r="AV2" i="1"/>
  <c r="AM5" i="1"/>
  <c r="AP7" i="1"/>
  <c r="AR6" i="1"/>
  <c r="BB5" i="1"/>
  <c r="AP2" i="1"/>
  <c r="AI6" i="1"/>
  <c r="AT6" i="1"/>
  <c r="AK6" i="1"/>
  <c r="AV7" i="1"/>
  <c r="AH2" i="1"/>
  <c r="AR2" i="1"/>
  <c r="AW7" i="1"/>
  <c r="AU26" i="1" l="1"/>
  <c r="BB26" i="1"/>
  <c r="AS24" i="1"/>
  <c r="BA26" i="1"/>
  <c r="AX24" i="1"/>
  <c r="BC26" i="1"/>
  <c r="AU24" i="1"/>
  <c r="AS26" i="1"/>
  <c r="BC24" i="1"/>
  <c r="AX26" i="1"/>
  <c r="BB24" i="1"/>
  <c r="AR26" i="1"/>
  <c r="AR24" i="1"/>
  <c r="AT26" i="1"/>
  <c r="AY24" i="1"/>
  <c r="AZ24" i="1"/>
  <c r="AW24" i="1"/>
  <c r="AV24" i="1"/>
  <c r="AZ26" i="1"/>
  <c r="BA24" i="1"/>
  <c r="AW26" i="1"/>
  <c r="AT24" i="1"/>
  <c r="AY26" i="1"/>
  <c r="AV26" i="1"/>
  <c r="Y3" i="1" l="1"/>
  <c r="Z3" i="1"/>
  <c r="AA3" i="1" s="1"/>
  <c r="Y4" i="1"/>
  <c r="Z4" i="1"/>
  <c r="Y5" i="1"/>
  <c r="Z5" i="1"/>
  <c r="Y6" i="1"/>
  <c r="Z6" i="1"/>
  <c r="Y7" i="1"/>
  <c r="Z7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6" i="1"/>
  <c r="D26" i="1"/>
  <c r="E26" i="1"/>
  <c r="F26" i="1"/>
  <c r="AM26" i="1"/>
  <c r="C24" i="2"/>
  <c r="C25" i="2"/>
  <c r="C26" i="2" s="1"/>
  <c r="B25" i="2"/>
  <c r="B24" i="2"/>
  <c r="AA5" i="1" l="1"/>
  <c r="Y26" i="1"/>
  <c r="AA6" i="1"/>
  <c r="B27" i="2"/>
  <c r="B26" i="2"/>
  <c r="AL24" i="1"/>
  <c r="AK24" i="1"/>
  <c r="AJ24" i="1"/>
  <c r="AA2" i="1"/>
  <c r="AK26" i="1"/>
  <c r="AH26" i="1"/>
  <c r="AJ26" i="1"/>
  <c r="AI26" i="1"/>
  <c r="AL26" i="1"/>
  <c r="AO24" i="1"/>
  <c r="AP26" i="1"/>
  <c r="AN26" i="1"/>
  <c r="AQ26" i="1"/>
  <c r="AQ24" i="1"/>
  <c r="AM24" i="1"/>
  <c r="AI24" i="1"/>
  <c r="AH24" i="1"/>
  <c r="AP24" i="1"/>
  <c r="AA7" i="1"/>
  <c r="AN24" i="1"/>
  <c r="AA4" i="1"/>
  <c r="AO26" i="1"/>
  <c r="C24" i="1"/>
  <c r="D24" i="1"/>
  <c r="E24" i="1"/>
  <c r="F24" i="1"/>
  <c r="B24" i="1"/>
  <c r="AA24" i="1" l="1"/>
  <c r="Y24" i="1"/>
  <c r="Z24" i="1"/>
</calcChain>
</file>

<file path=xl/sharedStrings.xml><?xml version="1.0" encoding="utf-8"?>
<sst xmlns="http://schemas.openxmlformats.org/spreadsheetml/2006/main" count="53" uniqueCount="50">
  <si>
    <t>Rep 1</t>
  </si>
  <si>
    <t>Rep 2</t>
  </si>
  <si>
    <t>Rep 3</t>
  </si>
  <si>
    <t>Rep 4</t>
  </si>
  <si>
    <t>Rep 5</t>
  </si>
  <si>
    <t>Rand 1</t>
  </si>
  <si>
    <t>Rand 2</t>
  </si>
  <si>
    <t>Rand 3</t>
  </si>
  <si>
    <t>Rand 4</t>
  </si>
  <si>
    <t>Rand 5</t>
  </si>
  <si>
    <t>Responses</t>
  </si>
  <si>
    <t>Mean RT</t>
  </si>
  <si>
    <t>Rep</t>
  </si>
  <si>
    <t>Rand</t>
  </si>
  <si>
    <t>Diff</t>
  </si>
  <si>
    <t>Rep 6</t>
  </si>
  <si>
    <t>Rep 7</t>
  </si>
  <si>
    <t>Rep 8</t>
  </si>
  <si>
    <t>Rep 9</t>
  </si>
  <si>
    <t>Rep 10</t>
  </si>
  <si>
    <t>Rep 11</t>
  </si>
  <si>
    <t>Rand 6</t>
  </si>
  <si>
    <t>Rand 7</t>
  </si>
  <si>
    <t>Rand 8</t>
  </si>
  <si>
    <t>Rand 9</t>
  </si>
  <si>
    <t>Rand 10</t>
  </si>
  <si>
    <t>Rand 11</t>
  </si>
  <si>
    <t>Overall RT</t>
  </si>
  <si>
    <t>RepErr 1</t>
  </si>
  <si>
    <t>RepErr 2</t>
  </si>
  <si>
    <t>RepErr 3</t>
  </si>
  <si>
    <t>RepErr 4</t>
  </si>
  <si>
    <t>RepErr 5</t>
  </si>
  <si>
    <t>RepErr 6</t>
  </si>
  <si>
    <t>RepErr 7</t>
  </si>
  <si>
    <t>RepErr 8</t>
  </si>
  <si>
    <t>RepErr 9</t>
  </si>
  <si>
    <t>RepErr 10</t>
  </si>
  <si>
    <t>RepErr 11</t>
  </si>
  <si>
    <t>RandErr 1</t>
  </si>
  <si>
    <t>RandErr 2</t>
  </si>
  <si>
    <t>RandErr 3</t>
  </si>
  <si>
    <t>RandErr 4</t>
  </si>
  <si>
    <t>RandErr 5</t>
  </si>
  <si>
    <t>RandErr 6</t>
  </si>
  <si>
    <t>RandErr 7</t>
  </si>
  <si>
    <t>RandErr 8</t>
  </si>
  <si>
    <t>RandErr 9</t>
  </si>
  <si>
    <t>RandErr 10</t>
  </si>
  <si>
    <t>RandErr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</si>
</sst>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7130949014205"/>
          <c:y val="2.6050912844871568E-2"/>
          <c:w val="0.70957410167786095"/>
          <c:h val="0.88111720934118232"/>
        </c:manualLayout>
      </c:layout>
      <c:lineChart>
        <c:grouping val="standard"/>
        <c:varyColors val="0"/>
        <c:ser>
          <c:idx val="0"/>
          <c:order val="0"/>
          <c:tx>
            <c:v>Repeated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 training'!$AH$26:$AR$26</c:f>
                <c:numCache>
                  <c:formatCode>General</c:formatCode>
                  <c:ptCount val="11"/>
                  <c:pt idx="0">
                    <c:v>0.12120832973437157</c:v>
                  </c:pt>
                  <c:pt idx="1">
                    <c:v>8.8462431016773896E-2</c:v>
                  </c:pt>
                  <c:pt idx="2">
                    <c:v>0.10059874339048314</c:v>
                  </c:pt>
                  <c:pt idx="3">
                    <c:v>9.0134250038255245E-2</c:v>
                  </c:pt>
                  <c:pt idx="4">
                    <c:v>8.2448383774666581E-2</c:v>
                  </c:pt>
                  <c:pt idx="5">
                    <c:v>6.8760865419333142E-2</c:v>
                  </c:pt>
                  <c:pt idx="6">
                    <c:v>7.6121069711517414E-2</c:v>
                  </c:pt>
                  <c:pt idx="7">
                    <c:v>8.6910778013756546E-2</c:v>
                  </c:pt>
                  <c:pt idx="8">
                    <c:v>7.8916565207926753E-2</c:v>
                  </c:pt>
                  <c:pt idx="9">
                    <c:v>6.3081276586791843E-2</c:v>
                  </c:pt>
                  <c:pt idx="10">
                    <c:v>7.1927438208384251E-2</c:v>
                  </c:pt>
                </c:numCache>
              </c:numRef>
            </c:plus>
            <c:minus>
              <c:numRef>
                <c:f>'RT training'!$AH$26:$AR$26</c:f>
                <c:numCache>
                  <c:formatCode>General</c:formatCode>
                  <c:ptCount val="11"/>
                  <c:pt idx="0">
                    <c:v>0.12120832973437157</c:v>
                  </c:pt>
                  <c:pt idx="1">
                    <c:v>8.8462431016773896E-2</c:v>
                  </c:pt>
                  <c:pt idx="2">
                    <c:v>0.10059874339048314</c:v>
                  </c:pt>
                  <c:pt idx="3">
                    <c:v>9.0134250038255245E-2</c:v>
                  </c:pt>
                  <c:pt idx="4">
                    <c:v>8.2448383774666581E-2</c:v>
                  </c:pt>
                  <c:pt idx="5">
                    <c:v>6.8760865419333142E-2</c:v>
                  </c:pt>
                  <c:pt idx="6">
                    <c:v>7.6121069711517414E-2</c:v>
                  </c:pt>
                  <c:pt idx="7">
                    <c:v>8.6910778013756546E-2</c:v>
                  </c:pt>
                  <c:pt idx="8">
                    <c:v>7.8916565207926753E-2</c:v>
                  </c:pt>
                  <c:pt idx="9">
                    <c:v>6.3081276586791843E-2</c:v>
                  </c:pt>
                  <c:pt idx="10">
                    <c:v>7.1927438208384251E-2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'RT training'!$B$24:$L$24</c:f>
              <c:numCache>
                <c:formatCode>0.00</c:formatCode>
                <c:ptCount val="11"/>
                <c:pt idx="0">
                  <c:v>3.3629879210824596</c:v>
                </c:pt>
                <c:pt idx="1">
                  <c:v>3.0510330795244349</c:v>
                </c:pt>
                <c:pt idx="2">
                  <c:v>2.8919176759449581</c:v>
                </c:pt>
                <c:pt idx="3">
                  <c:v>2.776300720720891</c:v>
                </c:pt>
                <c:pt idx="4">
                  <c:v>2.6406182454824343</c:v>
                </c:pt>
                <c:pt idx="5">
                  <c:v>2.5210120506190976</c:v>
                </c:pt>
                <c:pt idx="6">
                  <c:v>2.2902159625573395</c:v>
                </c:pt>
                <c:pt idx="7">
                  <c:v>2.409030321804071</c:v>
                </c:pt>
                <c:pt idx="8">
                  <c:v>2.3141931990656217</c:v>
                </c:pt>
                <c:pt idx="9">
                  <c:v>2.2837576138828677</c:v>
                </c:pt>
                <c:pt idx="10">
                  <c:v>2.2103476556469155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 training'!$AS$26:$BC$26</c:f>
                <c:numCache>
                  <c:formatCode>General</c:formatCode>
                  <c:ptCount val="11"/>
                  <c:pt idx="0">
                    <c:v>0.13029575307471955</c:v>
                  </c:pt>
                  <c:pt idx="1">
                    <c:v>0.12071059155130487</c:v>
                  </c:pt>
                  <c:pt idx="2">
                    <c:v>9.564414792530139E-2</c:v>
                  </c:pt>
                  <c:pt idx="3">
                    <c:v>6.4011675093831835E-2</c:v>
                  </c:pt>
                  <c:pt idx="4">
                    <c:v>7.164377731566085E-2</c:v>
                  </c:pt>
                  <c:pt idx="5">
                    <c:v>6.415515081898783E-2</c:v>
                  </c:pt>
                  <c:pt idx="6">
                    <c:v>7.7186425181671389E-2</c:v>
                  </c:pt>
                  <c:pt idx="7">
                    <c:v>8.358111024168717E-2</c:v>
                  </c:pt>
                  <c:pt idx="8">
                    <c:v>6.2672021235742045E-2</c:v>
                  </c:pt>
                  <c:pt idx="9">
                    <c:v>6.3128363195024781E-2</c:v>
                  </c:pt>
                  <c:pt idx="10">
                    <c:v>9.9288347951795558E-2</c:v>
                  </c:pt>
                </c:numCache>
              </c:numRef>
            </c:plus>
            <c:minus>
              <c:numRef>
                <c:f>'RT training'!$AS$26:$BC$26</c:f>
                <c:numCache>
                  <c:formatCode>General</c:formatCode>
                  <c:ptCount val="11"/>
                  <c:pt idx="0">
                    <c:v>0.13029575307471955</c:v>
                  </c:pt>
                  <c:pt idx="1">
                    <c:v>0.12071059155130487</c:v>
                  </c:pt>
                  <c:pt idx="2">
                    <c:v>9.564414792530139E-2</c:v>
                  </c:pt>
                  <c:pt idx="3">
                    <c:v>6.4011675093831835E-2</c:v>
                  </c:pt>
                  <c:pt idx="4">
                    <c:v>7.164377731566085E-2</c:v>
                  </c:pt>
                  <c:pt idx="5">
                    <c:v>6.415515081898783E-2</c:v>
                  </c:pt>
                  <c:pt idx="6">
                    <c:v>7.7186425181671389E-2</c:v>
                  </c:pt>
                  <c:pt idx="7">
                    <c:v>8.358111024168717E-2</c:v>
                  </c:pt>
                  <c:pt idx="8">
                    <c:v>6.2672021235742045E-2</c:v>
                  </c:pt>
                  <c:pt idx="9">
                    <c:v>6.3128363195024781E-2</c:v>
                  </c:pt>
                  <c:pt idx="10">
                    <c:v>9.9288347951795558E-2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'RT training'!$M$24:$W$24</c:f>
              <c:numCache>
                <c:formatCode>0.00</c:formatCode>
                <c:ptCount val="11"/>
                <c:pt idx="0">
                  <c:v>3.5517799293022256</c:v>
                </c:pt>
                <c:pt idx="1">
                  <c:v>3.1775779589764395</c:v>
                </c:pt>
                <c:pt idx="2">
                  <c:v>3.0533920421543046</c:v>
                </c:pt>
                <c:pt idx="3">
                  <c:v>2.7907311425449559</c:v>
                </c:pt>
                <c:pt idx="4">
                  <c:v>2.7731977188919426</c:v>
                </c:pt>
                <c:pt idx="5">
                  <c:v>2.5929750956853566</c:v>
                </c:pt>
                <c:pt idx="6">
                  <c:v>2.5871928036974134</c:v>
                </c:pt>
                <c:pt idx="7">
                  <c:v>2.5633124947687729</c:v>
                </c:pt>
                <c:pt idx="8">
                  <c:v>2.4978134025049608</c:v>
                </c:pt>
                <c:pt idx="9">
                  <c:v>2.4865027188182438</c:v>
                </c:pt>
                <c:pt idx="10">
                  <c:v>2.3630173716418579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75264"/>
        <c:axId val="249676944"/>
      </c:lineChart>
      <c:catAx>
        <c:axId val="24967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6944"/>
        <c:crosses val="autoZero"/>
        <c:auto val="1"/>
        <c:lblAlgn val="ctr"/>
        <c:lblOffset val="100"/>
        <c:noMultiLvlLbl val="0"/>
      </c:catAx>
      <c:valAx>
        <c:axId val="249676944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52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114299</xdr:rowOff>
    </xdr:from>
    <xdr:to>
      <xdr:col>12</xdr:col>
      <xdr:colOff>504825</xdr:colOff>
      <xdr:row>57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tabSelected="1" workbookViewId="0">
      <selection activeCell="B2" sqref="B2:F2"/>
    </sheetView>
  </sheetViews>
  <sheetFormatPr defaultRowHeight="15" x14ac:dyDescent="0.25"/>
  <cols>
    <col min="2" max="6" width="9.5703125" bestFit="1" customWidth="1"/>
    <col min="7" max="12" width="9.28515625" customWidth="1"/>
    <col min="13" max="17" width="9.5703125" bestFit="1" customWidth="1"/>
    <col min="18" max="24" width="9.28515625" customWidth="1"/>
    <col min="25" max="26" width="9.28515625" bestFit="1" customWidth="1"/>
    <col min="27" max="27" width="9.5703125" bestFit="1" customWidth="1"/>
    <col min="28" max="31" width="9.5703125" customWidth="1"/>
  </cols>
  <sheetData>
    <row r="1" spans="1:5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/>
      <c r="Y1" s="2" t="s">
        <v>12</v>
      </c>
      <c r="Z1" s="2" t="s">
        <v>13</v>
      </c>
      <c r="AA1" s="2" t="s">
        <v>14</v>
      </c>
      <c r="AB1" s="2"/>
      <c r="AC1" s="2" t="s">
        <v>12</v>
      </c>
      <c r="AD1" s="2" t="s">
        <v>13</v>
      </c>
      <c r="AE1" s="2" t="s">
        <v>14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</row>
    <row r="2" spans="1:55" x14ac:dyDescent="0.25">
      <c r="A2" s="2">
        <v>1</v>
      </c>
      <c r="B2" s="1">
        <v>3.79628463636364</v>
      </c>
      <c r="C2" s="1">
        <v>3.02333125</v>
      </c>
      <c r="D2" s="1">
        <v>3.0373790000000001</v>
      </c>
      <c r="E2" s="1">
        <v>3.4686580769230799</v>
      </c>
      <c r="F2" s="1">
        <v>3.10662763636364</v>
      </c>
      <c r="G2" s="1">
        <v>3.1240683076923101</v>
      </c>
      <c r="H2" s="1">
        <v>2.8584813076923101</v>
      </c>
      <c r="I2" s="1">
        <v>3.22776166666667</v>
      </c>
      <c r="J2" s="1">
        <v>3.0727540000000002</v>
      </c>
      <c r="K2" s="1">
        <v>2.92966809090909</v>
      </c>
      <c r="L2" s="1">
        <v>3.2132849999999999</v>
      </c>
      <c r="M2" s="1">
        <v>3.9587819090909102</v>
      </c>
      <c r="N2" s="1">
        <v>3.31105925</v>
      </c>
      <c r="O2" s="1">
        <v>3.8959828999999999</v>
      </c>
      <c r="P2" s="1">
        <v>3.2635943846153901</v>
      </c>
      <c r="Q2" s="1">
        <v>2.5851154444444502</v>
      </c>
      <c r="R2" s="1">
        <v>3.2594423636363601</v>
      </c>
      <c r="S2" s="1">
        <v>3.10061122222222</v>
      </c>
      <c r="T2" s="1">
        <v>3.6933009999999999</v>
      </c>
      <c r="U2" s="1">
        <v>2.754861</v>
      </c>
      <c r="V2" s="1">
        <v>3.0444581666666699</v>
      </c>
      <c r="W2" s="1">
        <v>2.1786468000000001</v>
      </c>
      <c r="Y2" s="1">
        <f>AVERAGE(B2:L2)</f>
        <v>3.16893627023734</v>
      </c>
      <c r="Z2" s="1">
        <f>AVERAGE(M2:W2)</f>
        <v>3.1859867673341822</v>
      </c>
      <c r="AA2" s="7">
        <f>(Z2-Y2)*1000</f>
        <v>17.050497096842143</v>
      </c>
      <c r="AC2" s="5">
        <f>AVERAGE(B2:E2)</f>
        <v>3.3314132408216803</v>
      </c>
      <c r="AD2" s="5">
        <f>AVERAGE(M2:P2)</f>
        <v>3.6073546109265751</v>
      </c>
      <c r="AE2" s="5">
        <f>(AD2-AC2)*1000</f>
        <v>275.9413701048947</v>
      </c>
      <c r="AG2">
        <f>AVERAGE(B2:W2)</f>
        <v>3.1774615187857607</v>
      </c>
      <c r="AH2" s="1">
        <f t="shared" ref="AH2:AH14" si="0">B2-$AG2+$AG$24</f>
        <v>3.3092279869104959</v>
      </c>
      <c r="AI2" s="1">
        <f t="shared" ref="AI2:AI14" si="1">C2-$AG2+$AG$24</f>
        <v>2.5362746005468559</v>
      </c>
      <c r="AJ2" s="1">
        <f t="shared" ref="AJ2:AJ14" si="2">D2-$AG2+$AG$24</f>
        <v>2.550322350546856</v>
      </c>
      <c r="AK2" s="1">
        <f t="shared" ref="AK2:AK14" si="3">E2-$AG2+$AG$24</f>
        <v>2.9816014274699358</v>
      </c>
      <c r="AL2" s="1">
        <f t="shared" ref="AL2:AL14" si="4">F2-$AG2+$AG$24</f>
        <v>2.6195709869104959</v>
      </c>
      <c r="AM2" s="1">
        <f t="shared" ref="AM2:AM14" si="5">G2-$AG2+$AG$24</f>
        <v>2.6370116582391661</v>
      </c>
      <c r="AN2" s="1">
        <f t="shared" ref="AN2:AN14" si="6">H2-$AG2+$AG$24</f>
        <v>2.371424658239166</v>
      </c>
      <c r="AO2" s="1">
        <f t="shared" ref="AO2:AO14" si="7">I2-$AG2+$AG$24</f>
        <v>2.7407050172135259</v>
      </c>
      <c r="AP2" s="1">
        <f t="shared" ref="AP2:AP14" si="8">J2-$AG2+$AG$24</f>
        <v>2.5856973505468561</v>
      </c>
      <c r="AQ2" s="1">
        <f t="shared" ref="AQ2:AQ14" si="9">K2-$AG2+$AG$24</f>
        <v>2.4426114414559459</v>
      </c>
      <c r="AR2" s="1">
        <f t="shared" ref="AR2:AR14" si="10">L2-$AG2+$AG$24</f>
        <v>2.7262283505468559</v>
      </c>
      <c r="AS2" s="1">
        <f t="shared" ref="AS2:AS14" si="11">M2-$AG2+$AG$24</f>
        <v>3.4717252596377661</v>
      </c>
      <c r="AT2" s="1">
        <f t="shared" ref="AT2:AT14" si="12">N2-$AG2+$AG$24</f>
        <v>2.8240026005468559</v>
      </c>
      <c r="AU2" s="1">
        <f t="shared" ref="AU2:AU14" si="13">O2-$AG2+$AG$24</f>
        <v>3.4089262505468558</v>
      </c>
      <c r="AV2" s="1">
        <f t="shared" ref="AV2:AV14" si="14">P2-$AG2+$AG$24</f>
        <v>2.776537735162246</v>
      </c>
      <c r="AW2" s="1">
        <f t="shared" ref="AW2:AW14" si="15">Q2-$AG2+$AG$24</f>
        <v>2.0980587949913061</v>
      </c>
      <c r="AX2" s="1">
        <f t="shared" ref="AX2:AX14" si="16">R2-$AG2+$AG$24</f>
        <v>2.772385714183216</v>
      </c>
      <c r="AY2" s="1">
        <f t="shared" ref="AY2:AY14" si="17">S2-$AG2+$AG$24</f>
        <v>2.6135545727690759</v>
      </c>
      <c r="AZ2" s="1">
        <f t="shared" ref="AZ2:AZ14" si="18">T2-$AG2+$AG$24</f>
        <v>3.2062443505468559</v>
      </c>
      <c r="BA2" s="1">
        <f t="shared" ref="BA2:BA14" si="19">U2-$AG2+$AG$24</f>
        <v>2.2678043505468559</v>
      </c>
      <c r="BB2" s="1">
        <f t="shared" ref="BB2:BB14" si="20">V2-$AG2+$AG$24</f>
        <v>2.5574015172135258</v>
      </c>
      <c r="BC2" s="1">
        <f t="shared" ref="BC2:BC14" si="21">W2-$AG2+$AG$24</f>
        <v>1.691590150546856</v>
      </c>
    </row>
    <row r="3" spans="1:55" x14ac:dyDescent="0.25">
      <c r="A3" s="2">
        <v>2</v>
      </c>
      <c r="B3" s="1">
        <v>2.86063688888889</v>
      </c>
      <c r="C3" s="1">
        <v>3.0895800272727301</v>
      </c>
      <c r="D3" s="1">
        <v>2.3466387636363599</v>
      </c>
      <c r="E3" s="1">
        <v>3.1766219375000002</v>
      </c>
      <c r="F3" s="1">
        <v>2.3630582307692301</v>
      </c>
      <c r="G3" s="1">
        <v>2.559962525</v>
      </c>
      <c r="H3" s="1">
        <v>2.3244035111111101</v>
      </c>
      <c r="I3" s="1">
        <v>2.7587030000000001</v>
      </c>
      <c r="J3" s="1">
        <v>2.03875638181818</v>
      </c>
      <c r="K3" s="1">
        <v>2.4189930928571401</v>
      </c>
      <c r="L3" s="1">
        <v>1.92133486</v>
      </c>
      <c r="M3" s="1">
        <v>3.7088519999999998</v>
      </c>
      <c r="N3" s="1">
        <v>2.82439879166667</v>
      </c>
      <c r="O3" s="1">
        <v>1.741698</v>
      </c>
      <c r="P3" s="1">
        <v>2.03333108333333</v>
      </c>
      <c r="Q3" s="1">
        <v>3.1208610000000001</v>
      </c>
      <c r="R3" s="1">
        <v>2.4221707000000001</v>
      </c>
      <c r="S3" s="1">
        <v>2.390301</v>
      </c>
      <c r="T3" s="1">
        <v>2.5151882857142902</v>
      </c>
      <c r="U3" s="1">
        <v>2.4437593857142899</v>
      </c>
      <c r="V3" s="1">
        <v>1.98220983333333</v>
      </c>
      <c r="W3" s="1">
        <v>2.4237274857142901</v>
      </c>
      <c r="Y3" s="1">
        <f t="shared" ref="Y3:Y14" si="22">AVERAGE(B3:L3)</f>
        <v>2.5326081108048766</v>
      </c>
      <c r="Z3" s="1">
        <f t="shared" ref="Z3:Z14" si="23">AVERAGE(M3:W3)</f>
        <v>2.5096815968614732</v>
      </c>
      <c r="AA3" s="7">
        <f t="shared" ref="AA3:AA14" si="24">(Z3-Y3)*1000</f>
        <v>-22.926513943403393</v>
      </c>
      <c r="AC3" s="5">
        <f t="shared" ref="AC3:AC21" si="25">AVERAGE(B3:E3)</f>
        <v>2.8683694043244952</v>
      </c>
      <c r="AD3" s="5">
        <f t="shared" ref="AD3:AD21" si="26">AVERAGE(M3:P3)</f>
        <v>2.5770699687500001</v>
      </c>
      <c r="AE3" s="5">
        <f t="shared" ref="AE3:AE10" si="27">(AD3-AC3)*1000</f>
        <v>-291.29943557449513</v>
      </c>
      <c r="AG3">
        <f t="shared" ref="AG3:AG14" si="28">AVERAGE(B3:W3)</f>
        <v>2.521144853833174</v>
      </c>
      <c r="AH3" s="1">
        <f t="shared" si="0"/>
        <v>3.0298969043883326</v>
      </c>
      <c r="AI3" s="1">
        <f t="shared" si="1"/>
        <v>3.2588400427721727</v>
      </c>
      <c r="AJ3" s="1">
        <f t="shared" si="2"/>
        <v>2.5158987791358025</v>
      </c>
      <c r="AK3" s="1">
        <f t="shared" si="3"/>
        <v>3.3458819529994428</v>
      </c>
      <c r="AL3" s="1">
        <f t="shared" si="4"/>
        <v>2.5323182462686726</v>
      </c>
      <c r="AM3" s="1">
        <f t="shared" si="5"/>
        <v>2.7292225404994426</v>
      </c>
      <c r="AN3" s="1">
        <f t="shared" si="6"/>
        <v>2.4936635266105527</v>
      </c>
      <c r="AO3" s="1">
        <f t="shared" si="7"/>
        <v>2.9279630154994427</v>
      </c>
      <c r="AP3" s="1">
        <f t="shared" si="8"/>
        <v>2.2080163973176226</v>
      </c>
      <c r="AQ3" s="1">
        <f t="shared" si="9"/>
        <v>2.5882531083565827</v>
      </c>
      <c r="AR3" s="1">
        <f t="shared" si="10"/>
        <v>2.0905948754994426</v>
      </c>
      <c r="AS3" s="1">
        <f t="shared" si="11"/>
        <v>3.8781120154994424</v>
      </c>
      <c r="AT3" s="1">
        <f t="shared" si="12"/>
        <v>2.9936588071661125</v>
      </c>
      <c r="AU3" s="1">
        <f t="shared" si="13"/>
        <v>1.9109580154994426</v>
      </c>
      <c r="AV3" s="1">
        <f t="shared" si="14"/>
        <v>2.2025910988327726</v>
      </c>
      <c r="AW3" s="1">
        <f t="shared" si="15"/>
        <v>3.2901210154994427</v>
      </c>
      <c r="AX3" s="1">
        <f t="shared" si="16"/>
        <v>2.5914307154994427</v>
      </c>
      <c r="AY3" s="1">
        <f t="shared" si="17"/>
        <v>2.5595610154994426</v>
      </c>
      <c r="AZ3" s="1">
        <f t="shared" si="18"/>
        <v>2.6844483012137328</v>
      </c>
      <c r="BA3" s="1">
        <f t="shared" si="19"/>
        <v>2.6130194012137324</v>
      </c>
      <c r="BB3" s="1">
        <f t="shared" si="20"/>
        <v>2.1514698488327726</v>
      </c>
      <c r="BC3" s="1">
        <f t="shared" si="21"/>
        <v>2.5929875012137327</v>
      </c>
    </row>
    <row r="4" spans="1:55" x14ac:dyDescent="0.25">
      <c r="A4" s="2">
        <v>3</v>
      </c>
      <c r="B4" s="1">
        <v>3.8861536000000001</v>
      </c>
      <c r="C4" s="1">
        <v>3.4657314000000001</v>
      </c>
      <c r="D4" s="1">
        <v>3.9232333124999998</v>
      </c>
      <c r="E4" s="1">
        <v>3.0341041875000001</v>
      </c>
      <c r="F4" s="1">
        <v>2.8586276666666701</v>
      </c>
      <c r="G4" s="1">
        <v>1.79669884375</v>
      </c>
      <c r="H4" s="1">
        <v>1.60832866875</v>
      </c>
      <c r="I4" s="1">
        <v>1.82243585</v>
      </c>
      <c r="J4" s="1">
        <v>1.9758062437499999</v>
      </c>
      <c r="K4" s="1">
        <v>1.9824706249999999</v>
      </c>
      <c r="L4" s="1">
        <v>1.6508149750000001</v>
      </c>
      <c r="M4" s="1">
        <v>3.97734569230769</v>
      </c>
      <c r="N4" s="1">
        <v>3.706572</v>
      </c>
      <c r="O4" s="1">
        <v>3.9287812</v>
      </c>
      <c r="P4" s="1">
        <v>3.6124525625000001</v>
      </c>
      <c r="Q4" s="1">
        <v>2.7128758666666699</v>
      </c>
      <c r="R4" s="1">
        <v>2.03904078571429</v>
      </c>
      <c r="S4" s="1">
        <v>2.0470740333333302</v>
      </c>
      <c r="T4" s="1">
        <v>2.22661762142857</v>
      </c>
      <c r="U4" s="1">
        <v>2.3191403749999999</v>
      </c>
      <c r="V4" s="1">
        <v>2.5490937687500002</v>
      </c>
      <c r="W4" s="1">
        <v>2.2542138214285701</v>
      </c>
      <c r="Y4" s="1">
        <f t="shared" si="22"/>
        <v>2.5458550339015158</v>
      </c>
      <c r="Z4" s="1">
        <f t="shared" si="23"/>
        <v>2.8521097933753747</v>
      </c>
      <c r="AA4" s="7">
        <f t="shared" si="24"/>
        <v>306.25475947385894</v>
      </c>
      <c r="AC4" s="5">
        <f t="shared" si="25"/>
        <v>3.5773056250000002</v>
      </c>
      <c r="AD4" s="5">
        <f t="shared" si="26"/>
        <v>3.8062878637019222</v>
      </c>
      <c r="AE4" s="5">
        <f t="shared" si="27"/>
        <v>228.98223870192203</v>
      </c>
      <c r="AG4">
        <f t="shared" si="28"/>
        <v>2.6989824136384462</v>
      </c>
      <c r="AH4" s="1">
        <f t="shared" si="0"/>
        <v>3.8775760556941705</v>
      </c>
      <c r="AI4" s="1">
        <f t="shared" si="1"/>
        <v>3.4571538556941706</v>
      </c>
      <c r="AJ4" s="1">
        <f t="shared" si="2"/>
        <v>3.9146557681941703</v>
      </c>
      <c r="AK4" s="1">
        <f t="shared" si="3"/>
        <v>3.0255266431941705</v>
      </c>
      <c r="AL4" s="1">
        <f t="shared" si="4"/>
        <v>2.8500501223608405</v>
      </c>
      <c r="AM4" s="1">
        <f t="shared" si="5"/>
        <v>1.7881212994441704</v>
      </c>
      <c r="AN4" s="1">
        <f t="shared" si="6"/>
        <v>1.5997511244441704</v>
      </c>
      <c r="AO4" s="1">
        <f t="shared" si="7"/>
        <v>1.8138583056941704</v>
      </c>
      <c r="AP4" s="1">
        <f t="shared" si="8"/>
        <v>1.9672286994441703</v>
      </c>
      <c r="AQ4" s="1">
        <f t="shared" si="9"/>
        <v>1.9738930806941704</v>
      </c>
      <c r="AR4" s="1">
        <f t="shared" si="10"/>
        <v>1.6422374306941705</v>
      </c>
      <c r="AS4" s="1">
        <f t="shared" si="11"/>
        <v>3.9687681480018604</v>
      </c>
      <c r="AT4" s="1">
        <f t="shared" si="12"/>
        <v>3.6979944556941704</v>
      </c>
      <c r="AU4" s="1">
        <f t="shared" si="13"/>
        <v>3.9202036556941704</v>
      </c>
      <c r="AV4" s="1">
        <f t="shared" si="14"/>
        <v>3.6038750181941706</v>
      </c>
      <c r="AW4" s="1">
        <f t="shared" si="15"/>
        <v>2.7042983223608403</v>
      </c>
      <c r="AX4" s="1">
        <f t="shared" si="16"/>
        <v>2.0304632414084605</v>
      </c>
      <c r="AY4" s="1">
        <f t="shared" si="17"/>
        <v>2.0384964890275006</v>
      </c>
      <c r="AZ4" s="1">
        <f t="shared" si="18"/>
        <v>2.2180400771227404</v>
      </c>
      <c r="BA4" s="1">
        <f t="shared" si="19"/>
        <v>2.3105628306941703</v>
      </c>
      <c r="BB4" s="1">
        <f t="shared" si="20"/>
        <v>2.5405162244441706</v>
      </c>
      <c r="BC4" s="1">
        <f t="shared" si="21"/>
        <v>2.2456362771227405</v>
      </c>
    </row>
    <row r="5" spans="1:55" x14ac:dyDescent="0.25">
      <c r="A5" s="2">
        <v>4</v>
      </c>
      <c r="B5" s="1">
        <v>2.3150689090909098</v>
      </c>
      <c r="C5" s="1">
        <v>2.0588901666666701</v>
      </c>
      <c r="D5" s="1">
        <v>2.3454887272727301</v>
      </c>
      <c r="E5" s="1">
        <v>2.4891838461538498</v>
      </c>
      <c r="F5" s="1">
        <v>2.3528326769230801</v>
      </c>
      <c r="G5" s="1">
        <v>2.2327985384615401</v>
      </c>
      <c r="H5" s="1">
        <v>2.0323809285714298</v>
      </c>
      <c r="I5" s="1">
        <v>2.4141451875</v>
      </c>
      <c r="J5" s="1">
        <v>2.47445133333333</v>
      </c>
      <c r="K5" s="1">
        <v>2.2953715384615401</v>
      </c>
      <c r="L5" s="1">
        <v>2.5351203333333299</v>
      </c>
      <c r="M5" s="1">
        <v>2.76795106666667</v>
      </c>
      <c r="N5" s="1">
        <v>2.0728143846153801</v>
      </c>
      <c r="O5" s="1">
        <v>2.9691536153846201</v>
      </c>
      <c r="P5" s="1">
        <v>2.7825240769230799</v>
      </c>
      <c r="Q5" s="1">
        <v>2.4221751</v>
      </c>
      <c r="R5" s="1">
        <v>2.3363109999999998</v>
      </c>
      <c r="S5" s="1">
        <v>2.2541475625</v>
      </c>
      <c r="T5" s="1">
        <v>2.42513333333333</v>
      </c>
      <c r="U5" s="1">
        <v>2.84608449230769</v>
      </c>
      <c r="V5" s="1">
        <v>2.30995515833333</v>
      </c>
      <c r="W5" s="1">
        <v>3.0970601428571398</v>
      </c>
      <c r="Y5" s="1">
        <f t="shared" si="22"/>
        <v>2.3223392896153099</v>
      </c>
      <c r="Z5" s="1">
        <f t="shared" si="23"/>
        <v>2.5712099939019311</v>
      </c>
      <c r="AA5" s="7">
        <f t="shared" si="24"/>
        <v>248.87070428662116</v>
      </c>
      <c r="AC5" s="5">
        <f t="shared" si="25"/>
        <v>2.3021579122960398</v>
      </c>
      <c r="AD5" s="5">
        <f t="shared" si="26"/>
        <v>2.6481107858974378</v>
      </c>
      <c r="AE5" s="5">
        <f t="shared" si="27"/>
        <v>345.95287360139793</v>
      </c>
      <c r="AG5">
        <f t="shared" si="28"/>
        <v>2.4467746417586205</v>
      </c>
      <c r="AH5" s="1">
        <f t="shared" si="0"/>
        <v>2.5586991366649059</v>
      </c>
      <c r="AI5" s="1">
        <f t="shared" si="1"/>
        <v>2.3025203942406662</v>
      </c>
      <c r="AJ5" s="1">
        <f t="shared" si="2"/>
        <v>2.5891189548467262</v>
      </c>
      <c r="AK5" s="1">
        <f t="shared" si="3"/>
        <v>2.7328140737278459</v>
      </c>
      <c r="AL5" s="1">
        <f t="shared" si="4"/>
        <v>2.5964629044970762</v>
      </c>
      <c r="AM5" s="1">
        <f t="shared" si="5"/>
        <v>2.4764287660355362</v>
      </c>
      <c r="AN5" s="1">
        <f t="shared" si="6"/>
        <v>2.2760111561454259</v>
      </c>
      <c r="AO5" s="1">
        <f t="shared" si="7"/>
        <v>2.6577754150739961</v>
      </c>
      <c r="AP5" s="1">
        <f t="shared" si="8"/>
        <v>2.7180815609073261</v>
      </c>
      <c r="AQ5" s="1">
        <f t="shared" si="9"/>
        <v>2.5390017660355362</v>
      </c>
      <c r="AR5" s="1">
        <f t="shared" si="10"/>
        <v>2.778750560907326</v>
      </c>
      <c r="AS5" s="1">
        <f t="shared" si="11"/>
        <v>3.0115812942406661</v>
      </c>
      <c r="AT5" s="1">
        <f t="shared" si="12"/>
        <v>2.3164446121893763</v>
      </c>
      <c r="AU5" s="1">
        <f t="shared" si="13"/>
        <v>3.2127838429586162</v>
      </c>
      <c r="AV5" s="1">
        <f t="shared" si="14"/>
        <v>3.026154304497076</v>
      </c>
      <c r="AW5" s="1">
        <f t="shared" si="15"/>
        <v>2.6658053275739961</v>
      </c>
      <c r="AX5" s="1">
        <f t="shared" si="16"/>
        <v>2.5799412275739959</v>
      </c>
      <c r="AY5" s="1">
        <f t="shared" si="17"/>
        <v>2.4977777900739961</v>
      </c>
      <c r="AZ5" s="1">
        <f t="shared" si="18"/>
        <v>2.6687635609073261</v>
      </c>
      <c r="BA5" s="1">
        <f t="shared" si="19"/>
        <v>3.0897147198816861</v>
      </c>
      <c r="BB5" s="1">
        <f t="shared" si="20"/>
        <v>2.5535853859073261</v>
      </c>
      <c r="BC5" s="1">
        <f t="shared" si="21"/>
        <v>3.3406903704311359</v>
      </c>
    </row>
    <row r="6" spans="1:55" x14ac:dyDescent="0.25">
      <c r="A6" s="2">
        <v>5</v>
      </c>
      <c r="B6" s="1">
        <v>2.5644067777777799</v>
      </c>
      <c r="C6" s="1">
        <v>2.7492692999999999</v>
      </c>
      <c r="D6" s="1">
        <v>3.1044230000000002</v>
      </c>
      <c r="E6" s="1">
        <v>2.42094242857143</v>
      </c>
      <c r="F6" s="1">
        <v>2.23999954545455</v>
      </c>
      <c r="G6" s="1">
        <v>1.97923355555556</v>
      </c>
      <c r="H6" s="1">
        <v>1.8077274999999999</v>
      </c>
      <c r="I6" s="1">
        <v>1.8366560000000001</v>
      </c>
      <c r="J6" s="1">
        <v>1.7907588461538499</v>
      </c>
      <c r="K6" s="1">
        <v>2.2552208571428598</v>
      </c>
      <c r="L6" s="1">
        <v>2.1218766428571398</v>
      </c>
      <c r="M6" s="1">
        <v>2.4266312727272701</v>
      </c>
      <c r="N6" s="1">
        <v>2.3372510000000002</v>
      </c>
      <c r="O6" s="1">
        <v>2.5547959230769202</v>
      </c>
      <c r="P6" s="1">
        <v>2.4302687272727299</v>
      </c>
      <c r="Q6" s="1">
        <v>2.5066305</v>
      </c>
      <c r="R6" s="1">
        <v>2.60725890909091</v>
      </c>
      <c r="S6" s="1">
        <v>2.3414914615384599</v>
      </c>
      <c r="T6" s="1">
        <v>3.07171292307692</v>
      </c>
      <c r="U6" s="1">
        <v>2.0299767499999999</v>
      </c>
      <c r="V6" s="1">
        <v>2.5660173636363601</v>
      </c>
      <c r="W6" s="1">
        <v>2.1516146250000001</v>
      </c>
      <c r="Y6" s="1">
        <f t="shared" si="22"/>
        <v>2.2609558594102883</v>
      </c>
      <c r="Z6" s="1">
        <f t="shared" si="23"/>
        <v>2.4566954050381429</v>
      </c>
      <c r="AA6" s="7">
        <f t="shared" si="24"/>
        <v>195.73954562785457</v>
      </c>
      <c r="AC6" s="5">
        <f t="shared" si="25"/>
        <v>2.7097603765873028</v>
      </c>
      <c r="AD6" s="5">
        <f t="shared" si="26"/>
        <v>2.4372367307692304</v>
      </c>
      <c r="AE6" s="5">
        <f t="shared" si="27"/>
        <v>-272.5236458180724</v>
      </c>
      <c r="AG6">
        <f t="shared" si="28"/>
        <v>2.358825632224216</v>
      </c>
      <c r="AH6" s="1">
        <f t="shared" si="0"/>
        <v>2.8959860148861805</v>
      </c>
      <c r="AI6" s="1">
        <f t="shared" si="1"/>
        <v>3.0808485371084005</v>
      </c>
      <c r="AJ6" s="1">
        <f t="shared" si="2"/>
        <v>3.4360022371084007</v>
      </c>
      <c r="AK6" s="1">
        <f t="shared" si="3"/>
        <v>2.7525216656798306</v>
      </c>
      <c r="AL6" s="1">
        <f t="shared" si="4"/>
        <v>2.5715787825629506</v>
      </c>
      <c r="AM6" s="1">
        <f t="shared" si="5"/>
        <v>2.3108127926639606</v>
      </c>
      <c r="AN6" s="1">
        <f t="shared" si="6"/>
        <v>2.1393067371084005</v>
      </c>
      <c r="AO6" s="1">
        <f t="shared" si="7"/>
        <v>2.1682352371084006</v>
      </c>
      <c r="AP6" s="1">
        <f t="shared" si="8"/>
        <v>2.1223380832622505</v>
      </c>
      <c r="AQ6" s="1">
        <f t="shared" si="9"/>
        <v>2.5868000942512603</v>
      </c>
      <c r="AR6" s="1">
        <f t="shared" si="10"/>
        <v>2.4534558799655404</v>
      </c>
      <c r="AS6" s="1">
        <f t="shared" si="11"/>
        <v>2.7582105098356706</v>
      </c>
      <c r="AT6" s="1">
        <f t="shared" si="12"/>
        <v>2.6688302371084007</v>
      </c>
      <c r="AU6" s="1">
        <f t="shared" si="13"/>
        <v>2.8863751601853207</v>
      </c>
      <c r="AV6" s="1">
        <f t="shared" si="14"/>
        <v>2.7618479643811304</v>
      </c>
      <c r="AW6" s="1">
        <f t="shared" si="15"/>
        <v>2.8382097371084005</v>
      </c>
      <c r="AX6" s="1">
        <f t="shared" si="16"/>
        <v>2.9388381461993105</v>
      </c>
      <c r="AY6" s="1">
        <f t="shared" si="17"/>
        <v>2.6730706986468604</v>
      </c>
      <c r="AZ6" s="1">
        <f t="shared" si="18"/>
        <v>3.4032921601853205</v>
      </c>
      <c r="BA6" s="1">
        <f t="shared" si="19"/>
        <v>2.3615559871084004</v>
      </c>
      <c r="BB6" s="1">
        <f t="shared" si="20"/>
        <v>2.8975966007447607</v>
      </c>
      <c r="BC6" s="1">
        <f t="shared" si="21"/>
        <v>2.4831938621084007</v>
      </c>
    </row>
    <row r="7" spans="1:55" x14ac:dyDescent="0.25">
      <c r="A7" s="2">
        <v>6</v>
      </c>
      <c r="B7" s="1">
        <v>3.8748769374999998</v>
      </c>
      <c r="C7" s="1">
        <v>2.6943939166666699</v>
      </c>
      <c r="D7" s="1">
        <v>3.04211241666667</v>
      </c>
      <c r="E7" s="1">
        <v>2.7082754375000002</v>
      </c>
      <c r="F7" s="1">
        <v>3.01153086666667</v>
      </c>
      <c r="G7" s="1">
        <v>2.8717424615384601</v>
      </c>
      <c r="H7" s="1">
        <v>3.0885335</v>
      </c>
      <c r="I7" s="1">
        <v>2.31177476923077</v>
      </c>
      <c r="J7" s="1">
        <v>2.1710171666666702</v>
      </c>
      <c r="K7" s="1">
        <v>2.4466562857142899</v>
      </c>
      <c r="L7" s="1">
        <v>2.3208917142857102</v>
      </c>
      <c r="M7" s="1">
        <v>3.5563677999999999</v>
      </c>
      <c r="N7" s="1">
        <v>2.6604208666666702</v>
      </c>
      <c r="O7" s="1">
        <v>2.9137480769230799</v>
      </c>
      <c r="P7" s="1">
        <v>2.73769033333333</v>
      </c>
      <c r="Q7" s="1">
        <v>2.8657761874999998</v>
      </c>
      <c r="R7" s="1">
        <v>2.9432808750000001</v>
      </c>
      <c r="S7" s="1">
        <v>2.93992428571429</v>
      </c>
      <c r="T7" s="1">
        <v>2.1875934714285701</v>
      </c>
      <c r="U7" s="1">
        <v>2.3332842500000002</v>
      </c>
      <c r="V7" s="1">
        <v>2.3132872142857099</v>
      </c>
      <c r="W7" s="1">
        <v>2.8761992857142902</v>
      </c>
      <c r="Y7" s="1">
        <f t="shared" si="22"/>
        <v>2.7765277702214464</v>
      </c>
      <c r="Z7" s="1">
        <f t="shared" si="23"/>
        <v>2.7570520587787217</v>
      </c>
      <c r="AA7" s="7">
        <f t="shared" si="24"/>
        <v>-19.475711442724641</v>
      </c>
      <c r="AC7" s="5">
        <f t="shared" si="25"/>
        <v>3.0799146770833348</v>
      </c>
      <c r="AD7" s="5">
        <f t="shared" si="26"/>
        <v>2.9670567692307697</v>
      </c>
      <c r="AE7" s="5">
        <f t="shared" si="27"/>
        <v>-112.85790785256511</v>
      </c>
      <c r="AG7">
        <f t="shared" si="28"/>
        <v>2.7667899145000843</v>
      </c>
      <c r="AH7" s="1">
        <f t="shared" si="0"/>
        <v>3.7984918923325321</v>
      </c>
      <c r="AI7" s="1">
        <f t="shared" si="1"/>
        <v>2.6180088714992023</v>
      </c>
      <c r="AJ7" s="1">
        <f t="shared" si="2"/>
        <v>2.9657273714992023</v>
      </c>
      <c r="AK7" s="1">
        <f t="shared" si="3"/>
        <v>2.6318903923325325</v>
      </c>
      <c r="AL7" s="1">
        <f t="shared" si="4"/>
        <v>2.9351458214992023</v>
      </c>
      <c r="AM7" s="1">
        <f t="shared" si="5"/>
        <v>2.7953574163709924</v>
      </c>
      <c r="AN7" s="1">
        <f t="shared" si="6"/>
        <v>3.0121484548325324</v>
      </c>
      <c r="AO7" s="1">
        <f t="shared" si="7"/>
        <v>2.2353897240633023</v>
      </c>
      <c r="AP7" s="1">
        <f t="shared" si="8"/>
        <v>2.0946321214992025</v>
      </c>
      <c r="AQ7" s="1">
        <f t="shared" si="9"/>
        <v>2.3702712405468223</v>
      </c>
      <c r="AR7" s="1">
        <f t="shared" si="10"/>
        <v>2.2445066691182425</v>
      </c>
      <c r="AS7" s="1">
        <f t="shared" si="11"/>
        <v>3.4799827548325322</v>
      </c>
      <c r="AT7" s="1">
        <f t="shared" si="12"/>
        <v>2.5840358214992025</v>
      </c>
      <c r="AU7" s="1">
        <f t="shared" si="13"/>
        <v>2.8373630317556122</v>
      </c>
      <c r="AV7" s="1">
        <f t="shared" si="14"/>
        <v>2.6613052881658623</v>
      </c>
      <c r="AW7" s="1">
        <f t="shared" si="15"/>
        <v>2.7893911423325322</v>
      </c>
      <c r="AX7" s="1">
        <f t="shared" si="16"/>
        <v>2.8668958298325324</v>
      </c>
      <c r="AY7" s="1">
        <f t="shared" si="17"/>
        <v>2.8635392405468223</v>
      </c>
      <c r="AZ7" s="1">
        <f t="shared" si="18"/>
        <v>2.1112084262611024</v>
      </c>
      <c r="BA7" s="1">
        <f t="shared" si="19"/>
        <v>2.2568992048325325</v>
      </c>
      <c r="BB7" s="1">
        <f t="shared" si="20"/>
        <v>2.2369021691182422</v>
      </c>
      <c r="BC7" s="1">
        <f t="shared" si="21"/>
        <v>2.7998142405468225</v>
      </c>
    </row>
    <row r="8" spans="1:55" x14ac:dyDescent="0.25">
      <c r="A8" s="2">
        <v>7</v>
      </c>
      <c r="B8" s="1">
        <v>3.6787744545454601</v>
      </c>
      <c r="C8" s="1">
        <v>3.1457253571428598</v>
      </c>
      <c r="D8" s="1">
        <v>2.8026300000000002</v>
      </c>
      <c r="E8" s="1">
        <v>2.2053436666666699</v>
      </c>
      <c r="F8" s="1">
        <v>2.5742022000000002</v>
      </c>
      <c r="G8" s="1">
        <v>2.37244813333333</v>
      </c>
      <c r="H8" s="1">
        <v>2.3989734615384601</v>
      </c>
      <c r="I8" s="1">
        <v>2.83429435714286</v>
      </c>
      <c r="J8" s="1">
        <v>3.2483295000000001</v>
      </c>
      <c r="K8" s="1">
        <v>2.2941206250000001</v>
      </c>
      <c r="L8" s="1">
        <v>2.5146552</v>
      </c>
      <c r="M8" s="1">
        <v>3.4799449090909098</v>
      </c>
      <c r="N8" s="1">
        <v>3.7406908888888899</v>
      </c>
      <c r="O8" s="1">
        <v>3.05331791666667</v>
      </c>
      <c r="P8" s="1">
        <v>3.0522760769230799</v>
      </c>
      <c r="Q8" s="1">
        <v>3.2450913076923098</v>
      </c>
      <c r="R8" s="1">
        <v>2.9517706153846199</v>
      </c>
      <c r="S8" s="1">
        <v>2.7253210000000001</v>
      </c>
      <c r="T8" s="1">
        <v>2.85779466666667</v>
      </c>
      <c r="U8" s="1">
        <v>2.5405026923076899</v>
      </c>
      <c r="V8" s="1">
        <v>2.6700300416666698</v>
      </c>
      <c r="W8" s="1">
        <v>2.7278152833333298</v>
      </c>
      <c r="Y8" s="1">
        <f t="shared" si="22"/>
        <v>2.7335906323063308</v>
      </c>
      <c r="Z8" s="1">
        <f t="shared" si="23"/>
        <v>3.0040504907837131</v>
      </c>
      <c r="AA8" s="7">
        <f t="shared" si="24"/>
        <v>270.45985847738228</v>
      </c>
      <c r="AC8" s="5">
        <f t="shared" si="25"/>
        <v>2.9581183695887474</v>
      </c>
      <c r="AD8" s="5">
        <f t="shared" si="26"/>
        <v>3.3315574478923873</v>
      </c>
      <c r="AE8" s="5">
        <f t="shared" si="27"/>
        <v>373.43907830363986</v>
      </c>
      <c r="AG8">
        <f t="shared" si="28"/>
        <v>2.868820561545022</v>
      </c>
      <c r="AH8" s="1">
        <f t="shared" si="0"/>
        <v>3.5003587623330548</v>
      </c>
      <c r="AI8" s="1">
        <f t="shared" si="1"/>
        <v>2.9673096649304544</v>
      </c>
      <c r="AJ8" s="1">
        <f t="shared" si="2"/>
        <v>2.6242143077875948</v>
      </c>
      <c r="AK8" s="1">
        <f t="shared" si="3"/>
        <v>2.0269279744542645</v>
      </c>
      <c r="AL8" s="1">
        <f t="shared" si="4"/>
        <v>2.3957865077875948</v>
      </c>
      <c r="AM8" s="1">
        <f t="shared" si="5"/>
        <v>2.1940324411209247</v>
      </c>
      <c r="AN8" s="1">
        <f t="shared" si="6"/>
        <v>2.2205577693260548</v>
      </c>
      <c r="AO8" s="1">
        <f t="shared" si="7"/>
        <v>2.6558786649304547</v>
      </c>
      <c r="AP8" s="1">
        <f t="shared" si="8"/>
        <v>3.0699138077875947</v>
      </c>
      <c r="AQ8" s="1">
        <f t="shared" si="9"/>
        <v>2.1157049327875947</v>
      </c>
      <c r="AR8" s="1">
        <f t="shared" si="10"/>
        <v>2.3362395077875946</v>
      </c>
      <c r="AS8" s="1">
        <f t="shared" si="11"/>
        <v>3.3015292168785044</v>
      </c>
      <c r="AT8" s="1">
        <f t="shared" si="12"/>
        <v>3.5622751966764845</v>
      </c>
      <c r="AU8" s="1">
        <f t="shared" si="13"/>
        <v>2.8749022244542646</v>
      </c>
      <c r="AV8" s="1">
        <f t="shared" si="14"/>
        <v>2.8738603847106745</v>
      </c>
      <c r="AW8" s="1">
        <f t="shared" si="15"/>
        <v>3.0666756154799044</v>
      </c>
      <c r="AX8" s="1">
        <f t="shared" si="16"/>
        <v>2.7733549231722145</v>
      </c>
      <c r="AY8" s="1">
        <f t="shared" si="17"/>
        <v>2.5469053077875947</v>
      </c>
      <c r="AZ8" s="1">
        <f t="shared" si="18"/>
        <v>2.6793789744542647</v>
      </c>
      <c r="BA8" s="1">
        <f t="shared" si="19"/>
        <v>2.3620870000952845</v>
      </c>
      <c r="BB8" s="1">
        <f t="shared" si="20"/>
        <v>2.4916143494542644</v>
      </c>
      <c r="BC8" s="1">
        <f t="shared" si="21"/>
        <v>2.5493995911209244</v>
      </c>
    </row>
    <row r="9" spans="1:55" x14ac:dyDescent="0.25">
      <c r="A9" s="2">
        <v>8</v>
      </c>
      <c r="B9" s="1">
        <v>2.6871342307692299</v>
      </c>
      <c r="C9" s="1">
        <v>2.8962576666666702</v>
      </c>
      <c r="D9" s="1">
        <v>2.43404311111111</v>
      </c>
      <c r="E9" s="1">
        <v>2.46218044444444</v>
      </c>
      <c r="F9" s="1">
        <v>1.89926404444444</v>
      </c>
      <c r="G9" s="1">
        <v>2.1053074700000001</v>
      </c>
      <c r="H9" s="1">
        <v>2.1732565555555601</v>
      </c>
      <c r="I9" s="1">
        <v>2.03876012727273</v>
      </c>
      <c r="J9" s="1">
        <v>2.3822070000000002</v>
      </c>
      <c r="K9" s="1">
        <v>2.1106940000000001</v>
      </c>
      <c r="L9" s="1">
        <v>2.1949355000000002</v>
      </c>
      <c r="M9" s="1">
        <v>3.1985275555555601</v>
      </c>
      <c r="N9" s="1">
        <v>2.2988865833333301</v>
      </c>
      <c r="O9" s="1">
        <v>2.4861859230769201</v>
      </c>
      <c r="P9" s="1">
        <v>2.4106898999999999</v>
      </c>
      <c r="Q9" s="1">
        <v>2.3626499999999999</v>
      </c>
      <c r="R9" s="1">
        <v>2.0306329999999999</v>
      </c>
      <c r="S9" s="1">
        <v>2.21035077777778</v>
      </c>
      <c r="T9" s="1">
        <v>2.0655463666666698</v>
      </c>
      <c r="U9" s="1">
        <v>2.3097296923076902</v>
      </c>
      <c r="V9" s="1">
        <v>2.3575650000000001</v>
      </c>
      <c r="W9" s="1">
        <v>1.3915259545454499</v>
      </c>
      <c r="Y9" s="1">
        <f t="shared" si="22"/>
        <v>2.3076400136603801</v>
      </c>
      <c r="Z9" s="1">
        <f t="shared" si="23"/>
        <v>2.2838446139330366</v>
      </c>
      <c r="AA9" s="7">
        <f t="shared" si="24"/>
        <v>-23.795399727343458</v>
      </c>
      <c r="AC9" s="5">
        <f t="shared" si="25"/>
        <v>2.6199038632478628</v>
      </c>
      <c r="AD9" s="5">
        <f t="shared" si="26"/>
        <v>2.5985724904914527</v>
      </c>
      <c r="AE9" s="5">
        <f t="shared" si="27"/>
        <v>-21.331372756410172</v>
      </c>
      <c r="AG9">
        <f t="shared" si="28"/>
        <v>2.2957423137967088</v>
      </c>
      <c r="AH9" s="1">
        <f t="shared" si="0"/>
        <v>3.0817967863051376</v>
      </c>
      <c r="AI9" s="1">
        <f t="shared" si="1"/>
        <v>3.290920222202578</v>
      </c>
      <c r="AJ9" s="1">
        <f t="shared" si="2"/>
        <v>2.8287056666470178</v>
      </c>
      <c r="AK9" s="1">
        <f t="shared" si="3"/>
        <v>2.8568429999803477</v>
      </c>
      <c r="AL9" s="1">
        <f t="shared" si="4"/>
        <v>2.293926599980348</v>
      </c>
      <c r="AM9" s="1">
        <f t="shared" si="5"/>
        <v>2.4999700255359079</v>
      </c>
      <c r="AN9" s="1">
        <f t="shared" si="6"/>
        <v>2.5679191110914679</v>
      </c>
      <c r="AO9" s="1">
        <f t="shared" si="7"/>
        <v>2.4334226828086378</v>
      </c>
      <c r="AP9" s="1">
        <f t="shared" si="8"/>
        <v>2.776869555535908</v>
      </c>
      <c r="AQ9" s="1">
        <f t="shared" si="9"/>
        <v>2.5053565555359079</v>
      </c>
      <c r="AR9" s="1">
        <f t="shared" si="10"/>
        <v>2.5895980555359079</v>
      </c>
      <c r="AS9" s="1">
        <f t="shared" si="11"/>
        <v>3.5931901110914679</v>
      </c>
      <c r="AT9" s="1">
        <f t="shared" si="12"/>
        <v>2.6935491388692379</v>
      </c>
      <c r="AU9" s="1">
        <f t="shared" si="13"/>
        <v>2.8808484786128279</v>
      </c>
      <c r="AV9" s="1">
        <f t="shared" si="14"/>
        <v>2.8053524555359077</v>
      </c>
      <c r="AW9" s="1">
        <f t="shared" si="15"/>
        <v>2.7573125555359077</v>
      </c>
      <c r="AX9" s="1">
        <f t="shared" si="16"/>
        <v>2.4252955555359077</v>
      </c>
      <c r="AY9" s="1">
        <f t="shared" si="17"/>
        <v>2.6050133333136878</v>
      </c>
      <c r="AZ9" s="1">
        <f t="shared" si="18"/>
        <v>2.4602089222025776</v>
      </c>
      <c r="BA9" s="1">
        <f t="shared" si="19"/>
        <v>2.704392247843598</v>
      </c>
      <c r="BB9" s="1">
        <f t="shared" si="20"/>
        <v>2.7522275555359079</v>
      </c>
      <c r="BC9" s="1">
        <f t="shared" si="21"/>
        <v>1.7861885100813577</v>
      </c>
    </row>
    <row r="10" spans="1:55" x14ac:dyDescent="0.25">
      <c r="A10" s="2">
        <v>9</v>
      </c>
      <c r="B10" s="1">
        <v>3.1971539999999998</v>
      </c>
      <c r="C10" s="1">
        <v>3.1310451666666701</v>
      </c>
      <c r="D10" s="1">
        <v>2.5644050083333298</v>
      </c>
      <c r="E10" s="1">
        <v>1.9626694099999999</v>
      </c>
      <c r="F10" s="1">
        <v>1.944449275</v>
      </c>
      <c r="G10" s="1">
        <v>2.3293273999999999</v>
      </c>
      <c r="H10" s="1">
        <v>1.6766722999999999</v>
      </c>
      <c r="I10" s="1">
        <v>2.3478548909090899</v>
      </c>
      <c r="J10" s="1">
        <v>1.5918516307692301</v>
      </c>
      <c r="K10" s="1">
        <v>1.8388034363636401</v>
      </c>
      <c r="L10" s="1">
        <v>2.31152863636364</v>
      </c>
      <c r="M10" s="1">
        <v>2.9412861000000001</v>
      </c>
      <c r="N10" s="1">
        <v>4.30073588888889</v>
      </c>
      <c r="O10" s="1">
        <v>3.5210599583333302</v>
      </c>
      <c r="P10" s="1">
        <v>2.8116940375000001</v>
      </c>
      <c r="Q10" s="1">
        <v>2.3314780000000002</v>
      </c>
      <c r="R10" s="1">
        <v>2.7981708571428601</v>
      </c>
      <c r="S10" s="1">
        <v>3.4299939500000001</v>
      </c>
      <c r="T10" s="1">
        <v>2.0685114285714299</v>
      </c>
      <c r="U10" s="1">
        <v>2.31507</v>
      </c>
      <c r="V10" s="1">
        <v>2.7161495857142901</v>
      </c>
      <c r="W10" s="1">
        <v>2.2160628</v>
      </c>
      <c r="Y10" s="1">
        <f t="shared" si="22"/>
        <v>2.2632510140368729</v>
      </c>
      <c r="Z10" s="1">
        <f t="shared" si="23"/>
        <v>2.8591102369227999</v>
      </c>
      <c r="AA10" s="7">
        <f t="shared" si="24"/>
        <v>595.85922288592701</v>
      </c>
      <c r="AC10" s="5">
        <f t="shared" si="25"/>
        <v>2.7138183962499998</v>
      </c>
      <c r="AD10" s="5">
        <f t="shared" si="26"/>
        <v>3.3936939961805552</v>
      </c>
      <c r="AE10" s="5">
        <f t="shared" si="27"/>
        <v>679.8755999305555</v>
      </c>
      <c r="AG10">
        <f t="shared" si="28"/>
        <v>2.5611806254798362</v>
      </c>
      <c r="AH10" s="1">
        <f t="shared" si="0"/>
        <v>3.3263782438527802</v>
      </c>
      <c r="AI10" s="1">
        <f t="shared" si="1"/>
        <v>3.2602694105194505</v>
      </c>
      <c r="AJ10" s="1">
        <f t="shared" si="2"/>
        <v>2.6936292521861103</v>
      </c>
      <c r="AK10" s="1">
        <f t="shared" si="3"/>
        <v>2.0918936538527806</v>
      </c>
      <c r="AL10" s="1">
        <f t="shared" si="4"/>
        <v>2.0736735188527806</v>
      </c>
      <c r="AM10" s="1">
        <f t="shared" si="5"/>
        <v>2.4585516438527804</v>
      </c>
      <c r="AN10" s="1">
        <f t="shared" si="6"/>
        <v>1.8058965438527803</v>
      </c>
      <c r="AO10" s="1">
        <f t="shared" si="7"/>
        <v>2.4770791347618704</v>
      </c>
      <c r="AP10" s="1">
        <f t="shared" si="8"/>
        <v>1.7210758746220105</v>
      </c>
      <c r="AQ10" s="1">
        <f t="shared" si="9"/>
        <v>1.9680276802164205</v>
      </c>
      <c r="AR10" s="1">
        <f t="shared" si="10"/>
        <v>2.4407528802164205</v>
      </c>
      <c r="AS10" s="1">
        <f t="shared" si="11"/>
        <v>3.0705103438527805</v>
      </c>
      <c r="AT10" s="1">
        <f t="shared" si="12"/>
        <v>4.4299601327416704</v>
      </c>
      <c r="AU10" s="1">
        <f t="shared" si="13"/>
        <v>3.6502842021861106</v>
      </c>
      <c r="AV10" s="1">
        <f t="shared" si="14"/>
        <v>2.9409182813527806</v>
      </c>
      <c r="AW10" s="1">
        <f t="shared" si="15"/>
        <v>2.4607022438527806</v>
      </c>
      <c r="AX10" s="1">
        <f t="shared" si="16"/>
        <v>2.9273951009956405</v>
      </c>
      <c r="AY10" s="1">
        <f t="shared" si="17"/>
        <v>3.5592181938527805</v>
      </c>
      <c r="AZ10" s="1">
        <f t="shared" si="18"/>
        <v>2.1977356724242103</v>
      </c>
      <c r="BA10" s="1">
        <f t="shared" si="19"/>
        <v>2.4442942438527804</v>
      </c>
      <c r="BB10" s="1">
        <f t="shared" si="20"/>
        <v>2.8453738295670705</v>
      </c>
      <c r="BC10" s="1">
        <f t="shared" si="21"/>
        <v>2.3452870438527804</v>
      </c>
    </row>
    <row r="11" spans="1:55" x14ac:dyDescent="0.25">
      <c r="A11" s="2">
        <v>10</v>
      </c>
      <c r="B11" s="1">
        <v>3.8503496666666699</v>
      </c>
      <c r="C11" s="1">
        <v>3.5453033</v>
      </c>
      <c r="D11" s="1">
        <v>1.96331730833333</v>
      </c>
      <c r="E11" s="1">
        <v>1.8860608727272701</v>
      </c>
      <c r="F11" s="1">
        <v>1.50967898888889</v>
      </c>
      <c r="G11" s="1">
        <v>1.6977776222222201</v>
      </c>
      <c r="H11" s="1">
        <v>2.1805320230769198</v>
      </c>
      <c r="I11" s="1">
        <v>2.0427000999999998</v>
      </c>
      <c r="J11" s="1">
        <v>1.97539596153846</v>
      </c>
      <c r="K11" s="1">
        <v>1.7589387916666701</v>
      </c>
      <c r="L11" s="1">
        <v>2.0885856785714298</v>
      </c>
      <c r="M11" s="1">
        <v>4.7347693333333298</v>
      </c>
      <c r="N11" s="1">
        <v>3.9065923333333301</v>
      </c>
      <c r="O11" s="1">
        <v>2.1007461111111101</v>
      </c>
      <c r="P11" s="1">
        <v>2.2340740000000001</v>
      </c>
      <c r="Q11" s="1">
        <v>2.7570876666666702</v>
      </c>
      <c r="R11" s="1">
        <v>1.6083184374999999</v>
      </c>
      <c r="S11" s="1">
        <v>2.1999832222222202</v>
      </c>
      <c r="T11" s="1">
        <v>2.3082648749999999</v>
      </c>
      <c r="U11" s="1">
        <v>1.65456752727273</v>
      </c>
      <c r="V11" s="1">
        <v>2.1712870076923099</v>
      </c>
      <c r="W11" s="1">
        <v>1.7483651</v>
      </c>
      <c r="Y11" s="1">
        <f t="shared" si="22"/>
        <v>2.2271491194265329</v>
      </c>
      <c r="Z11" s="1">
        <f t="shared" si="23"/>
        <v>2.4930959649210638</v>
      </c>
      <c r="AA11" s="7">
        <f>(Z11-Y11)*1000</f>
        <v>265.94684549453086</v>
      </c>
      <c r="AC11" s="5">
        <f t="shared" si="25"/>
        <v>2.8112577869318178</v>
      </c>
      <c r="AD11" s="5">
        <f t="shared" si="26"/>
        <v>3.2440454444444424</v>
      </c>
      <c r="AE11" s="5">
        <f>(AD11-AC11)*1000</f>
        <v>432.78765751262461</v>
      </c>
      <c r="AG11">
        <f t="shared" si="28"/>
        <v>2.3601225421737984</v>
      </c>
      <c r="AH11" s="1">
        <f t="shared" si="0"/>
        <v>4.1806319938254877</v>
      </c>
      <c r="AI11" s="1">
        <f t="shared" si="1"/>
        <v>3.8755856271588183</v>
      </c>
      <c r="AJ11" s="1">
        <f t="shared" si="2"/>
        <v>2.2935996354921482</v>
      </c>
      <c r="AK11" s="1">
        <f t="shared" si="3"/>
        <v>2.2163431998860883</v>
      </c>
      <c r="AL11" s="1">
        <f t="shared" si="4"/>
        <v>1.8399613160477082</v>
      </c>
      <c r="AM11" s="1">
        <f t="shared" si="5"/>
        <v>2.0280599493810385</v>
      </c>
      <c r="AN11" s="1">
        <f t="shared" si="6"/>
        <v>2.5108143502357381</v>
      </c>
      <c r="AO11" s="1">
        <f t="shared" si="7"/>
        <v>2.372982427158818</v>
      </c>
      <c r="AP11" s="1">
        <f t="shared" si="8"/>
        <v>2.305678288697278</v>
      </c>
      <c r="AQ11" s="1">
        <f t="shared" si="9"/>
        <v>2.0892211188254883</v>
      </c>
      <c r="AR11" s="1">
        <f t="shared" si="10"/>
        <v>2.4188680057302481</v>
      </c>
      <c r="AS11" s="1">
        <f t="shared" si="11"/>
        <v>5.0650516604921485</v>
      </c>
      <c r="AT11" s="1">
        <f t="shared" si="12"/>
        <v>4.2368746604921483</v>
      </c>
      <c r="AU11" s="1">
        <f t="shared" si="13"/>
        <v>2.4310284382699283</v>
      </c>
      <c r="AV11" s="1">
        <f t="shared" si="14"/>
        <v>2.5643563271588183</v>
      </c>
      <c r="AW11" s="1">
        <f t="shared" si="15"/>
        <v>3.0873699938254884</v>
      </c>
      <c r="AX11" s="1">
        <f t="shared" si="16"/>
        <v>1.9386007646588181</v>
      </c>
      <c r="AY11" s="1">
        <f t="shared" si="17"/>
        <v>2.5302655493810384</v>
      </c>
      <c r="AZ11" s="1">
        <f t="shared" si="18"/>
        <v>2.6385472021588181</v>
      </c>
      <c r="BA11" s="1">
        <f t="shared" si="19"/>
        <v>1.9848498544315483</v>
      </c>
      <c r="BB11" s="1">
        <f t="shared" si="20"/>
        <v>2.5015693348511281</v>
      </c>
      <c r="BC11" s="1">
        <f t="shared" si="21"/>
        <v>2.0786474271588182</v>
      </c>
    </row>
    <row r="12" spans="1:55" x14ac:dyDescent="0.25">
      <c r="A12" s="2">
        <v>11</v>
      </c>
      <c r="B12" s="1">
        <v>2.6666148000000001</v>
      </c>
      <c r="C12" s="1">
        <v>2.26497175</v>
      </c>
      <c r="D12" s="1">
        <v>3.1110994999999999</v>
      </c>
      <c r="E12" s="1">
        <v>2.4235798461538498</v>
      </c>
      <c r="F12" s="1">
        <v>2.4588478333333299</v>
      </c>
      <c r="G12" s="1">
        <v>2.26156784615385</v>
      </c>
      <c r="H12" s="1">
        <v>1.7853457500000001</v>
      </c>
      <c r="I12" s="1">
        <v>1.7088828916666701</v>
      </c>
      <c r="J12" s="1">
        <v>2.1430022000000002</v>
      </c>
      <c r="K12" s="1">
        <v>1.84335995833333</v>
      </c>
      <c r="L12" s="1">
        <v>1.6461644</v>
      </c>
      <c r="M12" s="1">
        <v>3.0510921666666699</v>
      </c>
      <c r="N12" s="1">
        <v>3.1679319000000001</v>
      </c>
      <c r="O12" s="1">
        <v>3.23995955555556</v>
      </c>
      <c r="P12" s="1">
        <v>2.9651319230769202</v>
      </c>
      <c r="Q12" s="1">
        <v>2.4232943749999998</v>
      </c>
      <c r="R12" s="1">
        <v>2.3955291111111099</v>
      </c>
      <c r="S12" s="1">
        <v>2.4206915555555599</v>
      </c>
      <c r="T12" s="1">
        <v>1.8879933</v>
      </c>
      <c r="U12" s="1">
        <v>2.8581372727272698</v>
      </c>
      <c r="V12" s="1">
        <v>2.0813067599999999</v>
      </c>
      <c r="W12" s="1">
        <v>2.7029865454545501</v>
      </c>
      <c r="Y12" s="1">
        <f t="shared" si="22"/>
        <v>2.2103124341491847</v>
      </c>
      <c r="Z12" s="1">
        <f t="shared" si="23"/>
        <v>2.6540049513770581</v>
      </c>
      <c r="AA12" s="7">
        <f t="shared" si="24"/>
        <v>443.6925172278734</v>
      </c>
      <c r="AC12" s="5">
        <f t="shared" si="25"/>
        <v>2.6165664740384624</v>
      </c>
      <c r="AD12" s="5">
        <f t="shared" si="26"/>
        <v>3.1060288863247871</v>
      </c>
      <c r="AE12" s="5">
        <f t="shared" ref="AE12:AE14" si="29">(AD12-AC12)*1000</f>
        <v>489.46241228632471</v>
      </c>
      <c r="AG12">
        <f t="shared" si="28"/>
        <v>2.4321586927631205</v>
      </c>
      <c r="AH12" s="1">
        <f t="shared" si="0"/>
        <v>2.9248609765694962</v>
      </c>
      <c r="AI12" s="1">
        <f t="shared" si="1"/>
        <v>2.5232179265694961</v>
      </c>
      <c r="AJ12" s="1">
        <f t="shared" si="2"/>
        <v>3.369345676569496</v>
      </c>
      <c r="AK12" s="1">
        <f t="shared" si="3"/>
        <v>2.6818260227233459</v>
      </c>
      <c r="AL12" s="1">
        <f t="shared" si="4"/>
        <v>2.717094009902826</v>
      </c>
      <c r="AM12" s="1">
        <f t="shared" si="5"/>
        <v>2.5198140227233461</v>
      </c>
      <c r="AN12" s="1">
        <f t="shared" si="6"/>
        <v>2.043591926569496</v>
      </c>
      <c r="AO12" s="1">
        <f t="shared" si="7"/>
        <v>1.9671290682361662</v>
      </c>
      <c r="AP12" s="1">
        <f t="shared" si="8"/>
        <v>2.4012483765694963</v>
      </c>
      <c r="AQ12" s="1">
        <f t="shared" si="9"/>
        <v>2.1016061349028261</v>
      </c>
      <c r="AR12" s="1">
        <f t="shared" si="10"/>
        <v>1.9044105765694961</v>
      </c>
      <c r="AS12" s="1">
        <f t="shared" si="11"/>
        <v>3.309338343236166</v>
      </c>
      <c r="AT12" s="1">
        <f t="shared" si="12"/>
        <v>3.4261780765694962</v>
      </c>
      <c r="AU12" s="1">
        <f t="shared" si="13"/>
        <v>3.4982057321250561</v>
      </c>
      <c r="AV12" s="1">
        <f t="shared" si="14"/>
        <v>3.2233780996464163</v>
      </c>
      <c r="AW12" s="1">
        <f t="shared" si="15"/>
        <v>2.6815405515694959</v>
      </c>
      <c r="AX12" s="1">
        <f t="shared" si="16"/>
        <v>2.653775287680606</v>
      </c>
      <c r="AY12" s="1">
        <f t="shared" si="17"/>
        <v>2.678937732125056</v>
      </c>
      <c r="AZ12" s="1">
        <f t="shared" si="18"/>
        <v>2.1462394765694963</v>
      </c>
      <c r="BA12" s="1">
        <f t="shared" si="19"/>
        <v>3.1163834492967659</v>
      </c>
      <c r="BB12" s="1">
        <f t="shared" si="20"/>
        <v>2.339552936569496</v>
      </c>
      <c r="BC12" s="1">
        <f t="shared" si="21"/>
        <v>2.9612327220240462</v>
      </c>
    </row>
    <row r="13" spans="1:55" x14ac:dyDescent="0.25">
      <c r="A13" s="2">
        <v>12</v>
      </c>
      <c r="B13" s="1">
        <v>4.2358775</v>
      </c>
      <c r="C13" s="1">
        <v>3.0123312857142901</v>
      </c>
      <c r="D13" s="1">
        <v>2.4084500909090898</v>
      </c>
      <c r="E13" s="1">
        <v>2.8994808461538502</v>
      </c>
      <c r="F13" s="1">
        <v>2.6739220909090902</v>
      </c>
      <c r="G13" s="1">
        <v>2.34755466666667</v>
      </c>
      <c r="H13" s="1">
        <v>1.8826402</v>
      </c>
      <c r="I13" s="1">
        <v>2.02057863636364</v>
      </c>
      <c r="J13" s="1">
        <v>2.01845307692308</v>
      </c>
      <c r="K13" s="1">
        <v>2.0285702142857098</v>
      </c>
      <c r="L13" s="1">
        <v>1.5858142266666699</v>
      </c>
      <c r="M13" s="1">
        <v>4.3623705454545503</v>
      </c>
      <c r="N13" s="1">
        <v>3.23628718181818</v>
      </c>
      <c r="O13" s="1">
        <v>2.8195122666666701</v>
      </c>
      <c r="P13" s="1">
        <v>2.7989609230769199</v>
      </c>
      <c r="Q13" s="1">
        <v>3.0358945384615401</v>
      </c>
      <c r="R13" s="1">
        <v>2.3304610714285698</v>
      </c>
      <c r="S13" s="1">
        <v>2.1533427214285701</v>
      </c>
      <c r="T13" s="1">
        <v>1.8895386785714301</v>
      </c>
      <c r="U13" s="1">
        <v>2.3610222307692301</v>
      </c>
      <c r="V13" s="1">
        <v>2.39711871428571</v>
      </c>
      <c r="W13" s="1">
        <v>1.58910467272727</v>
      </c>
      <c r="Y13" s="1">
        <f t="shared" si="22"/>
        <v>2.4648793485992813</v>
      </c>
      <c r="Z13" s="1">
        <f t="shared" si="23"/>
        <v>2.6339648676989671</v>
      </c>
      <c r="AA13" s="7">
        <f t="shared" si="24"/>
        <v>169.08551909968583</v>
      </c>
      <c r="AC13" s="5">
        <f t="shared" si="25"/>
        <v>3.1390349306943075</v>
      </c>
      <c r="AD13" s="5">
        <f t="shared" si="26"/>
        <v>3.30428272925408</v>
      </c>
      <c r="AE13" s="5">
        <f t="shared" si="29"/>
        <v>165.24779855977246</v>
      </c>
      <c r="AG13">
        <f t="shared" si="28"/>
        <v>2.5494221081491246</v>
      </c>
      <c r="AH13" s="1">
        <f t="shared" si="0"/>
        <v>4.3768602611834915</v>
      </c>
      <c r="AI13" s="1">
        <f t="shared" si="1"/>
        <v>3.1533140468977821</v>
      </c>
      <c r="AJ13" s="1">
        <f t="shared" si="2"/>
        <v>2.5494328520925817</v>
      </c>
      <c r="AK13" s="1">
        <f t="shared" si="3"/>
        <v>3.0404636073373421</v>
      </c>
      <c r="AL13" s="1">
        <f t="shared" si="4"/>
        <v>2.8149048520925821</v>
      </c>
      <c r="AM13" s="1">
        <f t="shared" si="5"/>
        <v>2.488537427850162</v>
      </c>
      <c r="AN13" s="1">
        <f t="shared" si="6"/>
        <v>2.0236229611834919</v>
      </c>
      <c r="AO13" s="1">
        <f t="shared" si="7"/>
        <v>2.1615613975471319</v>
      </c>
      <c r="AP13" s="1">
        <f t="shared" si="8"/>
        <v>2.1594358381065719</v>
      </c>
      <c r="AQ13" s="1">
        <f t="shared" si="9"/>
        <v>2.1695529754692018</v>
      </c>
      <c r="AR13" s="1">
        <f t="shared" si="10"/>
        <v>1.7267969878501619</v>
      </c>
      <c r="AS13" s="1">
        <f t="shared" si="11"/>
        <v>4.5033533066380418</v>
      </c>
      <c r="AT13" s="1">
        <f t="shared" si="12"/>
        <v>3.3772699430016719</v>
      </c>
      <c r="AU13" s="1">
        <f t="shared" si="13"/>
        <v>2.9604950278501621</v>
      </c>
      <c r="AV13" s="1">
        <f t="shared" si="14"/>
        <v>2.9399436842604119</v>
      </c>
      <c r="AW13" s="1">
        <f t="shared" si="15"/>
        <v>3.1768772996450321</v>
      </c>
      <c r="AX13" s="1">
        <f t="shared" si="16"/>
        <v>2.4714438326120618</v>
      </c>
      <c r="AY13" s="1">
        <f t="shared" si="17"/>
        <v>2.294325482612062</v>
      </c>
      <c r="AZ13" s="1">
        <f t="shared" si="18"/>
        <v>2.0305214397549221</v>
      </c>
      <c r="BA13" s="1">
        <f t="shared" si="19"/>
        <v>2.5020049919527221</v>
      </c>
      <c r="BB13" s="1">
        <f t="shared" si="20"/>
        <v>2.538101475469202</v>
      </c>
      <c r="BC13" s="1">
        <f t="shared" si="21"/>
        <v>1.7300874339107619</v>
      </c>
    </row>
    <row r="14" spans="1:55" x14ac:dyDescent="0.25">
      <c r="A14" s="2">
        <v>13</v>
      </c>
      <c r="B14" s="1">
        <v>4.4372102</v>
      </c>
      <c r="C14" s="1">
        <v>3.6988100833333299</v>
      </c>
      <c r="D14" s="1">
        <v>3.1989068461538501</v>
      </c>
      <c r="E14" s="1">
        <v>3.0723813571428602</v>
      </c>
      <c r="F14" s="1">
        <v>3.3394320769230799</v>
      </c>
      <c r="G14" s="1">
        <v>3.1043638333333301</v>
      </c>
      <c r="H14" s="1">
        <v>2.9126529090909101</v>
      </c>
      <c r="I14" s="1">
        <v>3.00775858333333</v>
      </c>
      <c r="J14" s="1">
        <v>2.4823930909090901</v>
      </c>
      <c r="K14" s="1">
        <v>2.5457286666666699</v>
      </c>
      <c r="L14" s="1">
        <v>2.3137750000000001</v>
      </c>
      <c r="M14" s="1">
        <v>3.7650471538461501</v>
      </c>
      <c r="N14" s="1">
        <v>3.27613357142857</v>
      </c>
      <c r="O14" s="1">
        <v>3.2276379230769199</v>
      </c>
      <c r="P14" s="1">
        <v>3.0713687857142902</v>
      </c>
      <c r="Q14" s="1">
        <v>3.4212758000000001</v>
      </c>
      <c r="R14" s="1">
        <v>3.2247117142857098</v>
      </c>
      <c r="S14" s="1">
        <v>2.77619471428571</v>
      </c>
      <c r="T14" s="1">
        <v>2.8143280000000002</v>
      </c>
      <c r="U14" s="1">
        <v>3.0008722857142902</v>
      </c>
      <c r="V14" s="1">
        <v>2.70556353846154</v>
      </c>
      <c r="W14" s="1">
        <v>2.1568611538461502</v>
      </c>
      <c r="Y14" s="1">
        <f t="shared" si="22"/>
        <v>3.1012193315351313</v>
      </c>
      <c r="Z14" s="1">
        <f t="shared" si="23"/>
        <v>3.0399995127872117</v>
      </c>
      <c r="AA14" s="7">
        <f t="shared" si="24"/>
        <v>-61.219818747919597</v>
      </c>
      <c r="AC14" s="5">
        <f t="shared" si="25"/>
        <v>3.60182712165751</v>
      </c>
      <c r="AD14" s="5">
        <f t="shared" si="26"/>
        <v>3.3350468585164825</v>
      </c>
      <c r="AE14" s="5">
        <f t="shared" si="29"/>
        <v>-266.78026314102743</v>
      </c>
      <c r="AG14">
        <f t="shared" si="28"/>
        <v>3.0706094221611711</v>
      </c>
      <c r="AH14" s="1">
        <f t="shared" si="0"/>
        <v>4.0570056471714455</v>
      </c>
      <c r="AI14" s="1">
        <f t="shared" si="1"/>
        <v>3.3186055305047755</v>
      </c>
      <c r="AJ14" s="1">
        <f t="shared" si="2"/>
        <v>2.8187022933252956</v>
      </c>
      <c r="AK14" s="1">
        <f t="shared" si="3"/>
        <v>2.6921768043143057</v>
      </c>
      <c r="AL14" s="1">
        <f t="shared" si="4"/>
        <v>2.9592275240945254</v>
      </c>
      <c r="AM14" s="1">
        <f t="shared" si="5"/>
        <v>2.7241592805047756</v>
      </c>
      <c r="AN14" s="1">
        <f t="shared" si="6"/>
        <v>2.5324483562623556</v>
      </c>
      <c r="AO14" s="1">
        <f t="shared" si="7"/>
        <v>2.6275540305047755</v>
      </c>
      <c r="AP14" s="1">
        <f t="shared" si="8"/>
        <v>2.1021885380805356</v>
      </c>
      <c r="AQ14" s="1">
        <f t="shared" si="9"/>
        <v>2.1655241138381154</v>
      </c>
      <c r="AR14" s="1">
        <f t="shared" si="10"/>
        <v>1.9335704471714457</v>
      </c>
      <c r="AS14" s="1">
        <f t="shared" si="11"/>
        <v>3.3848426010175956</v>
      </c>
      <c r="AT14" s="1">
        <f t="shared" si="12"/>
        <v>2.8959290186000155</v>
      </c>
      <c r="AU14" s="1">
        <f t="shared" si="13"/>
        <v>2.8474333702483654</v>
      </c>
      <c r="AV14" s="1">
        <f t="shared" si="14"/>
        <v>2.6911642328857357</v>
      </c>
      <c r="AW14" s="1">
        <f t="shared" si="15"/>
        <v>3.0410712471714456</v>
      </c>
      <c r="AX14" s="1">
        <f t="shared" si="16"/>
        <v>2.8445071614571553</v>
      </c>
      <c r="AY14" s="1">
        <f t="shared" si="17"/>
        <v>2.3959901614571555</v>
      </c>
      <c r="AZ14" s="1">
        <f t="shared" si="18"/>
        <v>2.4341234471714457</v>
      </c>
      <c r="BA14" s="1">
        <f t="shared" si="19"/>
        <v>2.6206677328857357</v>
      </c>
      <c r="BB14" s="1">
        <f t="shared" si="20"/>
        <v>2.3253589856329855</v>
      </c>
      <c r="BC14" s="1">
        <f t="shared" si="21"/>
        <v>1.7766566010175957</v>
      </c>
    </row>
    <row r="15" spans="1:55" x14ac:dyDescent="0.25">
      <c r="A15" s="2">
        <v>14</v>
      </c>
      <c r="B15" s="1">
        <v>3.6583801538461498</v>
      </c>
      <c r="C15" s="1">
        <v>3.6040975624999998</v>
      </c>
      <c r="D15" s="1">
        <v>3.3424475</v>
      </c>
      <c r="E15" s="1">
        <v>3.3008769285714301</v>
      </c>
      <c r="F15" s="1">
        <v>2.8924179333333302</v>
      </c>
      <c r="G15" s="1">
        <v>2.7937837692307701</v>
      </c>
      <c r="H15" s="1">
        <v>2.8019976153846202</v>
      </c>
      <c r="I15" s="1">
        <v>3.4866149285714299</v>
      </c>
      <c r="J15" s="1">
        <v>2.91290086666667</v>
      </c>
      <c r="K15" s="1">
        <v>2.5608551333333298</v>
      </c>
      <c r="L15" s="1">
        <v>2.4208221249999999</v>
      </c>
      <c r="M15" s="1">
        <v>3.3998972222222199</v>
      </c>
      <c r="N15" s="1">
        <v>3.6221557500000001</v>
      </c>
      <c r="O15" s="1">
        <v>3.4674375624999998</v>
      </c>
      <c r="P15" s="1">
        <v>3.1713437857142899</v>
      </c>
      <c r="Q15" s="1">
        <v>2.92475621428571</v>
      </c>
      <c r="R15" s="1">
        <v>3.06947078571429</v>
      </c>
      <c r="S15" s="1">
        <v>2.9989783571428599</v>
      </c>
      <c r="T15" s="1">
        <v>3.4112540769230799</v>
      </c>
      <c r="U15" s="1">
        <v>2.9381253571428601</v>
      </c>
      <c r="V15" s="1">
        <v>3.0408294374999998</v>
      </c>
      <c r="W15" s="1">
        <v>2.8899890625000002</v>
      </c>
      <c r="Y15" s="1">
        <f t="shared" ref="Y15:Y21" si="30">AVERAGE(B15:L15)</f>
        <v>3.0704722287670667</v>
      </c>
      <c r="Z15" s="1">
        <f t="shared" ref="Z15:Z21" si="31">AVERAGE(M15:W15)</f>
        <v>3.1758397828768463</v>
      </c>
      <c r="AA15" s="7">
        <f t="shared" ref="AA15:AA21" si="32">(Z15-Y15)*1000</f>
        <v>105.3675541097796</v>
      </c>
      <c r="AC15" s="5">
        <f t="shared" si="25"/>
        <v>3.4764505362293949</v>
      </c>
      <c r="AD15" s="5">
        <f t="shared" si="26"/>
        <v>3.4152085801091272</v>
      </c>
      <c r="AE15" s="5">
        <f t="shared" ref="AE15:AE21" si="33">(AD15-AC15)*1000</f>
        <v>-61.24195612026773</v>
      </c>
      <c r="AG15">
        <f t="shared" ref="AG15:AG21" si="34">AVERAGE(B15:W15)</f>
        <v>3.123156005821957</v>
      </c>
      <c r="AH15" s="1">
        <f t="shared" ref="AH15:AH21" si="35">B15-$AG15+$AG$24</f>
        <v>3.2256290173568094</v>
      </c>
      <c r="AI15" s="1">
        <f t="shared" ref="AI15:AI21" si="36">C15-$AG15+$AG$24</f>
        <v>3.1713464260106594</v>
      </c>
      <c r="AJ15" s="1">
        <f t="shared" ref="AJ15:AJ21" si="37">D15-$AG15+$AG$24</f>
        <v>2.9096963635106596</v>
      </c>
      <c r="AK15" s="1">
        <f t="shared" ref="AK15:AK21" si="38">E15-$AG15+$AG$24</f>
        <v>2.8681257920820897</v>
      </c>
      <c r="AL15" s="1">
        <f t="shared" ref="AL15:AL21" si="39">F15-$AG15+$AG$24</f>
        <v>2.4596667968439898</v>
      </c>
      <c r="AM15" s="1">
        <f t="shared" ref="AM15:AM21" si="40">G15-$AG15+$AG$24</f>
        <v>2.3610326327414297</v>
      </c>
      <c r="AN15" s="1">
        <f t="shared" ref="AN15:AN21" si="41">H15-$AG15+$AG$24</f>
        <v>2.3692464788952798</v>
      </c>
      <c r="AO15" s="1">
        <f t="shared" ref="AO15:AO21" si="42">I15-$AG15+$AG$24</f>
        <v>3.0538637920820895</v>
      </c>
      <c r="AP15" s="1">
        <f t="shared" ref="AP15:AP21" si="43">J15-$AG15+$AG$24</f>
        <v>2.4801497301773296</v>
      </c>
      <c r="AQ15" s="1">
        <f t="shared" ref="AQ15:AQ21" si="44">K15-$AG15+$AG$24</f>
        <v>2.1281039968439894</v>
      </c>
      <c r="AR15" s="1">
        <f t="shared" ref="AR15:AR21" si="45">L15-$AG15+$AG$24</f>
        <v>1.9880709885106596</v>
      </c>
      <c r="AS15" s="1">
        <f t="shared" ref="AS15:AS21" si="46">M15-$AG15+$AG$24</f>
        <v>2.9671460857328795</v>
      </c>
      <c r="AT15" s="1">
        <f t="shared" ref="AT15:AT21" si="47">N15-$AG15+$AG$24</f>
        <v>3.1894046135106597</v>
      </c>
      <c r="AU15" s="1">
        <f t="shared" ref="AU15:AU21" si="48">O15-$AG15+$AG$24</f>
        <v>3.0346864260106594</v>
      </c>
      <c r="AV15" s="1">
        <f t="shared" ref="AV15:AV21" si="49">P15-$AG15+$AG$24</f>
        <v>2.7385926492249495</v>
      </c>
      <c r="AW15" s="1">
        <f t="shared" ref="AW15:AW21" si="50">Q15-$AG15+$AG$24</f>
        <v>2.4920050777963696</v>
      </c>
      <c r="AX15" s="1">
        <f t="shared" ref="AX15:AX21" si="51">R15-$AG15+$AG$24</f>
        <v>2.6367196492249496</v>
      </c>
      <c r="AY15" s="1">
        <f t="shared" ref="AY15:AY21" si="52">S15-$AG15+$AG$24</f>
        <v>2.5662272206535195</v>
      </c>
      <c r="AZ15" s="1">
        <f t="shared" ref="AZ15:AZ21" si="53">T15-$AG15+$AG$24</f>
        <v>2.9785029404337395</v>
      </c>
      <c r="BA15" s="1">
        <f t="shared" ref="BA15:BA21" si="54">U15-$AG15+$AG$24</f>
        <v>2.5053742206535197</v>
      </c>
      <c r="BB15" s="1">
        <f t="shared" ref="BB15:BB21" si="55">V15-$AG15+$AG$24</f>
        <v>2.6080783010106594</v>
      </c>
      <c r="BC15" s="1">
        <f t="shared" ref="BC15:BC21" si="56">W15-$AG15+$AG$24</f>
        <v>2.4572379260106598</v>
      </c>
    </row>
    <row r="16" spans="1:55" x14ac:dyDescent="0.25">
      <c r="A16" s="2">
        <v>15</v>
      </c>
      <c r="B16" s="1">
        <v>3.0678343636363601</v>
      </c>
      <c r="C16" s="1">
        <v>3.0777532500000002</v>
      </c>
      <c r="D16" s="1">
        <v>2.1667027499999998</v>
      </c>
      <c r="E16" s="1">
        <v>2.8999393750000002</v>
      </c>
      <c r="F16" s="1">
        <v>3.7043603333333301</v>
      </c>
      <c r="G16" s="1">
        <v>2.8516802499999998</v>
      </c>
      <c r="H16" s="1">
        <v>2.6573397999999999</v>
      </c>
      <c r="I16" s="1">
        <v>3.1933131399999999</v>
      </c>
      <c r="J16" s="1">
        <v>2.2553626923076902</v>
      </c>
      <c r="K16" s="1">
        <v>2.8511094583333301</v>
      </c>
      <c r="L16" s="1">
        <v>2.3440919</v>
      </c>
      <c r="M16" s="1">
        <v>3.1198962857142898</v>
      </c>
      <c r="N16" s="1">
        <v>2.7378191666666698</v>
      </c>
      <c r="O16" s="1">
        <v>3.2666200999999999</v>
      </c>
      <c r="P16" s="1">
        <v>2.8532867999999998</v>
      </c>
      <c r="Q16" s="1">
        <v>2.2666145555555599</v>
      </c>
      <c r="R16" s="1">
        <v>2.4722258333333298</v>
      </c>
      <c r="S16" s="1">
        <v>2.1258680000000001</v>
      </c>
      <c r="T16" s="1">
        <v>2.6877494166666702</v>
      </c>
      <c r="U16" s="1">
        <v>2.88294077777778</v>
      </c>
      <c r="V16" s="1">
        <v>3.0399967499999998</v>
      </c>
      <c r="W16" s="1">
        <v>2.56570871428571</v>
      </c>
      <c r="Y16" s="1">
        <f t="shared" si="30"/>
        <v>2.8244988466009739</v>
      </c>
      <c r="Z16" s="1">
        <f t="shared" si="31"/>
        <v>2.7289751272727276</v>
      </c>
      <c r="AA16" s="7">
        <f t="shared" si="32"/>
        <v>-95.523719328246329</v>
      </c>
      <c r="AC16" s="5">
        <f t="shared" si="25"/>
        <v>2.8030574346590904</v>
      </c>
      <c r="AD16" s="5">
        <f t="shared" si="26"/>
        <v>2.9944055880952396</v>
      </c>
      <c r="AE16" s="5">
        <f t="shared" si="33"/>
        <v>191.3481534361492</v>
      </c>
      <c r="AG16">
        <f t="shared" si="34"/>
        <v>2.776736986936851</v>
      </c>
      <c r="AH16" s="1">
        <f t="shared" si="35"/>
        <v>2.9815022460321257</v>
      </c>
      <c r="AI16" s="1">
        <f t="shared" si="36"/>
        <v>2.9914211323957658</v>
      </c>
      <c r="AJ16" s="1">
        <f t="shared" si="37"/>
        <v>2.0803706323957654</v>
      </c>
      <c r="AK16" s="1">
        <f t="shared" si="38"/>
        <v>2.8136072573957658</v>
      </c>
      <c r="AL16" s="1">
        <f t="shared" si="39"/>
        <v>3.6180282157290957</v>
      </c>
      <c r="AM16" s="1">
        <f t="shared" si="40"/>
        <v>2.7653481323957654</v>
      </c>
      <c r="AN16" s="1">
        <f t="shared" si="41"/>
        <v>2.5710076823957655</v>
      </c>
      <c r="AO16" s="1">
        <f t="shared" si="42"/>
        <v>3.1069810223957655</v>
      </c>
      <c r="AP16" s="1">
        <f t="shared" si="43"/>
        <v>2.1690305747034557</v>
      </c>
      <c r="AQ16" s="1">
        <f t="shared" si="44"/>
        <v>2.7647773407290956</v>
      </c>
      <c r="AR16" s="1">
        <f t="shared" si="45"/>
        <v>2.2577597823957656</v>
      </c>
      <c r="AS16" s="1">
        <f t="shared" si="46"/>
        <v>3.0335641681100554</v>
      </c>
      <c r="AT16" s="1">
        <f t="shared" si="47"/>
        <v>2.6514870490624354</v>
      </c>
      <c r="AU16" s="1">
        <f t="shared" si="48"/>
        <v>3.1802879823957655</v>
      </c>
      <c r="AV16" s="1">
        <f t="shared" si="49"/>
        <v>2.7669546823957654</v>
      </c>
      <c r="AW16" s="1">
        <f t="shared" si="50"/>
        <v>2.1802824379513255</v>
      </c>
      <c r="AX16" s="1">
        <f t="shared" si="51"/>
        <v>2.3858937157290954</v>
      </c>
      <c r="AY16" s="1">
        <f t="shared" si="52"/>
        <v>2.0395358823957657</v>
      </c>
      <c r="AZ16" s="1">
        <f t="shared" si="53"/>
        <v>2.6014172990624358</v>
      </c>
      <c r="BA16" s="1">
        <f t="shared" si="54"/>
        <v>2.7966086601735456</v>
      </c>
      <c r="BB16" s="1">
        <f t="shared" si="55"/>
        <v>2.9536646323957654</v>
      </c>
      <c r="BC16" s="1">
        <f t="shared" si="56"/>
        <v>2.4793765966814756</v>
      </c>
    </row>
    <row r="17" spans="1:55" x14ac:dyDescent="0.25">
      <c r="A17" s="2">
        <v>16</v>
      </c>
      <c r="B17" s="1">
        <v>3.7629724615384599</v>
      </c>
      <c r="C17" s="1">
        <v>2.81040628571429</v>
      </c>
      <c r="D17" s="1">
        <v>3.3342167857142901</v>
      </c>
      <c r="E17" s="1">
        <v>2.9421592666666698</v>
      </c>
      <c r="F17" s="1">
        <v>2.7177407499999999</v>
      </c>
      <c r="G17" s="1">
        <v>2.9170802857142899</v>
      </c>
      <c r="H17" s="1">
        <v>2.9385996666666698</v>
      </c>
      <c r="I17" s="1">
        <v>2.7253436</v>
      </c>
      <c r="J17" s="1">
        <v>2.5908282499999999</v>
      </c>
      <c r="K17" s="1">
        <v>2.8257354666666701</v>
      </c>
      <c r="L17" s="1">
        <v>2.0732723124999999</v>
      </c>
      <c r="M17" s="1">
        <v>3.8296496923076901</v>
      </c>
      <c r="N17" s="1">
        <v>3.43214183333333</v>
      </c>
      <c r="O17" s="1">
        <v>3.3008849285714299</v>
      </c>
      <c r="P17" s="1">
        <v>2.81540676923077</v>
      </c>
      <c r="Q17" s="1">
        <v>2.7958329375000002</v>
      </c>
      <c r="R17" s="1">
        <v>2.53045692857143</v>
      </c>
      <c r="S17" s="1">
        <v>2.7574427500000001</v>
      </c>
      <c r="T17" s="1">
        <v>2.9571179285714302</v>
      </c>
      <c r="U17" s="1">
        <v>2.7548586923076899</v>
      </c>
      <c r="V17" s="1">
        <v>2.7612907999999998</v>
      </c>
      <c r="W17" s="1">
        <v>2.2480106533333299</v>
      </c>
      <c r="Y17" s="1">
        <f t="shared" si="30"/>
        <v>2.8762141028346666</v>
      </c>
      <c r="Z17" s="1">
        <f t="shared" si="31"/>
        <v>2.9257358103388271</v>
      </c>
      <c r="AA17" s="7">
        <f t="shared" si="32"/>
        <v>49.521707504160517</v>
      </c>
      <c r="AC17" s="5">
        <f t="shared" si="25"/>
        <v>3.2124386999084273</v>
      </c>
      <c r="AD17" s="5">
        <f t="shared" si="26"/>
        <v>3.3445208058608049</v>
      </c>
      <c r="AE17" s="5">
        <f t="shared" si="33"/>
        <v>132.08210595237756</v>
      </c>
      <c r="AG17">
        <f t="shared" si="34"/>
        <v>2.9009749565867473</v>
      </c>
      <c r="AH17" s="1">
        <f t="shared" si="35"/>
        <v>3.5524023742843291</v>
      </c>
      <c r="AI17" s="1">
        <f t="shared" si="36"/>
        <v>2.5998361984601592</v>
      </c>
      <c r="AJ17" s="1">
        <f t="shared" si="37"/>
        <v>3.1236466984601594</v>
      </c>
      <c r="AK17" s="1">
        <f t="shared" si="38"/>
        <v>2.7315891794125391</v>
      </c>
      <c r="AL17" s="1">
        <f t="shared" si="39"/>
        <v>2.5071706627458692</v>
      </c>
      <c r="AM17" s="1">
        <f t="shared" si="40"/>
        <v>2.7065101984601592</v>
      </c>
      <c r="AN17" s="1">
        <f t="shared" si="41"/>
        <v>2.7280295794125391</v>
      </c>
      <c r="AO17" s="1">
        <f t="shared" si="42"/>
        <v>2.5147735127458692</v>
      </c>
      <c r="AP17" s="1">
        <f t="shared" si="43"/>
        <v>2.3802581627458692</v>
      </c>
      <c r="AQ17" s="1">
        <f t="shared" si="44"/>
        <v>2.6151653794125393</v>
      </c>
      <c r="AR17" s="1">
        <f t="shared" si="45"/>
        <v>1.8627022252458691</v>
      </c>
      <c r="AS17" s="1">
        <f t="shared" si="46"/>
        <v>3.6190796050535594</v>
      </c>
      <c r="AT17" s="1">
        <f t="shared" si="47"/>
        <v>3.2215717460791993</v>
      </c>
      <c r="AU17" s="1">
        <f t="shared" si="48"/>
        <v>3.0903148413172992</v>
      </c>
      <c r="AV17" s="1">
        <f t="shared" si="49"/>
        <v>2.6048366819766393</v>
      </c>
      <c r="AW17" s="1">
        <f t="shared" si="50"/>
        <v>2.5852628502458694</v>
      </c>
      <c r="AX17" s="1">
        <f t="shared" si="51"/>
        <v>2.3198868413172993</v>
      </c>
      <c r="AY17" s="1">
        <f t="shared" si="52"/>
        <v>2.5468726627458693</v>
      </c>
      <c r="AZ17" s="1">
        <f t="shared" si="53"/>
        <v>2.7465478413172995</v>
      </c>
      <c r="BA17" s="1">
        <f t="shared" si="54"/>
        <v>2.5442886050535591</v>
      </c>
      <c r="BB17" s="1">
        <f t="shared" si="55"/>
        <v>2.5507207127458691</v>
      </c>
      <c r="BC17" s="1">
        <f t="shared" si="56"/>
        <v>2.0374405660791992</v>
      </c>
    </row>
    <row r="18" spans="1:55" x14ac:dyDescent="0.25">
      <c r="A18" s="2">
        <v>17</v>
      </c>
      <c r="B18" s="1">
        <v>3.8248313333333299</v>
      </c>
      <c r="C18" s="1">
        <v>2.8690887272727301</v>
      </c>
      <c r="D18" s="1">
        <v>3.3320757272727302</v>
      </c>
      <c r="E18" s="1">
        <v>2.5550284374999999</v>
      </c>
      <c r="F18" s="1">
        <v>2.33121263076923</v>
      </c>
      <c r="G18" s="1">
        <v>2.3308570454545499</v>
      </c>
      <c r="H18" s="1">
        <v>1.79618631428571</v>
      </c>
      <c r="I18" s="1">
        <v>1.5393892545454499</v>
      </c>
      <c r="J18" s="1">
        <v>2.1805441000000001</v>
      </c>
      <c r="K18" s="1">
        <v>1.4817702266666699</v>
      </c>
      <c r="L18" s="1">
        <v>1.8667062999999999</v>
      </c>
      <c r="M18" s="1">
        <v>4.2289717272727296</v>
      </c>
      <c r="N18" s="1">
        <v>2.9733005000000001</v>
      </c>
      <c r="O18" s="1">
        <v>2.9647999999999999</v>
      </c>
      <c r="P18" s="1">
        <v>2.459076</v>
      </c>
      <c r="Q18" s="1">
        <v>2.3517842384615402</v>
      </c>
      <c r="R18" s="1">
        <v>2.35235332857143</v>
      </c>
      <c r="S18" s="1">
        <v>2.4366145499999998</v>
      </c>
      <c r="T18" s="1">
        <v>2.0400135083333302</v>
      </c>
      <c r="U18" s="1">
        <v>2.19062745</v>
      </c>
      <c r="V18" s="1">
        <v>2.1704487428571402</v>
      </c>
      <c r="W18" s="1">
        <v>2.7609808076923099</v>
      </c>
      <c r="Y18" s="1">
        <f t="shared" si="30"/>
        <v>2.3734263724636726</v>
      </c>
      <c r="Z18" s="1">
        <f t="shared" si="31"/>
        <v>2.6299064411989526</v>
      </c>
      <c r="AA18" s="7">
        <f t="shared" si="32"/>
        <v>256.48006873527993</v>
      </c>
      <c r="AC18" s="5">
        <f t="shared" si="25"/>
        <v>3.1452560563446976</v>
      </c>
      <c r="AD18" s="5">
        <f t="shared" si="26"/>
        <v>3.1565370568181823</v>
      </c>
      <c r="AE18" s="5">
        <f t="shared" si="33"/>
        <v>11.281000473484681</v>
      </c>
      <c r="AG18">
        <f t="shared" si="34"/>
        <v>2.5016664068313128</v>
      </c>
      <c r="AH18" s="1">
        <f t="shared" si="35"/>
        <v>4.0135697958346341</v>
      </c>
      <c r="AI18" s="1">
        <f t="shared" si="36"/>
        <v>3.0578271897740339</v>
      </c>
      <c r="AJ18" s="1">
        <f t="shared" si="37"/>
        <v>3.5208141897740339</v>
      </c>
      <c r="AK18" s="1">
        <f t="shared" si="38"/>
        <v>2.7437669000013036</v>
      </c>
      <c r="AL18" s="1">
        <f t="shared" si="39"/>
        <v>2.5199510932705338</v>
      </c>
      <c r="AM18" s="1">
        <f t="shared" si="40"/>
        <v>2.5195955079558536</v>
      </c>
      <c r="AN18" s="1">
        <f t="shared" si="41"/>
        <v>1.9849247767870137</v>
      </c>
      <c r="AO18" s="1">
        <f t="shared" si="42"/>
        <v>1.7281277170467537</v>
      </c>
      <c r="AP18" s="1">
        <f t="shared" si="43"/>
        <v>2.3692825625013039</v>
      </c>
      <c r="AQ18" s="1">
        <f t="shared" si="44"/>
        <v>1.6705086891679737</v>
      </c>
      <c r="AR18" s="1">
        <f t="shared" si="45"/>
        <v>2.0554447625013035</v>
      </c>
      <c r="AS18" s="1">
        <f t="shared" si="46"/>
        <v>4.4177101897740334</v>
      </c>
      <c r="AT18" s="1">
        <f t="shared" si="47"/>
        <v>3.1620389625013039</v>
      </c>
      <c r="AU18" s="1">
        <f t="shared" si="48"/>
        <v>3.1535384625013037</v>
      </c>
      <c r="AV18" s="1">
        <f t="shared" si="49"/>
        <v>2.6478144625013038</v>
      </c>
      <c r="AW18" s="1">
        <f t="shared" si="50"/>
        <v>2.5405227009628439</v>
      </c>
      <c r="AX18" s="1">
        <f t="shared" si="51"/>
        <v>2.5410917910727338</v>
      </c>
      <c r="AY18" s="1">
        <f t="shared" si="52"/>
        <v>2.6253530125013036</v>
      </c>
      <c r="AZ18" s="1">
        <f t="shared" si="53"/>
        <v>2.2287519708346339</v>
      </c>
      <c r="BA18" s="1">
        <f t="shared" si="54"/>
        <v>2.3793659125013038</v>
      </c>
      <c r="BB18" s="1">
        <f t="shared" si="55"/>
        <v>2.359187205358444</v>
      </c>
      <c r="BC18" s="1">
        <f t="shared" si="56"/>
        <v>2.9497192701936137</v>
      </c>
    </row>
    <row r="19" spans="1:55" x14ac:dyDescent="0.25">
      <c r="A19" s="2">
        <v>18</v>
      </c>
      <c r="B19" s="1">
        <v>2.226642</v>
      </c>
      <c r="C19" s="1">
        <v>2.5679208</v>
      </c>
      <c r="D19" s="1">
        <v>2.43387490909091</v>
      </c>
      <c r="E19" s="1">
        <v>2.3442150909090902</v>
      </c>
      <c r="F19" s="1">
        <v>2.53446827272727</v>
      </c>
      <c r="G19" s="1">
        <v>2.3158288461538499</v>
      </c>
      <c r="H19" s="1">
        <v>2.0758590769230798</v>
      </c>
      <c r="I19" s="1">
        <v>1.9055734583333299</v>
      </c>
      <c r="J19" s="1">
        <v>2.5313523571428602</v>
      </c>
      <c r="K19" s="1">
        <v>2.1671850769230798</v>
      </c>
      <c r="L19" s="1">
        <v>2.19265521818182</v>
      </c>
      <c r="M19" s="1">
        <v>2.6966748749999998</v>
      </c>
      <c r="N19" s="1">
        <v>2.8222095555555602</v>
      </c>
      <c r="O19" s="1">
        <v>2.8812698999999999</v>
      </c>
      <c r="P19" s="1">
        <v>2.1933234714285699</v>
      </c>
      <c r="Q19" s="1">
        <v>2.6368055384615401</v>
      </c>
      <c r="R19" s="1">
        <v>2.2099595833333301</v>
      </c>
      <c r="S19" s="1">
        <v>2.8292451999999999</v>
      </c>
      <c r="T19" s="1">
        <v>2.3855896538461501</v>
      </c>
      <c r="U19" s="1">
        <v>1.9555800249999999</v>
      </c>
      <c r="V19" s="1">
        <v>2.28596561818182</v>
      </c>
      <c r="W19" s="1">
        <v>1.83904617857143</v>
      </c>
      <c r="Y19" s="1">
        <f t="shared" si="30"/>
        <v>2.2995977369441172</v>
      </c>
      <c r="Z19" s="1">
        <f t="shared" si="31"/>
        <v>2.4305154181253088</v>
      </c>
      <c r="AA19" s="7">
        <f t="shared" si="32"/>
        <v>130.91768118119163</v>
      </c>
      <c r="AC19" s="5">
        <f t="shared" si="25"/>
        <v>2.3931632</v>
      </c>
      <c r="AD19" s="5">
        <f t="shared" si="26"/>
        <v>2.6483694504960327</v>
      </c>
      <c r="AE19" s="5">
        <f t="shared" si="33"/>
        <v>255.20625049603262</v>
      </c>
      <c r="AG19">
        <f t="shared" si="34"/>
        <v>2.365056577534713</v>
      </c>
      <c r="AH19" s="1">
        <f t="shared" si="35"/>
        <v>2.5519902917979036</v>
      </c>
      <c r="AI19" s="1">
        <f t="shared" si="36"/>
        <v>2.8932690917979036</v>
      </c>
      <c r="AJ19" s="1">
        <f t="shared" si="37"/>
        <v>2.7592232008888136</v>
      </c>
      <c r="AK19" s="1">
        <f t="shared" si="38"/>
        <v>2.6695633827069938</v>
      </c>
      <c r="AL19" s="1">
        <f t="shared" si="39"/>
        <v>2.8598165645251736</v>
      </c>
      <c r="AM19" s="1">
        <f t="shared" si="40"/>
        <v>2.6411771379517535</v>
      </c>
      <c r="AN19" s="1">
        <f t="shared" si="41"/>
        <v>2.4012073687209834</v>
      </c>
      <c r="AO19" s="1">
        <f t="shared" si="42"/>
        <v>2.2309217501312335</v>
      </c>
      <c r="AP19" s="1">
        <f t="shared" si="43"/>
        <v>2.8567006489407638</v>
      </c>
      <c r="AQ19" s="1">
        <f t="shared" si="44"/>
        <v>2.4925333687209834</v>
      </c>
      <c r="AR19" s="1">
        <f t="shared" si="45"/>
        <v>2.5180035099797236</v>
      </c>
      <c r="AS19" s="1">
        <f t="shared" si="46"/>
        <v>3.0220231667979034</v>
      </c>
      <c r="AT19" s="1">
        <f t="shared" si="47"/>
        <v>3.1475578473534638</v>
      </c>
      <c r="AU19" s="1">
        <f t="shared" si="48"/>
        <v>3.2066181917979035</v>
      </c>
      <c r="AV19" s="1">
        <f t="shared" si="49"/>
        <v>2.5186717632264735</v>
      </c>
      <c r="AW19" s="1">
        <f t="shared" si="50"/>
        <v>2.9621538302594437</v>
      </c>
      <c r="AX19" s="1">
        <f t="shared" si="51"/>
        <v>2.5353078751312337</v>
      </c>
      <c r="AY19" s="1">
        <f t="shared" si="52"/>
        <v>3.1545934917979035</v>
      </c>
      <c r="AZ19" s="1">
        <f t="shared" si="53"/>
        <v>2.7109379456440537</v>
      </c>
      <c r="BA19" s="1">
        <f t="shared" si="54"/>
        <v>2.2809283167979038</v>
      </c>
      <c r="BB19" s="1">
        <f t="shared" si="55"/>
        <v>2.6113139099797236</v>
      </c>
      <c r="BC19" s="1">
        <f t="shared" si="56"/>
        <v>2.1643944703693334</v>
      </c>
    </row>
    <row r="20" spans="1:55" x14ac:dyDescent="0.25">
      <c r="A20" s="2">
        <v>19</v>
      </c>
      <c r="B20" s="1">
        <v>3.5199132</v>
      </c>
      <c r="C20" s="1">
        <v>3.7999088333333302</v>
      </c>
      <c r="D20" s="1">
        <v>4.1154653333333302</v>
      </c>
      <c r="E20" s="1">
        <v>4.6432376250000003</v>
      </c>
      <c r="F20" s="1">
        <v>3.7006380000000001</v>
      </c>
      <c r="G20" s="1">
        <v>4.0459645454545496</v>
      </c>
      <c r="H20" s="1">
        <v>2.6319176</v>
      </c>
      <c r="I20" s="1">
        <v>2.7429564545454501</v>
      </c>
      <c r="J20" s="1">
        <v>2.7185093333333299</v>
      </c>
      <c r="K20" s="1">
        <v>3.14656608333333</v>
      </c>
      <c r="L20" s="1">
        <v>2.9780870714285701</v>
      </c>
      <c r="M20" s="1">
        <v>4.4484265454545504</v>
      </c>
      <c r="N20" s="1">
        <v>3.69218783333333</v>
      </c>
      <c r="O20" s="1">
        <v>3.6151198571428602</v>
      </c>
      <c r="P20" s="1">
        <v>3.6532400769230802</v>
      </c>
      <c r="Q20" s="1">
        <v>3.8132887499999999</v>
      </c>
      <c r="R20" s="1">
        <v>3.3554688888888902</v>
      </c>
      <c r="S20" s="1">
        <v>2.9963192727272698</v>
      </c>
      <c r="T20" s="1">
        <v>3.66554192307692</v>
      </c>
      <c r="U20" s="1">
        <v>3.3787962500000002</v>
      </c>
      <c r="V20" s="1">
        <v>2.5399639999999999</v>
      </c>
      <c r="W20" s="1">
        <v>3.2132745833333298</v>
      </c>
      <c r="Y20" s="1">
        <f t="shared" si="30"/>
        <v>3.4584694617965357</v>
      </c>
      <c r="Z20" s="1">
        <f t="shared" si="31"/>
        <v>3.4883298164436569</v>
      </c>
      <c r="AA20" s="7">
        <f t="shared" si="32"/>
        <v>29.860354647121223</v>
      </c>
      <c r="AC20" s="5">
        <f t="shared" si="25"/>
        <v>4.0196312479166654</v>
      </c>
      <c r="AD20" s="5">
        <f t="shared" si="26"/>
        <v>3.852243578213455</v>
      </c>
      <c r="AE20" s="5">
        <f t="shared" si="33"/>
        <v>-167.38766970321041</v>
      </c>
      <c r="AG20">
        <f t="shared" si="34"/>
        <v>3.4733996391200961</v>
      </c>
      <c r="AH20" s="1">
        <f t="shared" si="35"/>
        <v>2.7369184302125205</v>
      </c>
      <c r="AI20" s="1">
        <f t="shared" si="36"/>
        <v>3.0169140635458507</v>
      </c>
      <c r="AJ20" s="1">
        <f t="shared" si="37"/>
        <v>3.3324705635458507</v>
      </c>
      <c r="AK20" s="1">
        <f t="shared" si="38"/>
        <v>3.8602428552125208</v>
      </c>
      <c r="AL20" s="1">
        <f t="shared" si="39"/>
        <v>2.9176432302125206</v>
      </c>
      <c r="AM20" s="1">
        <f t="shared" si="40"/>
        <v>3.2629697756670701</v>
      </c>
      <c r="AN20" s="1">
        <f t="shared" si="41"/>
        <v>1.8489228302125205</v>
      </c>
      <c r="AO20" s="1">
        <f t="shared" si="42"/>
        <v>1.9599616847579706</v>
      </c>
      <c r="AP20" s="1">
        <f t="shared" si="43"/>
        <v>1.9355145635458504</v>
      </c>
      <c r="AQ20" s="1">
        <f t="shared" si="44"/>
        <v>2.3635713135458505</v>
      </c>
      <c r="AR20" s="1">
        <f t="shared" si="45"/>
        <v>2.1950923016410906</v>
      </c>
      <c r="AS20" s="1">
        <f t="shared" si="46"/>
        <v>3.6654317756670709</v>
      </c>
      <c r="AT20" s="1">
        <f t="shared" si="47"/>
        <v>2.9091930635458505</v>
      </c>
      <c r="AU20" s="1">
        <f t="shared" si="48"/>
        <v>2.8321250873553807</v>
      </c>
      <c r="AV20" s="1">
        <f t="shared" si="49"/>
        <v>2.8702453071356007</v>
      </c>
      <c r="AW20" s="1">
        <f t="shared" si="50"/>
        <v>3.0302939802125204</v>
      </c>
      <c r="AX20" s="1">
        <f t="shared" si="51"/>
        <v>2.5724741191014107</v>
      </c>
      <c r="AY20" s="1">
        <f t="shared" si="52"/>
        <v>2.2133245029397903</v>
      </c>
      <c r="AZ20" s="1">
        <f t="shared" si="53"/>
        <v>2.8825471532894404</v>
      </c>
      <c r="BA20" s="1">
        <f t="shared" si="54"/>
        <v>2.5958014802125207</v>
      </c>
      <c r="BB20" s="1">
        <f t="shared" si="55"/>
        <v>1.7569692302125204</v>
      </c>
      <c r="BC20" s="1">
        <f t="shared" si="56"/>
        <v>2.4302798135458503</v>
      </c>
    </row>
    <row r="21" spans="1:55" x14ac:dyDescent="0.25">
      <c r="A21">
        <v>20</v>
      </c>
      <c r="B21" s="1">
        <v>3.14864230769231</v>
      </c>
      <c r="C21" s="1">
        <v>3.51584546153846</v>
      </c>
      <c r="D21" s="1">
        <v>2.8314434285714301</v>
      </c>
      <c r="E21" s="1">
        <v>2.6310753333333299</v>
      </c>
      <c r="F21" s="1">
        <v>2.5990538571428599</v>
      </c>
      <c r="G21" s="1">
        <v>2.3821950666666698</v>
      </c>
      <c r="H21" s="1">
        <v>2.1724905625000002</v>
      </c>
      <c r="I21" s="1">
        <v>2.2151095399999998</v>
      </c>
      <c r="J21" s="1">
        <v>1.7291899500000001</v>
      </c>
      <c r="K21" s="1">
        <v>1.8933346499999999</v>
      </c>
      <c r="L21" s="1">
        <v>1.91253601875</v>
      </c>
      <c r="M21" s="1">
        <v>3.38311473333333</v>
      </c>
      <c r="N21" s="1">
        <v>3.4319698999999999</v>
      </c>
      <c r="O21" s="1">
        <v>3.1191291250000002</v>
      </c>
      <c r="P21" s="1">
        <v>2.46488913333333</v>
      </c>
      <c r="Q21" s="1">
        <v>2.8846663571428599</v>
      </c>
      <c r="R21" s="1">
        <v>2.9224671249999998</v>
      </c>
      <c r="S21" s="1">
        <v>2.6099604374999998</v>
      </c>
      <c r="T21" s="1">
        <v>2.1074594375000002</v>
      </c>
      <c r="U21" s="1">
        <v>2.0883315437499999</v>
      </c>
      <c r="V21" s="1">
        <v>2.0275168749999999</v>
      </c>
      <c r="W21" s="1">
        <v>2.2291537625000002</v>
      </c>
      <c r="Y21" s="1">
        <f t="shared" si="30"/>
        <v>2.4573560160177328</v>
      </c>
      <c r="Z21" s="1">
        <f t="shared" si="31"/>
        <v>2.6607871300054113</v>
      </c>
      <c r="AA21" s="7">
        <f t="shared" si="32"/>
        <v>203.43111398767854</v>
      </c>
      <c r="AC21" s="5">
        <f t="shared" si="25"/>
        <v>3.0317516327838825</v>
      </c>
      <c r="AD21" s="5">
        <f t="shared" si="26"/>
        <v>3.0997757229166649</v>
      </c>
      <c r="AE21" s="5">
        <f t="shared" si="33"/>
        <v>68.024090132782433</v>
      </c>
      <c r="AG21">
        <f t="shared" si="34"/>
        <v>2.5590715730115714</v>
      </c>
      <c r="AH21" s="1">
        <f t="shared" si="35"/>
        <v>3.2799756040133552</v>
      </c>
      <c r="AI21" s="1">
        <f t="shared" si="36"/>
        <v>3.6471787578595052</v>
      </c>
      <c r="AJ21" s="1">
        <f t="shared" si="37"/>
        <v>2.9627767248924752</v>
      </c>
      <c r="AK21" s="1">
        <f t="shared" si="38"/>
        <v>2.7624086296543751</v>
      </c>
      <c r="AL21" s="1">
        <f t="shared" si="39"/>
        <v>2.730387153463905</v>
      </c>
      <c r="AM21" s="1">
        <f t="shared" si="40"/>
        <v>2.513528362987715</v>
      </c>
      <c r="AN21" s="1">
        <f t="shared" si="41"/>
        <v>2.3038238588210453</v>
      </c>
      <c r="AO21" s="1">
        <f t="shared" si="42"/>
        <v>2.346442836321045</v>
      </c>
      <c r="AP21" s="1">
        <f t="shared" si="43"/>
        <v>1.8605232463210453</v>
      </c>
      <c r="AQ21" s="1">
        <f t="shared" si="44"/>
        <v>2.0246679463210451</v>
      </c>
      <c r="AR21" s="1">
        <f t="shared" si="45"/>
        <v>2.0438693150710452</v>
      </c>
      <c r="AS21" s="1">
        <f t="shared" si="46"/>
        <v>3.5144480296543752</v>
      </c>
      <c r="AT21" s="1">
        <f t="shared" si="47"/>
        <v>3.5633031963210451</v>
      </c>
      <c r="AU21" s="1">
        <f t="shared" si="48"/>
        <v>3.2504624213210453</v>
      </c>
      <c r="AV21" s="1">
        <f t="shared" si="49"/>
        <v>2.5962224296543752</v>
      </c>
      <c r="AW21" s="1">
        <f t="shared" si="50"/>
        <v>3.0159996534639051</v>
      </c>
      <c r="AX21" s="1">
        <f t="shared" si="51"/>
        <v>3.053800421321045</v>
      </c>
      <c r="AY21" s="1">
        <f t="shared" si="52"/>
        <v>2.741293733821045</v>
      </c>
      <c r="AZ21" s="1">
        <f t="shared" si="53"/>
        <v>2.2387927338210454</v>
      </c>
      <c r="BA21" s="1">
        <f t="shared" si="54"/>
        <v>2.219664840071045</v>
      </c>
      <c r="BB21" s="1">
        <f t="shared" si="55"/>
        <v>2.1588501713210451</v>
      </c>
      <c r="BC21" s="1">
        <f t="shared" si="56"/>
        <v>2.3604870588210454</v>
      </c>
    </row>
    <row r="24" spans="1:55" x14ac:dyDescent="0.25">
      <c r="B24" s="4">
        <f>AVERAGE(B2:B22)</f>
        <v>3.3629879210824596</v>
      </c>
      <c r="C24" s="4">
        <f t="shared" ref="C24:AP24" si="57">AVERAGE(C2:C22)</f>
        <v>3.0510330795244349</v>
      </c>
      <c r="D24" s="4">
        <f t="shared" si="57"/>
        <v>2.8919176759449581</v>
      </c>
      <c r="E24" s="4">
        <f t="shared" si="57"/>
        <v>2.776300720720891</v>
      </c>
      <c r="F24" s="4">
        <f t="shared" si="57"/>
        <v>2.6406182454824343</v>
      </c>
      <c r="G24" s="4">
        <f t="shared" si="57"/>
        <v>2.5210120506190976</v>
      </c>
      <c r="H24" s="4">
        <f t="shared" si="57"/>
        <v>2.2902159625573395</v>
      </c>
      <c r="I24" s="4">
        <f t="shared" si="57"/>
        <v>2.409030321804071</v>
      </c>
      <c r="J24" s="4">
        <f t="shared" si="57"/>
        <v>2.3141931990656217</v>
      </c>
      <c r="K24" s="4">
        <f t="shared" si="57"/>
        <v>2.2837576138828677</v>
      </c>
      <c r="L24" s="4">
        <f t="shared" si="57"/>
        <v>2.2103476556469155</v>
      </c>
      <c r="M24" s="4">
        <f t="shared" si="57"/>
        <v>3.5517799293022256</v>
      </c>
      <c r="N24" s="4">
        <f t="shared" si="57"/>
        <v>3.1775779589764395</v>
      </c>
      <c r="O24" s="4">
        <f t="shared" si="57"/>
        <v>3.0533920421543046</v>
      </c>
      <c r="P24" s="4">
        <f t="shared" si="57"/>
        <v>2.7907311425449559</v>
      </c>
      <c r="Q24" s="4">
        <f t="shared" si="57"/>
        <v>2.7731977188919426</v>
      </c>
      <c r="R24" s="4">
        <f t="shared" si="57"/>
        <v>2.5929750956853566</v>
      </c>
      <c r="S24" s="4">
        <f t="shared" si="57"/>
        <v>2.5871928036974134</v>
      </c>
      <c r="T24" s="4">
        <f t="shared" si="57"/>
        <v>2.5633124947687729</v>
      </c>
      <c r="U24" s="4">
        <f t="shared" si="57"/>
        <v>2.4978134025049608</v>
      </c>
      <c r="V24" s="4">
        <f t="shared" si="57"/>
        <v>2.4865027188182438</v>
      </c>
      <c r="W24" s="4">
        <f t="shared" si="57"/>
        <v>2.3630173716418579</v>
      </c>
      <c r="X24" s="4"/>
      <c r="Y24" s="4">
        <f t="shared" si="57"/>
        <v>2.6137649496664626</v>
      </c>
      <c r="Z24" s="4">
        <f t="shared" si="57"/>
        <v>2.7670447889987706</v>
      </c>
      <c r="AA24" s="4">
        <f t="shared" si="57"/>
        <v>153.27983933230752</v>
      </c>
      <c r="AB24" s="4"/>
      <c r="AC24" s="4">
        <f t="shared" ref="AC24:AE24" si="58">AVERAGE(AC2:AC22)</f>
        <v>3.0205598493181851</v>
      </c>
      <c r="AD24" s="4">
        <f t="shared" si="58"/>
        <v>3.1433702682444817</v>
      </c>
      <c r="AE24" s="6">
        <f t="shared" si="58"/>
        <v>122.81041892629551</v>
      </c>
      <c r="AF24" s="4"/>
      <c r="AG24" s="4">
        <f t="shared" si="57"/>
        <v>2.6904048693326166</v>
      </c>
      <c r="AH24" s="4">
        <f t="shared" si="57"/>
        <v>3.3629879210824596</v>
      </c>
      <c r="AI24" s="4">
        <f t="shared" si="57"/>
        <v>3.0510330795244345</v>
      </c>
      <c r="AJ24" s="4">
        <f t="shared" si="57"/>
        <v>2.8919176759449576</v>
      </c>
      <c r="AK24" s="4">
        <f t="shared" si="57"/>
        <v>2.776300720720891</v>
      </c>
      <c r="AL24" s="4">
        <f t="shared" si="57"/>
        <v>2.6406182454824347</v>
      </c>
      <c r="AM24" s="4">
        <f t="shared" si="57"/>
        <v>2.5210120506190976</v>
      </c>
      <c r="AN24" s="4">
        <f t="shared" si="57"/>
        <v>2.2902159625573391</v>
      </c>
      <c r="AO24" s="4">
        <f t="shared" si="57"/>
        <v>2.4090303218040705</v>
      </c>
      <c r="AP24" s="4">
        <f t="shared" si="57"/>
        <v>2.3141931990656222</v>
      </c>
      <c r="AQ24" s="4">
        <f t="shared" ref="AQ24:BC24" si="59">AVERAGE(AQ2:AQ22)</f>
        <v>2.2837576138828672</v>
      </c>
      <c r="AR24" s="4">
        <f t="shared" si="59"/>
        <v>2.210347655646915</v>
      </c>
      <c r="AS24" s="4">
        <f t="shared" si="59"/>
        <v>3.5517799293022252</v>
      </c>
      <c r="AT24" s="4">
        <f t="shared" si="59"/>
        <v>3.1775779589764399</v>
      </c>
      <c r="AU24" s="4">
        <f t="shared" si="59"/>
        <v>3.0533920421543046</v>
      </c>
      <c r="AV24" s="4">
        <f t="shared" si="59"/>
        <v>2.790731142544955</v>
      </c>
      <c r="AW24" s="4">
        <f t="shared" si="59"/>
        <v>2.773197718891943</v>
      </c>
      <c r="AX24" s="4">
        <f t="shared" si="59"/>
        <v>2.5929750956853566</v>
      </c>
      <c r="AY24" s="4">
        <f t="shared" si="59"/>
        <v>2.5871928036974134</v>
      </c>
      <c r="AZ24" s="4">
        <f t="shared" si="59"/>
        <v>2.5633124947687733</v>
      </c>
      <c r="BA24" s="4">
        <f t="shared" si="59"/>
        <v>2.4978134025049608</v>
      </c>
      <c r="BB24" s="4">
        <f t="shared" si="59"/>
        <v>2.4865027188182434</v>
      </c>
      <c r="BC24" s="4">
        <f t="shared" si="59"/>
        <v>2.363017371641857</v>
      </c>
    </row>
    <row r="25" spans="1:55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55" x14ac:dyDescent="0.25">
      <c r="B26" s="4">
        <f>TTEST(B2:B22,M2:M22,2,1)</f>
        <v>6.4167074042861399E-2</v>
      </c>
      <c r="C26" s="4">
        <f>TTEST(C2:C22,N2:N22,2,1)</f>
        <v>0.2274921234468712</v>
      </c>
      <c r="D26" s="4">
        <f>TTEST(D2:D22,O2:O22,2,1)</f>
        <v>0.14857373763240236</v>
      </c>
      <c r="E26" s="4">
        <f>TTEST(E2:E22,P2:P22,2,1)</f>
        <v>0.89819439463370987</v>
      </c>
      <c r="F26" s="4">
        <f>TTEST(F2:F22,Q2:Q22,2,1)</f>
        <v>0.27568136752842276</v>
      </c>
      <c r="G26" s="4">
        <f t="shared" ref="G26:L26" si="60">TTEST(G2:G22,R2:R22,2,1)</f>
        <v>0.35119351970730639</v>
      </c>
      <c r="H26" s="4">
        <f t="shared" si="60"/>
        <v>1.0676811585948855E-2</v>
      </c>
      <c r="I26" s="4">
        <f t="shared" si="60"/>
        <v>0.11931960560495221</v>
      </c>
      <c r="J26" s="4">
        <f t="shared" si="60"/>
        <v>6.2740288187294616E-2</v>
      </c>
      <c r="K26" s="4">
        <f t="shared" si="60"/>
        <v>1.7826803765706681E-2</v>
      </c>
      <c r="L26" s="4">
        <f t="shared" si="60"/>
        <v>0.20674038280053092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3">
        <f>TTEST(Y2:Y22,Z2:Z22,2,1)</f>
        <v>1.0760100901048926E-3</v>
      </c>
      <c r="Z26" s="4"/>
      <c r="AA26" s="4"/>
      <c r="AB26" s="4"/>
      <c r="AC26" s="3">
        <f>TTEST(AC2:AC22,AD2:AD22,2,1)</f>
        <v>5.7476004842898103E-2</v>
      </c>
      <c r="AD26" s="4"/>
      <c r="AE26" s="4"/>
      <c r="AH26" s="1">
        <f>STDEV(AH2:AH22)/SQRT(COUNT(AH2:AH22))</f>
        <v>0.12120832973437157</v>
      </c>
      <c r="AI26" s="1">
        <f t="shared" ref="AI26:AP26" si="61">STDEV(AI2:AI22)/SQRT(COUNT(AI2:AI22))</f>
        <v>8.8462431016773896E-2</v>
      </c>
      <c r="AJ26" s="1">
        <f t="shared" si="61"/>
        <v>0.10059874339048314</v>
      </c>
      <c r="AK26" s="1">
        <f t="shared" si="61"/>
        <v>9.0134250038255245E-2</v>
      </c>
      <c r="AL26" s="1">
        <f t="shared" si="61"/>
        <v>8.2448383774666581E-2</v>
      </c>
      <c r="AM26" s="1">
        <f t="shared" si="61"/>
        <v>6.8760865419333142E-2</v>
      </c>
      <c r="AN26" s="1">
        <f t="shared" si="61"/>
        <v>7.6121069711517414E-2</v>
      </c>
      <c r="AO26" s="1">
        <f t="shared" si="61"/>
        <v>8.6910778013756546E-2</v>
      </c>
      <c r="AP26" s="1">
        <f t="shared" si="61"/>
        <v>7.8916565207926753E-2</v>
      </c>
      <c r="AQ26" s="1">
        <f t="shared" ref="AQ26:BC26" si="62">STDEV(AQ2:AQ22)/SQRT(COUNT(AQ2:AQ22))</f>
        <v>6.3081276586791843E-2</v>
      </c>
      <c r="AR26" s="1">
        <f t="shared" si="62"/>
        <v>7.1927438208384251E-2</v>
      </c>
      <c r="AS26" s="1">
        <f t="shared" si="62"/>
        <v>0.13029575307471955</v>
      </c>
      <c r="AT26" s="1">
        <f t="shared" si="62"/>
        <v>0.12071059155130487</v>
      </c>
      <c r="AU26" s="1">
        <f t="shared" si="62"/>
        <v>9.564414792530139E-2</v>
      </c>
      <c r="AV26" s="1">
        <f t="shared" si="62"/>
        <v>6.4011675093831835E-2</v>
      </c>
      <c r="AW26" s="1">
        <f t="shared" si="62"/>
        <v>7.164377731566085E-2</v>
      </c>
      <c r="AX26" s="1">
        <f t="shared" si="62"/>
        <v>6.415515081898783E-2</v>
      </c>
      <c r="AY26" s="1">
        <f t="shared" si="62"/>
        <v>7.7186425181671389E-2</v>
      </c>
      <c r="AZ26" s="1">
        <f t="shared" si="62"/>
        <v>8.358111024168717E-2</v>
      </c>
      <c r="BA26" s="1">
        <f t="shared" si="62"/>
        <v>6.2672021235742045E-2</v>
      </c>
      <c r="BB26" s="1">
        <f t="shared" si="62"/>
        <v>6.3128363195024781E-2</v>
      </c>
      <c r="BC26" s="1">
        <f t="shared" si="62"/>
        <v>9.9288347951795558E-2</v>
      </c>
    </row>
  </sheetData>
  <conditionalFormatting sqref="AA2:AB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{3A2AA9FC-7723-4044-A661-A75220F85DD7}</x14:id>
        </ext>
      </extLst>
    </cfRule>
  </conditionalFormatting>
  <conditionalFormatting sqref="AE2:AE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{159346C9-B3BE-49D6-8D69-F9BFA1F2AEB3}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AA9FC-7723-4044-A661-A75220F85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AA2:AB21</xm:sqref>
        </x14:conditionalFormatting>
        <x14:conditionalFormatting xmlns:xm="http://schemas.microsoft.com/office/excel/2006/main">
          <x14:cfRule type="dataBar" id="{159346C9-B3BE-49D6-8D69-F9BFA1F2A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AE2:AE21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1" sqref="B11:C11"/>
    </sheetView>
  </sheetViews>
  <sheetFormatPr defaultRowHeight="15" x14ac:dyDescent="0.25"/>
  <cols>
    <col min="2" max="3" width="12" customWidth="1"/>
  </cols>
  <sheetData>
    <row r="1" spans="1:3" x14ac:dyDescent="0.25">
      <c r="B1" t="s">
        <v>11</v>
      </c>
      <c r="C1" t="s">
        <v>10</v>
      </c>
    </row>
    <row r="2" spans="1:3" x14ac:dyDescent="0.25">
      <c r="A2">
        <v>1</v>
      </c>
      <c r="B2" s="1">
        <v>3.7154515710227298</v>
      </c>
      <c r="C2" s="1">
        <v>0.51420454545454497</v>
      </c>
    </row>
    <row r="3" spans="1:3" x14ac:dyDescent="0.25">
      <c r="A3">
        <v>2</v>
      </c>
      <c r="B3" s="1">
        <v>2.6754721471590899</v>
      </c>
      <c r="C3" s="1">
        <v>0.42897727272727298</v>
      </c>
    </row>
    <row r="4" spans="1:3" x14ac:dyDescent="0.25">
      <c r="A4">
        <v>3</v>
      </c>
      <c r="B4" s="1">
        <v>2.8410830832386398</v>
      </c>
      <c r="C4" s="1">
        <v>3.125E-2</v>
      </c>
    </row>
    <row r="5" spans="1:3" x14ac:dyDescent="0.25">
      <c r="A5">
        <v>4</v>
      </c>
      <c r="B5" s="1">
        <v>2.7056369704545502</v>
      </c>
      <c r="C5" s="1">
        <v>0.23011363636363599</v>
      </c>
    </row>
    <row r="6" spans="1:3" x14ac:dyDescent="0.25">
      <c r="A6">
        <v>5</v>
      </c>
      <c r="B6" s="1">
        <v>2.6692643522727302</v>
      </c>
      <c r="C6" s="1">
        <v>0.38920454545454503</v>
      </c>
    </row>
    <row r="7" spans="1:3" x14ac:dyDescent="0.25">
      <c r="A7">
        <v>6</v>
      </c>
      <c r="B7" s="1">
        <v>2.8274772801136399</v>
      </c>
      <c r="C7" s="1">
        <v>0.102272727272727</v>
      </c>
    </row>
    <row r="8" spans="1:3" x14ac:dyDescent="0.25">
      <c r="A8">
        <v>7</v>
      </c>
      <c r="B8" s="1">
        <v>3.1474057298295399</v>
      </c>
      <c r="C8" s="1">
        <v>0.25</v>
      </c>
    </row>
    <row r="9" spans="1:3" x14ac:dyDescent="0.25">
      <c r="A9">
        <v>8</v>
      </c>
      <c r="B9" s="1">
        <v>2.7146692965909098</v>
      </c>
      <c r="C9" s="1">
        <v>0.51420454545454497</v>
      </c>
    </row>
    <row r="10" spans="1:3" x14ac:dyDescent="0.25">
      <c r="A10">
        <v>9</v>
      </c>
      <c r="B10" s="1">
        <v>3.42992826164773</v>
      </c>
      <c r="C10" s="1">
        <v>1.3465909090909101</v>
      </c>
    </row>
    <row r="11" spans="1:3" x14ac:dyDescent="0.25">
      <c r="A11">
        <v>10</v>
      </c>
      <c r="B11" s="1">
        <v>6.0354359806818101</v>
      </c>
      <c r="C11" s="1">
        <v>1.67897727272727</v>
      </c>
    </row>
    <row r="12" spans="1:3" x14ac:dyDescent="0.25">
      <c r="A12">
        <v>11</v>
      </c>
      <c r="B12" s="1">
        <v>3.1010508627840898</v>
      </c>
      <c r="C12" s="1">
        <v>0.48863636363636398</v>
      </c>
    </row>
    <row r="13" spans="1:3" x14ac:dyDescent="0.25">
      <c r="A13">
        <v>12</v>
      </c>
      <c r="B13" s="1">
        <v>2.8311797255681799</v>
      </c>
      <c r="C13" s="1">
        <v>0.19886363636363599</v>
      </c>
    </row>
    <row r="14" spans="1:3" x14ac:dyDescent="0.25">
      <c r="A14">
        <v>13</v>
      </c>
      <c r="B14" s="1">
        <v>3.5320103522727302</v>
      </c>
      <c r="C14" s="1">
        <v>0.23011363636363599</v>
      </c>
    </row>
    <row r="15" spans="1:3" x14ac:dyDescent="0.25">
      <c r="A15">
        <v>14</v>
      </c>
      <c r="B15" s="1">
        <v>3.3784295255681802</v>
      </c>
      <c r="C15" s="1">
        <v>0.15909090909090901</v>
      </c>
    </row>
    <row r="16" spans="1:3" x14ac:dyDescent="0.25">
      <c r="A16">
        <v>15</v>
      </c>
      <c r="B16" s="1">
        <v>3.2918848946022701</v>
      </c>
      <c r="C16" s="1">
        <v>0.64488636363636398</v>
      </c>
    </row>
    <row r="17" spans="1:3" x14ac:dyDescent="0.25">
      <c r="A17">
        <v>16</v>
      </c>
      <c r="B17" s="1">
        <v>3.3373263715909101</v>
      </c>
      <c r="C17" s="1">
        <v>9.9431818181818205E-2</v>
      </c>
    </row>
    <row r="18" spans="1:3" x14ac:dyDescent="0.25">
      <c r="A18">
        <v>17</v>
      </c>
      <c r="B18" s="1">
        <v>2.7321266059659099</v>
      </c>
      <c r="C18" s="1">
        <v>0.22727272727272699</v>
      </c>
    </row>
    <row r="19" spans="1:3" x14ac:dyDescent="0.25">
      <c r="A19">
        <v>18</v>
      </c>
      <c r="B19" s="1">
        <v>2.5733983056818199</v>
      </c>
      <c r="C19" s="1">
        <v>0.42045454545454503</v>
      </c>
    </row>
    <row r="20" spans="1:3" x14ac:dyDescent="0.25">
      <c r="A20">
        <v>19</v>
      </c>
      <c r="B20" s="1">
        <v>4.4195578096590902</v>
      </c>
      <c r="C20" s="1">
        <v>0.55113636363636398</v>
      </c>
    </row>
    <row r="21" spans="1:3" x14ac:dyDescent="0.25">
      <c r="A21">
        <v>20</v>
      </c>
      <c r="B21" s="1">
        <v>2.67232616448864</v>
      </c>
      <c r="C21" s="1">
        <v>8.5227272727272693E-2</v>
      </c>
    </row>
    <row r="24" spans="1:3" x14ac:dyDescent="0.25">
      <c r="B24" s="1">
        <f>AVERAGE(B2:B22)</f>
        <v>3.2315557645596593</v>
      </c>
      <c r="C24" s="1">
        <f>AVERAGE(C2:C22)</f>
        <v>0.42954545454545434</v>
      </c>
    </row>
    <row r="25" spans="1:3" x14ac:dyDescent="0.25">
      <c r="B25" s="1">
        <f>STDEV(B2:B22)</f>
        <v>0.80583187383798183</v>
      </c>
      <c r="C25" s="1">
        <f>STDEV(C2:C22)</f>
        <v>0.41390808317280936</v>
      </c>
    </row>
    <row r="26" spans="1:3" x14ac:dyDescent="0.25">
      <c r="B26" s="1">
        <f>B24+3*B25</f>
        <v>5.6490513860736051</v>
      </c>
      <c r="C26" s="1">
        <f>C24+3*C25</f>
        <v>1.6712697040638824</v>
      </c>
    </row>
    <row r="27" spans="1:3" x14ac:dyDescent="0.25">
      <c r="B27" s="1">
        <f>B24-3*B25</f>
        <v>0.81406014304571395</v>
      </c>
      <c r="C27" s="1"/>
    </row>
  </sheetData>
  <conditionalFormatting sqref="B2:B22">
    <cfRule type="cellIs" dxfId="2" priority="4" operator="lessThan">
      <formula>$B$27</formula>
    </cfRule>
    <cfRule type="cellIs" dxfId="1" priority="5" operator="greaterThan">
      <formula>$B$26</formula>
    </cfRule>
  </conditionalFormatting>
  <conditionalFormatting sqref="C2:C22">
    <cfRule type="cellIs" dxfId="0" priority="1" operator="greaterThan">
      <formula>$C$26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 training</vt:lpstr>
      <vt:lpstr>Basic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2015-09-11T02:57:05Z</dcterms:modified>
</cp:coreProperties>
</file>