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L/Desktop/tomboulier.github.io/assets/scripts/"/>
    </mc:Choice>
  </mc:AlternateContent>
  <xr:revisionPtr revIDLastSave="0" documentId="13_ncr:1_{D9048AAF-0B47-7149-9665-B491CA8A4CCF}" xr6:coauthVersionLast="36" xr6:coauthVersionMax="36" xr10:uidLastSave="{00000000-0000-0000-0000-000000000000}"/>
  <bookViews>
    <workbookView xWindow="80" yWindow="460" windowWidth="25520" windowHeight="15460" xr2:uid="{AC078919-1348-F741-AFBE-5AA9DDE5FCBB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<sst xmlns="http://schemas.openxmlformats.org/spreadsheetml/2006/main" count="15" uniqueCount="15">
  <si>
    <t>Height</t>
  </si>
  <si>
    <t>inches</t>
  </si>
  <si>
    <t>feet</t>
  </si>
  <si>
    <t>Weight (in pounds)</t>
  </si>
  <si>
    <t>min</t>
  </si>
  <si>
    <t>max</t>
  </si>
  <si>
    <t>Source : https://sci.washington.edu/info/forums/reports/MetroLifeWeightTables.pdf</t>
  </si>
  <si>
    <t>Taille</t>
  </si>
  <si>
    <t>(en cm)</t>
  </si>
  <si>
    <t>Poids médian</t>
  </si>
  <si>
    <t>(en kg)</t>
  </si>
  <si>
    <t>a =</t>
  </si>
  <si>
    <t>b =</t>
  </si>
  <si>
    <t>Approximation</t>
  </si>
  <si>
    <t>affine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</si>
</sst>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</a:t>
            </a:r>
            <a:r>
              <a:rPr lang="fr-FR" baseline="0"/>
              <a:t> idéal des femmes de stature intermédiaire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>
                    <a:alpha val="5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Feuil1!$E$3:$E$17</c:f>
              <c:numCache>
                <c:formatCode>0</c:formatCode>
                <c:ptCount val="15"/>
                <c:pt idx="0">
                  <c:v>157.48000000000002</c:v>
                </c:pt>
                <c:pt idx="1">
                  <c:v>160.02000000000001</c:v>
                </c:pt>
                <c:pt idx="2">
                  <c:v>162.56</c:v>
                </c:pt>
                <c:pt idx="3">
                  <c:v>165.1</c:v>
                </c:pt>
                <c:pt idx="4">
                  <c:v>167.64000000000001</c:v>
                </c:pt>
                <c:pt idx="5">
                  <c:v>170.18</c:v>
                </c:pt>
                <c:pt idx="6">
                  <c:v>172.72</c:v>
                </c:pt>
                <c:pt idx="7">
                  <c:v>175.26</c:v>
                </c:pt>
                <c:pt idx="8">
                  <c:v>177.8</c:v>
                </c:pt>
                <c:pt idx="9">
                  <c:v>180.34</c:v>
                </c:pt>
                <c:pt idx="10">
                  <c:v>182.88</c:v>
                </c:pt>
                <c:pt idx="11">
                  <c:v>185.42</c:v>
                </c:pt>
                <c:pt idx="12">
                  <c:v>187.96</c:v>
                </c:pt>
                <c:pt idx="13">
                  <c:v>190.5</c:v>
                </c:pt>
                <c:pt idx="14">
                  <c:v>193.04</c:v>
                </c:pt>
              </c:numCache>
            </c:numRef>
          </c:xVal>
          <c:yVal>
            <c:numRef>
              <c:f>Feuil1!$F$3:$F$17</c:f>
              <c:numCache>
                <c:formatCode>0</c:formatCode>
                <c:ptCount val="15"/>
                <c:pt idx="0">
                  <c:v>61.688562320000003</c:v>
                </c:pt>
                <c:pt idx="1">
                  <c:v>62.595747060000001</c:v>
                </c:pt>
                <c:pt idx="2">
                  <c:v>63.502931800000006</c:v>
                </c:pt>
                <c:pt idx="3">
                  <c:v>64.636912725000002</c:v>
                </c:pt>
                <c:pt idx="4">
                  <c:v>65.770893650000005</c:v>
                </c:pt>
                <c:pt idx="5">
                  <c:v>67.131670760000006</c:v>
                </c:pt>
                <c:pt idx="6">
                  <c:v>68.492447870000007</c:v>
                </c:pt>
                <c:pt idx="7">
                  <c:v>69.853224980000007</c:v>
                </c:pt>
                <c:pt idx="8">
                  <c:v>71.214002090000008</c:v>
                </c:pt>
                <c:pt idx="9">
                  <c:v>72.574779200000009</c:v>
                </c:pt>
                <c:pt idx="10">
                  <c:v>74.162352495000007</c:v>
                </c:pt>
                <c:pt idx="11">
                  <c:v>75.749925790000006</c:v>
                </c:pt>
                <c:pt idx="12">
                  <c:v>77.564295270000002</c:v>
                </c:pt>
                <c:pt idx="13">
                  <c:v>79.151868565000001</c:v>
                </c:pt>
                <c:pt idx="14">
                  <c:v>81.193034230000009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2-1040-A474-55EE325B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66336"/>
        <c:axId val="1026820064"/>
      </c:scatterChart>
      <c:valAx>
        <c:axId val="1026766336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(en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20064"/>
        <c:crosses val="autoZero"/>
        <c:crossBetween val="midCat"/>
      </c:valAx>
      <c:valAx>
        <c:axId val="1026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Poids (en</a:t>
                </a:r>
                <a:r>
                  <a:rPr lang="fr-FR" baseline="0"/>
                  <a:t> kg)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7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4</xdr:row>
      <xdr:rowOff>69850</xdr:rowOff>
    </xdr:from>
    <xdr:to>
      <xdr:col>16</xdr:col>
      <xdr:colOff>50800</xdr:colOff>
      <xdr:row>20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494F0C-AC1D-E442-84F5-F33FB33E2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3563-A403-ED4E-B5D1-19E804265A4F}">
  <dimension ref="A1:I20"/>
  <sheetViews>
    <sheetView tabSelected="1" workbookViewId="0">
      <selection activeCell="P27" sqref="P27"/>
    </sheetView>
  </sheetViews>
  <sheetFormatPr baseColWidth="10" defaultRowHeight="16"/>
  <cols>
    <col min="1" max="1" width="6.33203125" bestFit="1" customWidth="1"/>
    <col min="2" max="2" width="4.5" bestFit="1" customWidth="1"/>
    <col min="3" max="3" width="7.5" customWidth="1"/>
    <col min="4" max="4" width="11.5" customWidth="1"/>
    <col min="6" max="6" width="12.1640625" bestFit="1" customWidth="1"/>
    <col min="7" max="7" width="13.1640625" bestFit="1" customWidth="1"/>
    <col min="8" max="8" width="3.6640625" bestFit="1" customWidth="1"/>
    <col min="9" max="9" width="4.1640625" bestFit="1" customWidth="1"/>
  </cols>
  <sheetData>
    <row r="1" spans="1:9">
      <c r="A1" s="4" t="s">
        <v>0</v>
      </c>
      <c r="B1" s="4"/>
      <c r="C1" s="4" t="s">
        <v>3</v>
      </c>
      <c r="D1" s="4"/>
      <c r="E1" s="1" t="s">
        <v>7</v>
      </c>
      <c r="F1" s="1" t="s">
        <v>9</v>
      </c>
      <c r="G1" s="2" t="s">
        <v>13</v>
      </c>
      <c r="H1" t="s">
        <v>11</v>
      </c>
      <c r="I1">
        <v>0.5</v>
      </c>
    </row>
    <row r="2" spans="1:9">
      <c r="A2" t="s">
        <v>1</v>
      </c>
      <c r="B2" t="s">
        <v>2</v>
      </c>
      <c r="C2" t="s">
        <v>4</v>
      </c>
      <c r="D2" t="s">
        <v>5</v>
      </c>
      <c r="E2" s="1" t="s">
        <v>8</v>
      </c>
      <c r="F2" s="1" t="s">
        <v>10</v>
      </c>
      <c r="G2" s="2" t="s">
        <v>14</v>
      </c>
      <c r="H2" t="s">
        <v>12</v>
      </c>
      <c r="I2">
        <v>-18</v>
      </c>
    </row>
    <row r="3" spans="1:9">
      <c r="A3">
        <v>5</v>
      </c>
      <c r="B3">
        <v>2</v>
      </c>
      <c r="C3">
        <v>131</v>
      </c>
      <c r="D3">
        <v>141</v>
      </c>
      <c r="E3" s="3">
        <f>A3*30.48+B3*2.54</f>
        <v>157.48000000000002</v>
      </c>
      <c r="F3" s="3">
        <f>(C3+D3)/2*0.45359237</f>
        <v>61.688562320000003</v>
      </c>
      <c r="G3" s="2">
        <f>$I$1*E3+$I$2</f>
        <v>60.740000000000009</v>
      </c>
    </row>
    <row r="4" spans="1:9">
      <c r="A4">
        <v>5</v>
      </c>
      <c r="B4">
        <v>3</v>
      </c>
      <c r="C4">
        <v>133</v>
      </c>
      <c r="D4">
        <v>143</v>
      </c>
      <c r="E4" s="3">
        <f t="shared" ref="E4:E17" si="0">A4*30.48+B4*2.54</f>
        <v>160.02000000000001</v>
      </c>
      <c r="F4" s="3">
        <f t="shared" ref="F4:F17" si="1">(C4+D4)/2*0.45359237</f>
        <v>62.595747060000001</v>
      </c>
      <c r="G4" s="2">
        <f t="shared" ref="G4:G17" si="2">$I$1*E4+$I$2</f>
        <v>62.010000000000005</v>
      </c>
    </row>
    <row r="5" spans="1:9">
      <c r="A5">
        <v>5</v>
      </c>
      <c r="B5">
        <v>4</v>
      </c>
      <c r="C5">
        <v>135</v>
      </c>
      <c r="D5">
        <v>145</v>
      </c>
      <c r="E5" s="3">
        <f t="shared" si="0"/>
        <v>162.56</v>
      </c>
      <c r="F5" s="3">
        <f t="shared" si="1"/>
        <v>63.502931800000006</v>
      </c>
      <c r="G5" s="2">
        <f t="shared" si="2"/>
        <v>63.28</v>
      </c>
    </row>
    <row r="6" spans="1:9">
      <c r="A6">
        <v>5</v>
      </c>
      <c r="B6">
        <v>5</v>
      </c>
      <c r="C6">
        <v>137</v>
      </c>
      <c r="D6">
        <v>148</v>
      </c>
      <c r="E6" s="3">
        <f t="shared" si="0"/>
        <v>165.1</v>
      </c>
      <c r="F6" s="3">
        <f t="shared" si="1"/>
        <v>64.636912725000002</v>
      </c>
      <c r="G6" s="2">
        <f t="shared" si="2"/>
        <v>64.55</v>
      </c>
    </row>
    <row r="7" spans="1:9">
      <c r="A7">
        <v>5</v>
      </c>
      <c r="B7">
        <v>6</v>
      </c>
      <c r="C7">
        <v>139</v>
      </c>
      <c r="D7">
        <v>151</v>
      </c>
      <c r="E7" s="3">
        <f t="shared" si="0"/>
        <v>167.64000000000001</v>
      </c>
      <c r="F7" s="3">
        <f t="shared" si="1"/>
        <v>65.770893650000005</v>
      </c>
      <c r="G7" s="2">
        <f t="shared" si="2"/>
        <v>65.820000000000007</v>
      </c>
    </row>
    <row r="8" spans="1:9">
      <c r="A8">
        <v>5</v>
      </c>
      <c r="B8">
        <v>7</v>
      </c>
      <c r="C8">
        <v>142</v>
      </c>
      <c r="D8">
        <v>154</v>
      </c>
      <c r="E8" s="3">
        <f t="shared" si="0"/>
        <v>170.18</v>
      </c>
      <c r="F8" s="3">
        <f t="shared" si="1"/>
        <v>67.131670760000006</v>
      </c>
      <c r="G8" s="2">
        <f t="shared" si="2"/>
        <v>67.09</v>
      </c>
    </row>
    <row r="9" spans="1:9">
      <c r="A9">
        <v>5</v>
      </c>
      <c r="B9">
        <v>8</v>
      </c>
      <c r="C9">
        <v>145</v>
      </c>
      <c r="D9">
        <v>157</v>
      </c>
      <c r="E9" s="3">
        <f t="shared" si="0"/>
        <v>172.72</v>
      </c>
      <c r="F9" s="3">
        <f t="shared" si="1"/>
        <v>68.492447870000007</v>
      </c>
      <c r="G9" s="2">
        <f t="shared" si="2"/>
        <v>68.36</v>
      </c>
    </row>
    <row r="10" spans="1:9">
      <c r="A10">
        <v>5</v>
      </c>
      <c r="B10">
        <v>9</v>
      </c>
      <c r="C10">
        <v>148</v>
      </c>
      <c r="D10">
        <v>160</v>
      </c>
      <c r="E10" s="3">
        <f t="shared" si="0"/>
        <v>175.26</v>
      </c>
      <c r="F10" s="3">
        <f t="shared" si="1"/>
        <v>69.853224980000007</v>
      </c>
      <c r="G10" s="2">
        <f t="shared" si="2"/>
        <v>69.63</v>
      </c>
    </row>
    <row r="11" spans="1:9">
      <c r="A11">
        <v>5</v>
      </c>
      <c r="B11">
        <v>10</v>
      </c>
      <c r="C11">
        <v>151</v>
      </c>
      <c r="D11">
        <v>163</v>
      </c>
      <c r="E11" s="3">
        <f t="shared" si="0"/>
        <v>177.8</v>
      </c>
      <c r="F11" s="3">
        <f t="shared" si="1"/>
        <v>71.214002090000008</v>
      </c>
      <c r="G11" s="2">
        <f t="shared" si="2"/>
        <v>70.900000000000006</v>
      </c>
    </row>
    <row r="12" spans="1:9">
      <c r="A12">
        <v>5</v>
      </c>
      <c r="B12">
        <v>11</v>
      </c>
      <c r="C12">
        <v>154</v>
      </c>
      <c r="D12">
        <v>166</v>
      </c>
      <c r="E12" s="3">
        <f t="shared" si="0"/>
        <v>180.34</v>
      </c>
      <c r="F12" s="3">
        <f t="shared" si="1"/>
        <v>72.574779200000009</v>
      </c>
      <c r="G12" s="2">
        <f t="shared" si="2"/>
        <v>72.17</v>
      </c>
    </row>
    <row r="13" spans="1:9">
      <c r="A13">
        <v>6</v>
      </c>
      <c r="B13">
        <v>0</v>
      </c>
      <c r="C13">
        <v>157</v>
      </c>
      <c r="D13">
        <v>170</v>
      </c>
      <c r="E13" s="3">
        <f t="shared" si="0"/>
        <v>182.88</v>
      </c>
      <c r="F13" s="3">
        <f t="shared" si="1"/>
        <v>74.162352495000007</v>
      </c>
      <c r="G13" s="2">
        <f t="shared" si="2"/>
        <v>73.44</v>
      </c>
    </row>
    <row r="14" spans="1:9">
      <c r="A14">
        <v>6</v>
      </c>
      <c r="B14">
        <v>1</v>
      </c>
      <c r="C14">
        <v>160</v>
      </c>
      <c r="D14">
        <v>174</v>
      </c>
      <c r="E14" s="3">
        <f t="shared" si="0"/>
        <v>185.42</v>
      </c>
      <c r="F14" s="3">
        <f t="shared" si="1"/>
        <v>75.749925790000006</v>
      </c>
      <c r="G14" s="2">
        <f t="shared" si="2"/>
        <v>74.709999999999994</v>
      </c>
    </row>
    <row r="15" spans="1:9">
      <c r="A15">
        <v>6</v>
      </c>
      <c r="B15">
        <v>2</v>
      </c>
      <c r="C15">
        <v>164</v>
      </c>
      <c r="D15">
        <v>178</v>
      </c>
      <c r="E15" s="3">
        <f t="shared" si="0"/>
        <v>187.96</v>
      </c>
      <c r="F15" s="3">
        <f t="shared" si="1"/>
        <v>77.564295270000002</v>
      </c>
      <c r="G15" s="2">
        <f t="shared" si="2"/>
        <v>75.98</v>
      </c>
    </row>
    <row r="16" spans="1:9">
      <c r="A16">
        <v>6</v>
      </c>
      <c r="B16">
        <v>3</v>
      </c>
      <c r="C16">
        <v>167</v>
      </c>
      <c r="D16">
        <v>182</v>
      </c>
      <c r="E16" s="3">
        <f t="shared" si="0"/>
        <v>190.5</v>
      </c>
      <c r="F16" s="3">
        <f t="shared" si="1"/>
        <v>79.151868565000001</v>
      </c>
      <c r="G16" s="2">
        <f t="shared" si="2"/>
        <v>77.25</v>
      </c>
    </row>
    <row r="17" spans="1:7">
      <c r="A17">
        <v>6</v>
      </c>
      <c r="B17">
        <v>4</v>
      </c>
      <c r="C17">
        <v>171</v>
      </c>
      <c r="D17">
        <v>187</v>
      </c>
      <c r="E17" s="3">
        <f t="shared" si="0"/>
        <v>193.04</v>
      </c>
      <c r="F17" s="3">
        <f t="shared" si="1"/>
        <v>81.193034230000009</v>
      </c>
      <c r="G17" s="2">
        <f t="shared" si="2"/>
        <v>78.52</v>
      </c>
    </row>
    <row r="20" spans="1:7">
      <c r="A20" t="s">
        <v>6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boulier.thomas@gmail.com</dc:creator>
  <cp:lastModifiedBy>boulier.thomas@gmail.com</cp:lastModifiedBy>
  <dcterms:created xsi:type="dcterms:W3CDTF">2022-02-17T09:22:02Z</dcterms:created>
  <dcterms:modified xsi:type="dcterms:W3CDTF">2022-03-12T20:27:23Z</dcterms:modified>
</cp:coreProperties>
</file>