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sjhd\Shared\CrickProgramming\Programming2017\Koli2018\"/>
    </mc:Choice>
  </mc:AlternateContent>
  <bookViews>
    <workbookView xWindow="0" yWindow="0" windowWidth="19200" windowHeight="8300" activeTab="2"/>
  </bookViews>
  <sheets>
    <sheet name="Wakeham" sheetId="1" r:id="rId1"/>
    <sheet name="BBCCSall" sheetId="2" r:id="rId2"/>
    <sheet name="BBCCSboth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C32" i="3"/>
  <c r="D31" i="3"/>
  <c r="C31" i="3"/>
  <c r="D30" i="3"/>
  <c r="C30" i="3"/>
  <c r="F2" i="3"/>
  <c r="G4" i="3"/>
  <c r="C3" i="1" l="1"/>
  <c r="C4" i="1"/>
  <c r="C2" i="1"/>
  <c r="D4" i="1"/>
  <c r="B4" i="1"/>
</calcChain>
</file>

<file path=xl/sharedStrings.xml><?xml version="1.0" encoding="utf-8"?>
<sst xmlns="http://schemas.openxmlformats.org/spreadsheetml/2006/main" count="291" uniqueCount="97">
  <si>
    <t>Wakeham Table 1</t>
  </si>
  <si>
    <t>CS</t>
  </si>
  <si>
    <t>All</t>
  </si>
  <si>
    <t>Shadbolt 2.4</t>
  </si>
  <si>
    <t>Rest</t>
  </si>
  <si>
    <t>Wakeham %age</t>
  </si>
  <si>
    <t>No data</t>
  </si>
  <si>
    <t>Cumbria</t>
  </si>
  <si>
    <t>Computing</t>
  </si>
  <si>
    <t>Newman</t>
  </si>
  <si>
    <t>U West England</t>
  </si>
  <si>
    <t>York</t>
  </si>
  <si>
    <t>Worcester</t>
  </si>
  <si>
    <t>Wolverhampton</t>
  </si>
  <si>
    <t>Westminster</t>
  </si>
  <si>
    <t>Warwick</t>
  </si>
  <si>
    <t>Sussex</t>
  </si>
  <si>
    <t>Surrey</t>
  </si>
  <si>
    <t>Sunderland</t>
  </si>
  <si>
    <t>Southampton</t>
  </si>
  <si>
    <t>Sheffield</t>
  </si>
  <si>
    <t>Salford</t>
  </si>
  <si>
    <t>Reading</t>
  </si>
  <si>
    <t>Portsmouth</t>
  </si>
  <si>
    <t>Plymouth</t>
  </si>
  <si>
    <t>Nottingham</t>
  </si>
  <si>
    <t>Northumbria</t>
  </si>
  <si>
    <t>Northampton</t>
  </si>
  <si>
    <t>Newcastle</t>
  </si>
  <si>
    <t>Manchester</t>
  </si>
  <si>
    <t>Liverpool</t>
  </si>
  <si>
    <t>Lincoln</t>
  </si>
  <si>
    <t>Leicester</t>
  </si>
  <si>
    <t>Leeds</t>
  </si>
  <si>
    <t>Kent</t>
  </si>
  <si>
    <t>Hull</t>
  </si>
  <si>
    <t>Huddersfield</t>
  </si>
  <si>
    <t>Hertfordshire</t>
  </si>
  <si>
    <t>Greenwich</t>
  </si>
  <si>
    <t>Gloucestershire</t>
  </si>
  <si>
    <t>Exeter</t>
  </si>
  <si>
    <t>Essex</t>
  </si>
  <si>
    <t>East London</t>
  </si>
  <si>
    <t>UEA</t>
  </si>
  <si>
    <t>Durham</t>
  </si>
  <si>
    <t>Derby</t>
  </si>
  <si>
    <t>Chester</t>
  </si>
  <si>
    <t>Cental Lancashire</t>
  </si>
  <si>
    <t>Cambridge</t>
  </si>
  <si>
    <t>Bristol</t>
  </si>
  <si>
    <t>Brighton</t>
  </si>
  <si>
    <t>Bradford</t>
  </si>
  <si>
    <t>Birmingham</t>
  </si>
  <si>
    <t>Bedfordshire</t>
  </si>
  <si>
    <t>Bath</t>
  </si>
  <si>
    <t>Teesside</t>
  </si>
  <si>
    <t>UCL</t>
  </si>
  <si>
    <t>Staffordshire</t>
  </si>
  <si>
    <t>S'ton Solent</t>
  </si>
  <si>
    <t>Sheffield Hallam</t>
  </si>
  <si>
    <t>QMU</t>
  </si>
  <si>
    <t>Prifysgol Aberystwyth</t>
  </si>
  <si>
    <t>Oxford</t>
  </si>
  <si>
    <t>Oxford Brookes</t>
  </si>
  <si>
    <t>Nottingham Trent</t>
  </si>
  <si>
    <t>Middlesex</t>
  </si>
  <si>
    <t>Manchester Met</t>
  </si>
  <si>
    <t>Loughborough</t>
  </si>
  <si>
    <t>London Met</t>
  </si>
  <si>
    <t>L'pool John Moores</t>
  </si>
  <si>
    <t>L'pool Hope</t>
  </si>
  <si>
    <t>Leeds Met</t>
  </si>
  <si>
    <t>Lancaster</t>
  </si>
  <si>
    <t>Kingston</t>
  </si>
  <si>
    <t>KCL</t>
  </si>
  <si>
    <t>Keele</t>
  </si>
  <si>
    <t>Imperial</t>
  </si>
  <si>
    <t>Goldsmiths</t>
  </si>
  <si>
    <t>Edge Hill</t>
  </si>
  <si>
    <t>De Montfort</t>
  </si>
  <si>
    <t>Coventry</t>
  </si>
  <si>
    <t>City</t>
  </si>
  <si>
    <t>Cardiff</t>
  </si>
  <si>
    <t>Canterbury Christchuch</t>
  </si>
  <si>
    <t>Buckingham New</t>
  </si>
  <si>
    <t>Brunel</t>
  </si>
  <si>
    <t>Bournemouth</t>
  </si>
  <si>
    <t>Birmingham City</t>
  </si>
  <si>
    <t>Aston</t>
  </si>
  <si>
    <t>Anglia Ruskin</t>
  </si>
  <si>
    <t>Women</t>
  </si>
  <si>
    <t>Men</t>
  </si>
  <si>
    <t>University</t>
  </si>
  <si>
    <t>Subject</t>
  </si>
  <si>
    <t>mean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</si>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</sst>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2" sqref="C2:C4"/>
    </sheetView>
  </sheetViews>
  <sheetFormatPr defaultRowHeight="14.5" x14ac:dyDescent="0.35"/>
  <cols>
    <col min="2" max="2" width="17.36328125" customWidth="1"/>
    <col min="3" max="3" width="14.54296875" customWidth="1"/>
  </cols>
  <sheetData>
    <row r="1" spans="1:4" x14ac:dyDescent="0.35">
      <c r="B1" t="s">
        <v>0</v>
      </c>
      <c r="C1" t="s">
        <v>5</v>
      </c>
      <c r="D1" t="s">
        <v>3</v>
      </c>
    </row>
    <row r="2" spans="1:4" x14ac:dyDescent="0.35">
      <c r="A2" t="s">
        <v>1</v>
      </c>
      <c r="B2">
        <v>22985</v>
      </c>
      <c r="C2" s="1">
        <f>B2/B$3</f>
        <v>0.20077742837176799</v>
      </c>
      <c r="D2">
        <v>11.7</v>
      </c>
    </row>
    <row r="3" spans="1:4" x14ac:dyDescent="0.35">
      <c r="A3" t="s">
        <v>2</v>
      </c>
      <c r="B3">
        <v>114480</v>
      </c>
      <c r="C3" s="1">
        <f t="shared" ref="C3:C4" si="0">B3/B$3</f>
        <v>1</v>
      </c>
      <c r="D3">
        <v>8.4</v>
      </c>
    </row>
    <row r="4" spans="1:4" x14ac:dyDescent="0.35">
      <c r="A4" t="s">
        <v>4</v>
      </c>
      <c r="B4">
        <f>B3-B2</f>
        <v>91495</v>
      </c>
      <c r="C4" s="1">
        <f t="shared" si="0"/>
        <v>0.79922257162823196</v>
      </c>
      <c r="D4">
        <f>D3-(D2-D3)*B2/B4</f>
        <v>7.5709874856549542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3"/>
  <sheetViews>
    <sheetView workbookViewId="0">
      <selection activeCell="B20" sqref="B20"/>
    </sheetView>
  </sheetViews>
  <sheetFormatPr defaultRowHeight="14.5" x14ac:dyDescent="0.35"/>
  <cols>
    <col min="1" max="1" width="12.54296875" customWidth="1"/>
    <col min="2" max="2" width="34.08984375" customWidth="1"/>
  </cols>
  <sheetData>
    <row r="1" spans="1:4" ht="18" customHeight="1" x14ac:dyDescent="0.35">
      <c r="A1" s="3" t="s">
        <v>93</v>
      </c>
      <c r="B1" s="3" t="s">
        <v>92</v>
      </c>
      <c r="C1" s="3" t="s">
        <v>91</v>
      </c>
      <c r="D1" s="3" t="s">
        <v>90</v>
      </c>
    </row>
    <row r="2" spans="1:4" ht="18" customHeight="1" x14ac:dyDescent="0.35">
      <c r="A2" s="2" t="s">
        <v>8</v>
      </c>
      <c r="B2" s="2" t="s">
        <v>89</v>
      </c>
      <c r="C2" s="2">
        <v>6869</v>
      </c>
      <c r="D2" s="2" t="s">
        <v>6</v>
      </c>
    </row>
    <row r="3" spans="1:4" ht="18" customHeight="1" x14ac:dyDescent="0.35">
      <c r="A3" s="2" t="s">
        <v>8</v>
      </c>
      <c r="B3" s="2" t="s">
        <v>88</v>
      </c>
      <c r="C3" s="2">
        <v>8008</v>
      </c>
      <c r="D3" s="2">
        <v>3752</v>
      </c>
    </row>
    <row r="4" spans="1:4" ht="18" customHeight="1" x14ac:dyDescent="0.35">
      <c r="A4" s="2" t="s">
        <v>8</v>
      </c>
      <c r="B4" s="2" t="s">
        <v>87</v>
      </c>
      <c r="C4" s="2">
        <v>3934</v>
      </c>
      <c r="D4" s="2" t="s">
        <v>6</v>
      </c>
    </row>
    <row r="5" spans="1:4" ht="18" customHeight="1" x14ac:dyDescent="0.35">
      <c r="A5" s="2" t="s">
        <v>8</v>
      </c>
      <c r="B5" s="2" t="s">
        <v>86</v>
      </c>
      <c r="C5" s="2">
        <v>9075</v>
      </c>
      <c r="D5" s="2" t="s">
        <v>6</v>
      </c>
    </row>
    <row r="6" spans="1:4" ht="18" customHeight="1" x14ac:dyDescent="0.35">
      <c r="A6" s="2" t="s">
        <v>8</v>
      </c>
      <c r="B6" s="2" t="s">
        <v>85</v>
      </c>
      <c r="C6" s="2">
        <v>7041</v>
      </c>
      <c r="D6" s="2">
        <v>5264</v>
      </c>
    </row>
    <row r="7" spans="1:4" ht="18" customHeight="1" x14ac:dyDescent="0.35">
      <c r="A7" s="2" t="s">
        <v>8</v>
      </c>
      <c r="B7" s="2" t="s">
        <v>84</v>
      </c>
      <c r="C7" s="2">
        <v>-192</v>
      </c>
      <c r="D7" s="2" t="s">
        <v>6</v>
      </c>
    </row>
    <row r="8" spans="1:4" ht="18" customHeight="1" x14ac:dyDescent="0.35">
      <c r="A8" s="2" t="s">
        <v>8</v>
      </c>
      <c r="B8" s="2" t="s">
        <v>83</v>
      </c>
      <c r="C8" s="2">
        <v>4267</v>
      </c>
      <c r="D8" s="2" t="s">
        <v>6</v>
      </c>
    </row>
    <row r="9" spans="1:4" ht="18" customHeight="1" x14ac:dyDescent="0.35">
      <c r="A9" s="2" t="s">
        <v>8</v>
      </c>
      <c r="B9" s="2" t="s">
        <v>82</v>
      </c>
      <c r="C9" s="2">
        <v>4568</v>
      </c>
      <c r="D9" s="2" t="s">
        <v>6</v>
      </c>
    </row>
    <row r="10" spans="1:4" ht="18" customHeight="1" x14ac:dyDescent="0.35">
      <c r="A10" s="2" t="s">
        <v>8</v>
      </c>
      <c r="B10" s="2" t="s">
        <v>81</v>
      </c>
      <c r="C10" s="2">
        <v>10533</v>
      </c>
      <c r="D10" s="2">
        <v>11795</v>
      </c>
    </row>
    <row r="11" spans="1:4" ht="18" customHeight="1" x14ac:dyDescent="0.35">
      <c r="A11" s="2" t="s">
        <v>8</v>
      </c>
      <c r="B11" s="2" t="s">
        <v>80</v>
      </c>
      <c r="C11" s="2">
        <v>3855</v>
      </c>
      <c r="D11" s="2" t="s">
        <v>6</v>
      </c>
    </row>
    <row r="12" spans="1:4" ht="18" customHeight="1" x14ac:dyDescent="0.35">
      <c r="A12" s="2" t="s">
        <v>8</v>
      </c>
      <c r="B12" s="2" t="s">
        <v>79</v>
      </c>
      <c r="C12" s="2">
        <v>2593</v>
      </c>
      <c r="D12" s="2">
        <v>-5713</v>
      </c>
    </row>
    <row r="13" spans="1:4" ht="18" customHeight="1" x14ac:dyDescent="0.35">
      <c r="A13" s="2" t="s">
        <v>8</v>
      </c>
      <c r="B13" s="2" t="s">
        <v>78</v>
      </c>
      <c r="C13" s="2">
        <v>4096</v>
      </c>
      <c r="D13" s="2">
        <v>3523</v>
      </c>
    </row>
    <row r="14" spans="1:4" ht="18" customHeight="1" x14ac:dyDescent="0.35">
      <c r="A14" s="2" t="s">
        <v>8</v>
      </c>
      <c r="B14" s="2" t="s">
        <v>77</v>
      </c>
      <c r="C14" s="2">
        <v>7287</v>
      </c>
      <c r="D14" s="2" t="s">
        <v>6</v>
      </c>
    </row>
    <row r="15" spans="1:4" ht="18" customHeight="1" x14ac:dyDescent="0.35">
      <c r="A15" s="2" t="s">
        <v>8</v>
      </c>
      <c r="B15" s="2" t="s">
        <v>76</v>
      </c>
      <c r="C15" s="2">
        <v>21994</v>
      </c>
      <c r="D15" s="2" t="s">
        <v>6</v>
      </c>
    </row>
    <row r="16" spans="1:4" ht="18" customHeight="1" x14ac:dyDescent="0.35">
      <c r="A16" s="2" t="s">
        <v>8</v>
      </c>
      <c r="B16" s="2" t="s">
        <v>75</v>
      </c>
      <c r="C16" s="2">
        <v>5229</v>
      </c>
      <c r="D16" s="2" t="s">
        <v>6</v>
      </c>
    </row>
    <row r="17" spans="1:4" ht="18" customHeight="1" x14ac:dyDescent="0.35">
      <c r="A17" s="2" t="s">
        <v>8</v>
      </c>
      <c r="B17" s="2" t="s">
        <v>74</v>
      </c>
      <c r="C17" s="2">
        <v>19983</v>
      </c>
      <c r="D17" s="2" t="s">
        <v>6</v>
      </c>
    </row>
    <row r="18" spans="1:4" ht="18" customHeight="1" x14ac:dyDescent="0.35">
      <c r="A18" s="2" t="s">
        <v>8</v>
      </c>
      <c r="B18" s="2" t="s">
        <v>73</v>
      </c>
      <c r="C18" s="2">
        <v>4132</v>
      </c>
      <c r="D18" s="2">
        <v>2063</v>
      </c>
    </row>
    <row r="19" spans="1:4" ht="18" customHeight="1" x14ac:dyDescent="0.35">
      <c r="A19" s="2" t="s">
        <v>8</v>
      </c>
      <c r="B19" s="2" t="s">
        <v>72</v>
      </c>
      <c r="C19" s="2">
        <v>4429</v>
      </c>
      <c r="D19" s="2" t="s">
        <v>6</v>
      </c>
    </row>
    <row r="20" spans="1:4" ht="18" customHeight="1" x14ac:dyDescent="0.35">
      <c r="A20" s="2" t="s">
        <v>8</v>
      </c>
      <c r="B20" s="2" t="s">
        <v>71</v>
      </c>
      <c r="C20" s="2">
        <v>670</v>
      </c>
      <c r="D20" s="2">
        <v>2666</v>
      </c>
    </row>
    <row r="21" spans="1:4" ht="18" customHeight="1" x14ac:dyDescent="0.35">
      <c r="A21" s="2" t="s">
        <v>8</v>
      </c>
      <c r="B21" s="2" t="s">
        <v>70</v>
      </c>
      <c r="C21" s="2">
        <v>-285</v>
      </c>
      <c r="D21" s="2">
        <v>3027</v>
      </c>
    </row>
    <row r="22" spans="1:4" ht="18" customHeight="1" x14ac:dyDescent="0.35">
      <c r="A22" s="2" t="s">
        <v>8</v>
      </c>
      <c r="B22" s="2" t="s">
        <v>69</v>
      </c>
      <c r="C22" s="2">
        <v>-150</v>
      </c>
      <c r="D22" s="2">
        <v>3102</v>
      </c>
    </row>
    <row r="23" spans="1:4" ht="18" customHeight="1" x14ac:dyDescent="0.35">
      <c r="A23" s="2" t="s">
        <v>8</v>
      </c>
      <c r="B23" s="2" t="s">
        <v>68</v>
      </c>
      <c r="C23" s="2">
        <v>-3050</v>
      </c>
      <c r="D23" s="2" t="s">
        <v>6</v>
      </c>
    </row>
    <row r="24" spans="1:4" ht="18" customHeight="1" x14ac:dyDescent="0.35">
      <c r="A24" s="2" t="s">
        <v>8</v>
      </c>
      <c r="B24" s="2" t="s">
        <v>67</v>
      </c>
      <c r="C24" s="2">
        <v>10758</v>
      </c>
      <c r="D24" s="2" t="s">
        <v>6</v>
      </c>
    </row>
    <row r="25" spans="1:4" ht="18" customHeight="1" x14ac:dyDescent="0.35">
      <c r="A25" s="2" t="s">
        <v>8</v>
      </c>
      <c r="B25" s="2" t="s">
        <v>66</v>
      </c>
      <c r="C25" s="2">
        <v>3291</v>
      </c>
      <c r="D25" s="2">
        <v>423</v>
      </c>
    </row>
    <row r="26" spans="1:4" ht="18" customHeight="1" x14ac:dyDescent="0.35">
      <c r="A26" s="2" t="s">
        <v>8</v>
      </c>
      <c r="B26" s="2" t="s">
        <v>65</v>
      </c>
      <c r="C26" s="2">
        <v>652</v>
      </c>
      <c r="D26" s="2" t="s">
        <v>6</v>
      </c>
    </row>
    <row r="27" spans="1:4" ht="18" customHeight="1" x14ac:dyDescent="0.35">
      <c r="A27" s="2" t="s">
        <v>8</v>
      </c>
      <c r="B27" s="2" t="s">
        <v>64</v>
      </c>
      <c r="C27" s="2">
        <v>6842</v>
      </c>
      <c r="D27" s="2" t="s">
        <v>6</v>
      </c>
    </row>
    <row r="28" spans="1:4" ht="18" customHeight="1" x14ac:dyDescent="0.35">
      <c r="A28" s="2" t="s">
        <v>8</v>
      </c>
      <c r="B28" s="2" t="s">
        <v>63</v>
      </c>
      <c r="C28" s="2">
        <v>10337</v>
      </c>
      <c r="D28" s="2" t="s">
        <v>6</v>
      </c>
    </row>
    <row r="29" spans="1:4" ht="18" customHeight="1" x14ac:dyDescent="0.35">
      <c r="A29" s="2" t="s">
        <v>8</v>
      </c>
      <c r="B29" s="2" t="s">
        <v>62</v>
      </c>
      <c r="C29" s="2">
        <v>17339</v>
      </c>
      <c r="D29" s="2" t="s">
        <v>6</v>
      </c>
    </row>
    <row r="30" spans="1:4" ht="18" customHeight="1" x14ac:dyDescent="0.35">
      <c r="A30" s="2" t="s">
        <v>8</v>
      </c>
      <c r="B30" s="2" t="s">
        <v>61</v>
      </c>
      <c r="C30" s="2">
        <v>6142</v>
      </c>
      <c r="D30" s="2" t="s">
        <v>6</v>
      </c>
    </row>
    <row r="31" spans="1:4" ht="18" customHeight="1" x14ac:dyDescent="0.35">
      <c r="A31" s="2" t="s">
        <v>8</v>
      </c>
      <c r="B31" s="2" t="s">
        <v>60</v>
      </c>
      <c r="C31" s="2">
        <v>12531</v>
      </c>
      <c r="D31" s="2">
        <v>3068</v>
      </c>
    </row>
    <row r="32" spans="1:4" ht="18" customHeight="1" x14ac:dyDescent="0.35">
      <c r="A32" s="2" t="s">
        <v>8</v>
      </c>
      <c r="B32" s="2" t="s">
        <v>59</v>
      </c>
      <c r="C32" s="2">
        <v>7260</v>
      </c>
      <c r="D32" s="2">
        <v>3240</v>
      </c>
    </row>
    <row r="33" spans="1:4" ht="18" customHeight="1" x14ac:dyDescent="0.35">
      <c r="A33" s="2" t="s">
        <v>8</v>
      </c>
      <c r="B33" s="2" t="s">
        <v>58</v>
      </c>
      <c r="C33" s="2">
        <v>4366</v>
      </c>
      <c r="D33" s="2" t="s">
        <v>6</v>
      </c>
    </row>
    <row r="34" spans="1:4" ht="18" customHeight="1" x14ac:dyDescent="0.35">
      <c r="A34" s="2" t="s">
        <v>8</v>
      </c>
      <c r="B34" s="2" t="s">
        <v>57</v>
      </c>
      <c r="C34" s="2">
        <v>-3603</v>
      </c>
      <c r="D34" s="2">
        <v>2663</v>
      </c>
    </row>
    <row r="35" spans="1:4" ht="18" customHeight="1" x14ac:dyDescent="0.35">
      <c r="A35" s="2" t="s">
        <v>8</v>
      </c>
      <c r="B35" s="2" t="s">
        <v>56</v>
      </c>
      <c r="C35" s="2">
        <v>10382</v>
      </c>
      <c r="D35" s="2" t="s">
        <v>6</v>
      </c>
    </row>
    <row r="36" spans="1:4" ht="18" customHeight="1" x14ac:dyDescent="0.35">
      <c r="A36" s="2" t="s">
        <v>8</v>
      </c>
      <c r="B36" s="2" t="s">
        <v>55</v>
      </c>
      <c r="C36" s="2">
        <v>-2867</v>
      </c>
      <c r="D36" s="2">
        <v>-2167</v>
      </c>
    </row>
    <row r="37" spans="1:4" ht="18" customHeight="1" x14ac:dyDescent="0.35">
      <c r="A37" s="2" t="s">
        <v>8</v>
      </c>
      <c r="B37" s="2" t="s">
        <v>54</v>
      </c>
      <c r="C37" s="2">
        <v>14052</v>
      </c>
      <c r="D37" s="2" t="s">
        <v>6</v>
      </c>
    </row>
    <row r="38" spans="1:4" ht="18" customHeight="1" x14ac:dyDescent="0.35">
      <c r="A38" s="2" t="s">
        <v>8</v>
      </c>
      <c r="B38" s="2" t="s">
        <v>53</v>
      </c>
      <c r="C38" s="2">
        <v>2260</v>
      </c>
      <c r="D38" s="2" t="s">
        <v>6</v>
      </c>
    </row>
    <row r="39" spans="1:4" ht="18" customHeight="1" x14ac:dyDescent="0.35">
      <c r="A39" s="2" t="s">
        <v>8</v>
      </c>
      <c r="B39" s="2" t="s">
        <v>52</v>
      </c>
      <c r="C39" s="2">
        <v>12062</v>
      </c>
      <c r="D39" s="2" t="s">
        <v>6</v>
      </c>
    </row>
    <row r="40" spans="1:4" ht="18" customHeight="1" x14ac:dyDescent="0.35">
      <c r="A40" s="2" t="s">
        <v>8</v>
      </c>
      <c r="B40" s="2" t="s">
        <v>51</v>
      </c>
      <c r="C40" s="2">
        <v>-1938</v>
      </c>
      <c r="D40" s="2">
        <v>-2084</v>
      </c>
    </row>
    <row r="41" spans="1:4" ht="18" customHeight="1" x14ac:dyDescent="0.35">
      <c r="A41" s="2" t="s">
        <v>8</v>
      </c>
      <c r="B41" s="2" t="s">
        <v>50</v>
      </c>
      <c r="C41" s="2">
        <v>5544</v>
      </c>
      <c r="D41" s="2" t="s">
        <v>6</v>
      </c>
    </row>
    <row r="42" spans="1:4" ht="18" customHeight="1" x14ac:dyDescent="0.35">
      <c r="A42" s="2" t="s">
        <v>8</v>
      </c>
      <c r="B42" s="2" t="s">
        <v>49</v>
      </c>
      <c r="C42" s="2">
        <v>7038</v>
      </c>
      <c r="D42" s="2" t="s">
        <v>6</v>
      </c>
    </row>
    <row r="43" spans="1:4" ht="18" customHeight="1" x14ac:dyDescent="0.35">
      <c r="A43" s="2" t="s">
        <v>8</v>
      </c>
      <c r="B43" s="2" t="s">
        <v>48</v>
      </c>
      <c r="C43" s="2">
        <v>19995</v>
      </c>
      <c r="D43" s="2" t="s">
        <v>6</v>
      </c>
    </row>
    <row r="44" spans="1:4" ht="18" customHeight="1" x14ac:dyDescent="0.35">
      <c r="A44" s="2" t="s">
        <v>8</v>
      </c>
      <c r="B44" s="2" t="s">
        <v>47</v>
      </c>
      <c r="C44" s="2">
        <v>-1082</v>
      </c>
      <c r="D44" s="2">
        <v>1135</v>
      </c>
    </row>
    <row r="45" spans="1:4" ht="18" customHeight="1" x14ac:dyDescent="0.35">
      <c r="A45" s="2" t="s">
        <v>8</v>
      </c>
      <c r="B45" s="2" t="s">
        <v>46</v>
      </c>
      <c r="C45" s="2">
        <v>-3498</v>
      </c>
      <c r="D45" s="2" t="s">
        <v>6</v>
      </c>
    </row>
    <row r="46" spans="1:4" ht="18" customHeight="1" x14ac:dyDescent="0.35">
      <c r="A46" s="2" t="s">
        <v>8</v>
      </c>
      <c r="B46" s="2" t="s">
        <v>45</v>
      </c>
      <c r="C46" s="2">
        <v>5466</v>
      </c>
      <c r="D46" s="2" t="s">
        <v>6</v>
      </c>
    </row>
    <row r="47" spans="1:4" ht="18" customHeight="1" x14ac:dyDescent="0.35">
      <c r="A47" s="2" t="s">
        <v>8</v>
      </c>
      <c r="B47" s="2" t="s">
        <v>44</v>
      </c>
      <c r="C47" s="2">
        <v>17835</v>
      </c>
      <c r="D47" s="2" t="s">
        <v>6</v>
      </c>
    </row>
    <row r="48" spans="1:4" ht="18" customHeight="1" x14ac:dyDescent="0.35">
      <c r="A48" s="2" t="s">
        <v>8</v>
      </c>
      <c r="B48" s="2" t="s">
        <v>43</v>
      </c>
      <c r="C48" s="2">
        <v>4931</v>
      </c>
      <c r="D48" s="2" t="s">
        <v>6</v>
      </c>
    </row>
    <row r="49" spans="1:4" ht="18" customHeight="1" x14ac:dyDescent="0.35">
      <c r="A49" s="2" t="s">
        <v>8</v>
      </c>
      <c r="B49" s="2" t="s">
        <v>42</v>
      </c>
      <c r="C49" s="2">
        <v>-4820</v>
      </c>
      <c r="D49" s="2" t="s">
        <v>6</v>
      </c>
    </row>
    <row r="50" spans="1:4" ht="18" customHeight="1" x14ac:dyDescent="0.35">
      <c r="A50" s="2" t="s">
        <v>8</v>
      </c>
      <c r="B50" s="2" t="s">
        <v>41</v>
      </c>
      <c r="C50" s="2">
        <v>147</v>
      </c>
      <c r="D50" s="2" t="s">
        <v>6</v>
      </c>
    </row>
    <row r="51" spans="1:4" ht="18" customHeight="1" x14ac:dyDescent="0.35">
      <c r="A51" s="2" t="s">
        <v>8</v>
      </c>
      <c r="B51" s="2" t="s">
        <v>40</v>
      </c>
      <c r="C51" s="2">
        <v>4219</v>
      </c>
      <c r="D51" s="2" t="s">
        <v>6</v>
      </c>
    </row>
    <row r="52" spans="1:4" ht="18" customHeight="1" x14ac:dyDescent="0.35">
      <c r="A52" s="2" t="s">
        <v>8</v>
      </c>
      <c r="B52" s="2" t="s">
        <v>39</v>
      </c>
      <c r="C52" s="2">
        <v>2759</v>
      </c>
      <c r="D52" s="2" t="s">
        <v>6</v>
      </c>
    </row>
    <row r="53" spans="1:4" ht="18" customHeight="1" x14ac:dyDescent="0.35">
      <c r="A53" s="2" t="s">
        <v>8</v>
      </c>
      <c r="B53" s="2" t="s">
        <v>38</v>
      </c>
      <c r="C53" s="2">
        <v>1049</v>
      </c>
      <c r="D53" s="2">
        <v>915</v>
      </c>
    </row>
    <row r="54" spans="1:4" ht="18" customHeight="1" x14ac:dyDescent="0.35">
      <c r="A54" s="2" t="s">
        <v>8</v>
      </c>
      <c r="B54" s="2" t="s">
        <v>37</v>
      </c>
      <c r="C54" s="2">
        <v>7125</v>
      </c>
      <c r="D54" s="2">
        <v>9795</v>
      </c>
    </row>
    <row r="55" spans="1:4" ht="18" customHeight="1" x14ac:dyDescent="0.35">
      <c r="A55" s="2" t="s">
        <v>8</v>
      </c>
      <c r="B55" s="2" t="s">
        <v>36</v>
      </c>
      <c r="C55" s="2">
        <v>-508</v>
      </c>
      <c r="D55" s="2">
        <v>-1806</v>
      </c>
    </row>
    <row r="56" spans="1:4" ht="18" customHeight="1" x14ac:dyDescent="0.35">
      <c r="A56" s="2" t="s">
        <v>8</v>
      </c>
      <c r="B56" s="2" t="s">
        <v>35</v>
      </c>
      <c r="C56" s="2">
        <v>3699</v>
      </c>
      <c r="D56" s="2" t="s">
        <v>6</v>
      </c>
    </row>
    <row r="57" spans="1:4" ht="18" customHeight="1" x14ac:dyDescent="0.35">
      <c r="A57" s="2" t="s">
        <v>8</v>
      </c>
      <c r="B57" s="2" t="s">
        <v>34</v>
      </c>
      <c r="C57" s="2">
        <v>10617</v>
      </c>
      <c r="D57" s="2">
        <v>3097</v>
      </c>
    </row>
    <row r="58" spans="1:4" ht="18" customHeight="1" x14ac:dyDescent="0.35">
      <c r="A58" s="2" t="s">
        <v>8</v>
      </c>
      <c r="B58" s="2" t="s">
        <v>33</v>
      </c>
      <c r="C58" s="2">
        <v>5286</v>
      </c>
      <c r="D58" s="2">
        <v>9267</v>
      </c>
    </row>
    <row r="59" spans="1:4" ht="18" customHeight="1" x14ac:dyDescent="0.35">
      <c r="A59" s="2" t="s">
        <v>8</v>
      </c>
      <c r="B59" s="2" t="s">
        <v>32</v>
      </c>
      <c r="C59" s="2">
        <v>8035</v>
      </c>
      <c r="D59" s="2" t="s">
        <v>6</v>
      </c>
    </row>
    <row r="60" spans="1:4" ht="18" customHeight="1" x14ac:dyDescent="0.35">
      <c r="A60" s="2" t="s">
        <v>8</v>
      </c>
      <c r="B60" s="2" t="s">
        <v>31</v>
      </c>
      <c r="C60" s="2">
        <v>-1647</v>
      </c>
      <c r="D60" s="2" t="s">
        <v>6</v>
      </c>
    </row>
    <row r="61" spans="1:4" ht="18" customHeight="1" x14ac:dyDescent="0.35">
      <c r="A61" s="2" t="s">
        <v>8</v>
      </c>
      <c r="B61" s="2" t="s">
        <v>30</v>
      </c>
      <c r="C61" s="2">
        <v>7753</v>
      </c>
      <c r="D61" s="2" t="s">
        <v>6</v>
      </c>
    </row>
    <row r="62" spans="1:4" ht="18" customHeight="1" x14ac:dyDescent="0.35">
      <c r="A62" s="2" t="s">
        <v>8</v>
      </c>
      <c r="B62" s="2" t="s">
        <v>29</v>
      </c>
      <c r="C62" s="2">
        <v>8534</v>
      </c>
      <c r="D62" s="2">
        <v>6633</v>
      </c>
    </row>
    <row r="63" spans="1:4" ht="18" customHeight="1" x14ac:dyDescent="0.35">
      <c r="A63" s="2" t="s">
        <v>8</v>
      </c>
      <c r="B63" s="2" t="s">
        <v>28</v>
      </c>
      <c r="C63" s="2">
        <v>8354</v>
      </c>
      <c r="D63" s="2" t="s">
        <v>6</v>
      </c>
    </row>
    <row r="64" spans="1:4" ht="18" customHeight="1" x14ac:dyDescent="0.35">
      <c r="A64" s="2" t="s">
        <v>8</v>
      </c>
      <c r="B64" s="2" t="s">
        <v>27</v>
      </c>
      <c r="C64" s="2">
        <v>-36</v>
      </c>
      <c r="D64" s="2" t="s">
        <v>6</v>
      </c>
    </row>
    <row r="65" spans="1:4" ht="18" customHeight="1" x14ac:dyDescent="0.35">
      <c r="A65" s="2" t="s">
        <v>8</v>
      </c>
      <c r="B65" s="2" t="s">
        <v>26</v>
      </c>
      <c r="C65" s="2">
        <v>2653</v>
      </c>
      <c r="D65" s="2">
        <v>9325</v>
      </c>
    </row>
    <row r="66" spans="1:4" ht="18" customHeight="1" x14ac:dyDescent="0.35">
      <c r="A66" s="2" t="s">
        <v>8</v>
      </c>
      <c r="B66" s="2" t="s">
        <v>25</v>
      </c>
      <c r="C66" s="2">
        <v>5042</v>
      </c>
      <c r="D66" s="2" t="s">
        <v>6</v>
      </c>
    </row>
    <row r="67" spans="1:4" ht="18" customHeight="1" x14ac:dyDescent="0.35">
      <c r="A67" s="2" t="s">
        <v>8</v>
      </c>
      <c r="B67" s="2" t="s">
        <v>24</v>
      </c>
      <c r="C67" s="2">
        <v>3254</v>
      </c>
      <c r="D67" s="2" t="s">
        <v>6</v>
      </c>
    </row>
    <row r="68" spans="1:4" ht="18" customHeight="1" x14ac:dyDescent="0.35">
      <c r="A68" s="2" t="s">
        <v>8</v>
      </c>
      <c r="B68" s="2" t="s">
        <v>23</v>
      </c>
      <c r="C68" s="2">
        <v>249</v>
      </c>
      <c r="D68" s="2">
        <v>-1250</v>
      </c>
    </row>
    <row r="69" spans="1:4" ht="18" customHeight="1" x14ac:dyDescent="0.35">
      <c r="A69" s="2" t="s">
        <v>8</v>
      </c>
      <c r="B69" s="2" t="s">
        <v>22</v>
      </c>
      <c r="C69" s="2">
        <v>4913</v>
      </c>
      <c r="D69" s="2" t="s">
        <v>6</v>
      </c>
    </row>
    <row r="70" spans="1:4" ht="18" customHeight="1" x14ac:dyDescent="0.35">
      <c r="A70" s="2" t="s">
        <v>8</v>
      </c>
      <c r="B70" s="2" t="s">
        <v>21</v>
      </c>
      <c r="C70" s="2">
        <v>2668</v>
      </c>
      <c r="D70" s="2" t="s">
        <v>6</v>
      </c>
    </row>
    <row r="71" spans="1:4" ht="18" customHeight="1" x14ac:dyDescent="0.35">
      <c r="A71" s="2" t="s">
        <v>8</v>
      </c>
      <c r="B71" s="2" t="s">
        <v>20</v>
      </c>
      <c r="C71" s="2">
        <v>3636</v>
      </c>
      <c r="D71" s="2" t="s">
        <v>6</v>
      </c>
    </row>
    <row r="72" spans="1:4" ht="18" customHeight="1" x14ac:dyDescent="0.35">
      <c r="A72" s="2" t="s">
        <v>8</v>
      </c>
      <c r="B72" s="2" t="s">
        <v>19</v>
      </c>
      <c r="C72" s="2">
        <v>13378</v>
      </c>
      <c r="D72" s="2" t="s">
        <v>6</v>
      </c>
    </row>
    <row r="73" spans="1:4" ht="18" customHeight="1" x14ac:dyDescent="0.35">
      <c r="A73" s="2" t="s">
        <v>8</v>
      </c>
      <c r="B73" s="2" t="s">
        <v>18</v>
      </c>
      <c r="C73" s="2">
        <v>-1662</v>
      </c>
      <c r="D73" s="2">
        <v>3869</v>
      </c>
    </row>
    <row r="74" spans="1:4" ht="18" customHeight="1" x14ac:dyDescent="0.35">
      <c r="A74" s="2" t="s">
        <v>8</v>
      </c>
      <c r="B74" s="2" t="s">
        <v>17</v>
      </c>
      <c r="C74" s="2">
        <v>12874</v>
      </c>
      <c r="D74" s="2" t="s">
        <v>6</v>
      </c>
    </row>
    <row r="75" spans="1:4" ht="18" customHeight="1" x14ac:dyDescent="0.35">
      <c r="A75" s="2" t="s">
        <v>8</v>
      </c>
      <c r="B75" s="2" t="s">
        <v>16</v>
      </c>
      <c r="C75" s="2">
        <v>4327</v>
      </c>
      <c r="D75" s="2" t="s">
        <v>6</v>
      </c>
    </row>
    <row r="76" spans="1:4" ht="18" customHeight="1" x14ac:dyDescent="0.35">
      <c r="A76" s="2" t="s">
        <v>8</v>
      </c>
      <c r="B76" s="2" t="s">
        <v>15</v>
      </c>
      <c r="C76" s="2">
        <v>11350</v>
      </c>
      <c r="D76" s="2" t="s">
        <v>6</v>
      </c>
    </row>
    <row r="77" spans="1:4" ht="18" customHeight="1" x14ac:dyDescent="0.35">
      <c r="A77" s="2" t="s">
        <v>8</v>
      </c>
      <c r="B77" s="2" t="s">
        <v>14</v>
      </c>
      <c r="C77" s="2">
        <v>-532</v>
      </c>
      <c r="D77" s="2">
        <v>-8059</v>
      </c>
    </row>
    <row r="78" spans="1:4" ht="18" customHeight="1" x14ac:dyDescent="0.35">
      <c r="A78" s="2" t="s">
        <v>8</v>
      </c>
      <c r="B78" s="2" t="s">
        <v>13</v>
      </c>
      <c r="C78" s="2">
        <v>523</v>
      </c>
      <c r="D78" s="2">
        <v>959</v>
      </c>
    </row>
    <row r="79" spans="1:4" ht="18" customHeight="1" x14ac:dyDescent="0.35">
      <c r="A79" s="2" t="s">
        <v>8</v>
      </c>
      <c r="B79" s="2" t="s">
        <v>12</v>
      </c>
      <c r="C79" s="2">
        <v>-1262</v>
      </c>
      <c r="D79" s="2" t="s">
        <v>6</v>
      </c>
    </row>
    <row r="80" spans="1:4" ht="18" customHeight="1" x14ac:dyDescent="0.35">
      <c r="A80" s="2" t="s">
        <v>8</v>
      </c>
      <c r="B80" s="2" t="s">
        <v>11</v>
      </c>
      <c r="C80" s="2">
        <v>15175</v>
      </c>
      <c r="D80" s="2" t="s">
        <v>6</v>
      </c>
    </row>
    <row r="81" spans="1:4" ht="18" customHeight="1" x14ac:dyDescent="0.35">
      <c r="A81" s="2" t="s">
        <v>8</v>
      </c>
      <c r="B81" s="2" t="s">
        <v>10</v>
      </c>
      <c r="C81" s="2">
        <v>2425</v>
      </c>
      <c r="D81" s="2">
        <v>3354</v>
      </c>
    </row>
    <row r="82" spans="1:4" ht="18" customHeight="1" x14ac:dyDescent="0.35">
      <c r="A82" s="2" t="s">
        <v>8</v>
      </c>
      <c r="B82" s="2" t="s">
        <v>9</v>
      </c>
      <c r="C82" s="2" t="s">
        <v>6</v>
      </c>
      <c r="D82" s="2">
        <v>-1226</v>
      </c>
    </row>
    <row r="83" spans="1:4" ht="18" customHeight="1" x14ac:dyDescent="0.35">
      <c r="A83" s="2" t="s">
        <v>8</v>
      </c>
      <c r="B83" s="2" t="s">
        <v>7</v>
      </c>
      <c r="C83" s="2" t="s">
        <v>6</v>
      </c>
      <c r="D83" s="2">
        <v>3617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A12" workbookViewId="0">
      <selection activeCell="B33" sqref="B33"/>
    </sheetView>
  </sheetViews>
  <sheetFormatPr defaultRowHeight="14.5" x14ac:dyDescent="0.35"/>
  <cols>
    <col min="1" max="1" width="12.54296875" customWidth="1"/>
    <col min="2" max="2" width="34.08984375" customWidth="1"/>
  </cols>
  <sheetData>
    <row r="1" spans="1:7" ht="18" customHeight="1" x14ac:dyDescent="0.35">
      <c r="A1" s="3" t="s">
        <v>93</v>
      </c>
      <c r="B1" s="3" t="s">
        <v>92</v>
      </c>
      <c r="C1" s="3" t="s">
        <v>91</v>
      </c>
      <c r="D1" s="3" t="s">
        <v>90</v>
      </c>
    </row>
    <row r="2" spans="1:7" ht="18" customHeight="1" x14ac:dyDescent="0.35">
      <c r="A2" s="2" t="s">
        <v>8</v>
      </c>
      <c r="B2" s="2" t="s">
        <v>60</v>
      </c>
      <c r="C2" s="2">
        <v>12531</v>
      </c>
      <c r="D2" s="2">
        <v>3068</v>
      </c>
      <c r="F2">
        <f>LINEST(D2:D29,C2:C29,TRUE,TRUE)</f>
        <v>0.53388020498090039</v>
      </c>
    </row>
    <row r="3" spans="1:7" ht="18" customHeight="1" x14ac:dyDescent="0.35">
      <c r="A3" s="2" t="s">
        <v>8</v>
      </c>
      <c r="B3" s="2" t="s">
        <v>34</v>
      </c>
      <c r="C3" s="2">
        <v>10617</v>
      </c>
      <c r="D3" s="2">
        <v>3097</v>
      </c>
    </row>
    <row r="4" spans="1:7" ht="18" customHeight="1" x14ac:dyDescent="0.35">
      <c r="A4" s="2" t="s">
        <v>8</v>
      </c>
      <c r="B4" s="2" t="s">
        <v>81</v>
      </c>
      <c r="C4" s="2">
        <v>10533</v>
      </c>
      <c r="D4" s="2">
        <v>11795</v>
      </c>
      <c r="G4" t="e">
        <f ca="1">plot(D2:D28,C2:C28)</f>
        <v>#NAME?</v>
      </c>
    </row>
    <row r="5" spans="1:7" ht="18" customHeight="1" x14ac:dyDescent="0.35">
      <c r="A5" s="2" t="s">
        <v>8</v>
      </c>
      <c r="B5" s="2" t="s">
        <v>29</v>
      </c>
      <c r="C5" s="2">
        <v>8534</v>
      </c>
      <c r="D5" s="2">
        <v>6633</v>
      </c>
    </row>
    <row r="6" spans="1:7" ht="18" customHeight="1" x14ac:dyDescent="0.35">
      <c r="A6" s="2" t="s">
        <v>8</v>
      </c>
      <c r="B6" s="2" t="s">
        <v>88</v>
      </c>
      <c r="C6" s="2">
        <v>8008</v>
      </c>
      <c r="D6" s="2">
        <v>3752</v>
      </c>
    </row>
    <row r="7" spans="1:7" ht="18" customHeight="1" x14ac:dyDescent="0.35">
      <c r="A7" s="2" t="s">
        <v>8</v>
      </c>
      <c r="B7" s="2" t="s">
        <v>59</v>
      </c>
      <c r="C7" s="2">
        <v>7260</v>
      </c>
      <c r="D7" s="2">
        <v>3240</v>
      </c>
    </row>
    <row r="8" spans="1:7" ht="18" customHeight="1" x14ac:dyDescent="0.35">
      <c r="A8" s="2" t="s">
        <v>8</v>
      </c>
      <c r="B8" s="2" t="s">
        <v>37</v>
      </c>
      <c r="C8" s="2">
        <v>7125</v>
      </c>
      <c r="D8" s="2">
        <v>9795</v>
      </c>
    </row>
    <row r="9" spans="1:7" ht="18" customHeight="1" x14ac:dyDescent="0.35">
      <c r="A9" s="2" t="s">
        <v>8</v>
      </c>
      <c r="B9" s="2" t="s">
        <v>85</v>
      </c>
      <c r="C9" s="2">
        <v>7041</v>
      </c>
      <c r="D9" s="2">
        <v>5264</v>
      </c>
    </row>
    <row r="10" spans="1:7" ht="18" customHeight="1" x14ac:dyDescent="0.35">
      <c r="A10" s="2" t="s">
        <v>8</v>
      </c>
      <c r="B10" s="2" t="s">
        <v>33</v>
      </c>
      <c r="C10" s="2">
        <v>5286</v>
      </c>
      <c r="D10" s="2">
        <v>9267</v>
      </c>
    </row>
    <row r="11" spans="1:7" ht="18" customHeight="1" x14ac:dyDescent="0.35">
      <c r="A11" s="2" t="s">
        <v>8</v>
      </c>
      <c r="B11" s="2" t="s">
        <v>73</v>
      </c>
      <c r="C11" s="2">
        <v>4132</v>
      </c>
      <c r="D11" s="2">
        <v>2063</v>
      </c>
    </row>
    <row r="12" spans="1:7" ht="18" customHeight="1" x14ac:dyDescent="0.35">
      <c r="A12" s="2" t="s">
        <v>8</v>
      </c>
      <c r="B12" s="2" t="s">
        <v>78</v>
      </c>
      <c r="C12" s="2">
        <v>4096</v>
      </c>
      <c r="D12" s="2">
        <v>3523</v>
      </c>
    </row>
    <row r="13" spans="1:7" ht="18" customHeight="1" x14ac:dyDescent="0.35">
      <c r="A13" s="2" t="s">
        <v>8</v>
      </c>
      <c r="B13" s="2" t="s">
        <v>66</v>
      </c>
      <c r="C13" s="2">
        <v>3291</v>
      </c>
      <c r="D13" s="2">
        <v>423</v>
      </c>
    </row>
    <row r="14" spans="1:7" ht="18" customHeight="1" x14ac:dyDescent="0.35">
      <c r="A14" s="2" t="s">
        <v>8</v>
      </c>
      <c r="B14" s="2" t="s">
        <v>26</v>
      </c>
      <c r="C14" s="2">
        <v>2653</v>
      </c>
      <c r="D14" s="2">
        <v>9325</v>
      </c>
    </row>
    <row r="15" spans="1:7" ht="18" customHeight="1" x14ac:dyDescent="0.35">
      <c r="A15" s="2" t="s">
        <v>8</v>
      </c>
      <c r="B15" s="2" t="s">
        <v>79</v>
      </c>
      <c r="C15" s="2">
        <v>2593</v>
      </c>
      <c r="D15" s="2">
        <v>-5713</v>
      </c>
    </row>
    <row r="16" spans="1:7" ht="18" customHeight="1" x14ac:dyDescent="0.35">
      <c r="A16" s="2" t="s">
        <v>8</v>
      </c>
      <c r="B16" s="2" t="s">
        <v>10</v>
      </c>
      <c r="C16" s="2">
        <v>2425</v>
      </c>
      <c r="D16" s="2">
        <v>3354</v>
      </c>
    </row>
    <row r="17" spans="1:4" ht="18" customHeight="1" x14ac:dyDescent="0.35">
      <c r="A17" s="2" t="s">
        <v>8</v>
      </c>
      <c r="B17" s="2" t="s">
        <v>38</v>
      </c>
      <c r="C17" s="2">
        <v>1049</v>
      </c>
      <c r="D17" s="2">
        <v>915</v>
      </c>
    </row>
    <row r="18" spans="1:4" ht="18" customHeight="1" x14ac:dyDescent="0.35">
      <c r="A18" s="2" t="s">
        <v>8</v>
      </c>
      <c r="B18" s="2" t="s">
        <v>71</v>
      </c>
      <c r="C18" s="2">
        <v>670</v>
      </c>
      <c r="D18" s="2">
        <v>2666</v>
      </c>
    </row>
    <row r="19" spans="1:4" ht="18" customHeight="1" x14ac:dyDescent="0.35">
      <c r="A19" s="2" t="s">
        <v>8</v>
      </c>
      <c r="B19" s="2" t="s">
        <v>13</v>
      </c>
      <c r="C19" s="2">
        <v>523</v>
      </c>
      <c r="D19" s="2">
        <v>959</v>
      </c>
    </row>
    <row r="20" spans="1:4" ht="18" customHeight="1" x14ac:dyDescent="0.35">
      <c r="A20" s="2" t="s">
        <v>8</v>
      </c>
      <c r="B20" s="2" t="s">
        <v>23</v>
      </c>
      <c r="C20" s="2">
        <v>249</v>
      </c>
      <c r="D20" s="2">
        <v>-1250</v>
      </c>
    </row>
    <row r="21" spans="1:4" ht="18" customHeight="1" x14ac:dyDescent="0.35">
      <c r="A21" s="2" t="s">
        <v>8</v>
      </c>
      <c r="B21" s="2" t="s">
        <v>69</v>
      </c>
      <c r="C21" s="2">
        <v>-150</v>
      </c>
      <c r="D21" s="2">
        <v>3102</v>
      </c>
    </row>
    <row r="22" spans="1:4" ht="18" customHeight="1" x14ac:dyDescent="0.35">
      <c r="A22" s="2" t="s">
        <v>8</v>
      </c>
      <c r="B22" s="2" t="s">
        <v>70</v>
      </c>
      <c r="C22" s="2">
        <v>-285</v>
      </c>
      <c r="D22" s="2">
        <v>3027</v>
      </c>
    </row>
    <row r="23" spans="1:4" ht="18" customHeight="1" x14ac:dyDescent="0.35">
      <c r="A23" s="2" t="s">
        <v>8</v>
      </c>
      <c r="B23" s="2" t="s">
        <v>36</v>
      </c>
      <c r="C23" s="2">
        <v>-508</v>
      </c>
      <c r="D23" s="2">
        <v>-1806</v>
      </c>
    </row>
    <row r="24" spans="1:4" ht="18" customHeight="1" x14ac:dyDescent="0.35">
      <c r="A24" s="2" t="s">
        <v>8</v>
      </c>
      <c r="B24" s="2" t="s">
        <v>14</v>
      </c>
      <c r="C24" s="2">
        <v>-532</v>
      </c>
      <c r="D24" s="2">
        <v>-8059</v>
      </c>
    </row>
    <row r="25" spans="1:4" ht="18" customHeight="1" x14ac:dyDescent="0.35">
      <c r="A25" s="2" t="s">
        <v>8</v>
      </c>
      <c r="B25" s="2" t="s">
        <v>47</v>
      </c>
      <c r="C25" s="2">
        <v>-1082</v>
      </c>
      <c r="D25" s="2">
        <v>1135</v>
      </c>
    </row>
    <row r="26" spans="1:4" ht="18" customHeight="1" x14ac:dyDescent="0.35">
      <c r="A26" s="2" t="s">
        <v>8</v>
      </c>
      <c r="B26" s="2" t="s">
        <v>18</v>
      </c>
      <c r="C26" s="2">
        <v>-1662</v>
      </c>
      <c r="D26" s="2">
        <v>3869</v>
      </c>
    </row>
    <row r="27" spans="1:4" ht="18" customHeight="1" x14ac:dyDescent="0.35">
      <c r="A27" s="2" t="s">
        <v>8</v>
      </c>
      <c r="B27" s="2" t="s">
        <v>51</v>
      </c>
      <c r="C27" s="2">
        <v>-1938</v>
      </c>
      <c r="D27" s="2">
        <v>-2084</v>
      </c>
    </row>
    <row r="28" spans="1:4" ht="18" customHeight="1" x14ac:dyDescent="0.35">
      <c r="A28" s="2" t="s">
        <v>8</v>
      </c>
      <c r="B28" s="2" t="s">
        <v>55</v>
      </c>
      <c r="C28" s="2">
        <v>-2867</v>
      </c>
      <c r="D28" s="2">
        <v>-2167</v>
      </c>
    </row>
    <row r="29" spans="1:4" ht="18" customHeight="1" x14ac:dyDescent="0.35">
      <c r="A29" s="2" t="s">
        <v>8</v>
      </c>
      <c r="B29" s="2" t="s">
        <v>57</v>
      </c>
      <c r="C29" s="2">
        <v>-3603</v>
      </c>
      <c r="D29" s="2">
        <v>2663</v>
      </c>
    </row>
    <row r="30" spans="1:4" x14ac:dyDescent="0.35">
      <c r="B30" s="2" t="s">
        <v>94</v>
      </c>
      <c r="C30">
        <f>AVERAGE(C2:C29)</f>
        <v>3071.0357142857142</v>
      </c>
      <c r="D30">
        <f>AVERAGE(D2:D29)</f>
        <v>2566.2857142857142</v>
      </c>
    </row>
    <row r="31" spans="1:4" x14ac:dyDescent="0.35">
      <c r="B31" s="2" t="s">
        <v>95</v>
      </c>
      <c r="C31">
        <f>MAX(C2:C29)</f>
        <v>12531</v>
      </c>
      <c r="D31">
        <f>MAX(D2:D29)</f>
        <v>11795</v>
      </c>
    </row>
    <row r="32" spans="1:4" x14ac:dyDescent="0.35">
      <c r="B32" s="2" t="s">
        <v>96</v>
      </c>
      <c r="C32">
        <f>MIN(C2:C29)</f>
        <v>-3603</v>
      </c>
      <c r="D32">
        <f>MIN(D2:D29)</f>
        <v>-8059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Wakeham</vt:lpstr>
      <vt:lpstr>BBCCSall</vt:lpstr>
      <vt:lpstr>BBCCSboth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2018-08-06T01:42:45Z</dcterms:created>
  <dcterms:modified xsi:type="dcterms:W3CDTF">2018-08-12T15:25:18Z</dcterms:modified>
</cp:coreProperties>
</file>