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6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M9" i="1"/>
  <c r="M7" i="1"/>
  <c r="C18" i="1" l="1"/>
  <c r="C24" i="1" l="1"/>
  <c r="C26" i="1"/>
  <c r="C19" i="1"/>
  <c r="C7" i="1"/>
  <c r="C9" i="1" s="1"/>
  <c r="C20" i="1" l="1"/>
  <c r="C11" i="1"/>
  <c r="C13" i="1" s="1"/>
  <c r="C14" i="1" s="1"/>
  <c r="C15" i="1" s="1"/>
  <c r="C23" i="1" s="1"/>
  <c r="C27" i="1" s="1"/>
</calcChain>
</file>

<file path=xl/sharedStrings.xml><?xml version="1.0" encoding="utf-8"?>
<sst xmlns="http://schemas.openxmlformats.org/spreadsheetml/2006/main" count="36" uniqueCount="35">
  <si>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</si>
  <si>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</si>
  <si>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</si>
  <si>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</si>
  <si>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</si>
  <si>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</si>
  <si>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</si>
  <si>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</si>
  <si>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</si>
  <si>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</si>
  <si>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</si>
  <si>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</si>
  <si>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</si>
  <si>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</si>
  <si>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</si>
  <si>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EBT</t>
  </si>
  <si>
    <t>Forecast Period</t>
  </si>
  <si>
    <t>KPIs</t>
  </si>
  <si>
    <t>Revenues growth %</t>
  </si>
  <si>
    <t>n.a.</t>
  </si>
  <si>
    <t>Cogs %</t>
  </si>
  <si>
    <t>Opex %</t>
  </si>
  <si>
    <t>Cash avialble for reimbursement</t>
  </si>
  <si>
    <t>Add-back D&amp;A</t>
  </si>
  <si>
    <t>EBITDA %</t>
  </si>
  <si>
    <t>LBO Modeling</t>
  </si>
  <si>
    <t xml:space="preserve">  </t>
  </si>
  <si>
    <t>Share price ($)</t>
  </si>
  <si>
    <t>Shares outstanding (m)</t>
  </si>
  <si>
    <t>Market Cap</t>
  </si>
  <si>
    <t>Existing net debt</t>
  </si>
  <si>
    <t>Enterprise Value</t>
  </si>
  <si>
    <t>Current EBITDA</t>
  </si>
  <si>
    <t>EV / EBITDA multiple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</si>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</sst>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10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0" fontId="10" fillId="2" borderId="0" xfId="0" applyFont="1" applyFill="1" applyBorder="1" applyAlignment="1">
      <alignment horizontal="right"/>
    </xf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0" fontId="8" fillId="2" borderId="0" xfId="0" applyFont="1" applyFill="1" applyBorder="1"/>
    <xf numFmtId="165" fontId="8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26</v>
      </c>
      <c r="B1" s="2" t="s">
        <v>25</v>
      </c>
    </row>
    <row r="2" spans="1:14" x14ac:dyDescent="0.2">
      <c r="M2" s="4"/>
    </row>
    <row r="3" spans="1:14" x14ac:dyDescent="0.2">
      <c r="C3" s="4"/>
      <c r="D3" s="36" t="s">
        <v>16</v>
      </c>
      <c r="E3" s="37"/>
      <c r="F3" s="37"/>
      <c r="G3" s="37"/>
      <c r="H3" s="38"/>
    </row>
    <row r="4" spans="1:14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4" x14ac:dyDescent="0.2">
      <c r="B5" s="20" t="s">
        <v>0</v>
      </c>
      <c r="C5" s="4">
        <v>3850</v>
      </c>
      <c r="D5" s="4"/>
      <c r="E5" s="4"/>
      <c r="F5" s="4"/>
      <c r="G5" s="4"/>
      <c r="H5" s="4"/>
      <c r="L5" s="20" t="s">
        <v>27</v>
      </c>
      <c r="M5" s="25">
        <v>5.6538461538461542</v>
      </c>
      <c r="N5" s="23"/>
    </row>
    <row r="6" spans="1:14" x14ac:dyDescent="0.2">
      <c r="B6" s="3" t="s">
        <v>1</v>
      </c>
      <c r="C6" s="4">
        <v>-1230</v>
      </c>
      <c r="D6" s="4"/>
      <c r="E6" s="4"/>
      <c r="F6" s="4"/>
      <c r="G6" s="4"/>
      <c r="H6" s="4"/>
      <c r="L6" s="3" t="s">
        <v>28</v>
      </c>
      <c r="M6" s="35">
        <v>1300</v>
      </c>
      <c r="N6" s="23"/>
    </row>
    <row r="7" spans="1:14" x14ac:dyDescent="0.2">
      <c r="B7" s="3" t="s">
        <v>2</v>
      </c>
      <c r="C7" s="4">
        <f>C5+C6</f>
        <v>2620</v>
      </c>
      <c r="D7" s="4"/>
      <c r="E7" s="4"/>
      <c r="F7" s="4"/>
      <c r="G7" s="4"/>
      <c r="H7" s="4"/>
      <c r="L7" s="3" t="s">
        <v>29</v>
      </c>
      <c r="M7" s="7">
        <f>M5*M6</f>
        <v>7350</v>
      </c>
      <c r="N7" s="24"/>
    </row>
    <row r="8" spans="1:14" x14ac:dyDescent="0.2">
      <c r="B8" s="3" t="s">
        <v>9</v>
      </c>
      <c r="C8" s="4">
        <v>-890</v>
      </c>
      <c r="D8" s="4"/>
      <c r="E8" s="4"/>
      <c r="F8" s="4"/>
      <c r="G8" s="4"/>
      <c r="H8" s="4"/>
      <c r="L8" s="3" t="s">
        <v>30</v>
      </c>
      <c r="M8" s="7">
        <v>5120</v>
      </c>
      <c r="N8" s="23"/>
    </row>
    <row r="9" spans="1:14" x14ac:dyDescent="0.2">
      <c r="B9" s="3" t="s">
        <v>3</v>
      </c>
      <c r="C9" s="4">
        <f>C7+C8</f>
        <v>1730</v>
      </c>
      <c r="D9" s="4"/>
      <c r="E9" s="4"/>
      <c r="F9" s="4"/>
      <c r="G9" s="4"/>
      <c r="H9" s="4"/>
      <c r="L9" s="3" t="s">
        <v>31</v>
      </c>
      <c r="M9" s="4">
        <f>M7+M8</f>
        <v>12470</v>
      </c>
      <c r="N9" s="23"/>
    </row>
    <row r="10" spans="1:14" x14ac:dyDescent="0.2">
      <c r="B10" s="3" t="s">
        <v>4</v>
      </c>
      <c r="C10" s="4">
        <v>-300</v>
      </c>
      <c r="L10" s="3" t="s">
        <v>32</v>
      </c>
      <c r="M10" s="4">
        <f>C9</f>
        <v>1730</v>
      </c>
    </row>
    <row r="11" spans="1:14" x14ac:dyDescent="0.2">
      <c r="B11" s="3" t="s">
        <v>5</v>
      </c>
      <c r="C11" s="4">
        <f>C9+C10</f>
        <v>1430</v>
      </c>
      <c r="D11" s="4"/>
      <c r="E11" s="4"/>
      <c r="F11" s="4"/>
      <c r="G11" s="4"/>
      <c r="H11" s="4"/>
      <c r="L11" s="3" t="s">
        <v>33</v>
      </c>
      <c r="M11" s="8">
        <f>M9/M10</f>
        <v>7.2080924855491331</v>
      </c>
    </row>
    <row r="12" spans="1:14" x14ac:dyDescent="0.2">
      <c r="B12" s="3" t="s">
        <v>6</v>
      </c>
      <c r="C12" s="4">
        <v>-250</v>
      </c>
      <c r="D12" s="4"/>
      <c r="E12" s="4"/>
      <c r="F12" s="4"/>
      <c r="G12" s="4"/>
      <c r="H12" s="4"/>
      <c r="L12" s="3" t="s">
        <v>34</v>
      </c>
      <c r="M12" s="9">
        <v>0.2</v>
      </c>
    </row>
    <row r="13" spans="1:14" x14ac:dyDescent="0.2">
      <c r="B13" s="3" t="s">
        <v>15</v>
      </c>
      <c r="C13" s="4">
        <f t="shared" ref="C13" si="0">C11+C12</f>
        <v>1180</v>
      </c>
      <c r="D13" s="4"/>
      <c r="E13" s="4"/>
      <c r="F13" s="4"/>
      <c r="G13" s="4"/>
      <c r="H13" s="4"/>
    </row>
    <row r="14" spans="1:14" x14ac:dyDescent="0.2">
      <c r="B14" s="3" t="s">
        <v>7</v>
      </c>
      <c r="C14" s="4">
        <f>C13*M12*-1</f>
        <v>-236</v>
      </c>
      <c r="D14" s="4"/>
      <c r="E14" s="4"/>
      <c r="F14" s="4"/>
      <c r="G14" s="4"/>
      <c r="H14" s="4"/>
    </row>
    <row r="15" spans="1:14" ht="12.75" thickBot="1" x14ac:dyDescent="0.25">
      <c r="B15" s="15" t="s">
        <v>8</v>
      </c>
      <c r="C15" s="16">
        <f>C13+C14</f>
        <v>944</v>
      </c>
      <c r="D15" s="16"/>
      <c r="E15" s="16"/>
      <c r="F15" s="16"/>
      <c r="G15" s="16"/>
      <c r="H15" s="16"/>
      <c r="L15" s="26"/>
      <c r="M15" s="23"/>
      <c r="N15" s="23"/>
    </row>
    <row r="16" spans="1:14" x14ac:dyDescent="0.2">
      <c r="B16" s="13" t="s">
        <v>17</v>
      </c>
      <c r="C16" s="12"/>
      <c r="D16" s="11"/>
      <c r="E16" s="11"/>
      <c r="F16" s="11"/>
      <c r="G16" s="11"/>
      <c r="H16" s="11"/>
      <c r="L16" s="23"/>
      <c r="M16" s="27"/>
      <c r="N16" s="23"/>
    </row>
    <row r="17" spans="2:14" x14ac:dyDescent="0.2">
      <c r="B17" s="19" t="s">
        <v>18</v>
      </c>
      <c r="C17" s="14" t="s">
        <v>19</v>
      </c>
      <c r="D17" s="17"/>
      <c r="E17" s="17"/>
      <c r="F17" s="17"/>
      <c r="G17" s="17"/>
      <c r="H17" s="17"/>
      <c r="L17" s="23"/>
      <c r="M17" s="28"/>
      <c r="N17" s="23"/>
    </row>
    <row r="18" spans="2:14" x14ac:dyDescent="0.2">
      <c r="B18" s="19" t="s">
        <v>20</v>
      </c>
      <c r="C18" s="18">
        <f>C6/C5</f>
        <v>-0.31948051948051948</v>
      </c>
      <c r="D18" s="17"/>
      <c r="E18" s="17"/>
      <c r="F18" s="17"/>
      <c r="G18" s="17"/>
      <c r="H18" s="17"/>
      <c r="L18" s="23"/>
      <c r="M18" s="28"/>
      <c r="N18" s="23"/>
    </row>
    <row r="19" spans="2:14" x14ac:dyDescent="0.2">
      <c r="B19" s="19" t="s">
        <v>21</v>
      </c>
      <c r="C19" s="18">
        <f>C8/C5</f>
        <v>-0.23116883116883116</v>
      </c>
      <c r="D19" s="17"/>
      <c r="E19" s="17"/>
      <c r="F19" s="17"/>
      <c r="G19" s="17"/>
      <c r="H19" s="17"/>
      <c r="L19" s="23"/>
      <c r="M19" s="29"/>
      <c r="N19" s="23"/>
    </row>
    <row r="20" spans="2:14" x14ac:dyDescent="0.2">
      <c r="B20" s="19" t="s">
        <v>24</v>
      </c>
      <c r="C20" s="18">
        <f t="shared" ref="C20" si="1">C9/C5</f>
        <v>0.44935064935064933</v>
      </c>
      <c r="D20" s="18"/>
      <c r="E20" s="18"/>
      <c r="F20" s="18"/>
      <c r="G20" s="18"/>
      <c r="H20" s="18"/>
      <c r="L20" s="23"/>
      <c r="M20" s="30"/>
      <c r="N20" s="23"/>
    </row>
    <row r="21" spans="2:14" x14ac:dyDescent="0.2">
      <c r="L21" s="23"/>
      <c r="M21" s="30"/>
      <c r="N21" s="23"/>
    </row>
    <row r="22" spans="2:14" ht="12.75" thickBot="1" x14ac:dyDescent="0.25">
      <c r="B22" s="5" t="s">
        <v>12</v>
      </c>
      <c r="L22" s="23"/>
      <c r="M22" s="23"/>
      <c r="N22" s="23"/>
    </row>
    <row r="23" spans="2:14" x14ac:dyDescent="0.2">
      <c r="B23" s="20" t="s">
        <v>8</v>
      </c>
      <c r="C23" s="21">
        <f t="shared" ref="C23:H23" si="2">C15</f>
        <v>944</v>
      </c>
      <c r="D23" s="21"/>
      <c r="E23" s="21"/>
      <c r="F23" s="21"/>
      <c r="G23" s="21"/>
      <c r="H23" s="21"/>
      <c r="L23" s="26"/>
      <c r="M23" s="23"/>
      <c r="N23" s="23"/>
    </row>
    <row r="24" spans="2:14" x14ac:dyDescent="0.2">
      <c r="B24" s="3" t="s">
        <v>23</v>
      </c>
      <c r="C24" s="4">
        <f>-C10</f>
        <v>300</v>
      </c>
      <c r="D24" s="4"/>
      <c r="E24" s="4"/>
      <c r="F24" s="4"/>
      <c r="G24" s="4"/>
      <c r="H24" s="4"/>
      <c r="L24" s="23"/>
      <c r="M24" s="30"/>
      <c r="N24" s="23"/>
    </row>
    <row r="25" spans="2:14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23"/>
      <c r="M25" s="31"/>
      <c r="N25" s="23"/>
    </row>
    <row r="26" spans="2:14" x14ac:dyDescent="0.2">
      <c r="B26" s="3" t="s">
        <v>11</v>
      </c>
      <c r="C26" s="4">
        <f t="shared" ref="C26:H26" si="3">C10</f>
        <v>-300</v>
      </c>
      <c r="D26" s="4"/>
      <c r="E26" s="4"/>
      <c r="F26" s="4"/>
      <c r="G26" s="4"/>
      <c r="H26" s="4"/>
      <c r="L26" s="23"/>
      <c r="M26" s="31"/>
      <c r="N26" s="23"/>
    </row>
    <row r="27" spans="2:14" ht="12.75" thickBot="1" x14ac:dyDescent="0.25">
      <c r="B27" s="15" t="s">
        <v>22</v>
      </c>
      <c r="C27" s="16">
        <f t="shared" ref="C27:H27" si="4">SUM(C23:C26)</f>
        <v>894</v>
      </c>
      <c r="D27" s="16"/>
      <c r="E27" s="16"/>
      <c r="F27" s="16"/>
      <c r="G27" s="16"/>
      <c r="H27" s="16"/>
      <c r="L27" s="23"/>
      <c r="M27" s="31"/>
      <c r="N27" s="23"/>
    </row>
    <row r="28" spans="2:14" x14ac:dyDescent="0.2">
      <c r="L28" s="23"/>
      <c r="M28" s="31"/>
      <c r="N28" s="23"/>
    </row>
    <row r="29" spans="2:14" x14ac:dyDescent="0.2">
      <c r="L29" s="23"/>
      <c r="M29" s="31"/>
      <c r="N29" s="23"/>
    </row>
    <row r="30" spans="2:14" x14ac:dyDescent="0.2">
      <c r="B30" s="23"/>
      <c r="C30" s="23"/>
      <c r="D30" s="31"/>
      <c r="E30" s="31"/>
      <c r="F30" s="31"/>
      <c r="G30" s="31"/>
      <c r="H30" s="31"/>
      <c r="L30" s="23"/>
      <c r="M30" s="31"/>
      <c r="N30" s="23"/>
    </row>
    <row r="31" spans="2:14" x14ac:dyDescent="0.2">
      <c r="B31" s="23"/>
      <c r="C31" s="23"/>
      <c r="D31" s="31"/>
      <c r="E31" s="31"/>
      <c r="F31" s="31"/>
      <c r="G31" s="31"/>
      <c r="H31" s="31"/>
      <c r="L31" s="32"/>
      <c r="M31" s="33"/>
      <c r="N31" s="23"/>
    </row>
    <row r="32" spans="2:14" x14ac:dyDescent="0.2">
      <c r="B32" s="23"/>
      <c r="C32" s="23"/>
      <c r="D32" s="23"/>
      <c r="E32" s="23"/>
      <c r="F32" s="23"/>
      <c r="G32" s="23"/>
      <c r="H32" s="23"/>
      <c r="L32" s="23"/>
      <c r="M32" s="23"/>
      <c r="N32" s="23"/>
    </row>
    <row r="33" spans="2:14" x14ac:dyDescent="0.2">
      <c r="B33" s="23"/>
      <c r="C33" s="23"/>
      <c r="D33" s="31"/>
      <c r="E33" s="31"/>
      <c r="F33" s="31"/>
      <c r="G33" s="31"/>
      <c r="H33" s="31"/>
      <c r="L33" s="26"/>
      <c r="M33" s="23"/>
      <c r="N33" s="23"/>
    </row>
    <row r="34" spans="2:14" x14ac:dyDescent="0.2">
      <c r="B34" s="23"/>
      <c r="C34" s="23"/>
      <c r="D34" s="31"/>
      <c r="E34" s="31"/>
      <c r="F34" s="31"/>
      <c r="G34" s="31"/>
      <c r="H34" s="31"/>
      <c r="L34" s="23"/>
      <c r="M34" s="30"/>
      <c r="N34" s="23"/>
    </row>
    <row r="35" spans="2:14" x14ac:dyDescent="0.2">
      <c r="B35" s="23"/>
      <c r="C35" s="23"/>
      <c r="D35" s="23"/>
      <c r="E35" s="23"/>
      <c r="F35" s="23"/>
      <c r="G35" s="23"/>
      <c r="H35" s="23"/>
      <c r="L35" s="23"/>
      <c r="M35" s="30"/>
      <c r="N35" s="23"/>
    </row>
    <row r="36" spans="2:14" x14ac:dyDescent="0.2">
      <c r="B36" s="23"/>
      <c r="C36" s="23"/>
      <c r="D36" s="34"/>
      <c r="E36" s="34"/>
      <c r="F36" s="34"/>
      <c r="G36" s="34"/>
      <c r="H36" s="34"/>
      <c r="L36" s="23"/>
      <c r="M36" s="23"/>
      <c r="N36" s="23"/>
    </row>
    <row r="37" spans="2:14" x14ac:dyDescent="0.2">
      <c r="B37" s="23"/>
      <c r="C37" s="23"/>
      <c r="D37" s="31"/>
      <c r="E37" s="31"/>
      <c r="F37" s="31"/>
      <c r="G37" s="31"/>
      <c r="H37" s="31"/>
      <c r="L37" s="23"/>
      <c r="M37" s="23"/>
      <c r="N37" s="23"/>
    </row>
    <row r="38" spans="2:14" x14ac:dyDescent="0.2">
      <c r="C38" s="10"/>
      <c r="D38" s="22"/>
      <c r="E38" s="22"/>
      <c r="F38" s="22"/>
      <c r="G38" s="22"/>
    </row>
    <row r="39" spans="2:14" x14ac:dyDescent="0.2">
      <c r="C39" s="10"/>
      <c r="D39" s="22"/>
      <c r="E39" s="22"/>
      <c r="F39" s="22"/>
      <c r="G39" s="22"/>
    </row>
  </sheetData>
  <mergeCells count="1">
    <mergeCell ref="D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2016-10-04T15:33:19Z</dcterms:modified>
</cp:coreProperties>
</file>