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<sst xmlns="http://schemas.openxmlformats.org/spreadsheetml/2006/main" uniqueCount="20">
  <si>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Table 1</t>
  </si>
  <si>
    <t>Exit Multiple</t>
  </si>
  <si>
    <t>EBITDA</t>
  </si>
  <si>
    <t>Transaction Value</t>
  </si>
  <si>
    <t>Net Debt</t>
  </si>
  <si>
    <t>Equity Value</t>
  </si>
  <si>
    <t>Required IRR</t>
  </si>
  <si>
    <t>Holding Period</t>
  </si>
  <si>
    <t>Implied Multiple of Invested Capital</t>
  </si>
  <si>
    <t>Invested Equity</t>
  </si>
  <si>
    <t>(+) Debt Raised</t>
  </si>
  <si>
    <t>(+) Cash on Hand</t>
  </si>
  <si>
    <t>Total Implied Deal Financing Sources</t>
  </si>
  <si>
    <t>(-) Refinanced Debt</t>
  </si>
  <si>
    <t>(-) Cash Balance</t>
  </si>
  <si>
    <t>(-) Expenses</t>
  </si>
  <si>
    <t>Implied Equity Purchase Price</t>
  </si>
  <si>
    <t>Implied Transaction Value</t>
  </si>
  <si>
    <t>EBITDA on Entry</t>
  </si>
  <si>
    <t>Implied Transaction Multiple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</si>
</sst>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#.##&quot;x&quot;"/>
    <numFmt numFmtId="60" formatCode="[$$-409]0.00"/>
    <numFmt numFmtId="61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1" fontId="0" fillId="4" borderId="6" applyNumberFormat="1" applyFont="1" applyFill="1" applyBorder="1" applyAlignment="1" applyProtection="0">
      <alignment vertical="top" wrapText="1"/>
    </xf>
    <xf numFmtId="61" fontId="0" fillId="4" borderId="7" applyNumberFormat="1" applyFont="1" applyFill="1" applyBorder="1" applyAlignment="1" applyProtection="0">
      <alignment vertical="top" wrapText="1"/>
    </xf>
    <xf numFmtId="9" fontId="0" fillId="4" borderId="7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60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/>
      <c r="C3" s="6"/>
      <c r="D3" s="6"/>
      <c r="E3" s="6"/>
      <c r="F3" s="6"/>
      <c r="G3" s="6"/>
    </row>
    <row r="4" ht="20.05" customHeight="1">
      <c r="A4" t="s" s="7">
        <v>1</v>
      </c>
      <c r="B4" s="8">
        <v>8</v>
      </c>
      <c r="C4" s="9"/>
      <c r="D4" s="9"/>
      <c r="E4" s="9"/>
      <c r="F4" s="9"/>
      <c r="G4" s="9"/>
    </row>
    <row r="5" ht="20.05" customHeight="1">
      <c r="A5" s="10"/>
      <c r="B5" s="11"/>
      <c r="C5" s="9"/>
      <c r="D5" s="9"/>
      <c r="E5" s="9"/>
      <c r="F5" s="9"/>
      <c r="G5" s="9"/>
    </row>
    <row r="6" ht="20.05" customHeight="1">
      <c r="A6" t="s" s="7">
        <v>2</v>
      </c>
      <c r="B6" s="12">
        <v>120</v>
      </c>
      <c r="C6" s="9"/>
      <c r="D6" s="9"/>
      <c r="E6" s="9"/>
      <c r="F6" s="9"/>
      <c r="G6" s="9"/>
    </row>
    <row r="7" ht="20.05" customHeight="1">
      <c r="A7" t="s" s="7">
        <v>3</v>
      </c>
      <c r="B7" s="12">
        <f>B4*B6</f>
        <v>960</v>
      </c>
      <c r="C7" s="9"/>
      <c r="D7" s="9"/>
      <c r="E7" s="9"/>
      <c r="F7" s="9"/>
      <c r="G7" s="9"/>
    </row>
    <row r="8" ht="20.05" customHeight="1">
      <c r="A8" s="10"/>
      <c r="B8" s="12"/>
      <c r="C8" s="9"/>
      <c r="D8" s="9"/>
      <c r="E8" s="9"/>
      <c r="F8" s="9"/>
      <c r="G8" s="9"/>
    </row>
    <row r="9" ht="20.05" customHeight="1">
      <c r="A9" t="s" s="7">
        <v>4</v>
      </c>
      <c r="B9" s="12">
        <v>-400</v>
      </c>
      <c r="C9" s="9"/>
      <c r="D9" s="9"/>
      <c r="E9" s="9"/>
      <c r="F9" s="9"/>
      <c r="G9" s="9"/>
    </row>
    <row r="10" ht="20.05" customHeight="1">
      <c r="A10" s="10"/>
      <c r="B10" s="12"/>
      <c r="C10" s="9"/>
      <c r="D10" s="9"/>
      <c r="E10" s="9"/>
      <c r="F10" s="9"/>
      <c r="G10" s="9"/>
    </row>
    <row r="11" ht="20.05" customHeight="1">
      <c r="A11" t="s" s="7">
        <v>5</v>
      </c>
      <c r="B11" s="12">
        <f>B7+B9</f>
        <v>560</v>
      </c>
      <c r="C11" s="9"/>
      <c r="D11" s="9"/>
      <c r="E11" s="9"/>
      <c r="F11" s="9"/>
      <c r="G11" s="9"/>
    </row>
    <row r="12" ht="20.05" customHeight="1">
      <c r="A12" s="10"/>
      <c r="B12" s="11"/>
      <c r="C12" s="9"/>
      <c r="D12" s="9"/>
      <c r="E12" s="9"/>
      <c r="F12" s="9"/>
      <c r="G12" s="9"/>
    </row>
    <row r="13" ht="20.05" customHeight="1">
      <c r="A13" t="s" s="7">
        <v>6</v>
      </c>
      <c r="B13" s="13">
        <v>0.2</v>
      </c>
      <c r="C13" s="14">
        <v>0.225</v>
      </c>
      <c r="D13" s="15">
        <v>0.25</v>
      </c>
      <c r="E13" s="9"/>
      <c r="F13" s="9"/>
      <c r="G13" s="9"/>
    </row>
    <row r="14" ht="20.05" customHeight="1">
      <c r="A14" t="s" s="7">
        <v>7</v>
      </c>
      <c r="B14" s="16">
        <v>5</v>
      </c>
      <c r="C14" s="17">
        <v>5</v>
      </c>
      <c r="D14" s="17">
        <v>5</v>
      </c>
      <c r="E14" s="9"/>
      <c r="F14" s="9"/>
      <c r="G14" s="9"/>
    </row>
    <row r="15" ht="32.05" customHeight="1">
      <c r="A15" t="s" s="7">
        <v>8</v>
      </c>
      <c r="B15" s="8">
        <f>(1+B13)^B14</f>
        <v>2.48832</v>
      </c>
      <c r="C15" s="18">
        <f>(1+C13)^C14</f>
        <v>2.75854735351563</v>
      </c>
      <c r="D15" s="18">
        <f>(1+D13)^D14</f>
        <v>3.0517578125</v>
      </c>
      <c r="E15" s="9"/>
      <c r="F15" s="9"/>
      <c r="G15" s="9"/>
    </row>
    <row r="16" ht="20.05" customHeight="1">
      <c r="A16" t="s" s="7">
        <v>9</v>
      </c>
      <c r="B16" s="12">
        <f>$B$11/B15</f>
        <v>225.051440329218</v>
      </c>
      <c r="C16" s="19">
        <f>$B$11/C15</f>
        <v>203.005396766638</v>
      </c>
      <c r="D16" s="19">
        <f>$B$11/D15</f>
        <v>183.5008</v>
      </c>
      <c r="E16" s="9"/>
      <c r="F16" s="9"/>
      <c r="G16" s="9"/>
    </row>
    <row r="17" ht="20.05" customHeight="1">
      <c r="A17" s="10"/>
      <c r="B17" s="11"/>
      <c r="C17" s="9"/>
      <c r="D17" s="9"/>
      <c r="E17" s="9"/>
      <c r="F17" s="9"/>
      <c r="G17" s="9"/>
    </row>
    <row r="18" ht="20.05" customHeight="1">
      <c r="A18" t="s" s="7">
        <v>10</v>
      </c>
      <c r="B18" s="16">
        <v>600</v>
      </c>
      <c r="C18" s="17">
        <v>600</v>
      </c>
      <c r="D18" s="17">
        <v>600</v>
      </c>
      <c r="E18" s="9"/>
      <c r="F18" s="9"/>
      <c r="G18" s="9"/>
    </row>
    <row r="19" ht="20.05" customHeight="1">
      <c r="A19" t="s" s="7">
        <v>11</v>
      </c>
      <c r="B19" s="16">
        <v>0</v>
      </c>
      <c r="C19" s="17">
        <v>0</v>
      </c>
      <c r="D19" s="17">
        <v>0</v>
      </c>
      <c r="E19" s="9"/>
      <c r="F19" s="9"/>
      <c r="G19" s="9"/>
    </row>
    <row r="20" ht="20.05" customHeight="1">
      <c r="A20" s="10"/>
      <c r="B20" s="11"/>
      <c r="C20" s="9"/>
      <c r="D20" s="9"/>
      <c r="E20" s="9"/>
      <c r="F20" s="9"/>
      <c r="G20" s="9"/>
    </row>
    <row r="21" ht="32.05" customHeight="1">
      <c r="A21" t="s" s="7">
        <v>12</v>
      </c>
      <c r="B21" s="12">
        <f>B16+B18+B19</f>
        <v>825.0514403292181</v>
      </c>
      <c r="C21" s="19">
        <f>C16+C18+C19</f>
        <v>803.005396766638</v>
      </c>
      <c r="D21" s="19">
        <f>D16+D18+D19</f>
        <v>783.5008</v>
      </c>
      <c r="E21" s="9"/>
      <c r="F21" s="9"/>
      <c r="G21" s="9"/>
    </row>
    <row r="22" ht="20.05" customHeight="1">
      <c r="A22" s="10"/>
      <c r="B22" s="11"/>
      <c r="C22" s="9"/>
      <c r="D22" s="9"/>
      <c r="E22" s="9"/>
      <c r="F22" s="9"/>
      <c r="G22" s="9"/>
    </row>
    <row r="23" ht="32.05" customHeight="1">
      <c r="A23" t="s" s="7">
        <v>13</v>
      </c>
      <c r="B23" s="11"/>
      <c r="C23" s="9"/>
      <c r="D23" s="9"/>
      <c r="E23" s="9"/>
      <c r="F23" s="9"/>
      <c r="G23" s="9"/>
    </row>
    <row r="24" ht="20.05" customHeight="1">
      <c r="A24" t="s" s="7">
        <v>14</v>
      </c>
      <c r="B24" s="11"/>
      <c r="C24" s="9"/>
      <c r="D24" s="9"/>
      <c r="E24" s="9"/>
      <c r="F24" s="9"/>
      <c r="G24" s="9"/>
    </row>
    <row r="25" ht="20.05" customHeight="1">
      <c r="A25" t="s" s="7">
        <v>15</v>
      </c>
      <c r="B25" s="12">
        <v>-25</v>
      </c>
      <c r="C25" s="19">
        <v>-25</v>
      </c>
      <c r="D25" s="19">
        <v>-25</v>
      </c>
      <c r="E25" s="9"/>
      <c r="F25" s="9"/>
      <c r="G25" s="9"/>
    </row>
    <row r="26" ht="20.05" customHeight="1">
      <c r="A26" s="10"/>
      <c r="B26" s="11"/>
      <c r="C26" s="9"/>
      <c r="D26" s="9"/>
      <c r="E26" s="9"/>
      <c r="F26" s="9"/>
      <c r="G26" s="9"/>
    </row>
    <row r="27" ht="32.05" customHeight="1">
      <c r="A27" t="s" s="7">
        <v>16</v>
      </c>
      <c r="B27" s="12">
        <f>B21+B23+B24+B25</f>
        <v>800.0514403292181</v>
      </c>
      <c r="C27" s="19">
        <f>C21+C23+C24+C25</f>
        <v>778.005396766638</v>
      </c>
      <c r="D27" s="19">
        <f>D21+D23+D24+D25</f>
        <v>758.5008</v>
      </c>
      <c r="E27" s="9"/>
      <c r="F27" s="9"/>
      <c r="G27" s="9"/>
    </row>
    <row r="28" ht="20.05" customHeight="1">
      <c r="A28" s="10"/>
      <c r="B28" s="11"/>
      <c r="C28" s="9"/>
      <c r="D28" s="9"/>
      <c r="E28" s="9"/>
      <c r="F28" s="9"/>
      <c r="G28" s="9"/>
    </row>
    <row r="29" ht="20.05" customHeight="1">
      <c r="A29" t="s" s="7">
        <v>4</v>
      </c>
      <c r="B29" s="16">
        <v>0</v>
      </c>
      <c r="C29" s="17">
        <v>0</v>
      </c>
      <c r="D29" s="17">
        <v>0</v>
      </c>
      <c r="E29" s="9"/>
      <c r="F29" s="9"/>
      <c r="G29" s="9"/>
    </row>
    <row r="30" ht="20.05" customHeight="1">
      <c r="A30" s="10"/>
      <c r="B30" s="11"/>
      <c r="C30" s="9"/>
      <c r="D30" s="9"/>
      <c r="E30" s="9"/>
      <c r="F30" s="9"/>
      <c r="G30" s="9"/>
    </row>
    <row r="31" ht="32.05" customHeight="1">
      <c r="A31" t="s" s="7">
        <v>17</v>
      </c>
      <c r="B31" s="12">
        <f>B27+B29</f>
        <v>800.0514403292181</v>
      </c>
      <c r="C31" s="19">
        <f>C27+C29</f>
        <v>778.005396766638</v>
      </c>
      <c r="D31" s="19">
        <f>D27+D29</f>
        <v>758.5008</v>
      </c>
      <c r="E31" s="9"/>
      <c r="F31" s="9"/>
      <c r="G31" s="9"/>
    </row>
    <row r="32" ht="20.05" customHeight="1">
      <c r="A32" s="10"/>
      <c r="B32" s="12"/>
      <c r="C32" s="19"/>
      <c r="D32" s="19"/>
      <c r="E32" s="9"/>
      <c r="F32" s="9"/>
      <c r="G32" s="9"/>
    </row>
    <row r="33" ht="20.05" customHeight="1">
      <c r="A33" t="s" s="7">
        <v>18</v>
      </c>
      <c r="B33" s="12">
        <v>90</v>
      </c>
      <c r="C33" s="19">
        <v>90</v>
      </c>
      <c r="D33" s="19">
        <v>90</v>
      </c>
      <c r="E33" s="9"/>
      <c r="F33" s="9"/>
      <c r="G33" s="9"/>
    </row>
    <row r="34" ht="20.05" customHeight="1">
      <c r="A34" s="10"/>
      <c r="B34" s="12"/>
      <c r="C34" s="19"/>
      <c r="D34" s="19"/>
      <c r="E34" s="9"/>
      <c r="F34" s="9"/>
      <c r="G34" s="9"/>
    </row>
    <row r="35" ht="44.05" customHeight="1">
      <c r="A35" t="s" s="7">
        <v>19</v>
      </c>
      <c r="B35" s="8">
        <f>B31/B33</f>
        <v>8.889460448102421</v>
      </c>
      <c r="C35" s="18">
        <f>C31/C33</f>
        <v>8.6445044085182</v>
      </c>
      <c r="D35" s="18">
        <f>D31/D33</f>
        <v>8.42778666666667</v>
      </c>
      <c r="E35" s="9"/>
      <c r="F35" s="9"/>
      <c r="G35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