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60145210\Documents\AFMO Data\20231208 RNSH Assets\T\"/>
    </mc:Choice>
  </mc:AlternateContent>
  <xr:revisionPtr revIDLastSave="0" documentId="13_ncr:1_{8750D37A-694A-4F7D-BC47-A3EE1A668149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Sheet1" sheetId="1" r:id="rId1"/>
    <sheet name="new_manuf" sheetId="2" r:id="rId2"/>
  </sheets>
  <definedNames>
    <definedName name="_xlnm._FilterDatabase" localSheetId="1" hidden="1">new_manuf!$A$1:$A$18</definedName>
    <definedName name="_xlnm._FilterDatabase" localSheetId="0" hidden="1">Sheet1!$A$1:$N$145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" l="1"/>
  <c r="D145" i="1"/>
  <c r="J145" i="1" s="1"/>
  <c r="E144" i="1"/>
  <c r="D144" i="1"/>
  <c r="E143" i="1"/>
  <c r="D143" i="1"/>
  <c r="J143" i="1" s="1"/>
  <c r="E142" i="1"/>
  <c r="D142" i="1"/>
  <c r="J141" i="1"/>
  <c r="E141" i="1"/>
  <c r="D141" i="1"/>
  <c r="E83" i="1"/>
  <c r="D83" i="1"/>
  <c r="J83" i="1" s="1"/>
  <c r="E82" i="1"/>
  <c r="D82" i="1"/>
  <c r="J82" i="1" s="1"/>
  <c r="E81" i="1"/>
  <c r="D81" i="1"/>
  <c r="J81" i="1" s="1"/>
  <c r="E80" i="1"/>
  <c r="D80" i="1"/>
  <c r="J80" i="1" s="1"/>
  <c r="E140" i="1"/>
  <c r="D140" i="1"/>
  <c r="J140" i="1" s="1"/>
  <c r="E139" i="1"/>
  <c r="D139" i="1"/>
  <c r="J139" i="1" s="1"/>
  <c r="E79" i="1"/>
  <c r="D79" i="1"/>
  <c r="J79" i="1" s="1"/>
  <c r="E78" i="1"/>
  <c r="D78" i="1"/>
  <c r="J78" i="1" s="1"/>
  <c r="E77" i="1"/>
  <c r="D77" i="1"/>
  <c r="J77" i="1" s="1"/>
  <c r="J138" i="1"/>
  <c r="E138" i="1"/>
  <c r="D138" i="1"/>
  <c r="E76" i="1"/>
  <c r="D76" i="1"/>
  <c r="J76" i="1" s="1"/>
  <c r="E137" i="1"/>
  <c r="D137" i="1"/>
  <c r="J137" i="1" s="1"/>
  <c r="E136" i="1"/>
  <c r="D136" i="1"/>
  <c r="J136" i="1" s="1"/>
  <c r="E75" i="1"/>
  <c r="D75" i="1"/>
  <c r="J75" i="1" s="1"/>
  <c r="E135" i="1"/>
  <c r="D135" i="1"/>
  <c r="J135" i="1" s="1"/>
  <c r="E134" i="1"/>
  <c r="D134" i="1"/>
  <c r="J134" i="1" s="1"/>
  <c r="E74" i="1"/>
  <c r="D74" i="1"/>
  <c r="J74" i="1" s="1"/>
  <c r="E73" i="1"/>
  <c r="D73" i="1"/>
  <c r="J73" i="1" s="1"/>
  <c r="E72" i="1"/>
  <c r="D72" i="1"/>
  <c r="J72" i="1" s="1"/>
  <c r="E71" i="1"/>
  <c r="D71" i="1"/>
  <c r="J71" i="1" s="1"/>
  <c r="E133" i="1"/>
  <c r="D133" i="1"/>
  <c r="J133" i="1" s="1"/>
  <c r="E70" i="1"/>
  <c r="D70" i="1"/>
  <c r="J70" i="1" s="1"/>
  <c r="E132" i="1"/>
  <c r="D132" i="1"/>
  <c r="J132" i="1" s="1"/>
  <c r="E69" i="1"/>
  <c r="D69" i="1"/>
  <c r="J69" i="1" s="1"/>
  <c r="E131" i="1"/>
  <c r="D131" i="1"/>
  <c r="J131" i="1" s="1"/>
  <c r="E130" i="1"/>
  <c r="D130" i="1"/>
  <c r="J130" i="1" s="1"/>
  <c r="E68" i="1"/>
  <c r="D68" i="1"/>
  <c r="J68" i="1" s="1"/>
  <c r="E67" i="1"/>
  <c r="D67" i="1"/>
  <c r="J67" i="1" s="1"/>
  <c r="E66" i="1"/>
  <c r="D66" i="1"/>
  <c r="J66" i="1" s="1"/>
  <c r="E129" i="1"/>
  <c r="D129" i="1"/>
  <c r="J129" i="1" s="1"/>
  <c r="E128" i="1"/>
  <c r="D128" i="1"/>
  <c r="J128" i="1" s="1"/>
  <c r="E127" i="1"/>
  <c r="D127" i="1"/>
  <c r="J127" i="1" s="1"/>
  <c r="J126" i="1"/>
  <c r="E126" i="1"/>
  <c r="D126" i="1"/>
  <c r="E125" i="1"/>
  <c r="D125" i="1"/>
  <c r="J125" i="1" s="1"/>
  <c r="E65" i="1"/>
  <c r="D65" i="1"/>
  <c r="J65" i="1" s="1"/>
  <c r="E124" i="1"/>
  <c r="D124" i="1"/>
  <c r="J124" i="1" s="1"/>
  <c r="E64" i="1"/>
  <c r="D64" i="1"/>
  <c r="J64" i="1" s="1"/>
  <c r="E123" i="1"/>
  <c r="D123" i="1"/>
  <c r="J123" i="1" s="1"/>
  <c r="E122" i="1"/>
  <c r="D122" i="1"/>
  <c r="J122" i="1" s="1"/>
  <c r="E63" i="1"/>
  <c r="D63" i="1"/>
  <c r="J63" i="1" s="1"/>
  <c r="E62" i="1"/>
  <c r="D62" i="1"/>
  <c r="J62" i="1" s="1"/>
  <c r="E61" i="1"/>
  <c r="D61" i="1"/>
  <c r="J61" i="1" s="1"/>
  <c r="E60" i="1"/>
  <c r="D60" i="1"/>
  <c r="J60" i="1" s="1"/>
  <c r="E121" i="1"/>
  <c r="D121" i="1"/>
  <c r="J121" i="1" s="1"/>
  <c r="E59" i="1"/>
  <c r="D59" i="1"/>
  <c r="J59" i="1" s="1"/>
  <c r="J58" i="1"/>
  <c r="E58" i="1"/>
  <c r="D58" i="1"/>
  <c r="E120" i="1"/>
  <c r="D120" i="1"/>
  <c r="J120" i="1" s="1"/>
  <c r="E57" i="1"/>
  <c r="D57" i="1"/>
  <c r="J57" i="1" s="1"/>
  <c r="E56" i="1"/>
  <c r="D56" i="1"/>
  <c r="J56" i="1" s="1"/>
  <c r="E119" i="1"/>
  <c r="D119" i="1"/>
  <c r="J119" i="1" s="1"/>
  <c r="E55" i="1"/>
  <c r="D55" i="1"/>
  <c r="J55" i="1" s="1"/>
  <c r="E118" i="1"/>
  <c r="D118" i="1"/>
  <c r="J118" i="1" s="1"/>
  <c r="E54" i="1"/>
  <c r="D54" i="1"/>
  <c r="J54" i="1" s="1"/>
  <c r="E117" i="1"/>
  <c r="D117" i="1"/>
  <c r="J117" i="1" s="1"/>
  <c r="E53" i="1"/>
  <c r="D53" i="1"/>
  <c r="J53" i="1" s="1"/>
  <c r="E116" i="1"/>
  <c r="D116" i="1"/>
  <c r="J116" i="1" s="1"/>
  <c r="J115" i="1"/>
  <c r="E115" i="1"/>
  <c r="D115" i="1"/>
  <c r="E52" i="1"/>
  <c r="D52" i="1"/>
  <c r="J52" i="1" s="1"/>
  <c r="E51" i="1"/>
  <c r="D51" i="1"/>
  <c r="J51" i="1" s="1"/>
  <c r="E50" i="1"/>
  <c r="D50" i="1"/>
  <c r="J50" i="1" s="1"/>
  <c r="J49" i="1"/>
  <c r="E49" i="1"/>
  <c r="D49" i="1"/>
  <c r="E114" i="1"/>
  <c r="D114" i="1"/>
  <c r="J114" i="1" s="1"/>
  <c r="E113" i="1"/>
  <c r="D113" i="1"/>
  <c r="J113" i="1" s="1"/>
  <c r="J48" i="1"/>
  <c r="E48" i="1"/>
  <c r="D48" i="1"/>
  <c r="E47" i="1"/>
  <c r="D47" i="1"/>
  <c r="J47" i="1" s="1"/>
  <c r="E112" i="1"/>
  <c r="D112" i="1"/>
  <c r="J112" i="1" s="1"/>
  <c r="E46" i="1"/>
  <c r="D46" i="1"/>
  <c r="J46" i="1" s="1"/>
  <c r="E45" i="1"/>
  <c r="D45" i="1"/>
  <c r="J45" i="1" s="1"/>
  <c r="E44" i="1"/>
  <c r="D44" i="1"/>
  <c r="J44" i="1" s="1"/>
  <c r="E43" i="1"/>
  <c r="D43" i="1"/>
  <c r="J43" i="1" s="1"/>
  <c r="E111" i="1"/>
  <c r="D111" i="1"/>
  <c r="J42" i="1"/>
  <c r="E42" i="1"/>
  <c r="D42" i="1"/>
  <c r="E41" i="1"/>
  <c r="D41" i="1"/>
  <c r="J41" i="1" s="1"/>
  <c r="J40" i="1"/>
  <c r="E40" i="1"/>
  <c r="D40" i="1"/>
  <c r="E39" i="1"/>
  <c r="D39" i="1"/>
  <c r="J39" i="1" s="1"/>
  <c r="E110" i="1"/>
  <c r="D110" i="1"/>
  <c r="J110" i="1" s="1"/>
  <c r="J38" i="1"/>
  <c r="E38" i="1"/>
  <c r="D38" i="1"/>
  <c r="E37" i="1"/>
  <c r="D37" i="1"/>
  <c r="J37" i="1" s="1"/>
  <c r="E36" i="1"/>
  <c r="D36" i="1"/>
  <c r="J36" i="1" s="1"/>
  <c r="E35" i="1"/>
  <c r="D35" i="1"/>
  <c r="J35" i="1" s="1"/>
  <c r="E109" i="1"/>
  <c r="D109" i="1"/>
  <c r="J109" i="1" s="1"/>
  <c r="E108" i="1"/>
  <c r="D108" i="1"/>
  <c r="J108" i="1" s="1"/>
  <c r="E107" i="1"/>
  <c r="D107" i="1"/>
  <c r="J107" i="1" s="1"/>
  <c r="E106" i="1"/>
  <c r="D106" i="1"/>
  <c r="J106" i="1" s="1"/>
  <c r="J34" i="1"/>
  <c r="E34" i="1"/>
  <c r="D34" i="1"/>
  <c r="E105" i="1"/>
  <c r="D105" i="1"/>
  <c r="J105" i="1" s="1"/>
  <c r="E104" i="1"/>
  <c r="D104" i="1"/>
  <c r="J104" i="1" s="1"/>
  <c r="E103" i="1"/>
  <c r="D103" i="1"/>
  <c r="J103" i="1" s="1"/>
  <c r="E33" i="1"/>
  <c r="D33" i="1"/>
  <c r="J33" i="1" s="1"/>
  <c r="J32" i="1"/>
  <c r="E32" i="1"/>
  <c r="D32" i="1"/>
  <c r="E31" i="1"/>
  <c r="D31" i="1"/>
  <c r="J31" i="1" s="1"/>
  <c r="E102" i="1"/>
  <c r="D102" i="1"/>
  <c r="J102" i="1" s="1"/>
  <c r="E101" i="1"/>
  <c r="D101" i="1"/>
  <c r="J101" i="1" s="1"/>
  <c r="E30" i="1"/>
  <c r="D30" i="1"/>
  <c r="J30" i="1" s="1"/>
  <c r="E29" i="1"/>
  <c r="D29" i="1"/>
  <c r="J29" i="1" s="1"/>
  <c r="E100" i="1"/>
  <c r="D100" i="1"/>
  <c r="J100" i="1" s="1"/>
  <c r="E99" i="1"/>
  <c r="D99" i="1"/>
  <c r="J99" i="1" s="1"/>
  <c r="J28" i="1"/>
  <c r="E28" i="1"/>
  <c r="D28" i="1"/>
  <c r="E27" i="1"/>
  <c r="D27" i="1"/>
  <c r="J27" i="1" s="1"/>
  <c r="E98" i="1"/>
  <c r="D98" i="1"/>
  <c r="J98" i="1" s="1"/>
  <c r="E26" i="1"/>
  <c r="D26" i="1"/>
  <c r="J26" i="1" s="1"/>
  <c r="E97" i="1"/>
  <c r="D97" i="1"/>
  <c r="J97" i="1" s="1"/>
  <c r="E25" i="1"/>
  <c r="D25" i="1"/>
  <c r="J25" i="1" s="1"/>
  <c r="E24" i="1"/>
  <c r="D24" i="1"/>
  <c r="J24" i="1" s="1"/>
  <c r="E96" i="1"/>
  <c r="D96" i="1"/>
  <c r="J96" i="1" s="1"/>
  <c r="E23" i="1"/>
  <c r="D23" i="1"/>
  <c r="J23" i="1" s="1"/>
  <c r="E95" i="1"/>
  <c r="D95" i="1"/>
  <c r="J95" i="1" s="1"/>
  <c r="E22" i="1"/>
  <c r="D22" i="1"/>
  <c r="J22" i="1" s="1"/>
  <c r="J21" i="1"/>
  <c r="E21" i="1"/>
  <c r="D21" i="1"/>
  <c r="E20" i="1"/>
  <c r="D20" i="1"/>
  <c r="J20" i="1" s="1"/>
  <c r="E19" i="1"/>
  <c r="D19" i="1"/>
  <c r="J19" i="1" s="1"/>
  <c r="E18" i="1"/>
  <c r="D18" i="1"/>
  <c r="J18" i="1" s="1"/>
  <c r="E17" i="1"/>
  <c r="D17" i="1"/>
  <c r="J17" i="1" s="1"/>
  <c r="E16" i="1"/>
  <c r="D16" i="1"/>
  <c r="J16" i="1" s="1"/>
  <c r="E94" i="1"/>
  <c r="D94" i="1"/>
  <c r="J93" i="1"/>
  <c r="E93" i="1"/>
  <c r="D93" i="1"/>
  <c r="E15" i="1"/>
  <c r="D15" i="1"/>
  <c r="J15" i="1" s="1"/>
  <c r="E92" i="1"/>
  <c r="D92" i="1"/>
  <c r="J92" i="1" s="1"/>
  <c r="E91" i="1"/>
  <c r="D91" i="1"/>
  <c r="J91" i="1" s="1"/>
  <c r="E90" i="1"/>
  <c r="D90" i="1"/>
  <c r="J90" i="1" s="1"/>
  <c r="E14" i="1"/>
  <c r="D14" i="1"/>
  <c r="J14" i="1" s="1"/>
  <c r="E13" i="1"/>
  <c r="D13" i="1"/>
  <c r="J13" i="1" s="1"/>
  <c r="E89" i="1"/>
  <c r="D89" i="1"/>
  <c r="J89" i="1" s="1"/>
  <c r="E12" i="1"/>
  <c r="D12" i="1"/>
  <c r="J12" i="1" s="1"/>
  <c r="E11" i="1"/>
  <c r="D11" i="1"/>
  <c r="J11" i="1" s="1"/>
  <c r="E10" i="1"/>
  <c r="D10" i="1"/>
  <c r="J10" i="1" s="1"/>
  <c r="E88" i="1"/>
  <c r="D88" i="1"/>
  <c r="J88" i="1" s="1"/>
  <c r="E9" i="1"/>
  <c r="D9" i="1"/>
  <c r="J9" i="1" s="1"/>
  <c r="J87" i="1"/>
  <c r="E87" i="1"/>
  <c r="D87" i="1"/>
  <c r="E86" i="1"/>
  <c r="D86" i="1"/>
  <c r="E85" i="1"/>
  <c r="D85" i="1"/>
  <c r="J85" i="1" s="1"/>
  <c r="E8" i="1"/>
  <c r="D8" i="1"/>
  <c r="J8" i="1" s="1"/>
  <c r="E7" i="1"/>
  <c r="D7" i="1"/>
  <c r="J7" i="1" s="1"/>
  <c r="E84" i="1"/>
  <c r="D84" i="1"/>
  <c r="J84" i="1" s="1"/>
  <c r="E6" i="1"/>
  <c r="D6" i="1"/>
  <c r="J6" i="1" s="1"/>
  <c r="E5" i="1"/>
  <c r="D5" i="1"/>
  <c r="J5" i="1" s="1"/>
  <c r="E4" i="1"/>
  <c r="D4" i="1"/>
  <c r="J4" i="1" s="1"/>
  <c r="E3" i="1"/>
  <c r="D3" i="1"/>
  <c r="J3" i="1" s="1"/>
  <c r="E2" i="1"/>
  <c r="D2" i="1"/>
  <c r="J2" i="1" s="1"/>
</calcChain>
</file>

<file path=xl/sharedStrings.xml><?xml version="1.0" encoding="utf-8"?>
<sst xmlns="http://schemas.openxmlformats.org/spreadsheetml/2006/main" count="927" uniqueCount="479">
  <si>
    <t>_idx</t>
  </si>
  <si>
    <t>Manufacturer Name</t>
  </si>
  <si>
    <t>Name</t>
  </si>
  <si>
    <t>is_equal</t>
  </si>
  <si>
    <t>is_exact</t>
  </si>
  <si>
    <t>is_new</t>
  </si>
  <si>
    <t>manuf_copy</t>
  </si>
  <si>
    <t>is_fuzzy_matched</t>
  </si>
  <si>
    <t>net_score</t>
  </si>
  <si>
    <t>cstManufacturerTX</t>
  </si>
  <si>
    <t>Alt Name1</t>
  </si>
  <si>
    <t>Alt Name2</t>
  </si>
  <si>
    <t>Alt Name3</t>
  </si>
  <si>
    <t>Alt Name4</t>
  </si>
  <si>
    <t>BSA</t>
  </si>
  <si>
    <t>Y</t>
  </si>
  <si>
    <t>100 95</t>
  </si>
  <si>
    <t>BSA CUSTOM</t>
  </si>
  <si>
    <t>VICTAULIC</t>
  </si>
  <si>
    <t>100 56</t>
  </si>
  <si>
    <t>GAL VITAULIC</t>
  </si>
  <si>
    <t>CLEVERTRONICS</t>
  </si>
  <si>
    <t>100</t>
  </si>
  <si>
    <t>WORMALD</t>
  </si>
  <si>
    <t>UNKNOWN</t>
  </si>
  <si>
    <t>CHUBB</t>
  </si>
  <si>
    <t>CHUBB FIRE &amp; SECURITY</t>
  </si>
  <si>
    <t>93</t>
  </si>
  <si>
    <t>FIREWORLD</t>
  </si>
  <si>
    <t>FLAMESTOP</t>
  </si>
  <si>
    <t>TERRYS TRADING</t>
  </si>
  <si>
    <t>TERRY’S TRADING</t>
  </si>
  <si>
    <t>215 84 78</t>
  </si>
  <si>
    <t>TERRYS ELECTRICAL</t>
  </si>
  <si>
    <t>TERRYS ELECTRICAL SERVICES</t>
  </si>
  <si>
    <t>NEWMAC BUILDING PRODUCTS PTY LTD</t>
  </si>
  <si>
    <t>CEMAC BUILDING PRODUCTS</t>
  </si>
  <si>
    <t>153 139 139 74 69</t>
  </si>
  <si>
    <t>NEW MAC BUILDING PRODUCTS</t>
  </si>
  <si>
    <t>E-PLUS BUILDING PRODUCTS</t>
  </si>
  <si>
    <t>JARVIS TUBULAR PRODUCTS AUSTRALIA PTY LTD</t>
  </si>
  <si>
    <t>ALGO COMMUNICATION PRODUCTS LTD</t>
  </si>
  <si>
    <t>BFI</t>
  </si>
  <si>
    <t>BULBECK FIRE INDUSTRIES (BFI)</t>
  </si>
  <si>
    <t>91</t>
  </si>
  <si>
    <t>AUSTRALASIAN FIRE DOORS</t>
  </si>
  <si>
    <t>375 204 199 171 171</t>
  </si>
  <si>
    <t>AUSTRALIAN ARCHITECTURAL FIRE DOORS</t>
  </si>
  <si>
    <t>FIRE DOORS AUSTRALIA</t>
  </si>
  <si>
    <t>GOSFORD FIRE DOORS</t>
  </si>
  <si>
    <t>SHIELD FIRE DOORS</t>
  </si>
  <si>
    <t>IKON DOORS</t>
  </si>
  <si>
    <t>KRGS DOORS</t>
  </si>
  <si>
    <t>85 84 84 84 84</t>
  </si>
  <si>
    <t>ROBSON DOORS</t>
  </si>
  <si>
    <t>AIRPORT DOORS</t>
  </si>
  <si>
    <t>LOTUS DOORS</t>
  </si>
  <si>
    <t>ANSA DOORS</t>
  </si>
  <si>
    <t>FIREATER</t>
  </si>
  <si>
    <t>QUELL</t>
  </si>
  <si>
    <t>DOORPAC</t>
  </si>
  <si>
    <t>AUSTRAL FIRE DOORS</t>
  </si>
  <si>
    <t>199 193 171 171 171</t>
  </si>
  <si>
    <t>REGIONAL FIRE DOORS</t>
  </si>
  <si>
    <t>FIREND</t>
  </si>
  <si>
    <t>100 36</t>
  </si>
  <si>
    <t>FREND LIGHTING</t>
  </si>
  <si>
    <t>SKIDATA</t>
  </si>
  <si>
    <t>CFS COMPLETE FIRE SUPPLIES</t>
  </si>
  <si>
    <t>COMPLETE OFFICE SUPPLIES (COS)</t>
  </si>
  <si>
    <t>153 153 151 71 71</t>
  </si>
  <si>
    <t>FIRST CALL FIRE SUPPLIES</t>
  </si>
  <si>
    <t>COMPLETE FIRE DOOR SPECIALISTS</t>
  </si>
  <si>
    <t>TRIPLE FIRE</t>
  </si>
  <si>
    <t>CAVES FIRE</t>
  </si>
  <si>
    <t>SCHINDLER LIFTS AUSTRALIA</t>
  </si>
  <si>
    <t>SCHINDLER LIFTS</t>
  </si>
  <si>
    <t>180 77 69 68 58</t>
  </si>
  <si>
    <t>BRILLIANT LIFTS</t>
  </si>
  <si>
    <t>HARWEL LIFTS &amp; HOISTS</t>
  </si>
  <si>
    <t>SOUTHWELL LIFTS &amp; HOISTS</t>
  </si>
  <si>
    <t>A/V LIFTS</t>
  </si>
  <si>
    <t>ZIP</t>
  </si>
  <si>
    <t>ZIP INDUSTRIES</t>
  </si>
  <si>
    <t>95 88</t>
  </si>
  <si>
    <t>ZIP HEATERS (AUST) PTY LTD</t>
  </si>
  <si>
    <t>FIREQUIP</t>
  </si>
  <si>
    <t>MECCANICA FADINI</t>
  </si>
  <si>
    <t>FADINI</t>
  </si>
  <si>
    <t>96</t>
  </si>
  <si>
    <t>FIRE STOPPING</t>
  </si>
  <si>
    <t>STATE FIRE STOPPING</t>
  </si>
  <si>
    <t>180 85 84 84 84</t>
  </si>
  <si>
    <t>FIRE STOP</t>
  </si>
  <si>
    <t>FIRE-LINE</t>
  </si>
  <si>
    <t>FIRE QUEST</t>
  </si>
  <si>
    <t>FIRE NET</t>
  </si>
  <si>
    <t>EATON</t>
  </si>
  <si>
    <t>DAIKIN</t>
  </si>
  <si>
    <t>100 91</t>
  </si>
  <si>
    <t>DAIKIN AUSTRALIA PTY LTD</t>
  </si>
  <si>
    <t>RHEEM</t>
  </si>
  <si>
    <t>100 90</t>
  </si>
  <si>
    <t>RHEEM AUSTRALIA PTY LTD</t>
  </si>
  <si>
    <t>GOSFORD ELECTRICAL MANUFACTURING</t>
  </si>
  <si>
    <t>375 171 111 98 92</t>
  </si>
  <si>
    <t>ELECTRICAL MAINTENANCE &amp; MANUFACTURING</t>
  </si>
  <si>
    <t>MV MANUFACTURING</t>
  </si>
  <si>
    <t>DAEHO ELECTRIC MANUFACTURING</t>
  </si>
  <si>
    <t>DUX MANUFACTURING</t>
  </si>
  <si>
    <t>STANILITE</t>
  </si>
  <si>
    <t>100 94</t>
  </si>
  <si>
    <t>THOMAS &amp; BETTS STANILITE</t>
  </si>
  <si>
    <t>TYCO</t>
  </si>
  <si>
    <t>100 93 91</t>
  </si>
  <si>
    <t>TYCO HEALTHCARE GROUP</t>
  </si>
  <si>
    <t>TYCO AUSTRALIA PTY LTD</t>
  </si>
  <si>
    <t>FUJITSU</t>
  </si>
  <si>
    <t>100 100</t>
  </si>
  <si>
    <t>Fujitsu</t>
  </si>
  <si>
    <t>FIREBOX</t>
  </si>
  <si>
    <t>FIREBOX AUSTRALIA PTY LTD</t>
  </si>
  <si>
    <t>90 50</t>
  </si>
  <si>
    <t>FIRE BOX</t>
  </si>
  <si>
    <t>CBI ELECTRIC</t>
  </si>
  <si>
    <t>219</t>
  </si>
  <si>
    <t>FFP</t>
  </si>
  <si>
    <t>N</t>
  </si>
  <si>
    <t>FEBCO</t>
  </si>
  <si>
    <t>ARA FIRE</t>
  </si>
  <si>
    <t>289 96 85 84 84</t>
  </si>
  <si>
    <t>ARA</t>
  </si>
  <si>
    <t>FIRE BRAKE</t>
  </si>
  <si>
    <t>AUSTRALIAN FIRE</t>
  </si>
  <si>
    <t>TRAFALGAR FIRE</t>
  </si>
  <si>
    <t>FAIRDEAL</t>
  </si>
  <si>
    <t>FAIRDEAL FIRE PROTECTION</t>
  </si>
  <si>
    <t>94</t>
  </si>
  <si>
    <t>ENWARE</t>
  </si>
  <si>
    <t>RIS</t>
  </si>
  <si>
    <t>RIS SAFETY</t>
  </si>
  <si>
    <t>95</t>
  </si>
  <si>
    <t>PRO INDUSTRIES</t>
  </si>
  <si>
    <t>288 127 127 99 99</t>
  </si>
  <si>
    <t>DR INDUSTRIES</t>
  </si>
  <si>
    <t>RF INDUSTRIES</t>
  </si>
  <si>
    <t>PATON INDUSTRIES</t>
  </si>
  <si>
    <t>BARCO INDUSTRIES</t>
  </si>
  <si>
    <t>TEMPERZONE</t>
  </si>
  <si>
    <t>STYLVENT</t>
  </si>
  <si>
    <t>STYLEVENT</t>
  </si>
  <si>
    <t>60</t>
  </si>
  <si>
    <t>AQUA BLEND</t>
  </si>
  <si>
    <t>AQUA COOLER</t>
  </si>
  <si>
    <t>83 83 83 83 82</t>
  </si>
  <si>
    <t>AQUA PLUS</t>
  </si>
  <si>
    <t>AQUA ONE</t>
  </si>
  <si>
    <t>AQUA FREE</t>
  </si>
  <si>
    <t>AQUA JOY</t>
  </si>
  <si>
    <t>INNER RANGE</t>
  </si>
  <si>
    <t>289 85 84 36</t>
  </si>
  <si>
    <t>AMERICAN RANGE</t>
  </si>
  <si>
    <t>RANGE HEALTHCARER</t>
  </si>
  <si>
    <t>RANGER</t>
  </si>
  <si>
    <t>EKTOR</t>
  </si>
  <si>
    <t>MITSUBISHI HEAVY INDUSTRIES</t>
  </si>
  <si>
    <t>MITSUBISHI</t>
  </si>
  <si>
    <t>94 92 92 91 78</t>
  </si>
  <si>
    <t>DB INDUSTRIES</t>
  </si>
  <si>
    <t>SMITHS INDUSTRIES</t>
  </si>
  <si>
    <t>AIRFLOW</t>
  </si>
  <si>
    <t>AIRFLOW DEVELOPMENTS</t>
  </si>
  <si>
    <t>96 50</t>
  </si>
  <si>
    <t>AIR FLOW</t>
  </si>
  <si>
    <t>HITACHI</t>
  </si>
  <si>
    <t>100 96</t>
  </si>
  <si>
    <t>HITACHI MEDICAL</t>
  </si>
  <si>
    <t>PANASONIC</t>
  </si>
  <si>
    <t>100 100 96</t>
  </si>
  <si>
    <t>Panasonic</t>
  </si>
  <si>
    <t>NATIONAL PANASONIC</t>
  </si>
  <si>
    <t>AUTOMATIC FIRE PROTECTION</t>
  </si>
  <si>
    <t>376 172 172 172 171</t>
  </si>
  <si>
    <t>ORANA FIRE PROTECTION</t>
  </si>
  <si>
    <t>BETTA FIRE PROTECTION</t>
  </si>
  <si>
    <t>DUCT FIRE PROTECTION</t>
  </si>
  <si>
    <t>KLEEMAN</t>
  </si>
  <si>
    <t>KLEEMANN SA</t>
  </si>
  <si>
    <t>49</t>
  </si>
  <si>
    <t>K.E. BROWN PTY LTD</t>
  </si>
  <si>
    <t>KE BROWN</t>
  </si>
  <si>
    <t>171 148 89 69 69</t>
  </si>
  <si>
    <t>KE BROWN ELECTRICAL SWITCHBOARDS</t>
  </si>
  <si>
    <t>DAVID BROWN LTD</t>
  </si>
  <si>
    <t>BROWN CORPORATION</t>
  </si>
  <si>
    <t>PW BROWN</t>
  </si>
  <si>
    <t>VENTAIR</t>
  </si>
  <si>
    <t>BYRNES ENTRANCE TECHNOLOGY</t>
  </si>
  <si>
    <t>376 78 78 78 78</t>
  </si>
  <si>
    <t>BRYMEN TECHNOLOGY</t>
  </si>
  <si>
    <t>ULTRASONIC TECHNOLOGY</t>
  </si>
  <si>
    <t>TRITON TECHNOLOGY</t>
  </si>
  <si>
    <t>FITNESS TECHNOLOGY</t>
  </si>
  <si>
    <t>VIGILANT</t>
  </si>
  <si>
    <t>OM VIGILANT</t>
  </si>
  <si>
    <t>96 93</t>
  </si>
  <si>
    <t>VIGILANT FIRE SYSTEMS</t>
  </si>
  <si>
    <t>S&amp;P</t>
  </si>
  <si>
    <t>S &amp; P</t>
  </si>
  <si>
    <t>185 163 82 82 75</t>
  </si>
  <si>
    <t>S&amp;S X-RAY PRODUCTS</t>
  </si>
  <si>
    <t>S&amp;K</t>
  </si>
  <si>
    <t>S&amp;C</t>
  </si>
  <si>
    <t>THOMAS S SCHUTZ</t>
  </si>
  <si>
    <t>NORTH EASTERN DOOR FRAMES - NEDF</t>
  </si>
  <si>
    <t>NORTH EASTERN DOOR FRAMES</t>
  </si>
  <si>
    <t>367 326 89 89 81</t>
  </si>
  <si>
    <t>NORTH EASTERN DOOR FRAMES PTY LTD</t>
  </si>
  <si>
    <t>NEDF</t>
  </si>
  <si>
    <t>NORTH COAST DOORS</t>
  </si>
  <si>
    <t>FIREGARD</t>
  </si>
  <si>
    <t>FIREGUARD SAFETY EQUIPMENT</t>
  </si>
  <si>
    <t>53</t>
  </si>
  <si>
    <t>AMPAC</t>
  </si>
  <si>
    <t>THERMANN</t>
  </si>
  <si>
    <t>BR</t>
  </si>
  <si>
    <t>MEDILEC</t>
  </si>
  <si>
    <t>EMAIL LIMITED</t>
  </si>
  <si>
    <t>EMAIL</t>
  </si>
  <si>
    <t>96 84 84 84 84</t>
  </si>
  <si>
    <t>EMAIL AIR</t>
  </si>
  <si>
    <t>APPLIANSYS LIMITED</t>
  </si>
  <si>
    <t>EMAIL FURNITURE</t>
  </si>
  <si>
    <t>EMAIL LECTROGUARD</t>
  </si>
  <si>
    <t>KENRAHN</t>
  </si>
  <si>
    <t>AIRWELL</t>
  </si>
  <si>
    <t>RINNAI</t>
  </si>
  <si>
    <t>ANTEC FIRE</t>
  </si>
  <si>
    <t>289 85 84 84 84</t>
  </si>
  <si>
    <t>INCITE FIRE</t>
  </si>
  <si>
    <t>KLINE FIRE</t>
  </si>
  <si>
    <t>EVERLAST HYDRO SYSTEMS</t>
  </si>
  <si>
    <t>HYDRO SYSTEMS</t>
  </si>
  <si>
    <t>180 97 93 78 78</t>
  </si>
  <si>
    <t>K-SYSTEMS</t>
  </si>
  <si>
    <t>EVERLAST</t>
  </si>
  <si>
    <t>ENTERA SYSTEMS</t>
  </si>
  <si>
    <t>CYBERPOWER SYSTEMS</t>
  </si>
  <si>
    <t>LENCO</t>
  </si>
  <si>
    <t>DETROIT DIESEL</t>
  </si>
  <si>
    <t>289 173 85 84 84</t>
  </si>
  <si>
    <t>MTU DETROIT DIESEL AUSTRALIA</t>
  </si>
  <si>
    <t>LISTER DIESEL</t>
  </si>
  <si>
    <t>DETROIT TOOLS</t>
  </si>
  <si>
    <t>RUDOLF DIESEL</t>
  </si>
  <si>
    <t>GRUNDFOS</t>
  </si>
  <si>
    <t>DEEP SEA ELECTRONICS</t>
  </si>
  <si>
    <t>375 98 98 93 79</t>
  </si>
  <si>
    <t>BA ELECTRONICS</t>
  </si>
  <si>
    <t>WR ELECTRONICS</t>
  </si>
  <si>
    <t>SEA</t>
  </si>
  <si>
    <t>TGS ELECTRONICS</t>
  </si>
  <si>
    <t>CALEFH</t>
  </si>
  <si>
    <t>TACTICAL TECHNOLOGIES</t>
  </si>
  <si>
    <t>289 112 92 92 92</t>
  </si>
  <si>
    <t>EP TECHNOLOGIES</t>
  </si>
  <si>
    <t>LCM TECHNOLOGIES</t>
  </si>
  <si>
    <t>MSC TECHNOLOGIES</t>
  </si>
  <si>
    <t>GNB TECHNOLOGIES</t>
  </si>
  <si>
    <t>LEGRAND</t>
  </si>
  <si>
    <t>WHITE LITE</t>
  </si>
  <si>
    <t>WHITE LITE INDUSTRIES</t>
  </si>
  <si>
    <t>182 85 85 85 85</t>
  </si>
  <si>
    <t>WHITE AIR</t>
  </si>
  <si>
    <t>MEDI-LITE</t>
  </si>
  <si>
    <t>WHITE ELEVATORS</t>
  </si>
  <si>
    <t>WHITE WESTINGHOUSE</t>
  </si>
  <si>
    <t>CUTLER-HAMMER</t>
  </si>
  <si>
    <t>CUTLER HAMMER</t>
  </si>
  <si>
    <t>289 96 84</t>
  </si>
  <si>
    <t>CUTLER</t>
  </si>
  <si>
    <t>HAMMER STRENGTH</t>
  </si>
  <si>
    <t>SAMSUNG</t>
  </si>
  <si>
    <t>100 88</t>
  </si>
  <si>
    <t>SAMSUNG ELECTRONICS AUSTRALIA PTY LTD</t>
  </si>
  <si>
    <t>LG</t>
  </si>
  <si>
    <t>XPELAIR</t>
  </si>
  <si>
    <t>FIRE PROTECTION SPECIALIST</t>
  </si>
  <si>
    <t>376 172 172 171 171</t>
  </si>
  <si>
    <t>DENCON FIRE PROTECTION</t>
  </si>
  <si>
    <t>INFINITY FIRE PROTECTION</t>
  </si>
  <si>
    <t>FORM1</t>
  </si>
  <si>
    <t>FORM1 GROUP</t>
  </si>
  <si>
    <t>FIRMAGROUP</t>
  </si>
  <si>
    <t>FIRESAFE</t>
  </si>
  <si>
    <t>MITSUBISHI ELECTRIC</t>
  </si>
  <si>
    <t>VORTICE</t>
  </si>
  <si>
    <t>AFT</t>
  </si>
  <si>
    <t>THERMOLINE</t>
  </si>
  <si>
    <t>GARED THERMOLINE</t>
  </si>
  <si>
    <t>CONTROLLING POWER</t>
  </si>
  <si>
    <t>CONTROLLED POWER</t>
  </si>
  <si>
    <t>87 85 84 84 84</t>
  </si>
  <si>
    <t>POWER CONTROLS</t>
  </si>
  <si>
    <t>POWER TRAINER</t>
  </si>
  <si>
    <t>HORIZON POWER</t>
  </si>
  <si>
    <t>KOHLER POWER</t>
  </si>
  <si>
    <t>BINDER</t>
  </si>
  <si>
    <t>BRADY</t>
  </si>
  <si>
    <t>BOC MEDICAL</t>
  </si>
  <si>
    <t>BOC</t>
  </si>
  <si>
    <t>95 83 83 63 57</t>
  </si>
  <si>
    <t>BOC HEALTHCARE</t>
  </si>
  <si>
    <t>BOC GASES</t>
  </si>
  <si>
    <t>BOSCO MEDICAL</t>
  </si>
  <si>
    <t>BMC MEDICAL</t>
  </si>
  <si>
    <t>FLAMEGUARD</t>
  </si>
  <si>
    <t>100 63</t>
  </si>
  <si>
    <t>FLAME GUARD</t>
  </si>
  <si>
    <t>EXELGARD</t>
  </si>
  <si>
    <t>FAN ELECTRICS PTY LTD</t>
  </si>
  <si>
    <t>FAN ELECTRICS</t>
  </si>
  <si>
    <t>172 70 70 70 70</t>
  </si>
  <si>
    <t>CLARKSTONE ELECTRICS</t>
  </si>
  <si>
    <t>LRB ELECTRICS</t>
  </si>
  <si>
    <t>RIC ELECTRICS</t>
  </si>
  <si>
    <t>AMG ELECTRICS</t>
  </si>
  <si>
    <t>SCHNEIDER ELECTRIC</t>
  </si>
  <si>
    <t>219 97 97 96</t>
  </si>
  <si>
    <t>SCHNEIDER ELECTRIC (AUSTRALIA) PTY LTD</t>
  </si>
  <si>
    <t>SCHNEIDER ELECTRIC AUSTRALIA PTY LTD</t>
  </si>
  <si>
    <t>SCHNEIDER</t>
  </si>
  <si>
    <t>BILLI</t>
  </si>
  <si>
    <t>ELECTROMASTER</t>
  </si>
  <si>
    <t>100 46</t>
  </si>
  <si>
    <t>ELECTROMATE</t>
  </si>
  <si>
    <t>ECHTOP</t>
  </si>
  <si>
    <t>TECHTOP</t>
  </si>
  <si>
    <t>OTTOBOCK</t>
  </si>
  <si>
    <t>OTTO BOCK</t>
  </si>
  <si>
    <t>56</t>
  </si>
  <si>
    <t>STEELFAST</t>
  </si>
  <si>
    <t>HAFCO</t>
  </si>
  <si>
    <t>SERVIAN MACHINE TOOLS</t>
  </si>
  <si>
    <t>MACSON MACHINE TOOLS</t>
  </si>
  <si>
    <t>101 77 77 77 77</t>
  </si>
  <si>
    <t>TALON TOOLS</t>
  </si>
  <si>
    <t>SCOPE TOOLS</t>
  </si>
  <si>
    <t>SKIL TOOLS</t>
  </si>
  <si>
    <t>BROBO WALDOWN</t>
  </si>
  <si>
    <t>289 96</t>
  </si>
  <si>
    <t>WALDOWN</t>
  </si>
  <si>
    <t>AUSSIE ECO CLEAN</t>
  </si>
  <si>
    <t>AUSSIE ECO-CLEAN</t>
  </si>
  <si>
    <t>375 180 93 78 77</t>
  </si>
  <si>
    <t>ECO-CLEAN</t>
  </si>
  <si>
    <t>AUSSIE</t>
  </si>
  <si>
    <t>TECHNO-CLEAN</t>
  </si>
  <si>
    <t>AUSSIE SWITCHBOARDS</t>
  </si>
  <si>
    <t>ASECOS</t>
  </si>
  <si>
    <t>COLUSSI ENGINEERING</t>
  </si>
  <si>
    <t>Q-Engineering</t>
  </si>
  <si>
    <t>131 131 86 85 85</t>
  </si>
  <si>
    <t>Q ENGINEERING</t>
  </si>
  <si>
    <t>COX ENGINEERING</t>
  </si>
  <si>
    <t>TEC ENGINEERING</t>
  </si>
  <si>
    <t>WRL ENGINEERING</t>
  </si>
  <si>
    <t>GOTZ</t>
  </si>
  <si>
    <t>IPD</t>
  </si>
  <si>
    <t>IPD GROUP</t>
  </si>
  <si>
    <t>289 96 85 85 85</t>
  </si>
  <si>
    <t>MICRO AIR</t>
  </si>
  <si>
    <t>ALC AIR</t>
  </si>
  <si>
    <t>SEALED AIR</t>
  </si>
  <si>
    <t>EVERSAFE</t>
  </si>
  <si>
    <t>EVERSAFE FIRE &amp; SAFETY</t>
  </si>
  <si>
    <t>HARWAL INDUSTRIES</t>
  </si>
  <si>
    <t>HARWAL ELECTRICAL INDUSTRIES</t>
  </si>
  <si>
    <t>180 106 99 99 98</t>
  </si>
  <si>
    <t>SHAW INDUSTRIES</t>
  </si>
  <si>
    <t>CAPACITOR TECHNOLOGIES</t>
  </si>
  <si>
    <t>CAPACITOR TECHNOLOGIES PTY LTD</t>
  </si>
  <si>
    <t>175 112 92 92 92</t>
  </si>
  <si>
    <t>EDMI</t>
  </si>
  <si>
    <t>NHP</t>
  </si>
  <si>
    <t>NHP ELECTRICAL ENGINEERING PRODUCTS</t>
  </si>
  <si>
    <t>90</t>
  </si>
  <si>
    <t>GRIFCO</t>
  </si>
  <si>
    <t>MACC</t>
  </si>
  <si>
    <t>LINCOLN ELECTRIC</t>
  </si>
  <si>
    <t>219 83</t>
  </si>
  <si>
    <t>LINCOLN PD</t>
  </si>
  <si>
    <t>HAGER</t>
  </si>
  <si>
    <t>100 96 36</t>
  </si>
  <si>
    <t>HAGER AUSTRALIA</t>
  </si>
  <si>
    <t>APRON HANGER</t>
  </si>
  <si>
    <t>ESCO MEDICON</t>
  </si>
  <si>
    <t>289 175 96 96 84</t>
  </si>
  <si>
    <t>ESCO MEDICON MEDICAL SYSTEMS</t>
  </si>
  <si>
    <t>MEDICON</t>
  </si>
  <si>
    <t>ESCO</t>
  </si>
  <si>
    <t>ESCO CORPORATION</t>
  </si>
  <si>
    <t>FIRE SENSE</t>
  </si>
  <si>
    <t>289 120 85 85 85</t>
  </si>
  <si>
    <t>FORE SENSE</t>
  </si>
  <si>
    <t>FIRE SENTRY</t>
  </si>
  <si>
    <t>MAVERICK ROLLER PRODUCTS</t>
  </si>
  <si>
    <t>PLANER PRODUCTS</t>
  </si>
  <si>
    <t>78 78 78 78 78</t>
  </si>
  <si>
    <t>DAVELL PRODUCTS</t>
  </si>
  <si>
    <t>RAVEN PRODUCTS</t>
  </si>
  <si>
    <t>BROCAR PRODUCTS</t>
  </si>
  <si>
    <t>PEERLESS PRODUCTS</t>
  </si>
  <si>
    <t>PRESTO FIRE</t>
  </si>
  <si>
    <t>PRESTO</t>
  </si>
  <si>
    <t>96 85 85 84 84</t>
  </si>
  <si>
    <t>FIRE PRO</t>
  </si>
  <si>
    <t>TECO</t>
  </si>
  <si>
    <t>100 92</t>
  </si>
  <si>
    <t>Teco Electric &amp; Machine Co</t>
  </si>
  <si>
    <t>ELSTER</t>
  </si>
  <si>
    <t>ELSTER JEAVONS</t>
  </si>
  <si>
    <t>96 96 96 94</t>
  </si>
  <si>
    <t>ELSTER GROUP</t>
  </si>
  <si>
    <t>ELSTER KROMSCHRODER</t>
  </si>
  <si>
    <t>ELSTER AMERICAN METER</t>
  </si>
  <si>
    <t>MONACH</t>
  </si>
  <si>
    <t>MONARCH MEDICAL</t>
  </si>
  <si>
    <t>42 42 42 42</t>
  </si>
  <si>
    <t>MONARCH RENLITA</t>
  </si>
  <si>
    <t>MONARCH PRODUCTS</t>
  </si>
  <si>
    <t>MONARCH GROUP</t>
  </si>
  <si>
    <t>EXODUS</t>
  </si>
  <si>
    <t>SP</t>
  </si>
  <si>
    <t>SP COMPRESSORS</t>
  </si>
  <si>
    <t>FANTECH</t>
  </si>
  <si>
    <t>HPM</t>
  </si>
  <si>
    <t>100 93</t>
  </si>
  <si>
    <t>HPM PTY LTD</t>
  </si>
  <si>
    <t>LAWELL</t>
  </si>
  <si>
    <t>LAWELL LIGHTING</t>
  </si>
  <si>
    <t>KWICKY</t>
  </si>
  <si>
    <t>ACTRONAIR</t>
  </si>
  <si>
    <t>ACTRON AIR</t>
  </si>
  <si>
    <t>63</t>
  </si>
  <si>
    <t>ARAD</t>
  </si>
  <si>
    <t>ARAD GROUP</t>
  </si>
  <si>
    <t>CLIPSAL</t>
  </si>
  <si>
    <t>CARRIER</t>
  </si>
  <si>
    <t>AHI CARRIER</t>
  </si>
  <si>
    <t>BARDIC</t>
  </si>
  <si>
    <t>FIRE SAFE</t>
  </si>
  <si>
    <t>FIRE SAFE SERVICES</t>
  </si>
  <si>
    <t>181 174 85 85 85</t>
  </si>
  <si>
    <t>FIRE SAFE UNITED GROUP</t>
  </si>
  <si>
    <t>DEFIANCE SAFE</t>
  </si>
  <si>
    <t>STORE-SAFE</t>
  </si>
  <si>
    <t>ELECTROLUX</t>
  </si>
  <si>
    <t>AB ELECTROLUX</t>
  </si>
  <si>
    <t>110 100 94</t>
  </si>
  <si>
    <t>ELECTROLUX HOME PRODUCTS</t>
  </si>
  <si>
    <t>STOWE ELECTRIC</t>
  </si>
  <si>
    <t>STOWE</t>
  </si>
  <si>
    <t>SOLUTION</t>
  </si>
  <si>
    <t>CHF SOLUTION</t>
  </si>
  <si>
    <t>96 93 91 60 56</t>
  </si>
  <si>
    <t>ARMCOR AIR SOLUTION</t>
  </si>
  <si>
    <t>COAST ICE &amp; COLD SOLUTION</t>
  </si>
  <si>
    <t>SOLUTIONS</t>
  </si>
  <si>
    <t>COOLING SOLUTIONS</t>
  </si>
  <si>
    <t>R.E. SPENCE &amp; CO</t>
  </si>
  <si>
    <t>RE SPENCE &amp; CO</t>
  </si>
  <si>
    <t>304 180 77 75 69</t>
  </si>
  <si>
    <t>RE SPENCE</t>
  </si>
  <si>
    <t>SPENCE DOORS</t>
  </si>
  <si>
    <t>RE BADGER</t>
  </si>
  <si>
    <t>R E SPENCE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</si>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</sst>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workbookViewId="0">
      <pane ySplit="1" topLeftCell="A119" activePane="bottomLeft" state="frozen"/>
      <selection pane="bottomLeft" activeCell="J145" sqref="J145"/>
    </sheetView>
  </sheetViews>
  <sheetFormatPr defaultRowHeight="14.4" x14ac:dyDescent="0.3"/>
  <cols>
    <col min="2" max="2" width="36.109375" bestFit="1" customWidth="1"/>
    <col min="3" max="3" width="37.6640625" bestFit="1" customWidth="1"/>
    <col min="5" max="5" width="18.44140625" customWidth="1"/>
    <col min="7" max="7" width="26.6640625" customWidth="1"/>
    <col min="10" max="10" width="36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0</v>
      </c>
      <c r="B2" t="s">
        <v>14</v>
      </c>
      <c r="C2" t="s">
        <v>14</v>
      </c>
      <c r="D2" t="b">
        <f>B2=C2</f>
        <v>1</v>
      </c>
      <c r="E2" t="b">
        <f>EXACT(B2,C2)</f>
        <v>1</v>
      </c>
      <c r="H2" t="s">
        <v>15</v>
      </c>
      <c r="I2" t="s">
        <v>16</v>
      </c>
      <c r="J2" t="str">
        <f>IF(ISBLANK(B2),"UNKNOWN",IF(D2=TRUE,C2,IF(F2="Y",G2,IF(F2="N",C2))))</f>
        <v>BSA</v>
      </c>
      <c r="K2" t="s">
        <v>17</v>
      </c>
    </row>
    <row r="3" spans="1:14" x14ac:dyDescent="0.3">
      <c r="A3" s="1">
        <v>1</v>
      </c>
      <c r="B3" t="s">
        <v>18</v>
      </c>
      <c r="C3" t="s">
        <v>18</v>
      </c>
      <c r="D3" t="b">
        <f>B3=C3</f>
        <v>1</v>
      </c>
      <c r="E3" t="b">
        <f>EXACT(B3,C3)</f>
        <v>1</v>
      </c>
      <c r="H3" t="s">
        <v>15</v>
      </c>
      <c r="I3" t="s">
        <v>19</v>
      </c>
      <c r="J3" t="str">
        <f>IF(ISBLANK(B3),"UNKNOWN",IF(D3=TRUE,C3,IF(F3="Y",G3,IF(F3="N",C3))))</f>
        <v>VICTAULIC</v>
      </c>
      <c r="K3" t="s">
        <v>20</v>
      </c>
    </row>
    <row r="4" spans="1:14" x14ac:dyDescent="0.3">
      <c r="A4" s="1">
        <v>2</v>
      </c>
      <c r="B4" t="s">
        <v>21</v>
      </c>
      <c r="C4" t="s">
        <v>21</v>
      </c>
      <c r="D4" t="b">
        <f>B4=C4</f>
        <v>1</v>
      </c>
      <c r="E4" t="b">
        <f>EXACT(B4,C4)</f>
        <v>1</v>
      </c>
      <c r="H4" t="s">
        <v>15</v>
      </c>
      <c r="I4" t="s">
        <v>22</v>
      </c>
      <c r="J4" t="str">
        <f>IF(ISBLANK(B4),"UNKNOWN",IF(D4=TRUE,C4,IF(F4="Y",G4,IF(F4="N",C4))))</f>
        <v>CLEVERTRONICS</v>
      </c>
    </row>
    <row r="5" spans="1:14" x14ac:dyDescent="0.3">
      <c r="A5" s="1">
        <v>3</v>
      </c>
      <c r="B5" t="s">
        <v>23</v>
      </c>
      <c r="C5" t="s">
        <v>23</v>
      </c>
      <c r="D5" t="b">
        <f>B5=C5</f>
        <v>1</v>
      </c>
      <c r="E5" t="b">
        <f>EXACT(B5,C5)</f>
        <v>1</v>
      </c>
      <c r="H5" t="s">
        <v>15</v>
      </c>
      <c r="I5" t="s">
        <v>22</v>
      </c>
      <c r="J5" t="str">
        <f>IF(ISBLANK(B5),"UNKNOWN",IF(D5=TRUE,C5,IF(F5="Y",G5,IF(F5="N",C5))))</f>
        <v>WORMALD</v>
      </c>
    </row>
    <row r="6" spans="1:14" x14ac:dyDescent="0.3">
      <c r="A6" s="1">
        <v>4</v>
      </c>
      <c r="B6" t="s">
        <v>24</v>
      </c>
      <c r="C6" t="s">
        <v>24</v>
      </c>
      <c r="D6" t="b">
        <f>B6=C6</f>
        <v>1</v>
      </c>
      <c r="E6" t="b">
        <f>EXACT(B6,C6)</f>
        <v>1</v>
      </c>
      <c r="H6" t="s">
        <v>15</v>
      </c>
      <c r="I6" t="s">
        <v>22</v>
      </c>
      <c r="J6" t="str">
        <f>IF(ISBLANK(B6),"UNKNOWN",IF(D6=TRUE,C6,IF(F6="Y",G6,IF(F6="N",C6))))</f>
        <v>UNKNOWN</v>
      </c>
    </row>
    <row r="7" spans="1:14" x14ac:dyDescent="0.3">
      <c r="A7" s="1">
        <v>6</v>
      </c>
      <c r="B7" t="s">
        <v>28</v>
      </c>
      <c r="C7" t="s">
        <v>28</v>
      </c>
      <c r="D7" t="b">
        <f>B7=C7</f>
        <v>1</v>
      </c>
      <c r="E7" t="b">
        <f>EXACT(B7,C7)</f>
        <v>1</v>
      </c>
      <c r="H7" t="s">
        <v>15</v>
      </c>
      <c r="I7" t="s">
        <v>22</v>
      </c>
      <c r="J7" t="str">
        <f>IF(ISBLANK(B7),"UNKNOWN",IF(D7=TRUE,C7,IF(F7="Y",G7,IF(F7="N",C7))))</f>
        <v>FIREWORLD</v>
      </c>
    </row>
    <row r="8" spans="1:14" x14ac:dyDescent="0.3">
      <c r="A8" s="1">
        <v>7</v>
      </c>
      <c r="B8" t="s">
        <v>29</v>
      </c>
      <c r="C8" t="s">
        <v>29</v>
      </c>
      <c r="D8" t="b">
        <f>B8=C8</f>
        <v>1</v>
      </c>
      <c r="E8" t="b">
        <f>EXACT(B8,C8)</f>
        <v>1</v>
      </c>
      <c r="H8" t="s">
        <v>15</v>
      </c>
      <c r="I8" t="s">
        <v>22</v>
      </c>
      <c r="J8" t="str">
        <f>IF(ISBLANK(B8),"UNKNOWN",IF(D8=TRUE,C8,IF(F8="Y",G8,IF(F8="N",C8))))</f>
        <v>FLAMESTOP</v>
      </c>
    </row>
    <row r="9" spans="1:14" x14ac:dyDescent="0.3">
      <c r="A9" s="1">
        <v>11</v>
      </c>
      <c r="B9" t="s">
        <v>45</v>
      </c>
      <c r="C9" t="s">
        <v>45</v>
      </c>
      <c r="D9" t="b">
        <f>B9=C9</f>
        <v>1</v>
      </c>
      <c r="E9" t="b">
        <f>EXACT(B9,C9)</f>
        <v>1</v>
      </c>
      <c r="H9" t="s">
        <v>15</v>
      </c>
      <c r="I9" t="s">
        <v>46</v>
      </c>
      <c r="J9" t="str">
        <f>IF(ISBLANK(B9),"UNKNOWN",IF(D9=TRUE,C9,IF(F9="Y",G9,IF(F9="N",C9))))</f>
        <v>AUSTRALASIAN FIRE DOORS</v>
      </c>
      <c r="K9" t="s">
        <v>47</v>
      </c>
      <c r="L9" t="s">
        <v>48</v>
      </c>
      <c r="M9" t="s">
        <v>49</v>
      </c>
      <c r="N9" t="s">
        <v>50</v>
      </c>
    </row>
    <row r="10" spans="1:14" x14ac:dyDescent="0.3">
      <c r="A10" s="1">
        <v>13</v>
      </c>
      <c r="B10" t="s">
        <v>58</v>
      </c>
      <c r="C10" t="s">
        <v>58</v>
      </c>
      <c r="D10" t="b">
        <f>B10=C10</f>
        <v>1</v>
      </c>
      <c r="E10" t="b">
        <f>EXACT(B10,C10)</f>
        <v>1</v>
      </c>
      <c r="H10" t="s">
        <v>15</v>
      </c>
      <c r="I10" t="s">
        <v>22</v>
      </c>
      <c r="J10" t="str">
        <f>IF(ISBLANK(B10),"UNKNOWN",IF(D10=TRUE,C10,IF(F10="Y",G10,IF(F10="N",C10))))</f>
        <v>FIREATER</v>
      </c>
    </row>
    <row r="11" spans="1:14" x14ac:dyDescent="0.3">
      <c r="A11" s="1">
        <v>14</v>
      </c>
      <c r="B11" t="s">
        <v>59</v>
      </c>
      <c r="C11" t="s">
        <v>59</v>
      </c>
      <c r="D11" t="b">
        <f>B11=C11</f>
        <v>1</v>
      </c>
      <c r="E11" t="b">
        <f>EXACT(B11,C11)</f>
        <v>1</v>
      </c>
      <c r="H11" t="s">
        <v>15</v>
      </c>
      <c r="I11" t="s">
        <v>22</v>
      </c>
      <c r="J11" t="str">
        <f>IF(ISBLANK(B11),"UNKNOWN",IF(D11=TRUE,C11,IF(F11="Y",G11,IF(F11="N",C11))))</f>
        <v>QUELL</v>
      </c>
    </row>
    <row r="12" spans="1:14" x14ac:dyDescent="0.3">
      <c r="A12" s="1">
        <v>15</v>
      </c>
      <c r="B12" t="s">
        <v>60</v>
      </c>
      <c r="C12" t="s">
        <v>60</v>
      </c>
      <c r="D12" t="b">
        <f>B12=C12</f>
        <v>1</v>
      </c>
      <c r="E12" t="b">
        <f>EXACT(B12,C12)</f>
        <v>1</v>
      </c>
      <c r="H12" t="s">
        <v>15</v>
      </c>
      <c r="I12" t="s">
        <v>22</v>
      </c>
      <c r="J12" t="str">
        <f>IF(ISBLANK(B12),"UNKNOWN",IF(D12=TRUE,C12,IF(F12="Y",G12,IF(F12="N",C12))))</f>
        <v>DOORPAC</v>
      </c>
    </row>
    <row r="13" spans="1:14" x14ac:dyDescent="0.3">
      <c r="A13" s="1">
        <v>17</v>
      </c>
      <c r="B13" t="s">
        <v>64</v>
      </c>
      <c r="C13" t="s">
        <v>64</v>
      </c>
      <c r="D13" t="b">
        <f>B13=C13</f>
        <v>1</v>
      </c>
      <c r="E13" t="b">
        <f>EXACT(B13,C13)</f>
        <v>1</v>
      </c>
      <c r="H13" t="s">
        <v>15</v>
      </c>
      <c r="I13" t="s">
        <v>65</v>
      </c>
      <c r="J13" t="str">
        <f>IF(ISBLANK(B13),"UNKNOWN",IF(D13=TRUE,C13,IF(F13="Y",G13,IF(F13="N",C13))))</f>
        <v>FIREND</v>
      </c>
      <c r="K13" t="s">
        <v>66</v>
      </c>
    </row>
    <row r="14" spans="1:14" x14ac:dyDescent="0.3">
      <c r="A14" s="1">
        <v>18</v>
      </c>
      <c r="B14" t="s">
        <v>67</v>
      </c>
      <c r="C14" t="s">
        <v>67</v>
      </c>
      <c r="D14" t="b">
        <f>B14=C14</f>
        <v>1</v>
      </c>
      <c r="E14" t="b">
        <f>EXACT(B14,C14)</f>
        <v>1</v>
      </c>
      <c r="H14" t="s">
        <v>15</v>
      </c>
      <c r="I14" t="s">
        <v>22</v>
      </c>
      <c r="J14" t="str">
        <f>IF(ISBLANK(B14),"UNKNOWN",IF(D14=TRUE,C14,IF(F14="Y",G14,IF(F14="N",C14))))</f>
        <v>SKIDATA</v>
      </c>
    </row>
    <row r="15" spans="1:14" x14ac:dyDescent="0.3">
      <c r="A15" s="1">
        <v>22</v>
      </c>
      <c r="B15" t="s">
        <v>86</v>
      </c>
      <c r="C15" t="s">
        <v>86</v>
      </c>
      <c r="D15" t="b">
        <f>B15=C15</f>
        <v>1</v>
      </c>
      <c r="E15" t="b">
        <f>EXACT(B15,C15)</f>
        <v>1</v>
      </c>
      <c r="H15" t="s">
        <v>15</v>
      </c>
      <c r="I15" t="s">
        <v>22</v>
      </c>
      <c r="J15" t="str">
        <f>IF(ISBLANK(B15),"UNKNOWN",IF(D15=TRUE,C15,IF(F15="Y",G15,IF(F15="N",C15))))</f>
        <v>FIREQUIP</v>
      </c>
    </row>
    <row r="16" spans="1:14" x14ac:dyDescent="0.3">
      <c r="A16" s="1">
        <v>25</v>
      </c>
      <c r="B16" t="s">
        <v>97</v>
      </c>
      <c r="C16" t="s">
        <v>97</v>
      </c>
      <c r="D16" t="b">
        <f>B16=C16</f>
        <v>1</v>
      </c>
      <c r="E16" t="b">
        <f>EXACT(B16,C16)</f>
        <v>1</v>
      </c>
      <c r="H16" t="s">
        <v>15</v>
      </c>
      <c r="I16" t="s">
        <v>22</v>
      </c>
      <c r="J16" t="str">
        <f>IF(ISBLANK(B16),"UNKNOWN",IF(D16=TRUE,C16,IF(F16="Y",G16,IF(F16="N",C16))))</f>
        <v>EATON</v>
      </c>
    </row>
    <row r="17" spans="1:14" x14ac:dyDescent="0.3">
      <c r="A17" s="1">
        <v>26</v>
      </c>
      <c r="B17" t="s">
        <v>98</v>
      </c>
      <c r="C17" t="s">
        <v>98</v>
      </c>
      <c r="D17" t="b">
        <f>B17=C17</f>
        <v>1</v>
      </c>
      <c r="E17" t="b">
        <f>EXACT(B17,C17)</f>
        <v>1</v>
      </c>
      <c r="H17" t="s">
        <v>15</v>
      </c>
      <c r="I17" t="s">
        <v>99</v>
      </c>
      <c r="J17" t="str">
        <f>IF(ISBLANK(B17),"UNKNOWN",IF(D17=TRUE,C17,IF(F17="Y",G17,IF(F17="N",C17))))</f>
        <v>DAIKIN</v>
      </c>
      <c r="K17" t="s">
        <v>100</v>
      </c>
    </row>
    <row r="18" spans="1:14" x14ac:dyDescent="0.3">
      <c r="A18" s="1">
        <v>27</v>
      </c>
      <c r="B18" t="s">
        <v>101</v>
      </c>
      <c r="C18" t="s">
        <v>101</v>
      </c>
      <c r="D18" t="b">
        <f>B18=C18</f>
        <v>1</v>
      </c>
      <c r="E18" t="b">
        <f>EXACT(B18,C18)</f>
        <v>1</v>
      </c>
      <c r="H18" t="s">
        <v>15</v>
      </c>
      <c r="I18" t="s">
        <v>102</v>
      </c>
      <c r="J18" t="str">
        <f>IF(ISBLANK(B18),"UNKNOWN",IF(D18=TRUE,C18,IF(F18="Y",G18,IF(F18="N",C18))))</f>
        <v>RHEEM</v>
      </c>
      <c r="K18" t="s">
        <v>103</v>
      </c>
    </row>
    <row r="19" spans="1:14" x14ac:dyDescent="0.3">
      <c r="A19" s="1">
        <v>28</v>
      </c>
      <c r="B19" t="s">
        <v>104</v>
      </c>
      <c r="C19" t="s">
        <v>104</v>
      </c>
      <c r="D19" t="b">
        <f>B19=C19</f>
        <v>1</v>
      </c>
      <c r="E19" t="b">
        <f>EXACT(B19,C19)</f>
        <v>1</v>
      </c>
      <c r="H19" t="s">
        <v>15</v>
      </c>
      <c r="I19" t="s">
        <v>105</v>
      </c>
      <c r="J19" t="str">
        <f>IF(ISBLANK(B19),"UNKNOWN",IF(D19=TRUE,C19,IF(F19="Y",G19,IF(F19="N",C19))))</f>
        <v>GOSFORD ELECTRICAL MANUFACTURING</v>
      </c>
      <c r="K19" t="s">
        <v>106</v>
      </c>
      <c r="L19" t="s">
        <v>107</v>
      </c>
      <c r="M19" t="s">
        <v>108</v>
      </c>
      <c r="N19" t="s">
        <v>109</v>
      </c>
    </row>
    <row r="20" spans="1:14" x14ac:dyDescent="0.3">
      <c r="A20" s="1">
        <v>29</v>
      </c>
      <c r="B20" t="s">
        <v>110</v>
      </c>
      <c r="C20" t="s">
        <v>110</v>
      </c>
      <c r="D20" t="b">
        <f>B20=C20</f>
        <v>1</v>
      </c>
      <c r="E20" t="b">
        <f>EXACT(B20,C20)</f>
        <v>1</v>
      </c>
      <c r="H20" t="s">
        <v>15</v>
      </c>
      <c r="I20" t="s">
        <v>111</v>
      </c>
      <c r="J20" t="str">
        <f>IF(ISBLANK(B20),"UNKNOWN",IF(D20=TRUE,C20,IF(F20="Y",G20,IF(F20="N",C20))))</f>
        <v>STANILITE</v>
      </c>
      <c r="K20" t="s">
        <v>112</v>
      </c>
    </row>
    <row r="21" spans="1:14" x14ac:dyDescent="0.3">
      <c r="A21" s="1">
        <v>30</v>
      </c>
      <c r="B21" t="s">
        <v>113</v>
      </c>
      <c r="C21" t="s">
        <v>113</v>
      </c>
      <c r="D21" t="b">
        <f>B21=C21</f>
        <v>1</v>
      </c>
      <c r="E21" t="b">
        <f>EXACT(B21,C21)</f>
        <v>1</v>
      </c>
      <c r="H21" t="s">
        <v>15</v>
      </c>
      <c r="I21" t="s">
        <v>114</v>
      </c>
      <c r="J21" t="str">
        <f>IF(ISBLANK(B21),"UNKNOWN",IF(D21=TRUE,C21,IF(F21="Y",G21,IF(F21="N",C21))))</f>
        <v>TYCO</v>
      </c>
      <c r="K21" t="s">
        <v>115</v>
      </c>
      <c r="L21" t="s">
        <v>116</v>
      </c>
    </row>
    <row r="22" spans="1:14" x14ac:dyDescent="0.3">
      <c r="A22" s="1">
        <v>31</v>
      </c>
      <c r="B22" t="s">
        <v>117</v>
      </c>
      <c r="C22" t="s">
        <v>117</v>
      </c>
      <c r="D22" t="b">
        <f>B22=C22</f>
        <v>1</v>
      </c>
      <c r="E22" t="b">
        <f>EXACT(B22,C22)</f>
        <v>1</v>
      </c>
      <c r="H22" t="s">
        <v>15</v>
      </c>
      <c r="I22" t="s">
        <v>118</v>
      </c>
      <c r="J22" t="str">
        <f>IF(ISBLANK(B22),"UNKNOWN",IF(D22=TRUE,C22,IF(F22="Y",G22,IF(F22="N",C22))))</f>
        <v>FUJITSU</v>
      </c>
      <c r="K22" t="s">
        <v>119</v>
      </c>
    </row>
    <row r="23" spans="1:14" x14ac:dyDescent="0.3">
      <c r="A23" s="1">
        <v>33</v>
      </c>
      <c r="B23" t="s">
        <v>124</v>
      </c>
      <c r="C23" t="s">
        <v>124</v>
      </c>
      <c r="D23" t="b">
        <f>B23=C23</f>
        <v>1</v>
      </c>
      <c r="E23" t="b">
        <f>EXACT(B23,C23)</f>
        <v>1</v>
      </c>
      <c r="H23" t="s">
        <v>15</v>
      </c>
      <c r="I23" t="s">
        <v>125</v>
      </c>
      <c r="J23" t="str">
        <f>IF(ISBLANK(B23),"UNKNOWN",IF(D23=TRUE,C23,IF(F23="Y",G23,IF(F23="N",C23))))</f>
        <v>CBI ELECTRIC</v>
      </c>
    </row>
    <row r="24" spans="1:14" x14ac:dyDescent="0.3">
      <c r="A24" s="1">
        <v>35</v>
      </c>
      <c r="B24" t="s">
        <v>128</v>
      </c>
      <c r="C24" t="s">
        <v>128</v>
      </c>
      <c r="D24" t="b">
        <f>B24=C24</f>
        <v>1</v>
      </c>
      <c r="E24" t="b">
        <f>EXACT(B24,C24)</f>
        <v>1</v>
      </c>
      <c r="H24" t="s">
        <v>15</v>
      </c>
      <c r="I24" t="s">
        <v>22</v>
      </c>
      <c r="J24" t="str">
        <f>IF(ISBLANK(B24),"UNKNOWN",IF(D24=TRUE,C24,IF(F24="Y",G24,IF(F24="N",C24))))</f>
        <v>FEBCO</v>
      </c>
    </row>
    <row r="25" spans="1:14" x14ac:dyDescent="0.3">
      <c r="A25" s="1">
        <v>36</v>
      </c>
      <c r="B25" t="s">
        <v>129</v>
      </c>
      <c r="C25" t="s">
        <v>129</v>
      </c>
      <c r="D25" t="b">
        <f>B25=C25</f>
        <v>1</v>
      </c>
      <c r="E25" t="b">
        <f>EXACT(B25,C25)</f>
        <v>1</v>
      </c>
      <c r="H25" t="s">
        <v>15</v>
      </c>
      <c r="I25" t="s">
        <v>130</v>
      </c>
      <c r="J25" t="str">
        <f>IF(ISBLANK(B25),"UNKNOWN",IF(D25=TRUE,C25,IF(F25="Y",G25,IF(F25="N",C25))))</f>
        <v>ARA FIRE</v>
      </c>
      <c r="K25" t="s">
        <v>131</v>
      </c>
      <c r="L25" t="s">
        <v>132</v>
      </c>
      <c r="M25" t="s">
        <v>133</v>
      </c>
      <c r="N25" t="s">
        <v>134</v>
      </c>
    </row>
    <row r="26" spans="1:14" x14ac:dyDescent="0.3">
      <c r="A26" s="1">
        <v>38</v>
      </c>
      <c r="B26" t="s">
        <v>138</v>
      </c>
      <c r="C26" t="s">
        <v>138</v>
      </c>
      <c r="D26" t="b">
        <f>B26=C26</f>
        <v>1</v>
      </c>
      <c r="E26" t="b">
        <f>EXACT(B26,C26)</f>
        <v>1</v>
      </c>
      <c r="H26" t="s">
        <v>15</v>
      </c>
      <c r="I26" t="s">
        <v>22</v>
      </c>
      <c r="J26" t="str">
        <f>IF(ISBLANK(B26),"UNKNOWN",IF(D26=TRUE,C26,IF(F26="Y",G26,IF(F26="N",C26))))</f>
        <v>ENWARE</v>
      </c>
    </row>
    <row r="27" spans="1:14" x14ac:dyDescent="0.3">
      <c r="A27" s="1">
        <v>40</v>
      </c>
      <c r="B27" t="s">
        <v>142</v>
      </c>
      <c r="C27" t="s">
        <v>142</v>
      </c>
      <c r="D27" t="b">
        <f>B27=C27</f>
        <v>1</v>
      </c>
      <c r="E27" t="b">
        <f>EXACT(B27,C27)</f>
        <v>1</v>
      </c>
      <c r="H27" t="s">
        <v>15</v>
      </c>
      <c r="I27" t="s">
        <v>143</v>
      </c>
      <c r="J27" t="str">
        <f>IF(ISBLANK(B27),"UNKNOWN",IF(D27=TRUE,C27,IF(F27="Y",G27,IF(F27="N",C27))))</f>
        <v>PRO INDUSTRIES</v>
      </c>
      <c r="K27" t="s">
        <v>144</v>
      </c>
      <c r="L27" t="s">
        <v>145</v>
      </c>
      <c r="M27" t="s">
        <v>146</v>
      </c>
      <c r="N27" t="s">
        <v>147</v>
      </c>
    </row>
    <row r="28" spans="1:14" x14ac:dyDescent="0.3">
      <c r="A28" s="1">
        <v>41</v>
      </c>
      <c r="B28" t="s">
        <v>148</v>
      </c>
      <c r="C28" t="s">
        <v>148</v>
      </c>
      <c r="D28" t="b">
        <f>B28=C28</f>
        <v>1</v>
      </c>
      <c r="E28" t="b">
        <f>EXACT(B28,C28)</f>
        <v>1</v>
      </c>
      <c r="H28" t="s">
        <v>15</v>
      </c>
      <c r="I28" t="s">
        <v>22</v>
      </c>
      <c r="J28" t="str">
        <f>IF(ISBLANK(B28),"UNKNOWN",IF(D28=TRUE,C28,IF(F28="Y",G28,IF(F28="N",C28))))</f>
        <v>TEMPERZONE</v>
      </c>
    </row>
    <row r="29" spans="1:14" x14ac:dyDescent="0.3">
      <c r="A29" s="1">
        <v>44</v>
      </c>
      <c r="B29" t="s">
        <v>159</v>
      </c>
      <c r="C29" t="s">
        <v>159</v>
      </c>
      <c r="D29" t="b">
        <f>B29=C29</f>
        <v>1</v>
      </c>
      <c r="E29" t="b">
        <f>EXACT(B29,C29)</f>
        <v>1</v>
      </c>
      <c r="H29" t="s">
        <v>15</v>
      </c>
      <c r="I29" t="s">
        <v>160</v>
      </c>
      <c r="J29" t="str">
        <f>IF(ISBLANK(B29),"UNKNOWN",IF(D29=TRUE,C29,IF(F29="Y",G29,IF(F29="N",C29))))</f>
        <v>INNER RANGE</v>
      </c>
      <c r="K29" t="s">
        <v>161</v>
      </c>
      <c r="L29" t="s">
        <v>162</v>
      </c>
      <c r="M29" t="s">
        <v>163</v>
      </c>
    </row>
    <row r="30" spans="1:14" x14ac:dyDescent="0.3">
      <c r="A30" s="1">
        <v>45</v>
      </c>
      <c r="B30" t="s">
        <v>164</v>
      </c>
      <c r="C30" t="s">
        <v>164</v>
      </c>
      <c r="D30" t="b">
        <f>B30=C30</f>
        <v>1</v>
      </c>
      <c r="E30" t="b">
        <f>EXACT(B30,C30)</f>
        <v>1</v>
      </c>
      <c r="H30" t="s">
        <v>15</v>
      </c>
      <c r="I30" t="s">
        <v>22</v>
      </c>
      <c r="J30" t="str">
        <f>IF(ISBLANK(B30),"UNKNOWN",IF(D30=TRUE,C30,IF(F30="Y",G30,IF(F30="N",C30))))</f>
        <v>EKTOR</v>
      </c>
    </row>
    <row r="31" spans="1:14" x14ac:dyDescent="0.3">
      <c r="A31" s="1">
        <v>48</v>
      </c>
      <c r="B31" t="s">
        <v>174</v>
      </c>
      <c r="C31" t="s">
        <v>174</v>
      </c>
      <c r="D31" t="b">
        <f>B31=C31</f>
        <v>1</v>
      </c>
      <c r="E31" t="b">
        <f>EXACT(B31,C31)</f>
        <v>1</v>
      </c>
      <c r="H31" t="s">
        <v>15</v>
      </c>
      <c r="I31" t="s">
        <v>175</v>
      </c>
      <c r="J31" t="str">
        <f>IF(ISBLANK(B31),"UNKNOWN",IF(D31=TRUE,C31,IF(F31="Y",G31,IF(F31="N",C31))))</f>
        <v>HITACHI</v>
      </c>
      <c r="K31" t="s">
        <v>176</v>
      </c>
    </row>
    <row r="32" spans="1:14" x14ac:dyDescent="0.3">
      <c r="A32" s="1">
        <v>49</v>
      </c>
      <c r="B32" t="s">
        <v>177</v>
      </c>
      <c r="C32" t="s">
        <v>177</v>
      </c>
      <c r="D32" t="b">
        <f>B32=C32</f>
        <v>1</v>
      </c>
      <c r="E32" t="b">
        <f>EXACT(B32,C32)</f>
        <v>1</v>
      </c>
      <c r="H32" t="s">
        <v>15</v>
      </c>
      <c r="I32" t="s">
        <v>178</v>
      </c>
      <c r="J32" t="str">
        <f>IF(ISBLANK(B32),"UNKNOWN",IF(D32=TRUE,C32,IF(F32="Y",G32,IF(F32="N",C32))))</f>
        <v>PANASONIC</v>
      </c>
      <c r="K32" t="s">
        <v>179</v>
      </c>
      <c r="L32" t="s">
        <v>180</v>
      </c>
    </row>
    <row r="33" spans="1:14" x14ac:dyDescent="0.3">
      <c r="A33" s="1">
        <v>50</v>
      </c>
      <c r="B33" t="s">
        <v>181</v>
      </c>
      <c r="C33" t="s">
        <v>181</v>
      </c>
      <c r="D33" t="b">
        <f>B33=C33</f>
        <v>1</v>
      </c>
      <c r="E33" t="b">
        <f>EXACT(B33,C33)</f>
        <v>1</v>
      </c>
      <c r="H33" t="s">
        <v>15</v>
      </c>
      <c r="I33" t="s">
        <v>182</v>
      </c>
      <c r="J33" t="str">
        <f>IF(ISBLANK(B33),"UNKNOWN",IF(D33=TRUE,C33,IF(F33="Y",G33,IF(F33="N",C33))))</f>
        <v>AUTOMATIC FIRE PROTECTION</v>
      </c>
      <c r="K33" t="s">
        <v>136</v>
      </c>
      <c r="L33" t="s">
        <v>183</v>
      </c>
      <c r="M33" t="s">
        <v>184</v>
      </c>
      <c r="N33" t="s">
        <v>185</v>
      </c>
    </row>
    <row r="34" spans="1:14" x14ac:dyDescent="0.3">
      <c r="A34" s="1">
        <v>54</v>
      </c>
      <c r="B34" t="s">
        <v>197</v>
      </c>
      <c r="C34" t="s">
        <v>197</v>
      </c>
      <c r="D34" t="b">
        <f>B34=C34</f>
        <v>1</v>
      </c>
      <c r="E34" t="b">
        <f>EXACT(B34,C34)</f>
        <v>1</v>
      </c>
      <c r="H34" t="s">
        <v>15</v>
      </c>
      <c r="I34" t="s">
        <v>198</v>
      </c>
      <c r="J34" t="str">
        <f>IF(ISBLANK(B34),"UNKNOWN",IF(D34=TRUE,C34,IF(F34="Y",G34,IF(F34="N",C34))))</f>
        <v>BYRNES ENTRANCE TECHNOLOGY</v>
      </c>
      <c r="K34" t="s">
        <v>199</v>
      </c>
      <c r="L34" t="s">
        <v>200</v>
      </c>
      <c r="M34" t="s">
        <v>201</v>
      </c>
      <c r="N34" t="s">
        <v>202</v>
      </c>
    </row>
    <row r="35" spans="1:14" x14ac:dyDescent="0.3">
      <c r="A35" s="1">
        <v>59</v>
      </c>
      <c r="B35" t="s">
        <v>223</v>
      </c>
      <c r="C35" t="s">
        <v>223</v>
      </c>
      <c r="D35" t="b">
        <f>B35=C35</f>
        <v>1</v>
      </c>
      <c r="E35" t="b">
        <f>EXACT(B35,C35)</f>
        <v>1</v>
      </c>
      <c r="H35" t="s">
        <v>15</v>
      </c>
      <c r="I35" t="s">
        <v>22</v>
      </c>
      <c r="J35" t="str">
        <f>IF(ISBLANK(B35),"UNKNOWN",IF(D35=TRUE,C35,IF(F35="Y",G35,IF(F35="N",C35))))</f>
        <v>AMPAC</v>
      </c>
    </row>
    <row r="36" spans="1:14" x14ac:dyDescent="0.3">
      <c r="A36" s="1">
        <v>60</v>
      </c>
      <c r="B36" t="s">
        <v>224</v>
      </c>
      <c r="C36" t="s">
        <v>224</v>
      </c>
      <c r="D36" t="b">
        <f>B36=C36</f>
        <v>1</v>
      </c>
      <c r="E36" t="b">
        <f>EXACT(B36,C36)</f>
        <v>1</v>
      </c>
      <c r="H36" t="s">
        <v>15</v>
      </c>
      <c r="I36" t="s">
        <v>22</v>
      </c>
      <c r="J36" t="str">
        <f>IF(ISBLANK(B36),"UNKNOWN",IF(D36=TRUE,C36,IF(F36="Y",G36,IF(F36="N",C36))))</f>
        <v>THERMANN</v>
      </c>
    </row>
    <row r="37" spans="1:14" x14ac:dyDescent="0.3">
      <c r="A37" s="1">
        <v>61</v>
      </c>
      <c r="B37" t="s">
        <v>225</v>
      </c>
      <c r="C37" t="s">
        <v>225</v>
      </c>
      <c r="D37" t="b">
        <f>B37=C37</f>
        <v>1</v>
      </c>
      <c r="E37" t="b">
        <f>EXACT(B37,C37)</f>
        <v>1</v>
      </c>
      <c r="H37" t="s">
        <v>15</v>
      </c>
      <c r="I37" t="s">
        <v>22</v>
      </c>
      <c r="J37" t="str">
        <f>IF(ISBLANK(B37),"UNKNOWN",IF(D37=TRUE,C37,IF(F37="Y",G37,IF(F37="N",C37))))</f>
        <v>BR</v>
      </c>
    </row>
    <row r="38" spans="1:14" x14ac:dyDescent="0.3">
      <c r="A38" s="1">
        <v>62</v>
      </c>
      <c r="B38" t="s">
        <v>226</v>
      </c>
      <c r="C38" t="s">
        <v>226</v>
      </c>
      <c r="D38" t="b">
        <f>B38=C38</f>
        <v>1</v>
      </c>
      <c r="E38" t="b">
        <f>EXACT(B38,C38)</f>
        <v>1</v>
      </c>
      <c r="H38" t="s">
        <v>15</v>
      </c>
      <c r="I38" t="s">
        <v>22</v>
      </c>
      <c r="J38" t="str">
        <f>IF(ISBLANK(B38),"UNKNOWN",IF(D38=TRUE,C38,IF(F38="Y",G38,IF(F38="N",C38))))</f>
        <v>MEDILEC</v>
      </c>
    </row>
    <row r="39" spans="1:14" x14ac:dyDescent="0.3">
      <c r="A39" s="1">
        <v>64</v>
      </c>
      <c r="B39" t="s">
        <v>234</v>
      </c>
      <c r="C39" t="s">
        <v>234</v>
      </c>
      <c r="D39" t="b">
        <f>B39=C39</f>
        <v>1</v>
      </c>
      <c r="E39" t="b">
        <f>EXACT(B39,C39)</f>
        <v>1</v>
      </c>
      <c r="H39" t="s">
        <v>15</v>
      </c>
      <c r="I39" t="s">
        <v>22</v>
      </c>
      <c r="J39" t="str">
        <f>IF(ISBLANK(B39),"UNKNOWN",IF(D39=TRUE,C39,IF(F39="Y",G39,IF(F39="N",C39))))</f>
        <v>KENRAHN</v>
      </c>
    </row>
    <row r="40" spans="1:14" x14ac:dyDescent="0.3">
      <c r="A40" s="1">
        <v>65</v>
      </c>
      <c r="B40" t="s">
        <v>235</v>
      </c>
      <c r="C40" t="s">
        <v>235</v>
      </c>
      <c r="D40" t="b">
        <f>B40=C40</f>
        <v>1</v>
      </c>
      <c r="E40" t="b">
        <f>EXACT(B40,C40)</f>
        <v>1</v>
      </c>
      <c r="H40" t="s">
        <v>15</v>
      </c>
      <c r="I40" t="s">
        <v>22</v>
      </c>
      <c r="J40" t="str">
        <f>IF(ISBLANK(B40),"UNKNOWN",IF(D40=TRUE,C40,IF(F40="Y",G40,IF(F40="N",C40))))</f>
        <v>AIRWELL</v>
      </c>
    </row>
    <row r="41" spans="1:14" x14ac:dyDescent="0.3">
      <c r="A41" s="1">
        <v>66</v>
      </c>
      <c r="B41" t="s">
        <v>236</v>
      </c>
      <c r="C41" t="s">
        <v>236</v>
      </c>
      <c r="D41" t="b">
        <f>B41=C41</f>
        <v>1</v>
      </c>
      <c r="E41" t="b">
        <f>EXACT(B41,C41)</f>
        <v>1</v>
      </c>
      <c r="H41" t="s">
        <v>15</v>
      </c>
      <c r="I41" t="s">
        <v>22</v>
      </c>
      <c r="J41" t="str">
        <f>IF(ISBLANK(B41),"UNKNOWN",IF(D41=TRUE,C41,IF(F41="Y",G41,IF(F41="N",C41))))</f>
        <v>RINNAI</v>
      </c>
    </row>
    <row r="42" spans="1:14" x14ac:dyDescent="0.3">
      <c r="A42" s="1">
        <v>67</v>
      </c>
      <c r="B42" t="s">
        <v>237</v>
      </c>
      <c r="C42" t="s">
        <v>237</v>
      </c>
      <c r="D42" t="b">
        <f>B42=C42</f>
        <v>1</v>
      </c>
      <c r="E42" t="b">
        <f>EXACT(B42,C42)</f>
        <v>1</v>
      </c>
      <c r="H42" t="s">
        <v>15</v>
      </c>
      <c r="I42" t="s">
        <v>238</v>
      </c>
      <c r="J42" t="str">
        <f>IF(ISBLANK(B42),"UNKNOWN",IF(D42=TRUE,C42,IF(F42="Y",G42,IF(F42="N",C42))))</f>
        <v>ANTEC FIRE</v>
      </c>
      <c r="K42" t="s">
        <v>239</v>
      </c>
      <c r="L42" t="s">
        <v>240</v>
      </c>
      <c r="M42" t="s">
        <v>73</v>
      </c>
      <c r="N42" t="s">
        <v>94</v>
      </c>
    </row>
    <row r="43" spans="1:14" x14ac:dyDescent="0.3">
      <c r="A43" s="1">
        <v>69</v>
      </c>
      <c r="B43" t="s">
        <v>248</v>
      </c>
      <c r="C43" t="s">
        <v>248</v>
      </c>
      <c r="D43" t="b">
        <f>B43=C43</f>
        <v>1</v>
      </c>
      <c r="E43" t="b">
        <f>EXACT(B43,C43)</f>
        <v>1</v>
      </c>
      <c r="H43" t="s">
        <v>15</v>
      </c>
      <c r="I43" t="s">
        <v>22</v>
      </c>
      <c r="J43" t="str">
        <f>IF(ISBLANK(B43),"UNKNOWN",IF(D43=TRUE,C43,IF(F43="Y",G43,IF(F43="N",C43))))</f>
        <v>LENCO</v>
      </c>
    </row>
    <row r="44" spans="1:14" x14ac:dyDescent="0.3">
      <c r="A44" s="1">
        <v>70</v>
      </c>
      <c r="B44" t="s">
        <v>249</v>
      </c>
      <c r="C44" t="s">
        <v>249</v>
      </c>
      <c r="D44" t="b">
        <f>B44=C44</f>
        <v>1</v>
      </c>
      <c r="E44" t="b">
        <f>EXACT(B44,C44)</f>
        <v>1</v>
      </c>
      <c r="H44" t="s">
        <v>15</v>
      </c>
      <c r="I44" t="s">
        <v>250</v>
      </c>
      <c r="J44" t="str">
        <f>IF(ISBLANK(B44),"UNKNOWN",IF(D44=TRUE,C44,IF(F44="Y",G44,IF(F44="N",C44))))</f>
        <v>DETROIT DIESEL</v>
      </c>
      <c r="K44" t="s">
        <v>251</v>
      </c>
      <c r="L44" t="s">
        <v>252</v>
      </c>
      <c r="M44" t="s">
        <v>253</v>
      </c>
      <c r="N44" t="s">
        <v>254</v>
      </c>
    </row>
    <row r="45" spans="1:14" x14ac:dyDescent="0.3">
      <c r="A45" s="1">
        <v>71</v>
      </c>
      <c r="B45" t="s">
        <v>255</v>
      </c>
      <c r="C45" t="s">
        <v>255</v>
      </c>
      <c r="D45" t="b">
        <f>B45=C45</f>
        <v>1</v>
      </c>
      <c r="E45" t="b">
        <f>EXACT(B45,C45)</f>
        <v>1</v>
      </c>
      <c r="H45" t="s">
        <v>15</v>
      </c>
      <c r="I45" t="s">
        <v>22</v>
      </c>
      <c r="J45" t="str">
        <f>IF(ISBLANK(B45),"UNKNOWN",IF(D45=TRUE,C45,IF(F45="Y",G45,IF(F45="N",C45))))</f>
        <v>GRUNDFOS</v>
      </c>
    </row>
    <row r="46" spans="1:14" x14ac:dyDescent="0.3">
      <c r="A46" s="1">
        <v>72</v>
      </c>
      <c r="B46" t="s">
        <v>256</v>
      </c>
      <c r="C46" t="s">
        <v>256</v>
      </c>
      <c r="D46" t="b">
        <f>B46=C46</f>
        <v>1</v>
      </c>
      <c r="E46" t="b">
        <f>EXACT(B46,C46)</f>
        <v>1</v>
      </c>
      <c r="H46" t="s">
        <v>15</v>
      </c>
      <c r="I46" t="s">
        <v>257</v>
      </c>
      <c r="J46" t="str">
        <f>IF(ISBLANK(B46),"UNKNOWN",IF(D46=TRUE,C46,IF(F46="Y",G46,IF(F46="N",C46))))</f>
        <v>DEEP SEA ELECTRONICS</v>
      </c>
      <c r="K46" t="s">
        <v>258</v>
      </c>
      <c r="L46" t="s">
        <v>259</v>
      </c>
      <c r="M46" t="s">
        <v>260</v>
      </c>
      <c r="N46" t="s">
        <v>261</v>
      </c>
    </row>
    <row r="47" spans="1:14" x14ac:dyDescent="0.3">
      <c r="A47" s="1">
        <v>74</v>
      </c>
      <c r="B47" t="s">
        <v>263</v>
      </c>
      <c r="C47" t="s">
        <v>263</v>
      </c>
      <c r="D47" t="b">
        <f>B47=C47</f>
        <v>1</v>
      </c>
      <c r="E47" t="b">
        <f>EXACT(B47,C47)</f>
        <v>1</v>
      </c>
      <c r="H47" t="s">
        <v>15</v>
      </c>
      <c r="I47" t="s">
        <v>264</v>
      </c>
      <c r="J47" t="str">
        <f>IF(ISBLANK(B47),"UNKNOWN",IF(D47=TRUE,C47,IF(F47="Y",G47,IF(F47="N",C47))))</f>
        <v>TACTICAL TECHNOLOGIES</v>
      </c>
      <c r="K47" t="s">
        <v>265</v>
      </c>
      <c r="L47" t="s">
        <v>266</v>
      </c>
      <c r="M47" t="s">
        <v>267</v>
      </c>
      <c r="N47" t="s">
        <v>268</v>
      </c>
    </row>
    <row r="48" spans="1:14" x14ac:dyDescent="0.3">
      <c r="A48" s="1">
        <v>75</v>
      </c>
      <c r="B48" t="s">
        <v>269</v>
      </c>
      <c r="C48" t="s">
        <v>269</v>
      </c>
      <c r="D48" t="b">
        <f>B48=C48</f>
        <v>1</v>
      </c>
      <c r="E48" t="b">
        <f>EXACT(B48,C48)</f>
        <v>1</v>
      </c>
      <c r="H48" t="s">
        <v>15</v>
      </c>
      <c r="I48" t="s">
        <v>22</v>
      </c>
      <c r="J48" t="str">
        <f>IF(ISBLANK(B48),"UNKNOWN",IF(D48=TRUE,C48,IF(F48="Y",G48,IF(F48="N",C48))))</f>
        <v>LEGRAND</v>
      </c>
    </row>
    <row r="49" spans="1:14" x14ac:dyDescent="0.3">
      <c r="A49" s="1">
        <v>78</v>
      </c>
      <c r="B49" t="s">
        <v>282</v>
      </c>
      <c r="C49" t="s">
        <v>282</v>
      </c>
      <c r="D49" t="b">
        <f>B49=C49</f>
        <v>1</v>
      </c>
      <c r="E49" t="b">
        <f>EXACT(B49,C49)</f>
        <v>1</v>
      </c>
      <c r="H49" t="s">
        <v>15</v>
      </c>
      <c r="I49" t="s">
        <v>283</v>
      </c>
      <c r="J49" t="str">
        <f>IF(ISBLANK(B49),"UNKNOWN",IF(D49=TRUE,C49,IF(F49="Y",G49,IF(F49="N",C49))))</f>
        <v>SAMSUNG</v>
      </c>
      <c r="K49" t="s">
        <v>284</v>
      </c>
    </row>
    <row r="50" spans="1:14" x14ac:dyDescent="0.3">
      <c r="A50" s="1">
        <v>79</v>
      </c>
      <c r="B50" t="s">
        <v>285</v>
      </c>
      <c r="C50" t="s">
        <v>285</v>
      </c>
      <c r="D50" t="b">
        <f>B50=C50</f>
        <v>1</v>
      </c>
      <c r="E50" t="b">
        <f>EXACT(B50,C50)</f>
        <v>1</v>
      </c>
      <c r="H50" t="s">
        <v>15</v>
      </c>
      <c r="I50" t="s">
        <v>22</v>
      </c>
      <c r="J50" t="str">
        <f>IF(ISBLANK(B50),"UNKNOWN",IF(D50=TRUE,C50,IF(F50="Y",G50,IF(F50="N",C50))))</f>
        <v>LG</v>
      </c>
    </row>
    <row r="51" spans="1:14" x14ac:dyDescent="0.3">
      <c r="A51" s="1">
        <v>80</v>
      </c>
      <c r="B51" t="s">
        <v>286</v>
      </c>
      <c r="C51" t="s">
        <v>286</v>
      </c>
      <c r="D51" t="b">
        <f>B51=C51</f>
        <v>1</v>
      </c>
      <c r="E51" t="b">
        <f>EXACT(B51,C51)</f>
        <v>1</v>
      </c>
      <c r="H51" t="s">
        <v>15</v>
      </c>
      <c r="I51" t="s">
        <v>22</v>
      </c>
      <c r="J51" t="str">
        <f>IF(ISBLANK(B51),"UNKNOWN",IF(D51=TRUE,C51,IF(F51="Y",G51,IF(F51="N",C51))))</f>
        <v>XPELAIR</v>
      </c>
    </row>
    <row r="52" spans="1:14" x14ac:dyDescent="0.3">
      <c r="A52" s="1">
        <v>81</v>
      </c>
      <c r="B52" t="s">
        <v>287</v>
      </c>
      <c r="C52" t="s">
        <v>287</v>
      </c>
      <c r="D52" t="b">
        <f>B52=C52</f>
        <v>1</v>
      </c>
      <c r="E52" t="b">
        <f>EXACT(B52,C52)</f>
        <v>1</v>
      </c>
      <c r="H52" t="s">
        <v>15</v>
      </c>
      <c r="I52" t="s">
        <v>288</v>
      </c>
      <c r="J52" t="str">
        <f>IF(ISBLANK(B52),"UNKNOWN",IF(D52=TRUE,C52,IF(F52="Y",G52,IF(F52="N",C52))))</f>
        <v>FIRE PROTECTION SPECIALIST</v>
      </c>
      <c r="K52" t="s">
        <v>136</v>
      </c>
      <c r="L52" t="s">
        <v>289</v>
      </c>
      <c r="M52" t="s">
        <v>184</v>
      </c>
      <c r="N52" t="s">
        <v>290</v>
      </c>
    </row>
    <row r="53" spans="1:14" x14ac:dyDescent="0.3">
      <c r="A53" s="1">
        <v>84</v>
      </c>
      <c r="B53" t="s">
        <v>294</v>
      </c>
      <c r="C53" t="s">
        <v>294</v>
      </c>
      <c r="D53" t="b">
        <f>B53=C53</f>
        <v>1</v>
      </c>
      <c r="E53" t="b">
        <f>EXACT(B53,C53)</f>
        <v>1</v>
      </c>
      <c r="H53" t="s">
        <v>15</v>
      </c>
      <c r="I53" t="s">
        <v>22</v>
      </c>
      <c r="J53" t="str">
        <f>IF(ISBLANK(B53),"UNKNOWN",IF(D53=TRUE,C53,IF(F53="Y",G53,IF(F53="N",C53))))</f>
        <v>FIRESAFE</v>
      </c>
    </row>
    <row r="54" spans="1:14" x14ac:dyDescent="0.3">
      <c r="A54" s="1">
        <v>86</v>
      </c>
      <c r="B54" t="s">
        <v>296</v>
      </c>
      <c r="C54" t="s">
        <v>296</v>
      </c>
      <c r="D54" t="b">
        <f>B54=C54</f>
        <v>1</v>
      </c>
      <c r="E54" t="b">
        <f>EXACT(B54,C54)</f>
        <v>1</v>
      </c>
      <c r="H54" t="s">
        <v>15</v>
      </c>
      <c r="I54" t="s">
        <v>22</v>
      </c>
      <c r="J54" t="str">
        <f>IF(ISBLANK(B54),"UNKNOWN",IF(D54=TRUE,C54,IF(F54="Y",G54,IF(F54="N",C54))))</f>
        <v>VORTICE</v>
      </c>
    </row>
    <row r="55" spans="1:14" x14ac:dyDescent="0.3">
      <c r="A55" s="1">
        <v>88</v>
      </c>
      <c r="B55" t="s">
        <v>298</v>
      </c>
      <c r="C55" t="s">
        <v>298</v>
      </c>
      <c r="D55" t="b">
        <f>B55=C55</f>
        <v>1</v>
      </c>
      <c r="E55" t="b">
        <f>EXACT(B55,C55)</f>
        <v>1</v>
      </c>
      <c r="H55" t="s">
        <v>15</v>
      </c>
      <c r="I55" t="s">
        <v>175</v>
      </c>
      <c r="J55" t="str">
        <f>IF(ISBLANK(B55),"UNKNOWN",IF(D55=TRUE,C55,IF(F55="Y",G55,IF(F55="N",C55))))</f>
        <v>THERMOLINE</v>
      </c>
      <c r="K55" t="s">
        <v>299</v>
      </c>
    </row>
    <row r="56" spans="1:14" x14ac:dyDescent="0.3">
      <c r="A56" s="1">
        <v>90</v>
      </c>
      <c r="B56" t="s">
        <v>307</v>
      </c>
      <c r="C56" t="s">
        <v>307</v>
      </c>
      <c r="D56" t="b">
        <f>B56=C56</f>
        <v>1</v>
      </c>
      <c r="E56" t="b">
        <f>EXACT(B56,C56)</f>
        <v>1</v>
      </c>
      <c r="H56" t="s">
        <v>15</v>
      </c>
      <c r="I56" t="s">
        <v>22</v>
      </c>
      <c r="J56" t="str">
        <f>IF(ISBLANK(B56),"UNKNOWN",IF(D56=TRUE,C56,IF(F56="Y",G56,IF(F56="N",C56))))</f>
        <v>BINDER</v>
      </c>
    </row>
    <row r="57" spans="1:14" x14ac:dyDescent="0.3">
      <c r="A57" s="1">
        <v>91</v>
      </c>
      <c r="B57" t="s">
        <v>308</v>
      </c>
      <c r="C57" t="s">
        <v>308</v>
      </c>
      <c r="D57" t="b">
        <f>B57=C57</f>
        <v>1</v>
      </c>
      <c r="E57" t="b">
        <f>EXACT(B57,C57)</f>
        <v>1</v>
      </c>
      <c r="H57" t="s">
        <v>15</v>
      </c>
      <c r="I57" t="s">
        <v>22</v>
      </c>
      <c r="J57" t="str">
        <f>IF(ISBLANK(B57),"UNKNOWN",IF(D57=TRUE,C57,IF(F57="Y",G57,IF(F57="N",C57))))</f>
        <v>BRADY</v>
      </c>
    </row>
    <row r="58" spans="1:14" x14ac:dyDescent="0.3">
      <c r="A58" s="1">
        <v>93</v>
      </c>
      <c r="B58" t="s">
        <v>316</v>
      </c>
      <c r="C58" t="s">
        <v>316</v>
      </c>
      <c r="D58" t="b">
        <f>B58=C58</f>
        <v>1</v>
      </c>
      <c r="E58" t="b">
        <f>EXACT(B58,C58)</f>
        <v>1</v>
      </c>
      <c r="H58" t="s">
        <v>15</v>
      </c>
      <c r="I58" t="s">
        <v>317</v>
      </c>
      <c r="J58" t="str">
        <f>IF(ISBLANK(B58),"UNKNOWN",IF(D58=TRUE,C58,IF(F58="Y",G58,IF(F58="N",C58))))</f>
        <v>FLAMEGUARD</v>
      </c>
      <c r="K58" t="s">
        <v>318</v>
      </c>
    </row>
    <row r="59" spans="1:14" x14ac:dyDescent="0.3">
      <c r="A59" s="1">
        <v>94</v>
      </c>
      <c r="B59" t="s">
        <v>319</v>
      </c>
      <c r="C59" t="s">
        <v>319</v>
      </c>
      <c r="D59" t="b">
        <f>B59=C59</f>
        <v>1</v>
      </c>
      <c r="E59" t="b">
        <f>EXACT(B59,C59)</f>
        <v>1</v>
      </c>
      <c r="H59" t="s">
        <v>15</v>
      </c>
      <c r="I59" t="s">
        <v>22</v>
      </c>
      <c r="J59" t="str">
        <f>IF(ISBLANK(B59),"UNKNOWN",IF(D59=TRUE,C59,IF(F59="Y",G59,IF(F59="N",C59))))</f>
        <v>EXELGARD</v>
      </c>
    </row>
    <row r="60" spans="1:14" x14ac:dyDescent="0.3">
      <c r="A60" s="1">
        <v>96</v>
      </c>
      <c r="B60" t="s">
        <v>327</v>
      </c>
      <c r="C60" t="s">
        <v>327</v>
      </c>
      <c r="D60" t="b">
        <f>B60=C60</f>
        <v>1</v>
      </c>
      <c r="E60" t="b">
        <f>EXACT(B60,C60)</f>
        <v>1</v>
      </c>
      <c r="H60" t="s">
        <v>15</v>
      </c>
      <c r="I60" t="s">
        <v>328</v>
      </c>
      <c r="J60" t="str">
        <f>IF(ISBLANK(B60),"UNKNOWN",IF(D60=TRUE,C60,IF(F60="Y",G60,IF(F60="N",C60))))</f>
        <v>SCHNEIDER ELECTRIC</v>
      </c>
      <c r="K60" t="s">
        <v>329</v>
      </c>
      <c r="L60" t="s">
        <v>330</v>
      </c>
      <c r="M60" t="s">
        <v>331</v>
      </c>
    </row>
    <row r="61" spans="1:14" x14ac:dyDescent="0.3">
      <c r="A61" s="1">
        <v>97</v>
      </c>
      <c r="B61" t="s">
        <v>332</v>
      </c>
      <c r="C61" t="s">
        <v>332</v>
      </c>
      <c r="D61" t="b">
        <f>B61=C61</f>
        <v>1</v>
      </c>
      <c r="E61" t="b">
        <f>EXACT(B61,C61)</f>
        <v>1</v>
      </c>
      <c r="H61" t="s">
        <v>15</v>
      </c>
      <c r="I61" t="s">
        <v>22</v>
      </c>
      <c r="J61" t="str">
        <f>IF(ISBLANK(B61),"UNKNOWN",IF(D61=TRUE,C61,IF(F61="Y",G61,IF(F61="N",C61))))</f>
        <v>BILLI</v>
      </c>
    </row>
    <row r="62" spans="1:14" x14ac:dyDescent="0.3">
      <c r="A62" s="1">
        <v>98</v>
      </c>
      <c r="B62" t="s">
        <v>333</v>
      </c>
      <c r="C62" t="s">
        <v>333</v>
      </c>
      <c r="D62" t="b">
        <f>B62=C62</f>
        <v>1</v>
      </c>
      <c r="E62" t="b">
        <f>EXACT(B62,C62)</f>
        <v>1</v>
      </c>
      <c r="H62" t="s">
        <v>15</v>
      </c>
      <c r="I62" t="s">
        <v>334</v>
      </c>
      <c r="J62" t="str">
        <f>IF(ISBLANK(B62),"UNKNOWN",IF(D62=TRUE,C62,IF(F62="Y",G62,IF(F62="N",C62))))</f>
        <v>ELECTROMASTER</v>
      </c>
      <c r="K62" t="s">
        <v>335</v>
      </c>
    </row>
    <row r="63" spans="1:14" x14ac:dyDescent="0.3">
      <c r="A63" s="1">
        <v>99</v>
      </c>
      <c r="B63" t="s">
        <v>336</v>
      </c>
      <c r="C63" t="s">
        <v>336</v>
      </c>
      <c r="D63" t="b">
        <f>B63=C63</f>
        <v>1</v>
      </c>
      <c r="E63" t="b">
        <f>EXACT(B63,C63)</f>
        <v>1</v>
      </c>
      <c r="H63" t="s">
        <v>15</v>
      </c>
      <c r="I63" t="s">
        <v>334</v>
      </c>
      <c r="J63" t="str">
        <f>IF(ISBLANK(B63),"UNKNOWN",IF(D63=TRUE,C63,IF(F63="Y",G63,IF(F63="N",C63))))</f>
        <v>ECHTOP</v>
      </c>
      <c r="K63" t="s">
        <v>337</v>
      </c>
    </row>
    <row r="64" spans="1:14" x14ac:dyDescent="0.3">
      <c r="A64" s="1">
        <v>102</v>
      </c>
      <c r="B64" t="s">
        <v>342</v>
      </c>
      <c r="C64" t="s">
        <v>342</v>
      </c>
      <c r="D64" t="b">
        <f>B64=C64</f>
        <v>1</v>
      </c>
      <c r="E64" t="b">
        <f>EXACT(B64,C64)</f>
        <v>1</v>
      </c>
      <c r="H64" t="s">
        <v>15</v>
      </c>
      <c r="I64" t="s">
        <v>22</v>
      </c>
      <c r="J64" t="str">
        <f>IF(ISBLANK(B64),"UNKNOWN",IF(D64=TRUE,C64,IF(F64="Y",G64,IF(F64="N",C64))))</f>
        <v>HAFCO</v>
      </c>
    </row>
    <row r="65" spans="1:14" x14ac:dyDescent="0.3">
      <c r="A65" s="1">
        <v>104</v>
      </c>
      <c r="B65" t="s">
        <v>349</v>
      </c>
      <c r="C65" t="s">
        <v>349</v>
      </c>
      <c r="D65" t="b">
        <f>B65=C65</f>
        <v>1</v>
      </c>
      <c r="E65" t="b">
        <f>EXACT(B65,C65)</f>
        <v>1</v>
      </c>
      <c r="H65" t="s">
        <v>15</v>
      </c>
      <c r="I65" t="s">
        <v>350</v>
      </c>
      <c r="J65" t="str">
        <f>IF(ISBLANK(B65),"UNKNOWN",IF(D65=TRUE,C65,IF(F65="Y",G65,IF(F65="N",C65))))</f>
        <v>BROBO WALDOWN</v>
      </c>
      <c r="K65" t="s">
        <v>351</v>
      </c>
    </row>
    <row r="66" spans="1:14" x14ac:dyDescent="0.3">
      <c r="A66" s="1">
        <v>110</v>
      </c>
      <c r="B66" t="s">
        <v>351</v>
      </c>
      <c r="C66" t="s">
        <v>351</v>
      </c>
      <c r="D66" t="b">
        <f>B66=C66</f>
        <v>1</v>
      </c>
      <c r="E66" t="b">
        <f>EXACT(B66,C66)</f>
        <v>1</v>
      </c>
      <c r="H66" t="s">
        <v>15</v>
      </c>
      <c r="I66" t="s">
        <v>175</v>
      </c>
      <c r="J66" t="str">
        <f>IF(ISBLANK(B66),"UNKNOWN",IF(D66=TRUE,C66,IF(F66="Y",G66,IF(F66="N",C66))))</f>
        <v>WALDOWN</v>
      </c>
      <c r="K66" t="s">
        <v>349</v>
      </c>
    </row>
    <row r="67" spans="1:14" x14ac:dyDescent="0.3">
      <c r="A67" s="1">
        <v>111</v>
      </c>
      <c r="B67" t="s">
        <v>230</v>
      </c>
      <c r="C67" t="s">
        <v>230</v>
      </c>
      <c r="D67" t="b">
        <f>B67=C67</f>
        <v>1</v>
      </c>
      <c r="E67" t="b">
        <f>EXACT(B67,C67)</f>
        <v>1</v>
      </c>
      <c r="H67" t="s">
        <v>15</v>
      </c>
      <c r="I67" t="s">
        <v>370</v>
      </c>
      <c r="J67" t="str">
        <f>IF(ISBLANK(B67),"UNKNOWN",IF(D67=TRUE,C67,IF(F67="Y",G67,IF(F67="N",C67))))</f>
        <v>EMAIL AIR</v>
      </c>
      <c r="K67" t="s">
        <v>228</v>
      </c>
      <c r="L67" t="s">
        <v>371</v>
      </c>
      <c r="M67" t="s">
        <v>372</v>
      </c>
      <c r="N67" t="s">
        <v>373</v>
      </c>
    </row>
    <row r="68" spans="1:14" x14ac:dyDescent="0.3">
      <c r="A68" s="1">
        <v>112</v>
      </c>
      <c r="B68" t="s">
        <v>374</v>
      </c>
      <c r="C68" t="s">
        <v>374</v>
      </c>
      <c r="D68" t="b">
        <f>B68=C68</f>
        <v>1</v>
      </c>
      <c r="E68" t="b">
        <f>EXACT(B68,C68)</f>
        <v>1</v>
      </c>
      <c r="H68" t="s">
        <v>15</v>
      </c>
      <c r="I68" t="s">
        <v>111</v>
      </c>
      <c r="J68" t="str">
        <f>IF(ISBLANK(B68),"UNKNOWN",IF(D68=TRUE,C68,IF(F68="Y",G68,IF(F68="N",C68))))</f>
        <v>EVERSAFE</v>
      </c>
      <c r="K68" t="s">
        <v>375</v>
      </c>
    </row>
    <row r="69" spans="1:14" x14ac:dyDescent="0.3">
      <c r="A69" s="1">
        <v>115</v>
      </c>
      <c r="B69" t="s">
        <v>383</v>
      </c>
      <c r="C69" t="s">
        <v>383</v>
      </c>
      <c r="D69" t="b">
        <f>B69=C69</f>
        <v>1</v>
      </c>
      <c r="E69" t="b">
        <f>EXACT(B69,C69)</f>
        <v>1</v>
      </c>
      <c r="H69" t="s">
        <v>15</v>
      </c>
      <c r="I69" t="s">
        <v>22</v>
      </c>
      <c r="J69" t="str">
        <f>IF(ISBLANK(B69),"UNKNOWN",IF(D69=TRUE,C69,IF(F69="Y",G69,IF(F69="N",C69))))</f>
        <v>EDMI</v>
      </c>
    </row>
    <row r="70" spans="1:14" x14ac:dyDescent="0.3">
      <c r="A70" s="1">
        <v>117</v>
      </c>
      <c r="B70" t="s">
        <v>387</v>
      </c>
      <c r="C70" t="s">
        <v>387</v>
      </c>
      <c r="D70" t="b">
        <f>B70=C70</f>
        <v>1</v>
      </c>
      <c r="E70" t="b">
        <f>EXACT(B70,C70)</f>
        <v>1</v>
      </c>
      <c r="H70" t="s">
        <v>15</v>
      </c>
      <c r="I70" t="s">
        <v>22</v>
      </c>
      <c r="J70" t="str">
        <f>IF(ISBLANK(B70),"UNKNOWN",IF(D70=TRUE,C70,IF(F70="Y",G70,IF(F70="N",C70))))</f>
        <v>GRIFCO</v>
      </c>
    </row>
    <row r="71" spans="1:14" x14ac:dyDescent="0.3">
      <c r="A71" s="1">
        <v>119</v>
      </c>
      <c r="B71" t="s">
        <v>389</v>
      </c>
      <c r="C71" t="s">
        <v>389</v>
      </c>
      <c r="D71" t="b">
        <f>B71=C71</f>
        <v>1</v>
      </c>
      <c r="E71" t="b">
        <f>EXACT(B71,C71)</f>
        <v>1</v>
      </c>
      <c r="H71" t="s">
        <v>15</v>
      </c>
      <c r="I71" t="s">
        <v>390</v>
      </c>
      <c r="J71" t="str">
        <f>IF(ISBLANK(B71),"UNKNOWN",IF(D71=TRUE,C71,IF(F71="Y",G71,IF(F71="N",C71))))</f>
        <v>LINCOLN ELECTRIC</v>
      </c>
      <c r="K71" t="s">
        <v>391</v>
      </c>
    </row>
    <row r="72" spans="1:14" x14ac:dyDescent="0.3">
      <c r="A72" s="1">
        <v>120</v>
      </c>
      <c r="B72" t="s">
        <v>392</v>
      </c>
      <c r="C72" t="s">
        <v>392</v>
      </c>
      <c r="D72" t="b">
        <f>B72=C72</f>
        <v>1</v>
      </c>
      <c r="E72" t="b">
        <f>EXACT(B72,C72)</f>
        <v>1</v>
      </c>
      <c r="H72" t="s">
        <v>15</v>
      </c>
      <c r="I72" t="s">
        <v>393</v>
      </c>
      <c r="J72" t="str">
        <f>IF(ISBLANK(B72),"UNKNOWN",IF(D72=TRUE,C72,IF(F72="Y",G72,IF(F72="N",C72))))</f>
        <v>HAGER</v>
      </c>
      <c r="K72" t="s">
        <v>394</v>
      </c>
      <c r="L72" t="s">
        <v>395</v>
      </c>
    </row>
    <row r="73" spans="1:14" x14ac:dyDescent="0.3">
      <c r="A73" s="1">
        <v>121</v>
      </c>
      <c r="B73" t="s">
        <v>396</v>
      </c>
      <c r="C73" t="s">
        <v>396</v>
      </c>
      <c r="D73" t="b">
        <f>B73=C73</f>
        <v>1</v>
      </c>
      <c r="E73" t="b">
        <f>EXACT(B73,C73)</f>
        <v>1</v>
      </c>
      <c r="H73" t="s">
        <v>15</v>
      </c>
      <c r="I73" t="s">
        <v>397</v>
      </c>
      <c r="J73" t="str">
        <f>IF(ISBLANK(B73),"UNKNOWN",IF(D73=TRUE,C73,IF(F73="Y",G73,IF(F73="N",C73))))</f>
        <v>ESCO MEDICON</v>
      </c>
      <c r="K73" t="s">
        <v>398</v>
      </c>
      <c r="L73" t="s">
        <v>399</v>
      </c>
      <c r="M73" t="s">
        <v>400</v>
      </c>
      <c r="N73" t="s">
        <v>401</v>
      </c>
    </row>
    <row r="74" spans="1:14" x14ac:dyDescent="0.3">
      <c r="A74" s="1">
        <v>122</v>
      </c>
      <c r="B74" t="s">
        <v>402</v>
      </c>
      <c r="C74" t="s">
        <v>402</v>
      </c>
      <c r="D74" t="b">
        <f>B74=C74</f>
        <v>1</v>
      </c>
      <c r="E74" t="b">
        <f>EXACT(B74,C74)</f>
        <v>1</v>
      </c>
      <c r="H74" t="s">
        <v>15</v>
      </c>
      <c r="I74" t="s">
        <v>403</v>
      </c>
      <c r="J74" t="str">
        <f>IF(ISBLANK(B74),"UNKNOWN",IF(D74=TRUE,C74,IF(F74="Y",G74,IF(F74="N",C74))))</f>
        <v>FIRE SENSE</v>
      </c>
      <c r="K74" t="s">
        <v>404</v>
      </c>
      <c r="L74" t="s">
        <v>94</v>
      </c>
      <c r="M74" t="s">
        <v>96</v>
      </c>
      <c r="N74" t="s">
        <v>405</v>
      </c>
    </row>
    <row r="75" spans="1:14" x14ac:dyDescent="0.3">
      <c r="A75" s="1">
        <v>125</v>
      </c>
      <c r="B75" t="s">
        <v>417</v>
      </c>
      <c r="C75" t="s">
        <v>417</v>
      </c>
      <c r="D75" t="b">
        <f>B75=C75</f>
        <v>1</v>
      </c>
      <c r="E75" t="b">
        <f>EXACT(B75,C75)</f>
        <v>1</v>
      </c>
      <c r="H75" t="s">
        <v>15</v>
      </c>
      <c r="I75" t="s">
        <v>418</v>
      </c>
      <c r="J75" t="str">
        <f>IF(ISBLANK(B75),"UNKNOWN",IF(D75=TRUE,C75,IF(F75="Y",G75,IF(F75="N",C75))))</f>
        <v>TECO</v>
      </c>
      <c r="K75" t="s">
        <v>419</v>
      </c>
    </row>
    <row r="76" spans="1:14" x14ac:dyDescent="0.3">
      <c r="A76" s="1">
        <v>128</v>
      </c>
      <c r="B76" t="s">
        <v>432</v>
      </c>
      <c r="C76" t="s">
        <v>432</v>
      </c>
      <c r="D76" t="b">
        <f>B76=C76</f>
        <v>1</v>
      </c>
      <c r="E76" t="b">
        <f>EXACT(B76,C76)</f>
        <v>1</v>
      </c>
      <c r="H76" t="s">
        <v>15</v>
      </c>
      <c r="I76" t="s">
        <v>22</v>
      </c>
      <c r="J76" t="str">
        <f>IF(ISBLANK(B76),"UNKNOWN",IF(D76=TRUE,C76,IF(F76="Y",G76,IF(F76="N",C76))))</f>
        <v>EXODUS</v>
      </c>
    </row>
    <row r="77" spans="1:14" x14ac:dyDescent="0.3">
      <c r="A77" s="1">
        <v>130</v>
      </c>
      <c r="B77" t="s">
        <v>435</v>
      </c>
      <c r="C77" t="s">
        <v>435</v>
      </c>
      <c r="D77" t="b">
        <f>B77=C77</f>
        <v>1</v>
      </c>
      <c r="E77" t="b">
        <f>EXACT(B77,C77)</f>
        <v>1</v>
      </c>
      <c r="H77" t="s">
        <v>15</v>
      </c>
      <c r="I77" t="s">
        <v>22</v>
      </c>
      <c r="J77" t="str">
        <f>IF(ISBLANK(B77),"UNKNOWN",IF(D77=TRUE,C77,IF(F77="Y",G77,IF(F77="N",C77))))</f>
        <v>FANTECH</v>
      </c>
    </row>
    <row r="78" spans="1:14" x14ac:dyDescent="0.3">
      <c r="A78" s="1">
        <v>131</v>
      </c>
      <c r="B78" t="s">
        <v>436</v>
      </c>
      <c r="C78" t="s">
        <v>436</v>
      </c>
      <c r="D78" t="b">
        <f>B78=C78</f>
        <v>1</v>
      </c>
      <c r="E78" t="b">
        <f>EXACT(B78,C78)</f>
        <v>1</v>
      </c>
      <c r="H78" t="s">
        <v>15</v>
      </c>
      <c r="I78" t="s">
        <v>437</v>
      </c>
      <c r="J78" t="str">
        <f>IF(ISBLANK(B78),"UNKNOWN",IF(D78=TRUE,C78,IF(F78="Y",G78,IF(F78="N",C78))))</f>
        <v>HPM</v>
      </c>
      <c r="K78" t="s">
        <v>438</v>
      </c>
    </row>
    <row r="79" spans="1:14" x14ac:dyDescent="0.3">
      <c r="A79" s="1">
        <v>132</v>
      </c>
      <c r="B79" t="s">
        <v>439</v>
      </c>
      <c r="C79" t="s">
        <v>439</v>
      </c>
      <c r="D79" t="b">
        <f>B79=C79</f>
        <v>1</v>
      </c>
      <c r="E79" t="b">
        <f>EXACT(B79,C79)</f>
        <v>1</v>
      </c>
      <c r="H79" t="s">
        <v>15</v>
      </c>
      <c r="I79" t="s">
        <v>175</v>
      </c>
      <c r="J79" t="str">
        <f>IF(ISBLANK(B79),"UNKNOWN",IF(D79=TRUE,C79,IF(F79="Y",G79,IF(F79="N",C79))))</f>
        <v>LAWELL</v>
      </c>
      <c r="K79" t="s">
        <v>440</v>
      </c>
    </row>
    <row r="80" spans="1:14" x14ac:dyDescent="0.3">
      <c r="A80" s="1">
        <v>135</v>
      </c>
      <c r="B80" t="s">
        <v>445</v>
      </c>
      <c r="C80" t="s">
        <v>445</v>
      </c>
      <c r="D80" t="b">
        <f>B80=C80</f>
        <v>1</v>
      </c>
      <c r="E80" t="b">
        <f>EXACT(B80,C80)</f>
        <v>1</v>
      </c>
      <c r="H80" t="s">
        <v>15</v>
      </c>
      <c r="I80" t="s">
        <v>175</v>
      </c>
      <c r="J80" t="str">
        <f>IF(ISBLANK(B80),"UNKNOWN",IF(D80=TRUE,C80,IF(F80="Y",G80,IF(F80="N",C80))))</f>
        <v>ARAD</v>
      </c>
      <c r="K80" t="s">
        <v>446</v>
      </c>
    </row>
    <row r="81" spans="1:14" x14ac:dyDescent="0.3">
      <c r="A81" s="1">
        <v>136</v>
      </c>
      <c r="B81" t="s">
        <v>447</v>
      </c>
      <c r="C81" t="s">
        <v>447</v>
      </c>
      <c r="D81" t="b">
        <f>B81=C81</f>
        <v>1</v>
      </c>
      <c r="E81" t="b">
        <f>EXACT(B81,C81)</f>
        <v>1</v>
      </c>
      <c r="H81" t="s">
        <v>15</v>
      </c>
      <c r="I81" t="s">
        <v>22</v>
      </c>
      <c r="J81" t="str">
        <f>IF(ISBLANK(B81),"UNKNOWN",IF(D81=TRUE,C81,IF(F81="Y",G81,IF(F81="N",C81))))</f>
        <v>CLIPSAL</v>
      </c>
    </row>
    <row r="82" spans="1:14" x14ac:dyDescent="0.3">
      <c r="A82" s="1">
        <v>137</v>
      </c>
      <c r="B82" t="s">
        <v>448</v>
      </c>
      <c r="C82" t="s">
        <v>448</v>
      </c>
      <c r="D82" t="b">
        <f>B82=C82</f>
        <v>1</v>
      </c>
      <c r="E82" t="b">
        <f>EXACT(B82,C82)</f>
        <v>1</v>
      </c>
      <c r="H82" t="s">
        <v>15</v>
      </c>
      <c r="I82" t="s">
        <v>175</v>
      </c>
      <c r="J82" t="str">
        <f>IF(ISBLANK(B82),"UNKNOWN",IF(D82=TRUE,C82,IF(F82="Y",G82,IF(F82="N",C82))))</f>
        <v>CARRIER</v>
      </c>
      <c r="K82" t="s">
        <v>449</v>
      </c>
    </row>
    <row r="83" spans="1:14" x14ac:dyDescent="0.3">
      <c r="A83" s="1">
        <v>138</v>
      </c>
      <c r="B83" t="s">
        <v>450</v>
      </c>
      <c r="C83" t="s">
        <v>450</v>
      </c>
      <c r="D83" t="b">
        <f>B83=C83</f>
        <v>1</v>
      </c>
      <c r="E83" t="b">
        <f>EXACT(B83,C83)</f>
        <v>1</v>
      </c>
      <c r="H83" t="s">
        <v>15</v>
      </c>
      <c r="I83" t="s">
        <v>22</v>
      </c>
      <c r="J83" t="str">
        <f>IF(ISBLANK(B83),"UNKNOWN",IF(D83=TRUE,C83,IF(F83="Y",G83,IF(F83="N",C83))))</f>
        <v>BARDIC</v>
      </c>
    </row>
    <row r="84" spans="1:14" x14ac:dyDescent="0.3">
      <c r="A84" s="1">
        <v>5</v>
      </c>
      <c r="B84" t="s">
        <v>25</v>
      </c>
      <c r="C84" t="s">
        <v>26</v>
      </c>
      <c r="D84" t="b">
        <f>B84=C84</f>
        <v>0</v>
      </c>
      <c r="E84" t="b">
        <f>EXACT(B84,C84)</f>
        <v>0</v>
      </c>
      <c r="F84" t="s">
        <v>477</v>
      </c>
      <c r="G84" t="s">
        <v>25</v>
      </c>
      <c r="H84" t="s">
        <v>15</v>
      </c>
      <c r="I84" t="s">
        <v>27</v>
      </c>
      <c r="J84" t="str">
        <f>IF(ISBLANK(B84),"UNKNOWN",IF(D84=TRUE,C84,IF(F84="Y",G84,IF(F84="N",C84))))</f>
        <v>CHUBB FIRE &amp; SECURITY</v>
      </c>
    </row>
    <row r="85" spans="1:14" x14ac:dyDescent="0.3">
      <c r="A85" s="1">
        <v>8</v>
      </c>
      <c r="B85" t="s">
        <v>30</v>
      </c>
      <c r="C85" t="s">
        <v>31</v>
      </c>
      <c r="D85" t="b">
        <f>B85=C85</f>
        <v>0</v>
      </c>
      <c r="E85" t="b">
        <f>EXACT(B85,C85)</f>
        <v>0</v>
      </c>
      <c r="F85" t="s">
        <v>477</v>
      </c>
      <c r="G85" t="s">
        <v>30</v>
      </c>
      <c r="H85" t="s">
        <v>15</v>
      </c>
      <c r="I85" t="s">
        <v>32</v>
      </c>
      <c r="J85" t="str">
        <f>IF(ISBLANK(B85),"UNKNOWN",IF(D85=TRUE,C85,IF(F85="Y",G85,IF(F85="N",C85))))</f>
        <v>TERRY’S TRADING</v>
      </c>
      <c r="K85" t="s">
        <v>33</v>
      </c>
      <c r="L85" t="s">
        <v>34</v>
      </c>
    </row>
    <row r="86" spans="1:14" x14ac:dyDescent="0.3">
      <c r="A86" s="1">
        <v>9</v>
      </c>
      <c r="B86" t="s">
        <v>35</v>
      </c>
      <c r="C86" t="s">
        <v>36</v>
      </c>
      <c r="D86" t="b">
        <f>B86=C86</f>
        <v>0</v>
      </c>
      <c r="E86" t="b">
        <f>EXACT(B86,C86)</f>
        <v>0</v>
      </c>
      <c r="G86" t="s">
        <v>35</v>
      </c>
      <c r="H86" t="s">
        <v>15</v>
      </c>
      <c r="I86" t="s">
        <v>37</v>
      </c>
      <c r="J86" t="s">
        <v>38</v>
      </c>
      <c r="K86" t="s">
        <v>38</v>
      </c>
      <c r="L86" t="s">
        <v>39</v>
      </c>
      <c r="M86" t="s">
        <v>40</v>
      </c>
      <c r="N86" t="s">
        <v>41</v>
      </c>
    </row>
    <row r="87" spans="1:14" x14ac:dyDescent="0.3">
      <c r="A87" s="1">
        <v>10</v>
      </c>
      <c r="B87" t="s">
        <v>42</v>
      </c>
      <c r="C87" t="s">
        <v>43</v>
      </c>
      <c r="D87" t="b">
        <f>B87=C87</f>
        <v>0</v>
      </c>
      <c r="E87" t="b">
        <f>EXACT(B87,C87)</f>
        <v>0</v>
      </c>
      <c r="F87" t="s">
        <v>477</v>
      </c>
      <c r="G87" t="s">
        <v>42</v>
      </c>
      <c r="H87" t="s">
        <v>15</v>
      </c>
      <c r="I87" t="s">
        <v>44</v>
      </c>
      <c r="J87" t="str">
        <f>IF(ISBLANK(B87),"UNKNOWN",IF(D87=TRUE,C87,IF(F87="Y",G87,IF(F87="N",C87))))</f>
        <v>BULBECK FIRE INDUSTRIES (BFI)</v>
      </c>
    </row>
    <row r="88" spans="1:14" x14ac:dyDescent="0.3">
      <c r="A88" s="1">
        <v>12</v>
      </c>
      <c r="B88" t="s">
        <v>51</v>
      </c>
      <c r="C88" t="s">
        <v>52</v>
      </c>
      <c r="D88" t="b">
        <f>B88=C88</f>
        <v>0</v>
      </c>
      <c r="E88" t="b">
        <f>EXACT(B88,C88)</f>
        <v>0</v>
      </c>
      <c r="F88" t="s">
        <v>478</v>
      </c>
      <c r="G88" t="s">
        <v>51</v>
      </c>
      <c r="H88" t="s">
        <v>15</v>
      </c>
      <c r="I88" t="s">
        <v>53</v>
      </c>
      <c r="J88" t="str">
        <f>IF(ISBLANK(B88),"UNKNOWN",IF(D88=TRUE,C88,IF(F88="Y",G88,IF(F88="N",C88))))</f>
        <v>IKON DOORS</v>
      </c>
      <c r="K88" t="s">
        <v>54</v>
      </c>
      <c r="L88" t="s">
        <v>55</v>
      </c>
      <c r="M88" t="s">
        <v>56</v>
      </c>
      <c r="N88" t="s">
        <v>57</v>
      </c>
    </row>
    <row r="89" spans="1:14" x14ac:dyDescent="0.3">
      <c r="A89" s="1">
        <v>16</v>
      </c>
      <c r="B89" t="s">
        <v>61</v>
      </c>
      <c r="C89" t="s">
        <v>48</v>
      </c>
      <c r="D89" t="b">
        <f>B89=C89</f>
        <v>0</v>
      </c>
      <c r="E89" t="b">
        <f>EXACT(B89,C89)</f>
        <v>0</v>
      </c>
      <c r="F89" t="s">
        <v>478</v>
      </c>
      <c r="G89" t="s">
        <v>61</v>
      </c>
      <c r="H89" t="s">
        <v>15</v>
      </c>
      <c r="I89" t="s">
        <v>62</v>
      </c>
      <c r="J89" t="str">
        <f>IF(ISBLANK(B89),"UNKNOWN",IF(D89=TRUE,C89,IF(F89="Y",G89,IF(F89="N",C89))))</f>
        <v>AUSTRAL FIRE DOORS</v>
      </c>
      <c r="K89" t="s">
        <v>45</v>
      </c>
      <c r="L89" t="s">
        <v>49</v>
      </c>
      <c r="M89" t="s">
        <v>50</v>
      </c>
      <c r="N89" t="s">
        <v>63</v>
      </c>
    </row>
    <row r="90" spans="1:14" x14ac:dyDescent="0.3">
      <c r="A90" s="1">
        <v>19</v>
      </c>
      <c r="B90" t="s">
        <v>68</v>
      </c>
      <c r="C90" t="s">
        <v>69</v>
      </c>
      <c r="D90" t="b">
        <f>B90=C90</f>
        <v>0</v>
      </c>
      <c r="E90" t="b">
        <f>EXACT(B90,C90)</f>
        <v>0</v>
      </c>
      <c r="F90" t="s">
        <v>478</v>
      </c>
      <c r="G90" t="s">
        <v>68</v>
      </c>
      <c r="H90" t="s">
        <v>15</v>
      </c>
      <c r="I90" t="s">
        <v>70</v>
      </c>
      <c r="J90" t="str">
        <f>IF(ISBLANK(B90),"UNKNOWN",IF(D90=TRUE,C90,IF(F90="Y",G90,IF(F90="N",C90))))</f>
        <v>CFS COMPLETE FIRE SUPPLIES</v>
      </c>
      <c r="K90" t="s">
        <v>71</v>
      </c>
      <c r="L90" t="s">
        <v>72</v>
      </c>
      <c r="M90" t="s">
        <v>73</v>
      </c>
      <c r="N90" t="s">
        <v>74</v>
      </c>
    </row>
    <row r="91" spans="1:14" x14ac:dyDescent="0.3">
      <c r="A91" s="1">
        <v>20</v>
      </c>
      <c r="B91" t="s">
        <v>75</v>
      </c>
      <c r="C91" t="s">
        <v>76</v>
      </c>
      <c r="D91" t="b">
        <f>B91=C91</f>
        <v>0</v>
      </c>
      <c r="E91" t="b">
        <f>EXACT(B91,C91)</f>
        <v>0</v>
      </c>
      <c r="F91" t="s">
        <v>477</v>
      </c>
      <c r="G91" t="s">
        <v>75</v>
      </c>
      <c r="H91" t="s">
        <v>15</v>
      </c>
      <c r="I91" t="s">
        <v>77</v>
      </c>
      <c r="J91" t="str">
        <f>IF(ISBLANK(B91),"UNKNOWN",IF(D91=TRUE,C91,IF(F91="Y",G91,IF(F91="N",C91))))</f>
        <v>SCHINDLER LIFTS</v>
      </c>
      <c r="K91" t="s">
        <v>78</v>
      </c>
      <c r="L91" t="s">
        <v>79</v>
      </c>
      <c r="M91" t="s">
        <v>80</v>
      </c>
      <c r="N91" t="s">
        <v>81</v>
      </c>
    </row>
    <row r="92" spans="1:14" x14ac:dyDescent="0.3">
      <c r="A92" s="1">
        <v>21</v>
      </c>
      <c r="B92" t="s">
        <v>82</v>
      </c>
      <c r="C92" t="s">
        <v>83</v>
      </c>
      <c r="D92" t="b">
        <f>B92=C92</f>
        <v>0</v>
      </c>
      <c r="E92" t="b">
        <f>EXACT(B92,C92)</f>
        <v>0</v>
      </c>
      <c r="F92" t="s">
        <v>477</v>
      </c>
      <c r="G92" t="s">
        <v>82</v>
      </c>
      <c r="H92" t="s">
        <v>15</v>
      </c>
      <c r="I92" t="s">
        <v>84</v>
      </c>
      <c r="J92" t="str">
        <f>IF(ISBLANK(B92),"UNKNOWN",IF(D92=TRUE,C92,IF(F92="Y",G92,IF(F92="N",C92))))</f>
        <v>ZIP INDUSTRIES</v>
      </c>
      <c r="K92" t="s">
        <v>85</v>
      </c>
    </row>
    <row r="93" spans="1:14" x14ac:dyDescent="0.3">
      <c r="A93" s="1">
        <v>23</v>
      </c>
      <c r="B93" t="s">
        <v>87</v>
      </c>
      <c r="C93" t="s">
        <v>88</v>
      </c>
      <c r="D93" t="b">
        <f>B93=C93</f>
        <v>0</v>
      </c>
      <c r="E93" t="b">
        <f>EXACT(B93,C93)</f>
        <v>0</v>
      </c>
      <c r="F93" t="s">
        <v>477</v>
      </c>
      <c r="G93" t="s">
        <v>87</v>
      </c>
      <c r="H93" t="s">
        <v>15</v>
      </c>
      <c r="I93" t="s">
        <v>89</v>
      </c>
      <c r="J93" t="str">
        <f>IF(ISBLANK(B93),"UNKNOWN",IF(D93=TRUE,C93,IF(F93="Y",G93,IF(F93="N",C93))))</f>
        <v>FADINI</v>
      </c>
    </row>
    <row r="94" spans="1:14" x14ac:dyDescent="0.3">
      <c r="A94" s="1">
        <v>24</v>
      </c>
      <c r="B94" t="s">
        <v>90</v>
      </c>
      <c r="C94" t="s">
        <v>91</v>
      </c>
      <c r="D94" t="b">
        <f>B94=C94</f>
        <v>0</v>
      </c>
      <c r="E94" t="b">
        <f>EXACT(B94,C94)</f>
        <v>0</v>
      </c>
      <c r="G94" t="s">
        <v>90</v>
      </c>
      <c r="H94" t="s">
        <v>15</v>
      </c>
      <c r="I94" t="s">
        <v>92</v>
      </c>
      <c r="J94" t="s">
        <v>93</v>
      </c>
      <c r="K94" t="s">
        <v>93</v>
      </c>
      <c r="L94" t="s">
        <v>94</v>
      </c>
      <c r="M94" t="s">
        <v>95</v>
      </c>
      <c r="N94" t="s">
        <v>96</v>
      </c>
    </row>
    <row r="95" spans="1:14" x14ac:dyDescent="0.3">
      <c r="A95" s="1">
        <v>32</v>
      </c>
      <c r="B95" t="s">
        <v>120</v>
      </c>
      <c r="C95" t="s">
        <v>121</v>
      </c>
      <c r="D95" t="b">
        <f>B95=C95</f>
        <v>0</v>
      </c>
      <c r="E95" t="b">
        <f>EXACT(B95,C95)</f>
        <v>0</v>
      </c>
      <c r="F95" t="s">
        <v>477</v>
      </c>
      <c r="G95" t="s">
        <v>120</v>
      </c>
      <c r="H95" t="s">
        <v>15</v>
      </c>
      <c r="I95" t="s">
        <v>122</v>
      </c>
      <c r="J95" t="str">
        <f>IF(ISBLANK(B95),"UNKNOWN",IF(D95=TRUE,C95,IF(F95="Y",G95,IF(F95="N",C95))))</f>
        <v>FIREBOX AUSTRALIA PTY LTD</v>
      </c>
      <c r="K95" t="s">
        <v>123</v>
      </c>
    </row>
    <row r="96" spans="1:14" x14ac:dyDescent="0.3">
      <c r="A96" s="1">
        <v>34</v>
      </c>
      <c r="B96" t="s">
        <v>126</v>
      </c>
      <c r="D96" t="b">
        <f>B96=C96</f>
        <v>0</v>
      </c>
      <c r="E96" t="b">
        <f>EXACT(B96,C96)</f>
        <v>0</v>
      </c>
      <c r="F96" t="s">
        <v>478</v>
      </c>
      <c r="G96" t="s">
        <v>126</v>
      </c>
      <c r="H96" t="s">
        <v>127</v>
      </c>
      <c r="J96" t="str">
        <f>IF(ISBLANK(B96),"UNKNOWN",IF(D96=TRUE,C96,IF(F96="Y",G96,IF(F96="N",C96))))</f>
        <v>FFP</v>
      </c>
    </row>
    <row r="97" spans="1:14" x14ac:dyDescent="0.3">
      <c r="A97" s="1">
        <v>37</v>
      </c>
      <c r="B97" t="s">
        <v>135</v>
      </c>
      <c r="C97" t="s">
        <v>136</v>
      </c>
      <c r="D97" t="b">
        <f>B97=C97</f>
        <v>0</v>
      </c>
      <c r="E97" t="b">
        <f>EXACT(B97,C97)</f>
        <v>0</v>
      </c>
      <c r="F97" t="s">
        <v>477</v>
      </c>
      <c r="G97" t="s">
        <v>135</v>
      </c>
      <c r="H97" t="s">
        <v>15</v>
      </c>
      <c r="I97" t="s">
        <v>137</v>
      </c>
      <c r="J97" t="str">
        <f>IF(ISBLANK(B97),"UNKNOWN",IF(D97=TRUE,C97,IF(F97="Y",G97,IF(F97="N",C97))))</f>
        <v>FAIRDEAL FIRE PROTECTION</v>
      </c>
    </row>
    <row r="98" spans="1:14" x14ac:dyDescent="0.3">
      <c r="A98" s="1">
        <v>39</v>
      </c>
      <c r="B98" t="s">
        <v>139</v>
      </c>
      <c r="C98" t="s">
        <v>140</v>
      </c>
      <c r="D98" t="b">
        <f>B98=C98</f>
        <v>0</v>
      </c>
      <c r="E98" t="b">
        <f>EXACT(B98,C98)</f>
        <v>0</v>
      </c>
      <c r="F98" t="s">
        <v>477</v>
      </c>
      <c r="G98" t="s">
        <v>139</v>
      </c>
      <c r="H98" t="s">
        <v>15</v>
      </c>
      <c r="I98" t="s">
        <v>141</v>
      </c>
      <c r="J98" t="str">
        <f>IF(ISBLANK(B98),"UNKNOWN",IF(D98=TRUE,C98,IF(F98="Y",G98,IF(F98="N",C98))))</f>
        <v>RIS SAFETY</v>
      </c>
    </row>
    <row r="99" spans="1:14" x14ac:dyDescent="0.3">
      <c r="A99" s="1">
        <v>42</v>
      </c>
      <c r="B99" t="s">
        <v>149</v>
      </c>
      <c r="C99" t="s">
        <v>150</v>
      </c>
      <c r="D99" t="b">
        <f>B99=C99</f>
        <v>0</v>
      </c>
      <c r="E99" t="b">
        <f>EXACT(B99,C99)</f>
        <v>0</v>
      </c>
      <c r="F99" t="s">
        <v>477</v>
      </c>
      <c r="G99" t="s">
        <v>149</v>
      </c>
      <c r="H99" t="s">
        <v>15</v>
      </c>
      <c r="I99" t="s">
        <v>151</v>
      </c>
      <c r="J99" t="str">
        <f>IF(ISBLANK(B99),"UNKNOWN",IF(D99=TRUE,C99,IF(F99="Y",G99,IF(F99="N",C99))))</f>
        <v>STYLEVENT</v>
      </c>
    </row>
    <row r="100" spans="1:14" s="3" customFormat="1" x14ac:dyDescent="0.3">
      <c r="A100" s="2">
        <v>43</v>
      </c>
      <c r="B100" s="3" t="s">
        <v>152</v>
      </c>
      <c r="C100" s="3" t="s">
        <v>153</v>
      </c>
      <c r="D100" s="3" t="b">
        <f>B100=C100</f>
        <v>0</v>
      </c>
      <c r="E100" s="3" t="b">
        <f>EXACT(B100,C100)</f>
        <v>0</v>
      </c>
      <c r="F100" s="3" t="s">
        <v>478</v>
      </c>
      <c r="G100" s="3" t="s">
        <v>152</v>
      </c>
      <c r="H100" s="3" t="s">
        <v>15</v>
      </c>
      <c r="I100" s="3" t="s">
        <v>154</v>
      </c>
      <c r="J100" s="3" t="str">
        <f>IF(ISBLANK(B100),"UNKNOWN",IF(D100=TRUE,C100,IF(F100="Y",G100,IF(F100="N",C100))))</f>
        <v>AQUA BLEND</v>
      </c>
      <c r="K100" s="3" t="s">
        <v>155</v>
      </c>
      <c r="L100" s="3" t="s">
        <v>156</v>
      </c>
      <c r="M100" s="3" t="s">
        <v>157</v>
      </c>
      <c r="N100" s="3" t="s">
        <v>158</v>
      </c>
    </row>
    <row r="101" spans="1:14" x14ac:dyDescent="0.3">
      <c r="A101" s="1">
        <v>46</v>
      </c>
      <c r="B101" t="s">
        <v>165</v>
      </c>
      <c r="C101" t="s">
        <v>166</v>
      </c>
      <c r="D101" t="b">
        <f>B101=C101</f>
        <v>0</v>
      </c>
      <c r="E101" t="b">
        <f>EXACT(B101,C101)</f>
        <v>0</v>
      </c>
      <c r="F101" t="s">
        <v>477</v>
      </c>
      <c r="G101" t="s">
        <v>165</v>
      </c>
      <c r="H101" t="s">
        <v>15</v>
      </c>
      <c r="I101" t="s">
        <v>167</v>
      </c>
      <c r="J101" t="str">
        <f>IF(ISBLANK(B101),"UNKNOWN",IF(D101=TRUE,C101,IF(F101="Y",G101,IF(F101="N",C101))))</f>
        <v>MITSUBISHI</v>
      </c>
      <c r="K101" t="s">
        <v>144</v>
      </c>
      <c r="L101" t="s">
        <v>168</v>
      </c>
      <c r="M101" t="s">
        <v>145</v>
      </c>
      <c r="N101" t="s">
        <v>169</v>
      </c>
    </row>
    <row r="102" spans="1:14" x14ac:dyDescent="0.3">
      <c r="A102" s="1">
        <v>47</v>
      </c>
      <c r="B102" t="s">
        <v>170</v>
      </c>
      <c r="C102" t="s">
        <v>171</v>
      </c>
      <c r="D102" t="b">
        <f>B102=C102</f>
        <v>0</v>
      </c>
      <c r="E102" t="b">
        <f>EXACT(B102,C102)</f>
        <v>0</v>
      </c>
      <c r="F102" t="s">
        <v>477</v>
      </c>
      <c r="G102" t="s">
        <v>170</v>
      </c>
      <c r="H102" t="s">
        <v>15</v>
      </c>
      <c r="I102" t="s">
        <v>172</v>
      </c>
      <c r="J102" t="str">
        <f>IF(ISBLANK(B102),"UNKNOWN",IF(D102=TRUE,C102,IF(F102="Y",G102,IF(F102="N",C102))))</f>
        <v>AIRFLOW DEVELOPMENTS</v>
      </c>
      <c r="K102" t="s">
        <v>173</v>
      </c>
    </row>
    <row r="103" spans="1:14" x14ac:dyDescent="0.3">
      <c r="A103" s="1">
        <v>51</v>
      </c>
      <c r="B103" t="s">
        <v>186</v>
      </c>
      <c r="C103" t="s">
        <v>187</v>
      </c>
      <c r="D103" t="b">
        <f>B103=C103</f>
        <v>0</v>
      </c>
      <c r="E103" t="b">
        <f>EXACT(B103,C103)</f>
        <v>0</v>
      </c>
      <c r="F103" t="s">
        <v>477</v>
      </c>
      <c r="G103" t="s">
        <v>186</v>
      </c>
      <c r="H103" t="s">
        <v>15</v>
      </c>
      <c r="I103" t="s">
        <v>188</v>
      </c>
      <c r="J103" t="str">
        <f>IF(ISBLANK(B103),"UNKNOWN",IF(D103=TRUE,C103,IF(F103="Y",G103,IF(F103="N",C103))))</f>
        <v>KLEEMANN SA</v>
      </c>
    </row>
    <row r="104" spans="1:14" x14ac:dyDescent="0.3">
      <c r="A104" s="1">
        <v>52</v>
      </c>
      <c r="B104" t="s">
        <v>189</v>
      </c>
      <c r="C104" t="s">
        <v>190</v>
      </c>
      <c r="D104" t="b">
        <f>B104=C104</f>
        <v>0</v>
      </c>
      <c r="E104" t="b">
        <f>EXACT(B104,C104)</f>
        <v>0</v>
      </c>
      <c r="F104" t="s">
        <v>477</v>
      </c>
      <c r="G104" t="s">
        <v>189</v>
      </c>
      <c r="H104" t="s">
        <v>15</v>
      </c>
      <c r="I104" t="s">
        <v>191</v>
      </c>
      <c r="J104" t="str">
        <f>IF(ISBLANK(B104),"UNKNOWN",IF(D104=TRUE,C104,IF(F104="Y",G104,IF(F104="N",C104))))</f>
        <v>KE BROWN</v>
      </c>
      <c r="K104" t="s">
        <v>192</v>
      </c>
      <c r="L104" t="s">
        <v>193</v>
      </c>
      <c r="M104" t="s">
        <v>194</v>
      </c>
      <c r="N104" t="s">
        <v>195</v>
      </c>
    </row>
    <row r="105" spans="1:14" x14ac:dyDescent="0.3">
      <c r="A105" s="1">
        <v>53</v>
      </c>
      <c r="B105" t="s">
        <v>196</v>
      </c>
      <c r="D105" t="b">
        <f>B105=C105</f>
        <v>0</v>
      </c>
      <c r="E105" t="b">
        <f>EXACT(B105,C105)</f>
        <v>0</v>
      </c>
      <c r="F105" t="s">
        <v>478</v>
      </c>
      <c r="G105" t="s">
        <v>196</v>
      </c>
      <c r="H105" t="s">
        <v>127</v>
      </c>
      <c r="J105" t="str">
        <f>IF(ISBLANK(B105),"UNKNOWN",IF(D105=TRUE,C105,IF(F105="Y",G105,IF(F105="N",C105))))</f>
        <v>VENTAIR</v>
      </c>
    </row>
    <row r="106" spans="1:14" x14ac:dyDescent="0.3">
      <c r="A106" s="1">
        <v>55</v>
      </c>
      <c r="B106" t="s">
        <v>203</v>
      </c>
      <c r="C106" t="s">
        <v>204</v>
      </c>
      <c r="D106" t="b">
        <f>B106=C106</f>
        <v>0</v>
      </c>
      <c r="E106" t="b">
        <f>EXACT(B106,C106)</f>
        <v>0</v>
      </c>
      <c r="F106" t="s">
        <v>477</v>
      </c>
      <c r="G106" t="s">
        <v>203</v>
      </c>
      <c r="H106" t="s">
        <v>15</v>
      </c>
      <c r="I106" t="s">
        <v>205</v>
      </c>
      <c r="J106" t="str">
        <f>IF(ISBLANK(B106),"UNKNOWN",IF(D106=TRUE,C106,IF(F106="Y",G106,IF(F106="N",C106))))</f>
        <v>OM VIGILANT</v>
      </c>
      <c r="K106" t="s">
        <v>206</v>
      </c>
    </row>
    <row r="107" spans="1:14" x14ac:dyDescent="0.3">
      <c r="A107" s="1">
        <v>56</v>
      </c>
      <c r="B107" t="s">
        <v>207</v>
      </c>
      <c r="C107" t="s">
        <v>208</v>
      </c>
      <c r="D107" t="b">
        <f>B107=C107</f>
        <v>0</v>
      </c>
      <c r="E107" t="b">
        <f>EXACT(B107,C107)</f>
        <v>0</v>
      </c>
      <c r="F107" t="s">
        <v>477</v>
      </c>
      <c r="G107" t="s">
        <v>207</v>
      </c>
      <c r="H107" t="s">
        <v>15</v>
      </c>
      <c r="I107" t="s">
        <v>209</v>
      </c>
      <c r="J107" t="str">
        <f>IF(ISBLANK(B107),"UNKNOWN",IF(D107=TRUE,C107,IF(F107="Y",G107,IF(F107="N",C107))))</f>
        <v>S &amp; P</v>
      </c>
      <c r="K107" t="s">
        <v>210</v>
      </c>
      <c r="L107" t="s">
        <v>211</v>
      </c>
      <c r="M107" t="s">
        <v>212</v>
      </c>
      <c r="N107" t="s">
        <v>213</v>
      </c>
    </row>
    <row r="108" spans="1:14" x14ac:dyDescent="0.3">
      <c r="A108" s="1">
        <v>57</v>
      </c>
      <c r="B108" t="s">
        <v>214</v>
      </c>
      <c r="C108" t="s">
        <v>215</v>
      </c>
      <c r="D108" t="b">
        <f>B108=C108</f>
        <v>0</v>
      </c>
      <c r="E108" t="b">
        <f>EXACT(B108,C108)</f>
        <v>0</v>
      </c>
      <c r="F108" t="s">
        <v>477</v>
      </c>
      <c r="G108" t="s">
        <v>214</v>
      </c>
      <c r="H108" t="s">
        <v>15</v>
      </c>
      <c r="I108" t="s">
        <v>216</v>
      </c>
      <c r="J108" t="str">
        <f>IF(ISBLANK(B108),"UNKNOWN",IF(D108=TRUE,C108,IF(F108="Y",G108,IF(F108="N",C108))))</f>
        <v>NORTH EASTERN DOOR FRAMES</v>
      </c>
      <c r="K108" t="s">
        <v>217</v>
      </c>
      <c r="L108" t="s">
        <v>218</v>
      </c>
      <c r="M108" t="s">
        <v>218</v>
      </c>
      <c r="N108" t="s">
        <v>219</v>
      </c>
    </row>
    <row r="109" spans="1:14" x14ac:dyDescent="0.3">
      <c r="A109" s="1">
        <v>58</v>
      </c>
      <c r="B109" t="s">
        <v>220</v>
      </c>
      <c r="C109" t="s">
        <v>221</v>
      </c>
      <c r="D109" t="b">
        <f>B109=C109</f>
        <v>0</v>
      </c>
      <c r="E109" t="b">
        <f>EXACT(B109,C109)</f>
        <v>0</v>
      </c>
      <c r="F109" t="s">
        <v>477</v>
      </c>
      <c r="G109" t="s">
        <v>220</v>
      </c>
      <c r="H109" t="s">
        <v>15</v>
      </c>
      <c r="I109" t="s">
        <v>222</v>
      </c>
      <c r="J109" t="str">
        <f>IF(ISBLANK(B109),"UNKNOWN",IF(D109=TRUE,C109,IF(F109="Y",G109,IF(F109="N",C109))))</f>
        <v>FIREGUARD SAFETY EQUIPMENT</v>
      </c>
    </row>
    <row r="110" spans="1:14" x14ac:dyDescent="0.3">
      <c r="A110" s="1">
        <v>63</v>
      </c>
      <c r="B110" t="s">
        <v>227</v>
      </c>
      <c r="C110" t="s">
        <v>228</v>
      </c>
      <c r="D110" t="b">
        <f>B110=C110</f>
        <v>0</v>
      </c>
      <c r="E110" t="b">
        <f>EXACT(B110,C110)</f>
        <v>0</v>
      </c>
      <c r="F110" t="s">
        <v>477</v>
      </c>
      <c r="G110" t="s">
        <v>227</v>
      </c>
      <c r="H110" t="s">
        <v>15</v>
      </c>
      <c r="I110" t="s">
        <v>229</v>
      </c>
      <c r="J110" t="str">
        <f>IF(ISBLANK(B110),"UNKNOWN",IF(D110=TRUE,C110,IF(F110="Y",G110,IF(F110="N",C110))))</f>
        <v>EMAIL</v>
      </c>
      <c r="K110" t="s">
        <v>230</v>
      </c>
      <c r="L110" t="s">
        <v>231</v>
      </c>
      <c r="M110" t="s">
        <v>232</v>
      </c>
      <c r="N110" t="s">
        <v>233</v>
      </c>
    </row>
    <row r="111" spans="1:14" x14ac:dyDescent="0.3">
      <c r="A111" s="1">
        <v>68</v>
      </c>
      <c r="B111" t="s">
        <v>241</v>
      </c>
      <c r="C111" t="s">
        <v>242</v>
      </c>
      <c r="D111" t="b">
        <f>B111=C111</f>
        <v>0</v>
      </c>
      <c r="E111" t="b">
        <f>EXACT(B111,C111)</f>
        <v>0</v>
      </c>
      <c r="G111" t="s">
        <v>241</v>
      </c>
      <c r="H111" t="s">
        <v>15</v>
      </c>
      <c r="I111" t="s">
        <v>243</v>
      </c>
      <c r="J111" t="s">
        <v>245</v>
      </c>
      <c r="K111" t="s">
        <v>244</v>
      </c>
      <c r="L111" t="s">
        <v>245</v>
      </c>
      <c r="M111" t="s">
        <v>246</v>
      </c>
      <c r="N111" t="s">
        <v>247</v>
      </c>
    </row>
    <row r="112" spans="1:14" x14ac:dyDescent="0.3">
      <c r="A112" s="1">
        <v>73</v>
      </c>
      <c r="B112" t="s">
        <v>262</v>
      </c>
      <c r="D112" t="b">
        <f>B112=C112</f>
        <v>0</v>
      </c>
      <c r="E112" t="b">
        <f>EXACT(B112,C112)</f>
        <v>0</v>
      </c>
      <c r="F112" t="s">
        <v>478</v>
      </c>
      <c r="G112" t="s">
        <v>262</v>
      </c>
      <c r="H112" t="s">
        <v>127</v>
      </c>
      <c r="J112" t="str">
        <f>IF(ISBLANK(B112),"UNKNOWN",IF(D112=TRUE,C112,IF(F112="Y",G112,IF(F112="N",C112))))</f>
        <v>CALEFH</v>
      </c>
    </row>
    <row r="113" spans="1:14" x14ac:dyDescent="0.3">
      <c r="A113" s="1">
        <v>76</v>
      </c>
      <c r="B113" t="s">
        <v>270</v>
      </c>
      <c r="C113" t="s">
        <v>271</v>
      </c>
      <c r="D113" t="b">
        <f>B113=C113</f>
        <v>0</v>
      </c>
      <c r="E113" t="b">
        <f>EXACT(B113,C113)</f>
        <v>0</v>
      </c>
      <c r="F113" t="s">
        <v>477</v>
      </c>
      <c r="G113" t="s">
        <v>270</v>
      </c>
      <c r="H113" t="s">
        <v>15</v>
      </c>
      <c r="I113" t="s">
        <v>272</v>
      </c>
      <c r="J113" t="str">
        <f>IF(ISBLANK(B113),"UNKNOWN",IF(D113=TRUE,C113,IF(F113="Y",G113,IF(F113="N",C113))))</f>
        <v>WHITE LITE INDUSTRIES</v>
      </c>
      <c r="K113" t="s">
        <v>273</v>
      </c>
      <c r="L113" t="s">
        <v>274</v>
      </c>
      <c r="M113" t="s">
        <v>275</v>
      </c>
      <c r="N113" t="s">
        <v>276</v>
      </c>
    </row>
    <row r="114" spans="1:14" x14ac:dyDescent="0.3">
      <c r="A114" s="1">
        <v>77</v>
      </c>
      <c r="B114" t="s">
        <v>277</v>
      </c>
      <c r="C114" t="s">
        <v>278</v>
      </c>
      <c r="D114" t="b">
        <f>B114=C114</f>
        <v>0</v>
      </c>
      <c r="E114" t="b">
        <f>EXACT(B114,C114)</f>
        <v>0</v>
      </c>
      <c r="F114" t="s">
        <v>477</v>
      </c>
      <c r="G114" t="s">
        <v>277</v>
      </c>
      <c r="H114" t="s">
        <v>15</v>
      </c>
      <c r="I114" t="s">
        <v>279</v>
      </c>
      <c r="J114" t="str">
        <f>IF(ISBLANK(B114),"UNKNOWN",IF(D114=TRUE,C114,IF(F114="Y",G114,IF(F114="N",C114))))</f>
        <v>CUTLER HAMMER</v>
      </c>
      <c r="K114" t="s">
        <v>280</v>
      </c>
      <c r="L114" t="s">
        <v>281</v>
      </c>
    </row>
    <row r="115" spans="1:14" x14ac:dyDescent="0.3">
      <c r="A115" s="1">
        <v>82</v>
      </c>
      <c r="B115" t="s">
        <v>291</v>
      </c>
      <c r="C115" t="s">
        <v>292</v>
      </c>
      <c r="D115" t="b">
        <f>B115=C115</f>
        <v>0</v>
      </c>
      <c r="E115" t="b">
        <f>EXACT(B115,C115)</f>
        <v>0</v>
      </c>
      <c r="F115" t="s">
        <v>477</v>
      </c>
      <c r="G115" t="s">
        <v>291</v>
      </c>
      <c r="H115" t="s">
        <v>15</v>
      </c>
      <c r="I115" t="s">
        <v>89</v>
      </c>
      <c r="J115" t="str">
        <f>IF(ISBLANK(B115),"UNKNOWN",IF(D115=TRUE,C115,IF(F115="Y",G115,IF(F115="N",C115))))</f>
        <v>FORM1 GROUP</v>
      </c>
    </row>
    <row r="116" spans="1:14" x14ac:dyDescent="0.3">
      <c r="A116" s="1">
        <v>83</v>
      </c>
      <c r="B116" t="s">
        <v>293</v>
      </c>
      <c r="D116" t="b">
        <f>B116=C116</f>
        <v>0</v>
      </c>
      <c r="E116" t="b">
        <f>EXACT(B116,C116)</f>
        <v>0</v>
      </c>
      <c r="F116" t="s">
        <v>478</v>
      </c>
      <c r="G116" t="s">
        <v>293</v>
      </c>
      <c r="H116" t="s">
        <v>127</v>
      </c>
      <c r="J116" t="str">
        <f>IF(ISBLANK(B116),"UNKNOWN",IF(D116=TRUE,C116,IF(F116="Y",G116,IF(F116="N",C116))))</f>
        <v>FIRMAGROUP</v>
      </c>
    </row>
    <row r="117" spans="1:14" x14ac:dyDescent="0.3">
      <c r="A117" s="1">
        <v>85</v>
      </c>
      <c r="B117" t="s">
        <v>295</v>
      </c>
      <c r="C117" t="s">
        <v>166</v>
      </c>
      <c r="D117" t="b">
        <f>B117=C117</f>
        <v>0</v>
      </c>
      <c r="E117" t="b">
        <f>EXACT(B117,C117)</f>
        <v>0</v>
      </c>
      <c r="F117" t="s">
        <v>477</v>
      </c>
      <c r="G117" t="s">
        <v>295</v>
      </c>
      <c r="H117" t="s">
        <v>15</v>
      </c>
      <c r="I117" t="s">
        <v>89</v>
      </c>
      <c r="J117" t="str">
        <f>IF(ISBLANK(B117),"UNKNOWN",IF(D117=TRUE,C117,IF(F117="Y",G117,IF(F117="N",C117))))</f>
        <v>MITSUBISHI</v>
      </c>
    </row>
    <row r="118" spans="1:14" x14ac:dyDescent="0.3">
      <c r="A118" s="1">
        <v>87</v>
      </c>
      <c r="B118" t="s">
        <v>297</v>
      </c>
      <c r="D118" t="b">
        <f>B118=C118</f>
        <v>0</v>
      </c>
      <c r="E118" t="b">
        <f>EXACT(B118,C118)</f>
        <v>0</v>
      </c>
      <c r="F118" t="s">
        <v>478</v>
      </c>
      <c r="G118" t="s">
        <v>297</v>
      </c>
      <c r="H118" t="s">
        <v>127</v>
      </c>
      <c r="J118" t="str">
        <f>IF(ISBLANK(B118),"UNKNOWN",IF(D118=TRUE,C118,IF(F118="Y",G118,IF(F118="N",C118))))</f>
        <v>AFT</v>
      </c>
    </row>
    <row r="119" spans="1:14" x14ac:dyDescent="0.3">
      <c r="A119" s="1">
        <v>89</v>
      </c>
      <c r="B119" t="s">
        <v>300</v>
      </c>
      <c r="C119" t="s">
        <v>301</v>
      </c>
      <c r="D119" t="b">
        <f>B119=C119</f>
        <v>0</v>
      </c>
      <c r="E119" t="b">
        <f>EXACT(B119,C119)</f>
        <v>0</v>
      </c>
      <c r="F119" t="s">
        <v>477</v>
      </c>
      <c r="G119" t="s">
        <v>300</v>
      </c>
      <c r="H119" t="s">
        <v>15</v>
      </c>
      <c r="I119" t="s">
        <v>302</v>
      </c>
      <c r="J119" t="str">
        <f>IF(ISBLANK(B119),"UNKNOWN",IF(D119=TRUE,C119,IF(F119="Y",G119,IF(F119="N",C119))))</f>
        <v>CONTROLLED POWER</v>
      </c>
      <c r="K119" t="s">
        <v>303</v>
      </c>
      <c r="L119" t="s">
        <v>304</v>
      </c>
      <c r="M119" t="s">
        <v>305</v>
      </c>
      <c r="N119" t="s">
        <v>306</v>
      </c>
    </row>
    <row r="120" spans="1:14" x14ac:dyDescent="0.3">
      <c r="A120" s="1">
        <v>92</v>
      </c>
      <c r="B120" t="s">
        <v>309</v>
      </c>
      <c r="C120" t="s">
        <v>310</v>
      </c>
      <c r="D120" t="b">
        <f>B120=C120</f>
        <v>0</v>
      </c>
      <c r="E120" t="b">
        <f>EXACT(B120,C120)</f>
        <v>0</v>
      </c>
      <c r="F120" t="s">
        <v>477</v>
      </c>
      <c r="G120" t="s">
        <v>309</v>
      </c>
      <c r="H120" t="s">
        <v>15</v>
      </c>
      <c r="I120" t="s">
        <v>311</v>
      </c>
      <c r="J120" t="str">
        <f>IF(ISBLANK(B120),"UNKNOWN",IF(D120=TRUE,C120,IF(F120="Y",G120,IF(F120="N",C120))))</f>
        <v>BOC</v>
      </c>
      <c r="K120" t="s">
        <v>312</v>
      </c>
      <c r="L120" t="s">
        <v>313</v>
      </c>
      <c r="M120" t="s">
        <v>314</v>
      </c>
      <c r="N120" t="s">
        <v>315</v>
      </c>
    </row>
    <row r="121" spans="1:14" x14ac:dyDescent="0.3">
      <c r="A121" s="1">
        <v>95</v>
      </c>
      <c r="B121" t="s">
        <v>320</v>
      </c>
      <c r="C121" t="s">
        <v>321</v>
      </c>
      <c r="D121" t="b">
        <f>B121=C121</f>
        <v>0</v>
      </c>
      <c r="E121" t="b">
        <f>EXACT(B121,C121)</f>
        <v>0</v>
      </c>
      <c r="F121" t="s">
        <v>477</v>
      </c>
      <c r="G121" t="s">
        <v>320</v>
      </c>
      <c r="H121" t="s">
        <v>15</v>
      </c>
      <c r="I121" t="s">
        <v>322</v>
      </c>
      <c r="J121" t="str">
        <f>IF(ISBLANK(B121),"UNKNOWN",IF(D121=TRUE,C121,IF(F121="Y",G121,IF(F121="N",C121))))</f>
        <v>FAN ELECTRICS</v>
      </c>
      <c r="K121" t="s">
        <v>323</v>
      </c>
      <c r="L121" t="s">
        <v>324</v>
      </c>
      <c r="M121" t="s">
        <v>325</v>
      </c>
      <c r="N121" t="s">
        <v>326</v>
      </c>
    </row>
    <row r="122" spans="1:14" x14ac:dyDescent="0.3">
      <c r="A122" s="1">
        <v>100</v>
      </c>
      <c r="B122" t="s">
        <v>338</v>
      </c>
      <c r="C122" t="s">
        <v>339</v>
      </c>
      <c r="D122" t="b">
        <f>B122=C122</f>
        <v>0</v>
      </c>
      <c r="E122" t="b">
        <f>EXACT(B122,C122)</f>
        <v>0</v>
      </c>
      <c r="F122" t="s">
        <v>477</v>
      </c>
      <c r="G122" t="s">
        <v>338</v>
      </c>
      <c r="H122" t="s">
        <v>15</v>
      </c>
      <c r="I122" t="s">
        <v>340</v>
      </c>
      <c r="J122" t="str">
        <f>IF(ISBLANK(B122),"UNKNOWN",IF(D122=TRUE,C122,IF(F122="Y",G122,IF(F122="N",C122))))</f>
        <v>OTTO BOCK</v>
      </c>
    </row>
    <row r="123" spans="1:14" x14ac:dyDescent="0.3">
      <c r="A123" s="1">
        <v>101</v>
      </c>
      <c r="B123" t="s">
        <v>341</v>
      </c>
      <c r="D123" t="b">
        <f>B123=C123</f>
        <v>0</v>
      </c>
      <c r="E123" t="b">
        <f>EXACT(B123,C123)</f>
        <v>0</v>
      </c>
      <c r="F123" t="s">
        <v>478</v>
      </c>
      <c r="G123" t="s">
        <v>341</v>
      </c>
      <c r="H123" t="s">
        <v>127</v>
      </c>
      <c r="J123" t="str">
        <f>IF(ISBLANK(B123),"UNKNOWN",IF(D123=TRUE,C123,IF(F123="Y",G123,IF(F123="N",C123))))</f>
        <v>STEELFAST</v>
      </c>
    </row>
    <row r="124" spans="1:14" x14ac:dyDescent="0.3">
      <c r="A124" s="1">
        <v>103</v>
      </c>
      <c r="B124" t="s">
        <v>343</v>
      </c>
      <c r="C124" t="s">
        <v>344</v>
      </c>
      <c r="D124" t="b">
        <f>B124=C124</f>
        <v>0</v>
      </c>
      <c r="E124" t="b">
        <f>EXACT(B124,C124)</f>
        <v>0</v>
      </c>
      <c r="F124" t="s">
        <v>478</v>
      </c>
      <c r="G124" t="s">
        <v>343</v>
      </c>
      <c r="H124" t="s">
        <v>15</v>
      </c>
      <c r="I124" t="s">
        <v>345</v>
      </c>
      <c r="J124" t="str">
        <f>IF(ISBLANK(B124),"UNKNOWN",IF(D124=TRUE,C124,IF(F124="Y",G124,IF(F124="N",C124))))</f>
        <v>SERVIAN MACHINE TOOLS</v>
      </c>
      <c r="K124" t="s">
        <v>346</v>
      </c>
      <c r="L124" t="s">
        <v>347</v>
      </c>
      <c r="M124" t="s">
        <v>253</v>
      </c>
      <c r="N124" t="s">
        <v>348</v>
      </c>
    </row>
    <row r="125" spans="1:14" x14ac:dyDescent="0.3">
      <c r="A125" s="1">
        <v>105</v>
      </c>
      <c r="B125" t="s">
        <v>352</v>
      </c>
      <c r="C125" t="s">
        <v>353</v>
      </c>
      <c r="D125" t="b">
        <f>B125=C125</f>
        <v>0</v>
      </c>
      <c r="E125" t="b">
        <f>EXACT(B125,C125)</f>
        <v>0</v>
      </c>
      <c r="F125" t="s">
        <v>477</v>
      </c>
      <c r="G125" t="s">
        <v>352</v>
      </c>
      <c r="H125" t="s">
        <v>15</v>
      </c>
      <c r="I125" t="s">
        <v>354</v>
      </c>
      <c r="J125" t="str">
        <f>IF(ISBLANK(B125),"UNKNOWN",IF(D125=TRUE,C125,IF(F125="Y",G125,IF(F125="N",C125))))</f>
        <v>AUSSIE ECO-CLEAN</v>
      </c>
      <c r="K125" t="s">
        <v>355</v>
      </c>
      <c r="L125" t="s">
        <v>356</v>
      </c>
      <c r="M125" t="s">
        <v>357</v>
      </c>
      <c r="N125" t="s">
        <v>358</v>
      </c>
    </row>
    <row r="126" spans="1:14" x14ac:dyDescent="0.3">
      <c r="A126" s="1">
        <v>106</v>
      </c>
      <c r="B126" t="s">
        <v>359</v>
      </c>
      <c r="D126" t="b">
        <f>B126=C126</f>
        <v>0</v>
      </c>
      <c r="E126" t="b">
        <f>EXACT(B126,C126)</f>
        <v>0</v>
      </c>
      <c r="F126" t="s">
        <v>478</v>
      </c>
      <c r="G126" t="s">
        <v>359</v>
      </c>
      <c r="H126" t="s">
        <v>127</v>
      </c>
      <c r="J126" t="str">
        <f>IF(ISBLANK(B126),"UNKNOWN",IF(D126=TRUE,C126,IF(F126="Y",G126,IF(F126="N",C126))))</f>
        <v>ASECOS</v>
      </c>
    </row>
    <row r="127" spans="1:14" x14ac:dyDescent="0.3">
      <c r="A127" s="1">
        <v>107</v>
      </c>
      <c r="B127" t="s">
        <v>360</v>
      </c>
      <c r="C127" t="s">
        <v>361</v>
      </c>
      <c r="D127" t="b">
        <f>B127=C127</f>
        <v>0</v>
      </c>
      <c r="E127" t="b">
        <f>EXACT(B127,C127)</f>
        <v>0</v>
      </c>
      <c r="F127" t="s">
        <v>478</v>
      </c>
      <c r="G127" t="s">
        <v>360</v>
      </c>
      <c r="H127" t="s">
        <v>15</v>
      </c>
      <c r="I127" t="s">
        <v>362</v>
      </c>
      <c r="J127" t="str">
        <f>IF(ISBLANK(B127),"UNKNOWN",IF(D127=TRUE,C127,IF(F127="Y",G127,IF(F127="N",C127))))</f>
        <v>COLUSSI ENGINEERING</v>
      </c>
      <c r="K127" t="s">
        <v>363</v>
      </c>
      <c r="L127" t="s">
        <v>364</v>
      </c>
      <c r="M127" t="s">
        <v>365</v>
      </c>
      <c r="N127" t="s">
        <v>366</v>
      </c>
    </row>
    <row r="128" spans="1:14" x14ac:dyDescent="0.3">
      <c r="A128" s="1">
        <v>108</v>
      </c>
      <c r="B128" t="s">
        <v>367</v>
      </c>
      <c r="D128" t="b">
        <f>B128=C128</f>
        <v>0</v>
      </c>
      <c r="E128" t="b">
        <f>EXACT(B128,C128)</f>
        <v>0</v>
      </c>
      <c r="F128" t="s">
        <v>478</v>
      </c>
      <c r="G128" t="s">
        <v>367</v>
      </c>
      <c r="H128" t="s">
        <v>127</v>
      </c>
      <c r="J128" t="str">
        <f>IF(ISBLANK(B128),"UNKNOWN",IF(D128=TRUE,C128,IF(F128="Y",G128,IF(F128="N",C128))))</f>
        <v>GOTZ</v>
      </c>
    </row>
    <row r="129" spans="1:14" x14ac:dyDescent="0.3">
      <c r="A129" s="1">
        <v>109</v>
      </c>
      <c r="B129" t="s">
        <v>368</v>
      </c>
      <c r="C129" t="s">
        <v>369</v>
      </c>
      <c r="D129" t="b">
        <f>B129=C129</f>
        <v>0</v>
      </c>
      <c r="E129" t="b">
        <f>EXACT(B129,C129)</f>
        <v>0</v>
      </c>
      <c r="F129" t="s">
        <v>477</v>
      </c>
      <c r="G129" t="s">
        <v>368</v>
      </c>
      <c r="H129" t="s">
        <v>15</v>
      </c>
      <c r="I129" t="s">
        <v>89</v>
      </c>
      <c r="J129" t="str">
        <f>IF(ISBLANK(B129),"UNKNOWN",IF(D129=TRUE,C129,IF(F129="Y",G129,IF(F129="N",C129))))</f>
        <v>IPD GROUP</v>
      </c>
    </row>
    <row r="130" spans="1:14" x14ac:dyDescent="0.3">
      <c r="A130" s="1">
        <v>113</v>
      </c>
      <c r="B130" t="s">
        <v>376</v>
      </c>
      <c r="C130" t="s">
        <v>377</v>
      </c>
      <c r="D130" t="b">
        <f>B130=C130</f>
        <v>0</v>
      </c>
      <c r="E130" t="b">
        <f>EXACT(B130,C130)</f>
        <v>0</v>
      </c>
      <c r="F130" t="s">
        <v>477</v>
      </c>
      <c r="G130" t="s">
        <v>376</v>
      </c>
      <c r="H130" t="s">
        <v>15</v>
      </c>
      <c r="I130" t="s">
        <v>378</v>
      </c>
      <c r="J130" t="str">
        <f>IF(ISBLANK(B130),"UNKNOWN",IF(D130=TRUE,C130,IF(F130="Y",G130,IF(F130="N",C130))))</f>
        <v>HARWAL ELECTRICAL INDUSTRIES</v>
      </c>
      <c r="K130" t="s">
        <v>379</v>
      </c>
      <c r="L130" t="s">
        <v>144</v>
      </c>
      <c r="M130" t="s">
        <v>145</v>
      </c>
      <c r="N130" t="s">
        <v>168</v>
      </c>
    </row>
    <row r="131" spans="1:14" x14ac:dyDescent="0.3">
      <c r="A131" s="1">
        <v>114</v>
      </c>
      <c r="B131" t="s">
        <v>380</v>
      </c>
      <c r="C131" t="s">
        <v>381</v>
      </c>
      <c r="D131" t="b">
        <f>B131=C131</f>
        <v>0</v>
      </c>
      <c r="E131" t="b">
        <f>EXACT(B131,C131)</f>
        <v>0</v>
      </c>
      <c r="F131" t="s">
        <v>477</v>
      </c>
      <c r="G131" t="s">
        <v>380</v>
      </c>
      <c r="H131" t="s">
        <v>15</v>
      </c>
      <c r="I131" t="s">
        <v>382</v>
      </c>
      <c r="J131" t="str">
        <f>IF(ISBLANK(B131),"UNKNOWN",IF(D131=TRUE,C131,IF(F131="Y",G131,IF(F131="N",C131))))</f>
        <v>CAPACITOR TECHNOLOGIES PTY LTD</v>
      </c>
      <c r="K131" t="s">
        <v>265</v>
      </c>
      <c r="L131" t="s">
        <v>266</v>
      </c>
      <c r="M131" t="s">
        <v>267</v>
      </c>
      <c r="N131" t="s">
        <v>268</v>
      </c>
    </row>
    <row r="132" spans="1:14" x14ac:dyDescent="0.3">
      <c r="A132" s="1">
        <v>116</v>
      </c>
      <c r="B132" t="s">
        <v>384</v>
      </c>
      <c r="C132" t="s">
        <v>385</v>
      </c>
      <c r="D132" t="b">
        <f>B132=C132</f>
        <v>0</v>
      </c>
      <c r="E132" t="b">
        <f>EXACT(B132,C132)</f>
        <v>0</v>
      </c>
      <c r="F132" t="s">
        <v>477</v>
      </c>
      <c r="G132" t="s">
        <v>384</v>
      </c>
      <c r="H132" t="s">
        <v>15</v>
      </c>
      <c r="I132" t="s">
        <v>386</v>
      </c>
      <c r="J132" t="str">
        <f>IF(ISBLANK(B132),"UNKNOWN",IF(D132=TRUE,C132,IF(F132="Y",G132,IF(F132="N",C132))))</f>
        <v>NHP ELECTRICAL ENGINEERING PRODUCTS</v>
      </c>
    </row>
    <row r="133" spans="1:14" x14ac:dyDescent="0.3">
      <c r="A133" s="1">
        <v>118</v>
      </c>
      <c r="B133" t="s">
        <v>388</v>
      </c>
      <c r="D133" t="b">
        <f>B133=C133</f>
        <v>0</v>
      </c>
      <c r="E133" t="b">
        <f>EXACT(B133,C133)</f>
        <v>0</v>
      </c>
      <c r="F133" t="s">
        <v>478</v>
      </c>
      <c r="G133" t="s">
        <v>388</v>
      </c>
      <c r="H133" t="s">
        <v>127</v>
      </c>
      <c r="J133" t="str">
        <f>IF(ISBLANK(B133),"UNKNOWN",IF(D133=TRUE,C133,IF(F133="Y",G133,IF(F133="N",C133))))</f>
        <v>MACC</v>
      </c>
    </row>
    <row r="134" spans="1:14" x14ac:dyDescent="0.3">
      <c r="A134" s="1">
        <v>123</v>
      </c>
      <c r="B134" t="s">
        <v>406</v>
      </c>
      <c r="C134" t="s">
        <v>407</v>
      </c>
      <c r="D134" t="b">
        <f>B134=C134</f>
        <v>0</v>
      </c>
      <c r="E134" t="b">
        <f>EXACT(B134,C134)</f>
        <v>0</v>
      </c>
      <c r="F134" t="s">
        <v>478</v>
      </c>
      <c r="G134" t="s">
        <v>406</v>
      </c>
      <c r="H134" t="s">
        <v>15</v>
      </c>
      <c r="I134" t="s">
        <v>408</v>
      </c>
      <c r="J134" t="str">
        <f>IF(ISBLANK(B134),"UNKNOWN",IF(D134=TRUE,C134,IF(F134="Y",G134,IF(F134="N",C134))))</f>
        <v>MAVERICK ROLLER PRODUCTS</v>
      </c>
      <c r="K134" t="s">
        <v>409</v>
      </c>
      <c r="L134" t="s">
        <v>410</v>
      </c>
      <c r="M134" t="s">
        <v>411</v>
      </c>
      <c r="N134" t="s">
        <v>412</v>
      </c>
    </row>
    <row r="135" spans="1:14" x14ac:dyDescent="0.3">
      <c r="A135" s="1">
        <v>124</v>
      </c>
      <c r="B135" t="s">
        <v>413</v>
      </c>
      <c r="C135" t="s">
        <v>414</v>
      </c>
      <c r="D135" t="b">
        <f>B135=C135</f>
        <v>0</v>
      </c>
      <c r="E135" t="b">
        <f>EXACT(B135,C135)</f>
        <v>0</v>
      </c>
      <c r="F135" t="s">
        <v>477</v>
      </c>
      <c r="G135" t="s">
        <v>413</v>
      </c>
      <c r="H135" t="s">
        <v>15</v>
      </c>
      <c r="I135" t="s">
        <v>415</v>
      </c>
      <c r="J135" t="str">
        <f>IF(ISBLANK(B135),"UNKNOWN",IF(D135=TRUE,C135,IF(F135="Y",G135,IF(F135="N",C135))))</f>
        <v>PRESTO</v>
      </c>
      <c r="K135" t="s">
        <v>416</v>
      </c>
      <c r="L135" t="s">
        <v>93</v>
      </c>
      <c r="M135" t="s">
        <v>95</v>
      </c>
      <c r="N135" t="s">
        <v>73</v>
      </c>
    </row>
    <row r="136" spans="1:14" x14ac:dyDescent="0.3">
      <c r="A136" s="1">
        <v>126</v>
      </c>
      <c r="B136" t="s">
        <v>420</v>
      </c>
      <c r="C136" t="s">
        <v>421</v>
      </c>
      <c r="D136" t="b">
        <f>B136=C136</f>
        <v>0</v>
      </c>
      <c r="E136" t="b">
        <f>EXACT(B136,C136)</f>
        <v>0</v>
      </c>
      <c r="F136" t="s">
        <v>477</v>
      </c>
      <c r="G136" t="s">
        <v>420</v>
      </c>
      <c r="H136" t="s">
        <v>15</v>
      </c>
      <c r="I136" t="s">
        <v>422</v>
      </c>
      <c r="J136" t="str">
        <f>IF(ISBLANK(B136),"UNKNOWN",IF(D136=TRUE,C136,IF(F136="Y",G136,IF(F136="N",C136))))</f>
        <v>ELSTER JEAVONS</v>
      </c>
      <c r="K136" t="s">
        <v>423</v>
      </c>
      <c r="L136" t="s">
        <v>424</v>
      </c>
      <c r="M136" t="s">
        <v>425</v>
      </c>
    </row>
    <row r="137" spans="1:14" x14ac:dyDescent="0.3">
      <c r="A137" s="1">
        <v>127</v>
      </c>
      <c r="B137" t="s">
        <v>426</v>
      </c>
      <c r="C137" t="s">
        <v>427</v>
      </c>
      <c r="D137" t="b">
        <f>B137=C137</f>
        <v>0</v>
      </c>
      <c r="E137" t="b">
        <f>EXACT(B137,C137)</f>
        <v>0</v>
      </c>
      <c r="F137" t="s">
        <v>477</v>
      </c>
      <c r="G137" t="s">
        <v>426</v>
      </c>
      <c r="H137" t="s">
        <v>15</v>
      </c>
      <c r="I137" t="s">
        <v>428</v>
      </c>
      <c r="J137" t="str">
        <f>IF(ISBLANK(B137),"UNKNOWN",IF(D137=TRUE,C137,IF(F137="Y",G137,IF(F137="N",C137))))</f>
        <v>MONARCH MEDICAL</v>
      </c>
      <c r="K137" t="s">
        <v>429</v>
      </c>
      <c r="L137" t="s">
        <v>430</v>
      </c>
      <c r="M137" t="s">
        <v>431</v>
      </c>
    </row>
    <row r="138" spans="1:14" x14ac:dyDescent="0.3">
      <c r="A138" s="1">
        <v>129</v>
      </c>
      <c r="B138" t="s">
        <v>433</v>
      </c>
      <c r="C138" t="s">
        <v>434</v>
      </c>
      <c r="D138" t="b">
        <f>B138=C138</f>
        <v>0</v>
      </c>
      <c r="E138" t="b">
        <f>EXACT(B138,C138)</f>
        <v>0</v>
      </c>
      <c r="F138" t="s">
        <v>477</v>
      </c>
      <c r="G138" t="s">
        <v>433</v>
      </c>
      <c r="H138" t="s">
        <v>15</v>
      </c>
      <c r="I138" t="s">
        <v>141</v>
      </c>
      <c r="J138" t="str">
        <f>IF(ISBLANK(B138),"UNKNOWN",IF(D138=TRUE,C138,IF(F138="Y",G138,IF(F138="N",C138))))</f>
        <v>SP COMPRESSORS</v>
      </c>
    </row>
    <row r="139" spans="1:14" x14ac:dyDescent="0.3">
      <c r="A139" s="1">
        <v>133</v>
      </c>
      <c r="B139" t="s">
        <v>441</v>
      </c>
      <c r="D139" t="b">
        <f>B139=C139</f>
        <v>0</v>
      </c>
      <c r="E139" t="b">
        <f>EXACT(B139,C139)</f>
        <v>0</v>
      </c>
      <c r="F139" t="s">
        <v>478</v>
      </c>
      <c r="G139" t="s">
        <v>441</v>
      </c>
      <c r="H139" t="s">
        <v>127</v>
      </c>
      <c r="J139" t="str">
        <f>IF(ISBLANK(B139),"UNKNOWN",IF(D139=TRUE,C139,IF(F139="Y",G139,IF(F139="N",C139))))</f>
        <v>KWICKY</v>
      </c>
    </row>
    <row r="140" spans="1:14" x14ac:dyDescent="0.3">
      <c r="A140" s="1">
        <v>134</v>
      </c>
      <c r="B140" t="s">
        <v>442</v>
      </c>
      <c r="C140" t="s">
        <v>443</v>
      </c>
      <c r="D140" t="b">
        <f>B140=C140</f>
        <v>0</v>
      </c>
      <c r="E140" t="b">
        <f>EXACT(B140,C140)</f>
        <v>0</v>
      </c>
      <c r="F140" t="s">
        <v>477</v>
      </c>
      <c r="G140" t="s">
        <v>442</v>
      </c>
      <c r="H140" t="s">
        <v>15</v>
      </c>
      <c r="I140" t="s">
        <v>444</v>
      </c>
      <c r="J140" t="str">
        <f>IF(ISBLANK(B140),"UNKNOWN",IF(D140=TRUE,C140,IF(F140="Y",G140,IF(F140="N",C140))))</f>
        <v>ACTRON AIR</v>
      </c>
    </row>
    <row r="141" spans="1:14" x14ac:dyDescent="0.3">
      <c r="A141" s="1">
        <v>139</v>
      </c>
      <c r="B141" t="s">
        <v>451</v>
      </c>
      <c r="C141" t="s">
        <v>452</v>
      </c>
      <c r="D141" t="b">
        <f>B141=C141</f>
        <v>0</v>
      </c>
      <c r="E141" t="b">
        <f>EXACT(B141,C141)</f>
        <v>0</v>
      </c>
      <c r="F141" t="s">
        <v>477</v>
      </c>
      <c r="G141" t="s">
        <v>451</v>
      </c>
      <c r="H141" t="s">
        <v>15</v>
      </c>
      <c r="I141" t="s">
        <v>453</v>
      </c>
      <c r="J141" t="str">
        <f>IF(ISBLANK(B141),"UNKNOWN",IF(D141=TRUE,C141,IF(F141="Y",G141,IF(F141="N",C141))))</f>
        <v>FIRE SAFE SERVICES</v>
      </c>
      <c r="K141" t="s">
        <v>454</v>
      </c>
      <c r="L141" t="s">
        <v>132</v>
      </c>
      <c r="M141" t="s">
        <v>455</v>
      </c>
      <c r="N141" t="s">
        <v>456</v>
      </c>
    </row>
    <row r="142" spans="1:14" x14ac:dyDescent="0.3">
      <c r="A142" s="1">
        <v>140</v>
      </c>
      <c r="B142" t="s">
        <v>457</v>
      </c>
      <c r="C142" t="s">
        <v>458</v>
      </c>
      <c r="D142" t="b">
        <f>B142=C142</f>
        <v>0</v>
      </c>
      <c r="E142" t="b">
        <f>EXACT(B142,C142)</f>
        <v>0</v>
      </c>
      <c r="G142" t="s">
        <v>457</v>
      </c>
      <c r="H142" t="s">
        <v>15</v>
      </c>
      <c r="I142" t="s">
        <v>459</v>
      </c>
      <c r="J142" t="s">
        <v>457</v>
      </c>
      <c r="K142" t="s">
        <v>457</v>
      </c>
      <c r="L142" t="s">
        <v>460</v>
      </c>
    </row>
    <row r="143" spans="1:14" x14ac:dyDescent="0.3">
      <c r="A143" s="1">
        <v>141</v>
      </c>
      <c r="B143" t="s">
        <v>461</v>
      </c>
      <c r="C143" t="s">
        <v>462</v>
      </c>
      <c r="D143" t="b">
        <f>B143=C143</f>
        <v>0</v>
      </c>
      <c r="E143" t="b">
        <f>EXACT(B143,C143)</f>
        <v>0</v>
      </c>
      <c r="F143" t="s">
        <v>477</v>
      </c>
      <c r="G143" t="s">
        <v>461</v>
      </c>
      <c r="H143" t="s">
        <v>15</v>
      </c>
      <c r="I143" t="s">
        <v>141</v>
      </c>
      <c r="J143" t="str">
        <f>IF(ISBLANK(B143),"UNKNOWN",IF(D143=TRUE,C143,IF(F143="Y",G143,IF(F143="N",C143))))</f>
        <v>STOWE</v>
      </c>
    </row>
    <row r="144" spans="1:14" x14ac:dyDescent="0.3">
      <c r="A144" s="1">
        <v>142</v>
      </c>
      <c r="B144" t="s">
        <v>463</v>
      </c>
      <c r="C144" t="s">
        <v>464</v>
      </c>
      <c r="D144" t="b">
        <f>B144=C144</f>
        <v>0</v>
      </c>
      <c r="E144" t="b">
        <f>EXACT(B144,C144)</f>
        <v>0</v>
      </c>
      <c r="F144" t="s">
        <v>478</v>
      </c>
      <c r="G144" t="s">
        <v>463</v>
      </c>
      <c r="H144" t="s">
        <v>15</v>
      </c>
      <c r="I144" t="s">
        <v>465</v>
      </c>
      <c r="J144" t="s">
        <v>24</v>
      </c>
      <c r="K144" t="s">
        <v>466</v>
      </c>
      <c r="L144" t="s">
        <v>467</v>
      </c>
      <c r="M144" t="s">
        <v>468</v>
      </c>
      <c r="N144" t="s">
        <v>469</v>
      </c>
    </row>
    <row r="145" spans="1:14" x14ac:dyDescent="0.3">
      <c r="A145" s="1">
        <v>143</v>
      </c>
      <c r="B145" t="s">
        <v>470</v>
      </c>
      <c r="C145" t="s">
        <v>471</v>
      </c>
      <c r="D145" t="b">
        <f>B145=C145</f>
        <v>0</v>
      </c>
      <c r="E145" t="b">
        <f>EXACT(B145,C145)</f>
        <v>0</v>
      </c>
      <c r="F145" t="s">
        <v>477</v>
      </c>
      <c r="G145" t="s">
        <v>470</v>
      </c>
      <c r="H145" t="s">
        <v>15</v>
      </c>
      <c r="I145" t="s">
        <v>472</v>
      </c>
      <c r="J145" t="str">
        <f>IF(ISBLANK(B145),"UNKNOWN",IF(D145=TRUE,C145,IF(F145="Y",G145,IF(F145="N",C145))))</f>
        <v>RE SPENCE &amp; CO</v>
      </c>
      <c r="K145" t="s">
        <v>473</v>
      </c>
      <c r="L145" t="s">
        <v>474</v>
      </c>
      <c r="M145" t="s">
        <v>475</v>
      </c>
      <c r="N145" t="s">
        <v>476</v>
      </c>
    </row>
  </sheetData>
  <autoFilter ref="A1:N145" xr:uid="{00000000-0001-0000-0000-000000000000}">
    <sortState xmlns:xlrd2="http://schemas.microsoft.com/office/spreadsheetml/2017/richdata2" ref="A2:N145">
      <sortCondition descending="1" ref="E1:E14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7C67-9B56-4177-A788-1E6FF4955F70}">
  <dimension ref="A1:A18"/>
  <sheetViews>
    <sheetView tabSelected="1" workbookViewId="0">
      <pane ySplit="1" topLeftCell="A8" activePane="bottomLeft" state="frozen"/>
      <selection pane="bottomLeft" activeCell="A19" sqref="A19:XFD19"/>
    </sheetView>
  </sheetViews>
  <sheetFormatPr defaultRowHeight="14.4" x14ac:dyDescent="0.3"/>
  <cols>
    <col min="1" max="1" width="36.109375" bestFit="1" customWidth="1"/>
  </cols>
  <sheetData>
    <row r="1" spans="1:1" x14ac:dyDescent="0.3">
      <c r="A1" s="1" t="s">
        <v>9</v>
      </c>
    </row>
    <row r="2" spans="1:1" x14ac:dyDescent="0.3">
      <c r="A2" t="s">
        <v>51</v>
      </c>
    </row>
    <row r="3" spans="1:1" x14ac:dyDescent="0.3">
      <c r="A3" t="s">
        <v>61</v>
      </c>
    </row>
    <row r="4" spans="1:1" x14ac:dyDescent="0.3">
      <c r="A4" t="s">
        <v>68</v>
      </c>
    </row>
    <row r="5" spans="1:1" x14ac:dyDescent="0.3">
      <c r="A5" t="s">
        <v>126</v>
      </c>
    </row>
    <row r="6" spans="1:1" s="3" customFormat="1" x14ac:dyDescent="0.3">
      <c r="A6" s="3" t="s">
        <v>152</v>
      </c>
    </row>
    <row r="7" spans="1:1" x14ac:dyDescent="0.3">
      <c r="A7" t="s">
        <v>196</v>
      </c>
    </row>
    <row r="8" spans="1:1" x14ac:dyDescent="0.3">
      <c r="A8" t="s">
        <v>262</v>
      </c>
    </row>
    <row r="9" spans="1:1" x14ac:dyDescent="0.3">
      <c r="A9" t="s">
        <v>293</v>
      </c>
    </row>
    <row r="10" spans="1:1" x14ac:dyDescent="0.3">
      <c r="A10" t="s">
        <v>297</v>
      </c>
    </row>
    <row r="11" spans="1:1" x14ac:dyDescent="0.3">
      <c r="A11" t="s">
        <v>341</v>
      </c>
    </row>
    <row r="12" spans="1:1" x14ac:dyDescent="0.3">
      <c r="A12" t="s">
        <v>343</v>
      </c>
    </row>
    <row r="13" spans="1:1" x14ac:dyDescent="0.3">
      <c r="A13" t="s">
        <v>359</v>
      </c>
    </row>
    <row r="14" spans="1:1" x14ac:dyDescent="0.3">
      <c r="A14" t="s">
        <v>360</v>
      </c>
    </row>
    <row r="15" spans="1:1" x14ac:dyDescent="0.3">
      <c r="A15" t="s">
        <v>367</v>
      </c>
    </row>
    <row r="16" spans="1:1" x14ac:dyDescent="0.3">
      <c r="A16" t="s">
        <v>388</v>
      </c>
    </row>
    <row r="17" spans="1:1" x14ac:dyDescent="0.3">
      <c r="A17" t="s">
        <v>406</v>
      </c>
    </row>
    <row r="18" spans="1:1" x14ac:dyDescent="0.3">
      <c r="A18" t="s">
        <v>441</v>
      </c>
    </row>
  </sheetData>
  <autoFilter ref="A1:A18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3505162BEC247A76B1A8725E7F7F3" ma:contentTypeVersion="21" ma:contentTypeDescription="Create a new document." ma:contentTypeScope="" ma:versionID="b042b24a507912edc25c39095418c53f">
  <xsd:schema xmlns:xsd="http://www.w3.org/2001/XMLSchema" xmlns:xs="http://www.w3.org/2001/XMLSchema" xmlns:p="http://schemas.microsoft.com/office/2006/metadata/properties" xmlns:ns2="c44b09b7-b2af-48d5-bb36-fc379644b018" xmlns:ns3="f4ab7288-5a9c-414e-b67f-6e61fb05b44d" targetNamespace="http://schemas.microsoft.com/office/2006/metadata/properties" ma:root="true" ma:fieldsID="7c03819ef1ec1b580bada27974a08503" ns2:_="" ns3:_="">
    <xsd:import namespace="c44b09b7-b2af-48d5-bb36-fc379644b018"/>
    <xsd:import namespace="f4ab7288-5a9c-414e-b67f-6e61fb05b4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Org_x0020_Name" minOccurs="0"/>
                <xsd:element ref="ns2:Is_x0020_ARD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FiscalYea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b09b7-b2af-48d5-bb36-fc379644b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Org_x0020_Name" ma:index="21" nillable="true" ma:displayName="Org Name" ma:internalName="Org_x0020_Name">
      <xsd:simpleType>
        <xsd:restriction base="dms:Text">
          <xsd:maxLength value="255"/>
        </xsd:restriction>
      </xsd:simpleType>
    </xsd:element>
    <xsd:element name="Is_x0020_ARD" ma:index="22" nillable="true" ma:displayName="Is ARD?" ma:default="0" ma:description="To be confirmed with LHD" ma:format="Dropdown" ma:internalName="Is_x0020_ARD">
      <xsd:simpleType>
        <xsd:restriction base="dms:Boolea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a4c9e2d-f8e3-4a57-bac9-17bee8f457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FiscalYear" ma:index="27" nillable="true" ma:displayName="Fiscal Year" ma:default="FY2023-2024" ma:description="In what fiscal year the dataset collected/funded" ma:format="RadioButtons" ma:internalName="FiscalYear">
      <xsd:simpleType>
        <xsd:union memberTypes="dms:Text">
          <xsd:simpleType>
            <xsd:restriction base="dms:Choice">
              <xsd:enumeration value="FY2023-2024"/>
              <xsd:enumeration value="FY2022-2023"/>
              <xsd:enumeration value="FY2021-2022"/>
            </xsd:restriction>
          </xsd:simpleType>
        </xsd:un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b7288-5a9c-414e-b67f-6e61fb05b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89448276-5690-47c1-8759-4d49aadb1726}" ma:internalName="TaxCatchAll" ma:showField="CatchAllData" ma:web="f4ab7288-5a9c-414e-b67f-6e61fb05b4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518399-4432-478F-B628-3E7224064B9C}"/>
</file>

<file path=customXml/itemProps2.xml><?xml version="1.0" encoding="utf-8"?>
<ds:datastoreItem xmlns:ds="http://schemas.openxmlformats.org/officeDocument/2006/customXml" ds:itemID="{5370BD42-67EA-4179-8078-1E773C7067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new_manuf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Tomex Iskandar (Health Infrastructure)</cp:lastModifiedBy>
  <dcterms:created xsi:type="dcterms:W3CDTF">2023-12-08T01:52:37Z</dcterms:created>
  <dcterms:modified xsi:type="dcterms:W3CDTF">2023-12-08T06:15:42Z</dcterms:modified>
</cp:coreProperties>
</file>