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iko.moriyasu\Documents\GitHub\TerikoTableau\ExtraDetails\"/>
    </mc:Choice>
  </mc:AlternateContent>
  <xr:revisionPtr revIDLastSave="0" documentId="13_ncr:1_{2A1E7C37-81E2-4E17-9E59-243FEE5837F2}" xr6:coauthVersionLast="45" xr6:coauthVersionMax="45" xr10:uidLastSave="{00000000-0000-0000-0000-000000000000}"/>
  <bookViews>
    <workbookView xWindow="-86520" yWindow="3975" windowWidth="29040" windowHeight="15840" xr2:uid="{41ADC8B9-EB8D-4657-9C4F-3D3145DEA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D37" i="1"/>
  <c r="D36" i="1"/>
  <c r="D38" i="1"/>
  <c r="I36" i="1"/>
  <c r="D30" i="1" l="1"/>
  <c r="D29" i="1"/>
  <c r="D28" i="1"/>
  <c r="D27" i="1"/>
  <c r="D26" i="1"/>
  <c r="J28" i="1"/>
  <c r="I28" i="1"/>
  <c r="D23" i="1" l="1"/>
  <c r="D22" i="1"/>
  <c r="D21" i="1"/>
  <c r="I21" i="1"/>
  <c r="J21" i="1" s="1"/>
  <c r="D20" i="1"/>
  <c r="D19" i="1"/>
  <c r="D13" i="1" l="1"/>
  <c r="D14" i="1"/>
  <c r="D12" i="1"/>
  <c r="D11" i="1"/>
  <c r="D15" i="1"/>
  <c r="I13" i="1"/>
  <c r="J13" i="1" s="1"/>
  <c r="I6" i="1" l="1"/>
  <c r="J6" i="1" s="1"/>
  <c r="D7" i="1"/>
  <c r="D6" i="1"/>
</calcChain>
</file>

<file path=xl/sharedStrings.xml><?xml version="1.0" encoding="utf-8"?>
<sst xmlns="http://schemas.openxmlformats.org/spreadsheetml/2006/main" count="96" uniqueCount="25">
  <si>
    <t>Product Detail</t>
  </si>
  <si>
    <t>Billed NVD</t>
  </si>
  <si>
    <t>Product Detail (clean) - new</t>
  </si>
  <si>
    <t>Billed NVD (clean) - new</t>
  </si>
  <si>
    <t>Prod Detail and Billed NVD (clean) - new</t>
  </si>
  <si>
    <t>Count</t>
  </si>
  <si>
    <t>FILE</t>
  </si>
  <si>
    <t>Difference</t>
  </si>
  <si>
    <t>DATE</t>
  </si>
  <si>
    <t>NVD billed</t>
  </si>
  <si>
    <t>PD + NVD (clean)</t>
  </si>
  <si>
    <t>&lt;-- % lost NVD, some loss was expected</t>
  </si>
  <si>
    <t>COMPARE BEFORE &amp; AFTER RUNNING CLEAN STEPS</t>
  </si>
  <si>
    <t>added manufacturers</t>
  </si>
  <si>
    <t>changed QTR and 1H format</t>
  </si>
  <si>
    <t>tried to add Parent ID and Member Status (but it didn't flow through)</t>
  </si>
  <si>
    <t>What prep things changed</t>
  </si>
  <si>
    <t>reason for smaller PD + NVD count is because I mapped more to the New field, it compressed the number of records</t>
  </si>
  <si>
    <t>added manufacturers mapping</t>
  </si>
  <si>
    <t>pulled in new data from Rosa :)</t>
  </si>
  <si>
    <t>bigger PD+NVD count is because pulled in new data</t>
  </si>
  <si>
    <t>no changes to Manufacturer.csv</t>
  </si>
  <si>
    <t>Successfully added Parent ID and Member Status</t>
  </si>
  <si>
    <t>some changes to Manufacturer.csv</t>
  </si>
  <si>
    <t>probably added some distribs to Distributor.csv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</si>
</sst>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 applyNumberFormat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164" fontId="2" fillId="0" borderId="0" xfId="1" applyNumberFormat="1" applyFont="1"/>
    <xf numFmtId="14" fontId="0" fillId="0" borderId="0" xfId="0" applyNumberFormat="1"/>
    <xf numFmtId="165" fontId="0" fillId="0" borderId="0" xfId="3" applyNumberFormat="1" applyFont="1"/>
    <xf numFmtId="166" fontId="0" fillId="0" borderId="0" xfId="2" applyNumberFormat="1" applyFont="1"/>
    <xf numFmtId="0" fontId="3" fillId="2" borderId="1" xfId="4"/>
    <xf numFmtId="0" fontId="4" fillId="2" borderId="1" xfId="4" applyFont="1"/>
    <xf numFmtId="166" fontId="0" fillId="0" borderId="0" xfId="0" applyNumberFormat="1"/>
  </cellXfs>
  <cellStyles count="5">
    <cellStyle name="Comma" xfId="1" builtinId="3"/>
    <cellStyle name="Currency" xfId="2" builtinId="4"/>
    <cellStyle name="Input" xfId="4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402D-BFF9-4AC9-8E8B-0755F2C3E7F9}">
  <dimension ref="A1:L38"/>
  <sheetViews>
    <sheetView tabSelected="1" topLeftCell="A18" zoomScale="150" zoomScaleNormal="150" workbookViewId="0">
      <selection activeCell="C38" sqref="C38"/>
    </sheetView>
  </sheetViews>
  <sheetFormatPr defaultRowHeight="15" x14ac:dyDescent="0.25"/>
  <cols>
    <col min="1" max="1" width="12" customWidth="1"/>
    <col min="2" max="2" width="35.7109375" bestFit="1" customWidth="1"/>
    <col min="3" max="3" width="13.5703125" bestFit="1" customWidth="1"/>
    <col min="4" max="4" width="12.28515625" bestFit="1" customWidth="1"/>
    <col min="7" max="7" width="11.140625" bestFit="1" customWidth="1"/>
    <col min="8" max="8" width="20.85546875" bestFit="1" customWidth="1"/>
    <col min="9" max="9" width="15.28515625" bestFit="1" customWidth="1"/>
    <col min="11" max="11" width="36.7109375" bestFit="1" customWidth="1"/>
    <col min="12" max="12" width="63.28515625" bestFit="1" customWidth="1"/>
  </cols>
  <sheetData>
    <row r="1" spans="1:12" x14ac:dyDescent="0.25">
      <c r="A1" t="s">
        <v>12</v>
      </c>
    </row>
    <row r="3" spans="1:12" x14ac:dyDescent="0.25">
      <c r="A3" s="9" t="s">
        <v>8</v>
      </c>
      <c r="B3" s="9" t="s">
        <v>6</v>
      </c>
      <c r="C3" s="9" t="s">
        <v>5</v>
      </c>
      <c r="D3" s="9" t="s">
        <v>7</v>
      </c>
      <c r="E3" s="3"/>
      <c r="F3" s="3"/>
      <c r="G3" s="9" t="s">
        <v>8</v>
      </c>
      <c r="H3" s="9" t="s">
        <v>6</v>
      </c>
      <c r="I3" s="9" t="s">
        <v>9</v>
      </c>
    </row>
    <row r="4" spans="1:12" x14ac:dyDescent="0.25">
      <c r="A4" s="6">
        <v>44146</v>
      </c>
      <c r="B4" t="s">
        <v>0</v>
      </c>
      <c r="C4" s="5">
        <v>46948785</v>
      </c>
      <c r="G4" s="6">
        <v>44146</v>
      </c>
      <c r="H4" t="s">
        <v>1</v>
      </c>
      <c r="I4" s="8">
        <v>52894890</v>
      </c>
    </row>
    <row r="5" spans="1:12" x14ac:dyDescent="0.25">
      <c r="A5" s="6">
        <v>44146</v>
      </c>
      <c r="B5" t="s">
        <v>1</v>
      </c>
      <c r="C5" s="5">
        <v>4108000</v>
      </c>
      <c r="G5" s="6">
        <v>44169</v>
      </c>
      <c r="H5" t="s">
        <v>10</v>
      </c>
      <c r="I5" s="8">
        <v>51688087</v>
      </c>
    </row>
    <row r="6" spans="1:12" x14ac:dyDescent="0.25">
      <c r="A6" s="6">
        <v>44169</v>
      </c>
      <c r="B6" t="s">
        <v>2</v>
      </c>
      <c r="C6" s="1">
        <v>46948785</v>
      </c>
      <c r="D6" s="2">
        <f>C4-C6</f>
        <v>0</v>
      </c>
      <c r="E6" s="2"/>
      <c r="F6" s="2"/>
      <c r="H6" s="4" t="s">
        <v>7</v>
      </c>
      <c r="I6" s="8">
        <f>I4-I5</f>
        <v>1206803</v>
      </c>
      <c r="J6" s="7">
        <f>100%+I6/I4-1</f>
        <v>2.2815115032851052E-2</v>
      </c>
      <c r="K6" t="s">
        <v>11</v>
      </c>
    </row>
    <row r="7" spans="1:12" x14ac:dyDescent="0.25">
      <c r="A7" s="6">
        <v>44169</v>
      </c>
      <c r="B7" t="s">
        <v>3</v>
      </c>
      <c r="C7" s="1">
        <v>4108000</v>
      </c>
      <c r="D7" s="2">
        <f>C5-C7</f>
        <v>0</v>
      </c>
      <c r="E7" s="2"/>
      <c r="F7" s="2"/>
    </row>
    <row r="8" spans="1:12" x14ac:dyDescent="0.25">
      <c r="A8" s="6">
        <v>44169</v>
      </c>
      <c r="B8" t="s">
        <v>4</v>
      </c>
      <c r="C8" s="1">
        <v>14446516</v>
      </c>
      <c r="D8" s="2"/>
      <c r="E8" s="2"/>
      <c r="F8" s="2"/>
    </row>
    <row r="10" spans="1:12" x14ac:dyDescent="0.25">
      <c r="A10" s="10" t="s">
        <v>8</v>
      </c>
      <c r="B10" s="10" t="s">
        <v>6</v>
      </c>
      <c r="C10" s="10" t="s">
        <v>5</v>
      </c>
      <c r="D10" s="10" t="s">
        <v>7</v>
      </c>
      <c r="E10" s="3"/>
      <c r="F10" s="3"/>
      <c r="G10" s="3" t="s">
        <v>8</v>
      </c>
      <c r="H10" s="3" t="s">
        <v>6</v>
      </c>
      <c r="I10" s="3" t="s">
        <v>9</v>
      </c>
      <c r="L10" s="10" t="s">
        <v>16</v>
      </c>
    </row>
    <row r="11" spans="1:12" x14ac:dyDescent="0.25">
      <c r="A11" s="6">
        <v>44173</v>
      </c>
      <c r="B11" t="s">
        <v>0</v>
      </c>
      <c r="C11" s="5">
        <v>47632684</v>
      </c>
      <c r="D11" s="2">
        <f>C11-C4</f>
        <v>683899</v>
      </c>
      <c r="E11" s="3"/>
      <c r="F11" s="3"/>
      <c r="G11" s="6">
        <v>44173</v>
      </c>
      <c r="H11" t="s">
        <v>1</v>
      </c>
      <c r="I11" s="8">
        <v>54207062</v>
      </c>
      <c r="L11" t="s">
        <v>18</v>
      </c>
    </row>
    <row r="12" spans="1:12" x14ac:dyDescent="0.25">
      <c r="A12" s="6">
        <v>44173</v>
      </c>
      <c r="B12" t="s">
        <v>1</v>
      </c>
      <c r="C12" s="5">
        <v>4212233</v>
      </c>
      <c r="D12" s="2">
        <f>C12-C5</f>
        <v>104233</v>
      </c>
      <c r="G12" s="6">
        <v>44173</v>
      </c>
      <c r="H12" t="s">
        <v>10</v>
      </c>
      <c r="I12" s="8">
        <v>53006603</v>
      </c>
      <c r="L12" t="s">
        <v>19</v>
      </c>
    </row>
    <row r="13" spans="1:12" x14ac:dyDescent="0.25">
      <c r="A13" s="6">
        <v>44173</v>
      </c>
      <c r="B13" t="s">
        <v>2</v>
      </c>
      <c r="C13" s="1">
        <v>47632684</v>
      </c>
      <c r="D13" s="2">
        <f>C11-C13</f>
        <v>0</v>
      </c>
      <c r="H13" s="4" t="s">
        <v>7</v>
      </c>
      <c r="I13" s="8">
        <f>I11-I12</f>
        <v>1200459</v>
      </c>
      <c r="J13" s="7">
        <f>100%+I13/I11-1</f>
        <v>2.2145804544802639E-2</v>
      </c>
      <c r="K13" t="s">
        <v>11</v>
      </c>
    </row>
    <row r="14" spans="1:12" x14ac:dyDescent="0.25">
      <c r="A14" s="6">
        <v>44173</v>
      </c>
      <c r="B14" t="s">
        <v>3</v>
      </c>
      <c r="C14" s="1">
        <v>4212233</v>
      </c>
      <c r="D14" s="2">
        <f>C12-C14</f>
        <v>0</v>
      </c>
      <c r="E14" s="2"/>
      <c r="F14" s="2"/>
    </row>
    <row r="15" spans="1:12" x14ac:dyDescent="0.25">
      <c r="A15" s="6">
        <v>44173</v>
      </c>
      <c r="B15" t="s">
        <v>4</v>
      </c>
      <c r="C15" s="1">
        <v>14651842</v>
      </c>
      <c r="D15" s="2">
        <f>C15-C8</f>
        <v>205326</v>
      </c>
      <c r="F15" s="2"/>
      <c r="L15" s="2" t="s">
        <v>20</v>
      </c>
    </row>
    <row r="16" spans="1:12" x14ac:dyDescent="0.25">
      <c r="E16" s="2"/>
      <c r="F16" s="2"/>
      <c r="G16" s="6"/>
    </row>
    <row r="17" spans="1:12" x14ac:dyDescent="0.25">
      <c r="A17" s="6"/>
      <c r="C17" s="1"/>
    </row>
    <row r="18" spans="1:12" x14ac:dyDescent="0.25">
      <c r="A18" s="10" t="s">
        <v>8</v>
      </c>
      <c r="B18" s="10" t="s">
        <v>6</v>
      </c>
      <c r="C18" s="10" t="s">
        <v>5</v>
      </c>
      <c r="D18" s="10" t="s">
        <v>7</v>
      </c>
      <c r="E18" s="3"/>
      <c r="F18" s="3"/>
      <c r="G18" s="10" t="s">
        <v>8</v>
      </c>
      <c r="H18" s="10" t="s">
        <v>6</v>
      </c>
      <c r="I18" s="10" t="s">
        <v>9</v>
      </c>
      <c r="L18" s="10" t="s">
        <v>16</v>
      </c>
    </row>
    <row r="19" spans="1:12" x14ac:dyDescent="0.25">
      <c r="A19" s="6">
        <v>44173</v>
      </c>
      <c r="B19" t="s">
        <v>0</v>
      </c>
      <c r="C19" s="5">
        <v>47632684</v>
      </c>
      <c r="D19" s="2">
        <f>C19-C11</f>
        <v>0</v>
      </c>
      <c r="E19" s="3"/>
      <c r="F19" s="3"/>
      <c r="G19" s="6">
        <v>44176</v>
      </c>
      <c r="H19" t="s">
        <v>1</v>
      </c>
      <c r="I19" s="8">
        <v>54207062</v>
      </c>
      <c r="L19" t="s">
        <v>13</v>
      </c>
    </row>
    <row r="20" spans="1:12" x14ac:dyDescent="0.25">
      <c r="A20" s="6">
        <v>44173</v>
      </c>
      <c r="B20" t="s">
        <v>1</v>
      </c>
      <c r="C20" s="5">
        <v>4212233</v>
      </c>
      <c r="D20" s="2">
        <f>C20-C12</f>
        <v>0</v>
      </c>
      <c r="G20" s="6">
        <v>44176</v>
      </c>
      <c r="H20" t="s">
        <v>10</v>
      </c>
      <c r="I20" s="8">
        <v>53006603</v>
      </c>
      <c r="L20" t="s">
        <v>14</v>
      </c>
    </row>
    <row r="21" spans="1:12" x14ac:dyDescent="0.25">
      <c r="A21" s="6">
        <v>44176</v>
      </c>
      <c r="B21" t="s">
        <v>2</v>
      </c>
      <c r="C21" s="1">
        <v>47632684</v>
      </c>
      <c r="D21" s="2">
        <f>C19-C21</f>
        <v>0</v>
      </c>
      <c r="H21" s="4" t="s">
        <v>7</v>
      </c>
      <c r="I21" s="8">
        <f>I19-I20</f>
        <v>1200459</v>
      </c>
      <c r="J21" s="7">
        <f>100%+I21/I19-1</f>
        <v>2.2145804544802639E-2</v>
      </c>
      <c r="K21" t="s">
        <v>11</v>
      </c>
      <c r="L21" t="s">
        <v>15</v>
      </c>
    </row>
    <row r="22" spans="1:12" x14ac:dyDescent="0.25">
      <c r="A22" s="6">
        <v>44176</v>
      </c>
      <c r="B22" t="s">
        <v>3</v>
      </c>
      <c r="C22" s="1">
        <v>4212233</v>
      </c>
      <c r="D22" s="2">
        <f>C20-C22</f>
        <v>0</v>
      </c>
      <c r="E22" s="2"/>
      <c r="F22" s="2"/>
      <c r="I22" s="11"/>
    </row>
    <row r="23" spans="1:12" x14ac:dyDescent="0.25">
      <c r="A23" s="6">
        <v>44176</v>
      </c>
      <c r="B23" t="s">
        <v>4</v>
      </c>
      <c r="C23" s="1">
        <v>14651765</v>
      </c>
      <c r="D23" s="2">
        <f>C23-C15</f>
        <v>-77</v>
      </c>
      <c r="F23" s="2"/>
      <c r="L23" t="s">
        <v>17</v>
      </c>
    </row>
    <row r="24" spans="1:12" x14ac:dyDescent="0.25">
      <c r="F24" s="2"/>
      <c r="G24" s="6"/>
    </row>
    <row r="25" spans="1:12" x14ac:dyDescent="0.25">
      <c r="A25" s="10" t="s">
        <v>8</v>
      </c>
      <c r="B25" s="10" t="s">
        <v>6</v>
      </c>
      <c r="C25" s="10" t="s">
        <v>5</v>
      </c>
      <c r="D25" s="10" t="s">
        <v>7</v>
      </c>
      <c r="E25" s="3"/>
      <c r="F25" s="3"/>
      <c r="G25" s="10" t="s">
        <v>8</v>
      </c>
      <c r="H25" s="10" t="s">
        <v>6</v>
      </c>
      <c r="I25" s="10" t="s">
        <v>9</v>
      </c>
      <c r="L25" s="10" t="s">
        <v>16</v>
      </c>
    </row>
    <row r="26" spans="1:12" x14ac:dyDescent="0.25">
      <c r="A26" s="6">
        <v>44173</v>
      </c>
      <c r="B26" t="s">
        <v>0</v>
      </c>
      <c r="C26" s="5">
        <v>47632684</v>
      </c>
      <c r="D26" s="2">
        <f>C26-C19</f>
        <v>0</v>
      </c>
      <c r="E26" s="3"/>
      <c r="F26" s="3"/>
      <c r="G26" s="6">
        <v>44176</v>
      </c>
      <c r="H26" t="s">
        <v>1</v>
      </c>
      <c r="I26" s="8">
        <v>54207062</v>
      </c>
      <c r="L26" t="s">
        <v>22</v>
      </c>
    </row>
    <row r="27" spans="1:12" x14ac:dyDescent="0.25">
      <c r="A27" s="6">
        <v>44173</v>
      </c>
      <c r="B27" t="s">
        <v>1</v>
      </c>
      <c r="C27" s="5">
        <v>4212233</v>
      </c>
      <c r="D27" s="2">
        <f>C27-C20</f>
        <v>0</v>
      </c>
      <c r="G27" s="6">
        <v>44176</v>
      </c>
      <c r="H27" t="s">
        <v>10</v>
      </c>
      <c r="I27" s="8">
        <v>53006603</v>
      </c>
      <c r="L27" t="s">
        <v>21</v>
      </c>
    </row>
    <row r="28" spans="1:12" x14ac:dyDescent="0.25">
      <c r="A28" s="6">
        <v>44177</v>
      </c>
      <c r="B28" t="s">
        <v>2</v>
      </c>
      <c r="C28" s="1">
        <v>47632684</v>
      </c>
      <c r="D28" s="2">
        <f t="shared" ref="D28:D30" si="0">C28-C21</f>
        <v>0</v>
      </c>
      <c r="H28" s="4" t="s">
        <v>7</v>
      </c>
      <c r="I28" s="8">
        <f>I26-I27</f>
        <v>1200459</v>
      </c>
      <c r="J28" s="7">
        <f>100%+I28/I26-1</f>
        <v>2.2145804544802639E-2</v>
      </c>
      <c r="K28" t="s">
        <v>11</v>
      </c>
      <c r="L28" t="s">
        <v>24</v>
      </c>
    </row>
    <row r="29" spans="1:12" x14ac:dyDescent="0.25">
      <c r="A29" s="6">
        <v>44177</v>
      </c>
      <c r="B29" t="s">
        <v>3</v>
      </c>
      <c r="C29" s="1">
        <v>4212233</v>
      </c>
      <c r="D29" s="2">
        <f t="shared" si="0"/>
        <v>0</v>
      </c>
      <c r="E29" s="2"/>
      <c r="F29" s="2"/>
      <c r="I29" s="11"/>
    </row>
    <row r="30" spans="1:12" x14ac:dyDescent="0.25">
      <c r="A30" s="6">
        <v>44177</v>
      </c>
      <c r="B30" t="s">
        <v>4</v>
      </c>
      <c r="C30" s="1">
        <v>14651765</v>
      </c>
      <c r="D30" s="2">
        <f t="shared" si="0"/>
        <v>0</v>
      </c>
      <c r="F30" s="2"/>
    </row>
    <row r="33" spans="1:12" x14ac:dyDescent="0.25">
      <c r="A33" s="10" t="s">
        <v>8</v>
      </c>
      <c r="B33" s="10" t="s">
        <v>6</v>
      </c>
      <c r="C33" s="10" t="s">
        <v>5</v>
      </c>
      <c r="D33" s="10" t="s">
        <v>7</v>
      </c>
      <c r="E33" s="3"/>
      <c r="F33" s="3"/>
      <c r="G33" s="10" t="s">
        <v>8</v>
      </c>
      <c r="H33" s="10" t="s">
        <v>6</v>
      </c>
      <c r="I33" s="10" t="s">
        <v>9</v>
      </c>
      <c r="L33" s="10" t="s">
        <v>16</v>
      </c>
    </row>
    <row r="34" spans="1:12" x14ac:dyDescent="0.25">
      <c r="A34" s="6">
        <v>44201</v>
      </c>
      <c r="B34" t="s">
        <v>0</v>
      </c>
      <c r="C34" s="1">
        <v>48107243</v>
      </c>
      <c r="D34" s="2"/>
      <c r="E34" s="3"/>
      <c r="F34" s="3"/>
      <c r="G34" s="6">
        <v>44202</v>
      </c>
      <c r="H34" t="s">
        <v>1</v>
      </c>
      <c r="I34" s="8"/>
      <c r="L34" t="s">
        <v>23</v>
      </c>
    </row>
    <row r="35" spans="1:12" x14ac:dyDescent="0.25">
      <c r="A35" s="6">
        <v>44201</v>
      </c>
      <c r="B35" t="s">
        <v>1</v>
      </c>
      <c r="C35" s="1">
        <v>4233902</v>
      </c>
      <c r="D35" s="2"/>
      <c r="G35" s="6">
        <v>44202</v>
      </c>
      <c r="H35" t="s">
        <v>10</v>
      </c>
      <c r="I35" s="8"/>
    </row>
    <row r="36" spans="1:12" x14ac:dyDescent="0.25">
      <c r="A36" s="6">
        <v>44202</v>
      </c>
      <c r="B36" t="s">
        <v>2</v>
      </c>
      <c r="C36" s="1">
        <v>48107243</v>
      </c>
      <c r="D36" s="2">
        <f>C36-C34</f>
        <v>0</v>
      </c>
      <c r="H36" s="4" t="s">
        <v>7</v>
      </c>
      <c r="I36" s="8">
        <f>I34-I35</f>
        <v>0</v>
      </c>
      <c r="J36" s="7" t="str">
        <f>IFERROR(100%+I36/I34-1,"n/a")</f>
        <v>n/a</v>
      </c>
      <c r="K36" t="s">
        <v>11</v>
      </c>
    </row>
    <row r="37" spans="1:12" x14ac:dyDescent="0.25">
      <c r="A37" s="6">
        <v>44202</v>
      </c>
      <c r="B37" t="s">
        <v>3</v>
      </c>
      <c r="C37" s="1">
        <v>4233902</v>
      </c>
      <c r="D37" s="2">
        <f>C37-C35</f>
        <v>0</v>
      </c>
      <c r="E37" s="2"/>
      <c r="F37" s="2"/>
      <c r="I37" s="11"/>
    </row>
    <row r="38" spans="1:12" x14ac:dyDescent="0.25">
      <c r="A38" s="6">
        <v>44202</v>
      </c>
      <c r="B38" t="s">
        <v>4</v>
      </c>
      <c r="C38" s="1"/>
      <c r="D38" s="2">
        <f>C38-C30</f>
        <v>-14651765</v>
      </c>
      <c r="F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Moriyasu, Teriko  (IPSRebates)</dc:creator>
  <cp:lastModifiedBy>Moriyasu, Teriko  (IPSRebates)</cp:lastModifiedBy>
  <dcterms:created xsi:type="dcterms:W3CDTF">2020-12-01T02:37:09Z</dcterms:created>
  <dcterms:modified xsi:type="dcterms:W3CDTF">2021-01-07T00:54:02Z</dcterms:modified>
</cp:coreProperties>
</file>