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U:\PRG_materialy\test_repo\"/>
    </mc:Choice>
  </mc:AlternateContent>
  <xr:revisionPtr revIDLastSave="0" documentId="8_{4715A7BC-7051-4B2C-BA45-B29D42EF8F16}" xr6:coauthVersionLast="36" xr6:coauthVersionMax="36" xr10:uidLastSave="{00000000-0000-0000-0000-000000000000}"/>
  <bookViews>
    <workbookView xWindow="0" yWindow="0" windowWidth="21600" windowHeight="9735" activeTab="2" xr2:uid="{00000000-000D-0000-FFFF-FFFF00000000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C26" i="2"/>
  <c r="C16" i="2" a="1"/>
  <c r="C16" i="2" s="1"/>
  <c r="D3" i="2"/>
  <c r="D4" i="2"/>
  <c r="D5" i="2"/>
  <c r="D6" i="2"/>
  <c r="D7" i="2"/>
  <c r="D8" i="2"/>
  <c r="D9" i="2"/>
  <c r="D10" i="2"/>
  <c r="D11" i="2"/>
  <c r="D12" i="2"/>
  <c r="D13" i="2"/>
  <c r="D2" i="2"/>
  <c r="B18" i="1"/>
  <c r="B19" i="1"/>
  <c r="C18" i="2" l="1"/>
  <c r="C21" i="2"/>
  <c r="C17" i="2"/>
  <c r="C19" i="2"/>
  <c r="C20" i="2"/>
</calcChain>
</file>

<file path=xl/sharedStrings.xml><?xml version="1.0" encoding="utf-8"?>
<sst xmlns="http://schemas.openxmlformats.org/spreadsheetml/2006/main" count="122" uniqueCount="93">
  <si>
    <t>Příjmeni</t>
  </si>
  <si>
    <t>Jméno</t>
  </si>
  <si>
    <t>Rok narození</t>
  </si>
  <si>
    <t>Věk</t>
  </si>
  <si>
    <t>Zaměstnání</t>
  </si>
  <si>
    <t>Plat</t>
  </si>
  <si>
    <t>Počet dětí</t>
  </si>
  <si>
    <t>Bydliště</t>
  </si>
  <si>
    <t>Bílá</t>
  </si>
  <si>
    <t>Věra</t>
  </si>
  <si>
    <t>sekretářka</t>
  </si>
  <si>
    <t>Litoměřice</t>
  </si>
  <si>
    <t>Bláhová</t>
  </si>
  <si>
    <t>Anna</t>
  </si>
  <si>
    <t>prodavačka</t>
  </si>
  <si>
    <t>Lovosice</t>
  </si>
  <si>
    <t>Hora</t>
  </si>
  <si>
    <t>Jan</t>
  </si>
  <si>
    <t>podnikatel</t>
  </si>
  <si>
    <t>Praha</t>
  </si>
  <si>
    <t>Krejčí</t>
  </si>
  <si>
    <t>Jiří</t>
  </si>
  <si>
    <t>úředník</t>
  </si>
  <si>
    <t>Brno</t>
  </si>
  <si>
    <t>Krmpová</t>
  </si>
  <si>
    <t>Lucie</t>
  </si>
  <si>
    <t>asistentka</t>
  </si>
  <si>
    <t>Kuba</t>
  </si>
  <si>
    <t>Petr</t>
  </si>
  <si>
    <t>technik</t>
  </si>
  <si>
    <t>Terezín</t>
  </si>
  <si>
    <t>Novák</t>
  </si>
  <si>
    <t>Pavel</t>
  </si>
  <si>
    <t>učitel</t>
  </si>
  <si>
    <t>Novotný</t>
  </si>
  <si>
    <t>Lukáš</t>
  </si>
  <si>
    <t>ředitel</t>
  </si>
  <si>
    <t>Pěnkava</t>
  </si>
  <si>
    <t>Karel</t>
  </si>
  <si>
    <t>prodavač</t>
  </si>
  <si>
    <t>Svobodová</t>
  </si>
  <si>
    <t>Karolína</t>
  </si>
  <si>
    <t>kadeřnice</t>
  </si>
  <si>
    <t>Štefan</t>
  </si>
  <si>
    <t>Václav</t>
  </si>
  <si>
    <t>svářeč</t>
  </si>
  <si>
    <t>Štěpánková</t>
  </si>
  <si>
    <t>Jana</t>
  </si>
  <si>
    <t>Daniel</t>
  </si>
  <si>
    <t>Skopec</t>
  </si>
  <si>
    <t>OA.8</t>
  </si>
  <si>
    <t>Devon</t>
  </si>
  <si>
    <t>Holan</t>
  </si>
  <si>
    <t>4C.4</t>
  </si>
  <si>
    <t>Eliška</t>
  </si>
  <si>
    <t>Radikovská</t>
  </si>
  <si>
    <t>Filip</t>
  </si>
  <si>
    <t>Kender</t>
  </si>
  <si>
    <t>Jakub</t>
  </si>
  <si>
    <t>Marek</t>
  </si>
  <si>
    <t>Košler</t>
  </si>
  <si>
    <t>OB.6</t>
  </si>
  <si>
    <t>Provazník</t>
  </si>
  <si>
    <t>Mýl</t>
  </si>
  <si>
    <t>Šáda</t>
  </si>
  <si>
    <t>Josef</t>
  </si>
  <si>
    <t>Bačík</t>
  </si>
  <si>
    <t>Prouza</t>
  </si>
  <si>
    <t>Kateřina</t>
  </si>
  <si>
    <t>Veselá</t>
  </si>
  <si>
    <t>Kryštof</t>
  </si>
  <si>
    <t>Ježek</t>
  </si>
  <si>
    <t>Martina</t>
  </si>
  <si>
    <t>Zvolská</t>
  </si>
  <si>
    <t>Matyáš</t>
  </si>
  <si>
    <t>Halíř</t>
  </si>
  <si>
    <t>Jechumtál</t>
  </si>
  <si>
    <t>Tomáš</t>
  </si>
  <si>
    <t>Reichl</t>
  </si>
  <si>
    <t xml:space="preserve">půjčí si </t>
  </si>
  <si>
    <t>úrok</t>
  </si>
  <si>
    <t xml:space="preserve">doba splatnosti </t>
  </si>
  <si>
    <t>měsíční platba</t>
  </si>
  <si>
    <t xml:space="preserve">Narození </t>
  </si>
  <si>
    <t>Vzdělání</t>
  </si>
  <si>
    <t>Ridič</t>
  </si>
  <si>
    <t>Odpracováno</t>
  </si>
  <si>
    <t>Základní</t>
  </si>
  <si>
    <t>Středoškolské</t>
  </si>
  <si>
    <t>Vysokoškolské</t>
  </si>
  <si>
    <t>hodin</t>
  </si>
  <si>
    <t>za hodinu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</si>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</sst>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Kč&quot;;[Red]\-#,##0.00\ &quot;Kč&quot;"/>
    <numFmt numFmtId="164" formatCode="#,##0\ &quot;Kč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 vertical="center" readingOrder="1"/>
    </xf>
    <xf numFmtId="164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Scroll" dx="22" fmlaLink="$D$10" horiz="1" inc="5" max="40" page="10" val="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447675</xdr:colOff>
          <xdr:row>5</xdr:row>
          <xdr:rowOff>152400</xdr:rowOff>
        </xdr:from>
        <xdr:to>
          <xdr:col>8</xdr:col>
          <xdr:colOff>76200</xdr:colOff>
          <xdr:row>10</xdr:row>
          <xdr:rowOff>171450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16C46E9-FE9B-4D3E-8945-AD06D2AEE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tlačítko 2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7</xdr:row>
          <xdr:rowOff>9525</xdr:rowOff>
        </xdr:from>
        <xdr:to>
          <xdr:col>3</xdr:col>
          <xdr:colOff>600075</xdr:colOff>
          <xdr:row>8</xdr:row>
          <xdr:rowOff>28575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E24B5E6-D2AD-48A4-82A0-AB93D838B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Jsem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7</xdr:row>
          <xdr:rowOff>38100</xdr:rowOff>
        </xdr:from>
        <xdr:to>
          <xdr:col>4</xdr:col>
          <xdr:colOff>390525</xdr:colOff>
          <xdr:row>8</xdr:row>
          <xdr:rowOff>57150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2ED84748-4FA7-471E-A615-D8A6A288F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Nejsem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10</xdr:row>
          <xdr:rowOff>47625</xdr:rowOff>
        </xdr:from>
        <xdr:to>
          <xdr:col>4</xdr:col>
          <xdr:colOff>190500</xdr:colOff>
          <xdr:row>10</xdr:row>
          <xdr:rowOff>209550</xdr:rowOff>
        </xdr:to>
        <xdr:sp macro="" textlink="">
          <xdr:nvSpPr>
            <xdr:cNvPr id="3076" name="Scroll Ba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35F427A-F24B-4A8C-9A85-BF493E45B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F19" sqref="F19"/>
    </sheetView>
  </sheetViews>
  <sheetFormatPr defaultRowHeight="15" x14ac:dyDescent="0.25"/>
  <cols>
    <col min="2" max="2" width="22.5703125" customWidth="1"/>
  </cols>
  <sheetData>
    <row r="1" spans="1:3" x14ac:dyDescent="0.25">
      <c r="A1" s="3" t="s">
        <v>49</v>
      </c>
      <c r="B1" s="4" t="s">
        <v>48</v>
      </c>
      <c r="C1" t="s">
        <v>50</v>
      </c>
    </row>
    <row r="2" spans="1:3" x14ac:dyDescent="0.25">
      <c r="A2" t="s">
        <v>52</v>
      </c>
      <c r="B2" s="4" t="s">
        <v>51</v>
      </c>
      <c r="C2" t="s">
        <v>53</v>
      </c>
    </row>
    <row r="3" spans="1:3" x14ac:dyDescent="0.25">
      <c r="A3" s="4" t="s">
        <v>55</v>
      </c>
      <c r="B3" s="4" t="s">
        <v>54</v>
      </c>
      <c r="C3" t="s">
        <v>50</v>
      </c>
    </row>
    <row r="4" spans="1:3" x14ac:dyDescent="0.25">
      <c r="A4" s="4" t="s">
        <v>57</v>
      </c>
      <c r="B4" s="4" t="s">
        <v>56</v>
      </c>
      <c r="C4" t="s">
        <v>50</v>
      </c>
    </row>
    <row r="5" spans="1:3" x14ac:dyDescent="0.25">
      <c r="A5" s="4" t="s">
        <v>59</v>
      </c>
      <c r="B5" s="4" t="s">
        <v>58</v>
      </c>
      <c r="C5" t="s">
        <v>53</v>
      </c>
    </row>
    <row r="6" spans="1:3" x14ac:dyDescent="0.25">
      <c r="A6" s="4" t="s">
        <v>60</v>
      </c>
      <c r="B6" s="4" t="s">
        <v>17</v>
      </c>
      <c r="C6" t="s">
        <v>61</v>
      </c>
    </row>
    <row r="7" spans="1:3" x14ac:dyDescent="0.25">
      <c r="A7" s="4" t="s">
        <v>62</v>
      </c>
      <c r="B7" s="4" t="s">
        <v>21</v>
      </c>
      <c r="C7" t="s">
        <v>50</v>
      </c>
    </row>
    <row r="8" spans="1:3" x14ac:dyDescent="0.25">
      <c r="A8" s="4" t="s">
        <v>63</v>
      </c>
      <c r="B8" s="4" t="s">
        <v>65</v>
      </c>
      <c r="C8" t="s">
        <v>53</v>
      </c>
    </row>
    <row r="9" spans="1:3" x14ac:dyDescent="0.25">
      <c r="A9" s="4" t="s">
        <v>64</v>
      </c>
      <c r="B9" s="4" t="s">
        <v>68</v>
      </c>
      <c r="C9" t="s">
        <v>50</v>
      </c>
    </row>
    <row r="10" spans="1:3" x14ac:dyDescent="0.25">
      <c r="A10" s="4" t="s">
        <v>66</v>
      </c>
      <c r="B10" s="4" t="s">
        <v>70</v>
      </c>
      <c r="C10" t="s">
        <v>53</v>
      </c>
    </row>
    <row r="11" spans="1:3" x14ac:dyDescent="0.25">
      <c r="A11" s="4" t="s">
        <v>67</v>
      </c>
      <c r="B11" s="4" t="s">
        <v>72</v>
      </c>
      <c r="C11" t="s">
        <v>53</v>
      </c>
    </row>
    <row r="12" spans="1:3" x14ac:dyDescent="0.25">
      <c r="A12" s="4" t="s">
        <v>69</v>
      </c>
      <c r="B12" s="4" t="s">
        <v>74</v>
      </c>
      <c r="C12" t="s">
        <v>61</v>
      </c>
    </row>
    <row r="13" spans="1:3" x14ac:dyDescent="0.25">
      <c r="A13" s="4" t="s">
        <v>71</v>
      </c>
      <c r="B13" s="4" t="s">
        <v>28</v>
      </c>
      <c r="C13" t="s">
        <v>50</v>
      </c>
    </row>
    <row r="14" spans="1:3" x14ac:dyDescent="0.25">
      <c r="A14" s="4" t="s">
        <v>73</v>
      </c>
      <c r="B14" s="5" t="s">
        <v>77</v>
      </c>
      <c r="C14" t="s">
        <v>61</v>
      </c>
    </row>
    <row r="15" spans="1:3" x14ac:dyDescent="0.25">
      <c r="A15" s="4" t="s">
        <v>75</v>
      </c>
      <c r="B15" s="4" t="s">
        <v>17</v>
      </c>
      <c r="C15" t="s">
        <v>61</v>
      </c>
    </row>
    <row r="16" spans="1:3" x14ac:dyDescent="0.25">
      <c r="A16" s="4" t="s">
        <v>76</v>
      </c>
      <c r="B16" s="4" t="s">
        <v>21</v>
      </c>
      <c r="C16" t="s">
        <v>61</v>
      </c>
    </row>
    <row r="17" spans="1:3" x14ac:dyDescent="0.25">
      <c r="A17" s="4" t="s">
        <v>78</v>
      </c>
      <c r="B17" s="4" t="s">
        <v>65</v>
      </c>
      <c r="C17" t="s">
        <v>50</v>
      </c>
    </row>
    <row r="18" spans="1:3" x14ac:dyDescent="0.25">
      <c r="A18" s="4"/>
      <c r="B18" t="str">
        <f>UPPER(C18)</f>
        <v/>
      </c>
    </row>
    <row r="19" spans="1:3" x14ac:dyDescent="0.25">
      <c r="A19" s="5"/>
      <c r="B19" t="str">
        <f>UPPER(C19)</f>
        <v/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Makro1">
                <anchor moveWithCells="1" sizeWithCells="1">
                  <from>
                    <xdr:col>5</xdr:col>
                    <xdr:colOff>447675</xdr:colOff>
                    <xdr:row>5</xdr:row>
                    <xdr:rowOff>152400</xdr:rowOff>
                  </from>
                  <to>
                    <xdr:col>8</xdr:col>
                    <xdr:colOff>76200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C26" sqref="C26"/>
    </sheetView>
  </sheetViews>
  <sheetFormatPr defaultRowHeight="15" x14ac:dyDescent="0.25"/>
  <cols>
    <col min="1" max="1" width="11.28515625" bestFit="1" customWidth="1"/>
    <col min="2" max="2" width="14.7109375" customWidth="1"/>
    <col min="3" max="3" width="16" customWidth="1"/>
    <col min="4" max="4" width="20.42578125" customWidth="1"/>
    <col min="5" max="5" width="11.28515625" bestFit="1" customWidth="1"/>
    <col min="7" max="7" width="10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1975</v>
      </c>
      <c r="D2">
        <f ca="1">YEAR(TODAY()) - C2</f>
        <v>48</v>
      </c>
      <c r="E2" t="s">
        <v>10</v>
      </c>
      <c r="F2" s="6">
        <v>25000</v>
      </c>
      <c r="G2" s="2">
        <v>3</v>
      </c>
      <c r="H2" t="s">
        <v>11</v>
      </c>
    </row>
    <row r="3" spans="1:8" x14ac:dyDescent="0.25">
      <c r="A3" t="s">
        <v>12</v>
      </c>
      <c r="B3" t="s">
        <v>13</v>
      </c>
      <c r="C3">
        <v>1975</v>
      </c>
      <c r="D3">
        <f t="shared" ref="D3:D13" ca="1" si="0">YEAR(TODAY()) - C3</f>
        <v>48</v>
      </c>
      <c r="E3" t="s">
        <v>14</v>
      </c>
      <c r="F3" s="6">
        <v>20000</v>
      </c>
      <c r="G3" s="2">
        <v>1</v>
      </c>
      <c r="H3" t="s">
        <v>15</v>
      </c>
    </row>
    <row r="4" spans="1:8" x14ac:dyDescent="0.25">
      <c r="A4" t="s">
        <v>16</v>
      </c>
      <c r="B4" t="s">
        <v>17</v>
      </c>
      <c r="C4">
        <v>1966</v>
      </c>
      <c r="D4">
        <f t="shared" ca="1" si="0"/>
        <v>57</v>
      </c>
      <c r="E4" t="s">
        <v>18</v>
      </c>
      <c r="F4" s="6">
        <v>50000</v>
      </c>
      <c r="G4" s="2">
        <v>2</v>
      </c>
      <c r="H4" t="s">
        <v>19</v>
      </c>
    </row>
    <row r="5" spans="1:8" x14ac:dyDescent="0.25">
      <c r="A5" t="s">
        <v>20</v>
      </c>
      <c r="B5" t="s">
        <v>21</v>
      </c>
      <c r="C5">
        <v>1970</v>
      </c>
      <c r="D5">
        <f t="shared" ca="1" si="0"/>
        <v>53</v>
      </c>
      <c r="E5" t="s">
        <v>22</v>
      </c>
      <c r="F5" s="6">
        <v>30000</v>
      </c>
      <c r="G5" s="2">
        <v>2</v>
      </c>
      <c r="H5" t="s">
        <v>23</v>
      </c>
    </row>
    <row r="6" spans="1:8" x14ac:dyDescent="0.25">
      <c r="A6" t="s">
        <v>24</v>
      </c>
      <c r="B6" t="s">
        <v>25</v>
      </c>
      <c r="C6">
        <v>1966</v>
      </c>
      <c r="D6">
        <f t="shared" ca="1" si="0"/>
        <v>57</v>
      </c>
      <c r="E6" t="s">
        <v>26</v>
      </c>
      <c r="F6" s="6">
        <v>30000</v>
      </c>
      <c r="G6" s="2">
        <v>1</v>
      </c>
      <c r="H6" t="s">
        <v>15</v>
      </c>
    </row>
    <row r="7" spans="1:8" x14ac:dyDescent="0.25">
      <c r="A7" t="s">
        <v>27</v>
      </c>
      <c r="B7" t="s">
        <v>28</v>
      </c>
      <c r="C7">
        <v>1970</v>
      </c>
      <c r="D7">
        <f t="shared" ca="1" si="0"/>
        <v>53</v>
      </c>
      <c r="E7" t="s">
        <v>29</v>
      </c>
      <c r="F7" s="6">
        <v>30000</v>
      </c>
      <c r="G7" s="2">
        <v>1</v>
      </c>
      <c r="H7" t="s">
        <v>30</v>
      </c>
    </row>
    <row r="8" spans="1:8" x14ac:dyDescent="0.25">
      <c r="A8" t="s">
        <v>31</v>
      </c>
      <c r="B8" t="s">
        <v>32</v>
      </c>
      <c r="C8">
        <v>1970</v>
      </c>
      <c r="D8">
        <f t="shared" ca="1" si="0"/>
        <v>53</v>
      </c>
      <c r="E8" t="s">
        <v>33</v>
      </c>
      <c r="F8" s="6">
        <v>20000</v>
      </c>
      <c r="G8" s="2">
        <v>2</v>
      </c>
      <c r="H8" t="s">
        <v>19</v>
      </c>
    </row>
    <row r="9" spans="1:8" x14ac:dyDescent="0.25">
      <c r="A9" t="s">
        <v>34</v>
      </c>
      <c r="B9" t="s">
        <v>35</v>
      </c>
      <c r="C9">
        <v>1966</v>
      </c>
      <c r="D9">
        <f t="shared" ca="1" si="0"/>
        <v>57</v>
      </c>
      <c r="E9" t="s">
        <v>36</v>
      </c>
      <c r="F9" s="6">
        <v>50000</v>
      </c>
      <c r="G9" s="2">
        <v>1</v>
      </c>
      <c r="H9" t="s">
        <v>19</v>
      </c>
    </row>
    <row r="10" spans="1:8" x14ac:dyDescent="0.25">
      <c r="A10" t="s">
        <v>37</v>
      </c>
      <c r="B10" t="s">
        <v>38</v>
      </c>
      <c r="C10">
        <v>1970</v>
      </c>
      <c r="D10">
        <f t="shared" ca="1" si="0"/>
        <v>53</v>
      </c>
      <c r="E10" t="s">
        <v>39</v>
      </c>
      <c r="F10" s="6">
        <v>20000</v>
      </c>
      <c r="G10" s="2">
        <v>3</v>
      </c>
      <c r="H10" t="s">
        <v>11</v>
      </c>
    </row>
    <row r="11" spans="1:8" x14ac:dyDescent="0.25">
      <c r="A11" t="s">
        <v>40</v>
      </c>
      <c r="B11" t="s">
        <v>41</v>
      </c>
      <c r="C11">
        <v>1980</v>
      </c>
      <c r="D11">
        <f t="shared" ca="1" si="0"/>
        <v>43</v>
      </c>
      <c r="E11" t="s">
        <v>42</v>
      </c>
      <c r="F11" s="6">
        <v>25000</v>
      </c>
      <c r="G11" s="2">
        <v>2</v>
      </c>
      <c r="H11" t="s">
        <v>23</v>
      </c>
    </row>
    <row r="12" spans="1:8" x14ac:dyDescent="0.25">
      <c r="A12" t="s">
        <v>43</v>
      </c>
      <c r="B12" t="s">
        <v>44</v>
      </c>
      <c r="C12">
        <v>1966</v>
      </c>
      <c r="D12">
        <f t="shared" ca="1" si="0"/>
        <v>57</v>
      </c>
      <c r="E12" t="s">
        <v>45</v>
      </c>
      <c r="F12" s="6">
        <v>30000</v>
      </c>
      <c r="G12" s="2">
        <v>3</v>
      </c>
      <c r="H12" t="s">
        <v>30</v>
      </c>
    </row>
    <row r="13" spans="1:8" x14ac:dyDescent="0.25">
      <c r="A13" t="s">
        <v>46</v>
      </c>
      <c r="B13" t="s">
        <v>47</v>
      </c>
      <c r="C13">
        <v>1980</v>
      </c>
      <c r="D13">
        <f t="shared" ca="1" si="0"/>
        <v>43</v>
      </c>
      <c r="E13" t="s">
        <v>42</v>
      </c>
      <c r="F13" s="6">
        <v>20000</v>
      </c>
      <c r="G13" s="2">
        <v>2</v>
      </c>
      <c r="H13" t="s">
        <v>23</v>
      </c>
    </row>
    <row r="16" spans="1:8" x14ac:dyDescent="0.25">
      <c r="B16">
        <v>20000</v>
      </c>
      <c r="C16">
        <f t="array" ref="C16:C21">FREQUENCY(F2:F13,B16:B21)</f>
        <v>4</v>
      </c>
    </row>
    <row r="17" spans="2:3" x14ac:dyDescent="0.25">
      <c r="B17">
        <v>30000</v>
      </c>
      <c r="C17">
        <v>6</v>
      </c>
    </row>
    <row r="18" spans="2:3" x14ac:dyDescent="0.25">
      <c r="B18">
        <v>40000</v>
      </c>
      <c r="C18">
        <v>0</v>
      </c>
    </row>
    <row r="19" spans="2:3" x14ac:dyDescent="0.25">
      <c r="B19">
        <v>50000</v>
      </c>
      <c r="C19">
        <v>2</v>
      </c>
    </row>
    <row r="20" spans="2:3" x14ac:dyDescent="0.25">
      <c r="B20">
        <v>60000</v>
      </c>
      <c r="C20">
        <v>0</v>
      </c>
    </row>
    <row r="21" spans="2:3" x14ac:dyDescent="0.25">
      <c r="B21">
        <v>70000</v>
      </c>
      <c r="C21">
        <v>0</v>
      </c>
    </row>
    <row r="23" spans="2:3" x14ac:dyDescent="0.25">
      <c r="B23" t="s">
        <v>79</v>
      </c>
      <c r="C23">
        <v>250000</v>
      </c>
    </row>
    <row r="24" spans="2:3" x14ac:dyDescent="0.25">
      <c r="B24" t="s">
        <v>80</v>
      </c>
      <c r="C24" s="7">
        <v>0.1</v>
      </c>
    </row>
    <row r="25" spans="2:3" x14ac:dyDescent="0.25">
      <c r="B25" t="s">
        <v>81</v>
      </c>
      <c r="C25">
        <v>64.948705584484088</v>
      </c>
    </row>
    <row r="26" spans="2:3" x14ac:dyDescent="0.25">
      <c r="B26" t="s">
        <v>82</v>
      </c>
      <c r="C26" s="8">
        <f>PMT(C24/12,C25,-C23)</f>
        <v>5000.0000001215722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D53C-4587-4E5F-BD90-7CA2626DEB88}">
  <dimension ref="A1:Q17"/>
  <sheetViews>
    <sheetView tabSelected="1" workbookViewId="0">
      <selection activeCell="R8" sqref="R8"/>
    </sheetView>
  </sheetViews>
  <sheetFormatPr defaultRowHeight="15" x14ac:dyDescent="0.25"/>
  <cols>
    <col min="1" max="1" width="14" customWidth="1"/>
    <col min="2" max="2" width="15.85546875" customWidth="1"/>
    <col min="4" max="4" width="13.85546875" customWidth="1"/>
    <col min="9" max="9" width="11.42578125" customWidth="1"/>
  </cols>
  <sheetData>
    <row r="1" spans="1:17" x14ac:dyDescent="0.25">
      <c r="A1" s="9"/>
      <c r="B1" s="9"/>
      <c r="C1" s="9"/>
      <c r="D1" s="9"/>
      <c r="E1" s="9"/>
      <c r="I1" t="s">
        <v>90</v>
      </c>
      <c r="J1">
        <v>1</v>
      </c>
    </row>
    <row r="2" spans="1:17" x14ac:dyDescent="0.25">
      <c r="A2" s="9"/>
      <c r="B2" s="9" t="s">
        <v>1</v>
      </c>
      <c r="C2" s="9"/>
      <c r="D2" s="10"/>
      <c r="E2" s="9"/>
      <c r="I2" t="s">
        <v>91</v>
      </c>
      <c r="J2">
        <v>200</v>
      </c>
    </row>
    <row r="3" spans="1:17" x14ac:dyDescent="0.25">
      <c r="A3" s="9"/>
      <c r="B3" s="9"/>
      <c r="C3" s="9"/>
      <c r="D3" s="9"/>
      <c r="E3" s="9"/>
      <c r="I3" t="s">
        <v>92</v>
      </c>
      <c r="J3">
        <f>J1*J2*0.1*D10</f>
        <v>800</v>
      </c>
      <c r="K3">
        <v>50</v>
      </c>
      <c r="L3">
        <v>100</v>
      </c>
      <c r="M3">
        <v>150</v>
      </c>
      <c r="N3">
        <v>200</v>
      </c>
      <c r="O3">
        <v>250</v>
      </c>
      <c r="P3">
        <v>300</v>
      </c>
      <c r="Q3">
        <v>350</v>
      </c>
    </row>
    <row r="4" spans="1:17" x14ac:dyDescent="0.25">
      <c r="A4" s="9"/>
      <c r="B4" s="9" t="s">
        <v>83</v>
      </c>
      <c r="C4" s="9"/>
      <c r="D4" s="10">
        <v>2000</v>
      </c>
      <c r="E4" s="9"/>
      <c r="J4">
        <v>1</v>
      </c>
      <c r="K4">
        <f t="dataTable" ref="K4:Q11" dt2D="1" dtr="1" r1="J1" r2="J2"/>
        <v>200</v>
      </c>
      <c r="L4">
        <v>400</v>
      </c>
      <c r="M4">
        <v>600</v>
      </c>
      <c r="N4">
        <v>800</v>
      </c>
      <c r="O4">
        <v>1000</v>
      </c>
      <c r="P4">
        <v>1200</v>
      </c>
      <c r="Q4">
        <v>1400</v>
      </c>
    </row>
    <row r="5" spans="1:17" x14ac:dyDescent="0.25">
      <c r="A5" s="9"/>
      <c r="B5" s="9"/>
      <c r="C5" s="9"/>
      <c r="D5" s="9"/>
      <c r="E5" s="9"/>
      <c r="J5">
        <v>2</v>
      </c>
      <c r="K5">
        <v>400</v>
      </c>
      <c r="L5">
        <v>800</v>
      </c>
      <c r="M5">
        <v>1200</v>
      </c>
      <c r="N5">
        <v>1600</v>
      </c>
      <c r="O5">
        <v>2000</v>
      </c>
      <c r="P5">
        <v>2400</v>
      </c>
      <c r="Q5">
        <v>2800</v>
      </c>
    </row>
    <row r="6" spans="1:17" x14ac:dyDescent="0.25">
      <c r="A6" s="9"/>
      <c r="B6" s="9" t="s">
        <v>84</v>
      </c>
      <c r="C6" s="9"/>
      <c r="D6" s="10"/>
      <c r="E6" s="9"/>
      <c r="J6">
        <v>3</v>
      </c>
      <c r="K6">
        <v>600</v>
      </c>
      <c r="L6">
        <v>1200</v>
      </c>
      <c r="M6">
        <v>1800</v>
      </c>
      <c r="N6">
        <v>2400</v>
      </c>
      <c r="O6">
        <v>3000</v>
      </c>
      <c r="P6">
        <v>3600</v>
      </c>
      <c r="Q6">
        <v>4200</v>
      </c>
    </row>
    <row r="7" spans="1:17" x14ac:dyDescent="0.25">
      <c r="A7" s="9"/>
      <c r="B7" s="9"/>
      <c r="C7" s="9"/>
      <c r="D7" s="9"/>
      <c r="E7" s="9"/>
      <c r="J7">
        <v>4</v>
      </c>
      <c r="K7">
        <v>800</v>
      </c>
      <c r="L7">
        <v>1600</v>
      </c>
      <c r="M7">
        <v>2400</v>
      </c>
      <c r="N7">
        <v>3200</v>
      </c>
      <c r="O7">
        <v>4000</v>
      </c>
      <c r="P7">
        <v>4800</v>
      </c>
      <c r="Q7">
        <v>5600</v>
      </c>
    </row>
    <row r="8" spans="1:17" x14ac:dyDescent="0.25">
      <c r="A8" s="9"/>
      <c r="B8" s="9" t="s">
        <v>85</v>
      </c>
      <c r="C8" s="9"/>
      <c r="D8" s="9"/>
      <c r="E8" s="9"/>
      <c r="J8">
        <v>5</v>
      </c>
      <c r="K8">
        <v>1000</v>
      </c>
      <c r="L8">
        <v>2000</v>
      </c>
      <c r="M8">
        <v>3000</v>
      </c>
      <c r="N8">
        <v>4000</v>
      </c>
      <c r="O8">
        <v>5000</v>
      </c>
      <c r="P8">
        <v>6000</v>
      </c>
      <c r="Q8">
        <v>7000</v>
      </c>
    </row>
    <row r="9" spans="1:17" x14ac:dyDescent="0.25">
      <c r="A9" s="9"/>
      <c r="B9" s="9"/>
      <c r="C9" s="9"/>
      <c r="D9" s="9"/>
      <c r="E9" s="9"/>
      <c r="J9">
        <v>6</v>
      </c>
      <c r="K9">
        <v>1200</v>
      </c>
      <c r="L9">
        <v>2400</v>
      </c>
      <c r="M9">
        <v>3600</v>
      </c>
      <c r="N9">
        <v>4800</v>
      </c>
      <c r="O9">
        <v>6000</v>
      </c>
      <c r="P9">
        <v>7200</v>
      </c>
      <c r="Q9">
        <v>8400</v>
      </c>
    </row>
    <row r="10" spans="1:17" x14ac:dyDescent="0.25">
      <c r="A10" s="9"/>
      <c r="B10" s="9" t="s">
        <v>86</v>
      </c>
      <c r="C10" s="9"/>
      <c r="D10" s="10">
        <v>40</v>
      </c>
      <c r="E10" s="9"/>
      <c r="J10">
        <v>7</v>
      </c>
      <c r="K10">
        <v>1400</v>
      </c>
      <c r="L10">
        <v>2800</v>
      </c>
      <c r="M10">
        <v>4200</v>
      </c>
      <c r="N10">
        <v>5600</v>
      </c>
      <c r="O10">
        <v>7000</v>
      </c>
      <c r="P10">
        <v>8400</v>
      </c>
      <c r="Q10">
        <v>9800</v>
      </c>
    </row>
    <row r="11" spans="1:17" ht="34.5" customHeight="1" x14ac:dyDescent="0.25">
      <c r="A11" s="9"/>
      <c r="B11" s="9"/>
      <c r="C11" s="9"/>
      <c r="D11" s="9"/>
      <c r="E11" s="9"/>
      <c r="J11">
        <v>8</v>
      </c>
      <c r="K11">
        <v>1600</v>
      </c>
      <c r="L11">
        <v>3200</v>
      </c>
      <c r="M11">
        <v>4800</v>
      </c>
      <c r="N11">
        <v>6400</v>
      </c>
      <c r="O11">
        <v>8000</v>
      </c>
      <c r="P11">
        <v>9600</v>
      </c>
      <c r="Q11">
        <v>11200</v>
      </c>
    </row>
    <row r="15" spans="1:17" x14ac:dyDescent="0.25">
      <c r="A15" t="s">
        <v>87</v>
      </c>
    </row>
    <row r="16" spans="1:17" x14ac:dyDescent="0.25">
      <c r="A16" t="s">
        <v>88</v>
      </c>
    </row>
    <row r="17" spans="1:1" x14ac:dyDescent="0.25">
      <c r="A17" t="s">
        <v>89</v>
      </c>
    </row>
  </sheetData>
  <dataValidations count="2">
    <dataValidation type="whole" operator="greaterThan" allowBlank="1" showInputMessage="1" showErrorMessage="1" errorTitle="Promiňte" error="Nesplňujete věkové kritérium" promptTitle="Narození" prompt="Napiště pouze rok" sqref="D4" xr:uid="{246B4C36-3752-459D-B9FD-6318D6EDAC59}">
      <formula1>1964</formula1>
    </dataValidation>
    <dataValidation type="list" allowBlank="1" showInputMessage="1" showErrorMessage="1" sqref="D6" xr:uid="{AE72BEA9-DBBF-452E-9718-F6E4175D0792}">
      <formula1>$A$15:$A$17</formula1>
    </dataValidation>
  </dataValidations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Option Button 2">
              <controlPr defaultSize="0" autoFill="0" autoLine="0" autoPict="0">
                <anchor moveWithCells="1">
                  <from>
                    <xdr:col>2</xdr:col>
                    <xdr:colOff>476250</xdr:colOff>
                    <xdr:row>7</xdr:row>
                    <xdr:rowOff>9525</xdr:rowOff>
                  </from>
                  <to>
                    <xdr:col>3</xdr:col>
                    <xdr:colOff>600075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4" name="Option Button 3">
              <controlPr defaultSize="0" autoFill="0" autoLine="0" autoPict="0">
                <anchor moveWithCells="1">
                  <from>
                    <xdr:col>3</xdr:col>
                    <xdr:colOff>581025</xdr:colOff>
                    <xdr:row>7</xdr:row>
                    <xdr:rowOff>38100</xdr:rowOff>
                  </from>
                  <to>
                    <xdr:col>4</xdr:col>
                    <xdr:colOff>390525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Scroll Bar 4">
              <controlPr defaultSize="0" autoPict="0">
                <anchor moveWithCells="1">
                  <from>
                    <xdr:col>2</xdr:col>
                    <xdr:colOff>447675</xdr:colOff>
                    <xdr:row>10</xdr:row>
                    <xdr:rowOff>47625</xdr:rowOff>
                  </from>
                  <to>
                    <xdr:col>4</xdr:col>
                    <xdr:colOff>190500</xdr:colOff>
                    <xdr:row>10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CZU - FAPPZ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soukup</dc:creator>
  <cp:lastModifiedBy>Holy Tomas</cp:lastModifiedBy>
  <dcterms:created xsi:type="dcterms:W3CDTF">2019-10-20T17:43:49Z</dcterms:created>
  <dcterms:modified xsi:type="dcterms:W3CDTF">2023-12-08T09:36:51Z</dcterms:modified>
</cp:coreProperties>
</file>