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EAC03E29-E717-40CA-8824-019A4378C447}" xr6:coauthVersionLast="47" xr6:coauthVersionMax="47" xr10:uidLastSave="{00000000-0000-0000-0000-000000000000}"/>
  <bookViews>
    <workbookView xWindow="12710" yWindow="0" windowWidth="12980" windowHeight="15370" activeTab="4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5" i="3"/>
  <c r="A5" i="2"/>
  <c r="A5" i="1"/>
  <c r="A4" i="5" l="1"/>
  <c r="A4" i="3"/>
  <c r="A4" i="2"/>
  <c r="A4" i="1"/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<sst xmlns="http://schemas.openxmlformats.org/spreadsheetml/2006/main" count="172" uniqueCount="106">
  <si>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</si>
  <si>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</si>
  <si>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</si>
  <si>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</si>
  <si>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</si>
  <si>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</si>
  <si>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</si>
  <si>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</si>
  <si>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</si>
  <si>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</si>
  <si>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</si>
  <si>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</si>
  <si>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</si>
  <si>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</si>
  <si>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</si>
  <si>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</si>
  <si>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</si>
  <si>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</si>
  <si>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</si>
  <si>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</si>
  <si>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</si>
  <si>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</si>
  <si>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</si>
  <si>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</si>
  <si>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</si>
  <si>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</si>
  <si>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</si>
  <si>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</si>
  <si>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</si>
  <si>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</si>
  <si>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</si>
  <si>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</si>
  <si>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</si>
  <si>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</si>
  <si>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</si>
  <si>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</si>
  <si>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</si>
  <si>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</si>
  <si>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</si>
  <si>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</si>
  <si>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</si>
  <si>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</si>
  <si>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</si>
  <si>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</si>
  <si>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</si>
  <si>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</si>
  <si>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</si>
  <si>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</si>
  <si>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</si>
  <si>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</si>
  <si>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</si>
  <si>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</si>
  <si>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</si>
  <si>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</si>
  <si>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</si>
  <si>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</si>
  <si>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</si>
  <si>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</si>
  <si>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</si>
  <si>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</si>
  <si>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</si>
  <si>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</si>
  <si>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</si>
  <si>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</si>
  <si>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</si>
  <si>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</si>
  <si>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</si>
  <si>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</si>
  <si>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</si>
  <si>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</si>
  <si>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</si>
  <si>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</si>
  <si>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</si>
  <si>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</si>
  <si>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</si>
  <si>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</si>
  <si>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</si>
  <si>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</si>
  <si>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</si>
  <si>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</si>
  <si>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</si>
  <si>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</si>
  <si>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</si>
  <si>
    <t>AORUS MASTER 16</t>
    <phoneticPr fontId="1" type="noConversion"/>
  </si>
  <si>
    <t>U9 275HX</t>
    <phoneticPr fontId="1" type="noConversion"/>
  </si>
  <si>
    <t>RTX5090</t>
    <phoneticPr fontId="1" type="noConversion"/>
  </si>
  <si>
    <t>GDDR7 24GB</t>
    <phoneticPr fontId="1" type="noConversion"/>
  </si>
  <si>
    <t>175W</t>
    <phoneticPr fontId="1" type="noConversion"/>
  </si>
  <si>
    <t>OLED</t>
    <phoneticPr fontId="1" type="noConversion"/>
  </si>
  <si>
    <t>DDR5 5600MHz</t>
    <phoneticPr fontId="1" type="noConversion"/>
  </si>
  <si>
    <t>1*G5x4 1*G4x4</t>
    <phoneticPr fontId="1" type="noConversion"/>
  </si>
  <si>
    <t>2*G4x4</t>
    <phoneticPr fontId="1" type="noConversion"/>
  </si>
  <si>
    <t>2A2C</t>
    <phoneticPr fontId="1" type="noConversion"/>
  </si>
  <si>
    <t>WIFI 7/BT 5.4</t>
    <phoneticPr fontId="1" type="noConversion"/>
  </si>
  <si>
    <t>Dimension WxD (mm)</t>
    <phoneticPr fontId="1" type="noConversion"/>
  </si>
  <si>
    <t>Dimension H (mm)</t>
    <phoneticPr fontId="1" type="noConversion"/>
  </si>
  <si>
    <t>358.3x262.5</t>
    <phoneticPr fontId="1" type="noConversion"/>
  </si>
  <si>
    <t>357x254</t>
    <phoneticPr fontId="1" type="noConversion"/>
  </si>
  <si>
    <t>19.45~22.99</t>
    <phoneticPr fontId="1" type="noConversion"/>
  </si>
  <si>
    <t>23~29.9</t>
    <phoneticPr fontId="1" type="noConversion"/>
  </si>
  <si>
    <t>CPU Brand</t>
    <phoneticPr fontId="1" type="noConversion"/>
  </si>
  <si>
    <t>Intel</t>
    <phoneticPr fontId="1" type="noConversion"/>
  </si>
  <si>
    <t>AORUS Elite16</t>
    <phoneticPr fontId="1" type="noConversion"/>
  </si>
  <si>
    <t>RTX5070</t>
    <phoneticPr fontId="1" type="noConversion"/>
  </si>
  <si>
    <t>GDDR7 8GB</t>
    <phoneticPr fontId="1" type="noConversion"/>
  </si>
  <si>
    <t>20~26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</si>
</sst>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12"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K5"/>
  <sheetViews>
    <sheetView topLeftCell="S1" workbookViewId="0">
      <selection activeCell="AK6" sqref="AK6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20.453125" style="2" bestFit="1" customWidth="1"/>
    <col min="4" max="4" width="10.90625" style="2" bestFit="1" customWidth="1"/>
    <col min="5" max="5" width="10.1796875" style="2" bestFit="1" customWidth="1"/>
    <col min="6" max="6" width="13.36328125" style="2" bestFit="1" customWidth="1"/>
    <col min="7" max="7" width="13.08984375" style="2" bestFit="1" customWidth="1"/>
    <col min="8" max="8" width="9.36328125" style="2" bestFit="1" customWidth="1"/>
    <col min="9" max="9" width="13.6328125" style="2" bestFit="1" customWidth="1"/>
    <col min="10" max="10" width="6.1796875" style="2" bestFit="1" customWidth="1"/>
    <col min="11" max="11" width="15.81640625" style="2" bestFit="1" customWidth="1"/>
    <col min="12" max="12" width="15.54296875" style="2" bestFit="1" customWidth="1"/>
    <col min="13" max="13" width="8.81640625" style="2" bestFit="1" customWidth="1"/>
    <col min="14" max="14" width="17.6328125" style="2" bestFit="1" customWidth="1"/>
    <col min="15" max="15" width="12.453125" style="2" bestFit="1" customWidth="1"/>
    <col min="16" max="16" width="14.7265625" style="2" bestFit="1" customWidth="1"/>
    <col min="17" max="17" width="15.26953125" style="2" bestFit="1" customWidth="1"/>
    <col min="18" max="18" width="11.36328125" style="2" bestFit="1" customWidth="1"/>
    <col min="19" max="19" width="17.54296875" style="2" bestFit="1" customWidth="1"/>
    <col min="20" max="20" width="20.90625" style="2" bestFit="1" customWidth="1"/>
    <col min="21" max="21" width="14.26953125" style="2" bestFit="1" customWidth="1"/>
    <col min="22" max="22" width="10.6328125" style="2" bestFit="1" customWidth="1"/>
    <col min="23" max="23" width="9.7265625" style="2" bestFit="1" customWidth="1"/>
    <col min="24" max="24" width="15.08984375" style="2" bestFit="1" customWidth="1"/>
    <col min="25" max="25" width="11.1796875" style="2" bestFit="1" customWidth="1"/>
    <col min="26" max="26" width="15.26953125" style="2" bestFit="1" customWidth="1"/>
    <col min="27" max="27" width="9.90625" style="2" bestFit="1" customWidth="1"/>
    <col min="28" max="28" width="21.6328125" style="2" bestFit="1" customWidth="1"/>
    <col min="29" max="29" width="19.453125" style="2" bestFit="1" customWidth="1"/>
    <col min="30" max="30" width="15.453125" style="2" bestFit="1" customWidth="1"/>
    <col min="31" max="31" width="8.7265625" style="2"/>
    <col min="32" max="32" width="8.54296875" style="2" bestFit="1" customWidth="1"/>
    <col min="33" max="33" width="18.08984375" style="2" bestFit="1" customWidth="1"/>
    <col min="34" max="34" width="15.54296875" style="2" bestFit="1" customWidth="1"/>
    <col min="35" max="35" width="21.1796875" style="2" bestFit="1" customWidth="1"/>
    <col min="36" max="36" width="18.08984375" style="2" bestFit="1" customWidth="1"/>
    <col min="37" max="37" width="11.26953125" style="2" bestFit="1" customWidth="1"/>
    <col min="38" max="16384" width="8.7265625" style="2"/>
  </cols>
  <sheetData>
    <row r="1" spans="1:37" x14ac:dyDescent="0.4">
      <c r="A1" s="2" t="s">
        <v>1</v>
      </c>
      <c r="B1" s="2" t="s">
        <v>0</v>
      </c>
      <c r="C1" s="2" t="s">
        <v>29</v>
      </c>
      <c r="D1" s="2" t="s">
        <v>100</v>
      </c>
      <c r="E1" s="2" t="s">
        <v>2</v>
      </c>
      <c r="F1" s="2" t="s">
        <v>80</v>
      </c>
      <c r="G1" s="2" t="s">
        <v>43</v>
      </c>
      <c r="H1" s="2" t="s">
        <v>3</v>
      </c>
      <c r="I1" s="2" t="s">
        <v>4</v>
      </c>
      <c r="J1" s="2" t="s">
        <v>44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19</v>
      </c>
      <c r="U1" s="2" t="s">
        <v>14</v>
      </c>
      <c r="V1" s="2" t="s">
        <v>15</v>
      </c>
      <c r="W1" s="2" t="s">
        <v>16</v>
      </c>
      <c r="X1" s="2" t="s">
        <v>13</v>
      </c>
      <c r="Y1" s="2" t="s">
        <v>18</v>
      </c>
      <c r="Z1" s="2" t="s">
        <v>17</v>
      </c>
      <c r="AA1" s="2" t="s">
        <v>20</v>
      </c>
      <c r="AB1" s="2" t="s">
        <v>21</v>
      </c>
      <c r="AC1" s="2" t="s">
        <v>22</v>
      </c>
      <c r="AD1" s="2" t="s">
        <v>41</v>
      </c>
      <c r="AE1" s="2" t="s">
        <v>23</v>
      </c>
      <c r="AF1" s="2" t="s">
        <v>24</v>
      </c>
      <c r="AG1" s="2" t="s">
        <v>27</v>
      </c>
      <c r="AH1" s="2" t="s">
        <v>26</v>
      </c>
      <c r="AI1" s="2" t="s">
        <v>94</v>
      </c>
      <c r="AJ1" s="2" t="s">
        <v>95</v>
      </c>
      <c r="AK1" s="2" t="s">
        <v>25</v>
      </c>
    </row>
    <row r="2" spans="1:37" x14ac:dyDescent="0.4">
      <c r="A2" s="2">
        <v>2025</v>
      </c>
      <c r="B2" s="2" t="s">
        <v>28</v>
      </c>
      <c r="C2" s="2" t="s">
        <v>30</v>
      </c>
      <c r="D2" s="2" t="s">
        <v>101</v>
      </c>
      <c r="E2" s="2" t="s">
        <v>31</v>
      </c>
      <c r="F2" s="2">
        <v>82</v>
      </c>
      <c r="G2" s="2">
        <v>70</v>
      </c>
      <c r="H2" s="2" t="s">
        <v>32</v>
      </c>
      <c r="I2" s="2" t="s">
        <v>33</v>
      </c>
      <c r="J2" s="2" t="s">
        <v>45</v>
      </c>
      <c r="K2" s="2" t="s">
        <v>38</v>
      </c>
      <c r="L2" s="2" t="s">
        <v>38</v>
      </c>
      <c r="M2" s="2">
        <v>130</v>
      </c>
      <c r="N2" s="2">
        <v>16</v>
      </c>
      <c r="O2" s="2" t="s">
        <v>82</v>
      </c>
      <c r="P2" s="2" t="s">
        <v>34</v>
      </c>
      <c r="Q2" s="2">
        <v>400</v>
      </c>
      <c r="R2" s="2" t="s">
        <v>35</v>
      </c>
      <c r="S2" s="2" t="s">
        <v>38</v>
      </c>
      <c r="T2" s="2" t="s">
        <v>36</v>
      </c>
      <c r="U2" s="2" t="s">
        <v>37</v>
      </c>
      <c r="V2" s="2" t="s">
        <v>38</v>
      </c>
      <c r="W2" s="2">
        <v>2</v>
      </c>
      <c r="X2" s="2" t="s">
        <v>91</v>
      </c>
      <c r="Y2" s="2">
        <v>1000</v>
      </c>
      <c r="Z2" s="2" t="s">
        <v>39</v>
      </c>
      <c r="AA2" s="2" t="s">
        <v>40</v>
      </c>
      <c r="AB2" s="2" t="s">
        <v>38</v>
      </c>
      <c r="AC2" s="2" t="s">
        <v>38</v>
      </c>
      <c r="AD2" s="2">
        <v>100</v>
      </c>
      <c r="AE2" s="2">
        <v>2</v>
      </c>
      <c r="AF2" s="2" t="s">
        <v>42</v>
      </c>
      <c r="AG2" s="2">
        <v>76</v>
      </c>
      <c r="AH2" s="2">
        <v>240</v>
      </c>
      <c r="AI2" s="2" t="s">
        <v>96</v>
      </c>
      <c r="AJ2" s="2" t="s">
        <v>98</v>
      </c>
      <c r="AK2" s="2">
        <v>2.2999999999999998</v>
      </c>
    </row>
    <row r="3" spans="1:37" x14ac:dyDescent="0.4">
      <c r="A3" s="2">
        <v>2025</v>
      </c>
      <c r="B3" s="2" t="s">
        <v>28</v>
      </c>
      <c r="C3" s="2" t="s">
        <v>83</v>
      </c>
      <c r="D3" s="2" t="s">
        <v>101</v>
      </c>
      <c r="E3" s="2" t="s">
        <v>84</v>
      </c>
      <c r="F3" s="2">
        <v>150</v>
      </c>
      <c r="G3" s="2">
        <v>125</v>
      </c>
      <c r="H3" s="2" t="s">
        <v>85</v>
      </c>
      <c r="I3" s="2" t="s">
        <v>86</v>
      </c>
      <c r="J3" s="2" t="s">
        <v>87</v>
      </c>
      <c r="K3" s="2">
        <v>200</v>
      </c>
      <c r="L3" s="2" t="s">
        <v>38</v>
      </c>
      <c r="M3" s="2">
        <v>230</v>
      </c>
      <c r="N3" s="2">
        <v>16</v>
      </c>
      <c r="O3" s="2" t="s">
        <v>88</v>
      </c>
      <c r="P3" s="2" t="s">
        <v>34</v>
      </c>
      <c r="Q3" s="2">
        <v>1000</v>
      </c>
      <c r="R3" s="2" t="s">
        <v>35</v>
      </c>
      <c r="S3" s="2" t="s">
        <v>35</v>
      </c>
      <c r="T3" s="2" t="s">
        <v>89</v>
      </c>
      <c r="U3" s="2" t="s">
        <v>38</v>
      </c>
      <c r="V3" s="2">
        <v>2</v>
      </c>
      <c r="W3" s="2">
        <v>2</v>
      </c>
      <c r="X3" s="2" t="s">
        <v>90</v>
      </c>
      <c r="Y3" s="2">
        <v>1000</v>
      </c>
      <c r="Z3" s="2" t="s">
        <v>93</v>
      </c>
      <c r="AA3" s="2" t="s">
        <v>92</v>
      </c>
      <c r="AB3" s="2">
        <v>1</v>
      </c>
      <c r="AC3" s="2">
        <v>1</v>
      </c>
      <c r="AD3" s="2">
        <v>100</v>
      </c>
      <c r="AE3" s="2">
        <v>4</v>
      </c>
      <c r="AF3" s="2" t="s">
        <v>42</v>
      </c>
      <c r="AG3" s="2">
        <v>99</v>
      </c>
      <c r="AH3" s="2">
        <v>330</v>
      </c>
      <c r="AI3" s="2" t="s">
        <v>97</v>
      </c>
      <c r="AJ3" s="2" t="s">
        <v>99</v>
      </c>
      <c r="AK3" s="2">
        <v>2.5</v>
      </c>
    </row>
    <row r="4" spans="1:37" x14ac:dyDescent="0.4">
      <c r="A4" s="2">
        <v>2025</v>
      </c>
      <c r="B4" s="2" t="s">
        <v>28</v>
      </c>
      <c r="C4" s="2" t="s">
        <v>83</v>
      </c>
      <c r="D4" s="2" t="s">
        <v>101</v>
      </c>
      <c r="E4" s="2" t="s">
        <v>84</v>
      </c>
      <c r="F4" s="2">
        <v>150</v>
      </c>
      <c r="G4" s="2">
        <v>125</v>
      </c>
      <c r="H4" s="2" t="s">
        <v>32</v>
      </c>
      <c r="I4" s="2" t="s">
        <v>33</v>
      </c>
      <c r="J4" s="2" t="s">
        <v>87</v>
      </c>
      <c r="K4" s="2">
        <v>200</v>
      </c>
      <c r="L4" s="2" t="s">
        <v>38</v>
      </c>
      <c r="M4" s="2">
        <v>230</v>
      </c>
      <c r="N4" s="2">
        <v>16</v>
      </c>
      <c r="O4" s="2" t="s">
        <v>88</v>
      </c>
      <c r="P4" s="2" t="s">
        <v>34</v>
      </c>
      <c r="Q4" s="2">
        <v>1000</v>
      </c>
      <c r="R4" s="2" t="s">
        <v>35</v>
      </c>
      <c r="S4" s="2" t="s">
        <v>35</v>
      </c>
      <c r="T4" s="2" t="s">
        <v>89</v>
      </c>
      <c r="U4" s="2" t="s">
        <v>38</v>
      </c>
      <c r="V4" s="2">
        <v>2</v>
      </c>
      <c r="W4" s="2">
        <v>2</v>
      </c>
      <c r="X4" s="2" t="s">
        <v>90</v>
      </c>
      <c r="Y4" s="2">
        <v>1000</v>
      </c>
      <c r="Z4" s="2" t="s">
        <v>93</v>
      </c>
      <c r="AA4" s="2" t="s">
        <v>92</v>
      </c>
      <c r="AB4" s="2">
        <v>1</v>
      </c>
      <c r="AC4" s="2">
        <v>1</v>
      </c>
      <c r="AD4" s="2">
        <v>100</v>
      </c>
      <c r="AE4" s="2">
        <v>4</v>
      </c>
      <c r="AF4" s="2" t="s">
        <v>42</v>
      </c>
      <c r="AG4" s="2">
        <v>99</v>
      </c>
      <c r="AH4" s="2">
        <v>330</v>
      </c>
      <c r="AI4" s="2" t="s">
        <v>97</v>
      </c>
      <c r="AJ4" s="2" t="s">
        <v>99</v>
      </c>
      <c r="AK4" s="2">
        <v>2.5</v>
      </c>
    </row>
    <row r="5" spans="1:37" x14ac:dyDescent="0.4">
      <c r="A5" s="2">
        <v>2025</v>
      </c>
      <c r="B5" s="2" t="s">
        <v>28</v>
      </c>
      <c r="C5" s="2" t="s">
        <v>102</v>
      </c>
      <c r="D5" s="2" t="s">
        <v>101</v>
      </c>
      <c r="E5" s="2" t="s">
        <v>84</v>
      </c>
      <c r="F5" s="2">
        <v>150</v>
      </c>
      <c r="G5" s="2">
        <v>125</v>
      </c>
      <c r="H5" s="2" t="s">
        <v>103</v>
      </c>
      <c r="I5" s="2" t="s">
        <v>104</v>
      </c>
      <c r="J5" s="2" t="s">
        <v>45</v>
      </c>
      <c r="K5" s="2">
        <v>200</v>
      </c>
      <c r="L5" s="2" t="s">
        <v>38</v>
      </c>
      <c r="M5" s="2">
        <v>170</v>
      </c>
      <c r="N5" s="2">
        <v>16</v>
      </c>
      <c r="O5" s="2" t="s">
        <v>82</v>
      </c>
      <c r="P5" s="2" t="s">
        <v>34</v>
      </c>
      <c r="Q5" s="2">
        <v>400</v>
      </c>
      <c r="R5" s="2" t="s">
        <v>35</v>
      </c>
      <c r="S5" s="2" t="s">
        <v>35</v>
      </c>
      <c r="T5" s="2" t="s">
        <v>89</v>
      </c>
      <c r="U5" s="2" t="s">
        <v>38</v>
      </c>
      <c r="V5" s="2">
        <v>2</v>
      </c>
      <c r="W5" s="2">
        <v>2</v>
      </c>
      <c r="X5" s="2" t="s">
        <v>91</v>
      </c>
      <c r="Y5" s="2">
        <v>1000</v>
      </c>
      <c r="Z5" s="2" t="s">
        <v>93</v>
      </c>
      <c r="AA5" s="2" t="s">
        <v>92</v>
      </c>
      <c r="AB5" s="2">
        <v>1</v>
      </c>
      <c r="AC5" s="2">
        <v>1</v>
      </c>
      <c r="AD5" s="2">
        <v>100</v>
      </c>
      <c r="AE5" s="2">
        <v>4</v>
      </c>
      <c r="AF5" s="2" t="s">
        <v>42</v>
      </c>
      <c r="AG5" s="2">
        <v>99</v>
      </c>
      <c r="AH5" s="2">
        <v>240</v>
      </c>
      <c r="AI5" s="2" t="s">
        <v>97</v>
      </c>
      <c r="AJ5" s="2" t="s">
        <v>105</v>
      </c>
      <c r="AK5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5"/>
  <sheetViews>
    <sheetView topLeftCell="J1" workbookViewId="0">
      <selection activeCell="M4" sqref="J4:M5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</row>
    <row r="2" spans="1:13" x14ac:dyDescent="0.4">
      <c r="A2" s="2" t="str">
        <f>_xlfn.CONCAT(SPEC!B2,"_",SPEC!C2,"_",SPEC!E2,"_",SPEC!H2,"_",SPEC!J2)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_xlfn.CONCAT(SPEC!B3,"_",SPEC!C3,"_",SPEC!E3,"_",SPEC!H3,"_",SPEC!J3)</f>
        <v>GBT_AORUS MASTER 16_U9 275HX_RTX5090_175W</v>
      </c>
      <c r="B3" s="4">
        <v>2243</v>
      </c>
      <c r="C3" s="4">
        <v>37029</v>
      </c>
      <c r="D3" s="4">
        <v>35236</v>
      </c>
      <c r="E3" s="4">
        <v>137</v>
      </c>
      <c r="F3" s="4">
        <v>2084</v>
      </c>
      <c r="G3" s="4">
        <v>2057</v>
      </c>
      <c r="H3" s="4">
        <v>119.6</v>
      </c>
      <c r="I3" s="4">
        <v>104.6</v>
      </c>
      <c r="J3" s="2">
        <v>10385</v>
      </c>
      <c r="K3" s="2">
        <v>10699</v>
      </c>
      <c r="L3" s="2">
        <v>15056</v>
      </c>
      <c r="M3" s="2">
        <v>18867</v>
      </c>
    </row>
    <row r="4" spans="1:13" x14ac:dyDescent="0.4">
      <c r="A4" s="2" t="str">
        <f>_xlfn.CONCAT(SPEC!B4,"_",SPEC!C4,"_",SPEC!E4,"_",SPEC!H4,"_",SPEC!J4)</f>
        <v>GBT_AORUS MASTER 16_U9 275HX_RTX5080_175W</v>
      </c>
      <c r="B4" s="6">
        <v>2247</v>
      </c>
      <c r="C4" s="6">
        <v>36476</v>
      </c>
      <c r="D4" s="6">
        <v>33807</v>
      </c>
      <c r="E4" s="6">
        <v>137</v>
      </c>
      <c r="F4" s="6">
        <v>2027</v>
      </c>
      <c r="G4" s="6">
        <v>2015</v>
      </c>
      <c r="H4" s="2">
        <v>117</v>
      </c>
      <c r="I4" s="2">
        <v>102</v>
      </c>
    </row>
    <row r="5" spans="1:13" x14ac:dyDescent="0.4">
      <c r="A5" s="2" t="str">
        <f>_xlfn.CONCAT(SPEC!B5,"_",SPEC!C5,"_",SPEC!E5,"_",SPEC!H5,"_",SPEC!J5)</f>
        <v>GBT_AORUS Elite16_U9 275HX_RTX5070_115W</v>
      </c>
      <c r="B5" s="6">
        <v>2200</v>
      </c>
      <c r="C5" s="6">
        <v>36986</v>
      </c>
      <c r="D5" s="6">
        <v>34345</v>
      </c>
      <c r="E5" s="6">
        <v>137</v>
      </c>
      <c r="F5" s="6">
        <v>2084</v>
      </c>
      <c r="G5" s="6">
        <v>2057</v>
      </c>
      <c r="H5" s="2">
        <v>117</v>
      </c>
      <c r="I5" s="2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5"/>
  <sheetViews>
    <sheetView workbookViewId="0">
      <selection activeCell="A4" sqref="A4:A5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46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4">
      <c r="A2" s="2" t="str">
        <f>_xlfn.CONCAT(SPEC!B2,"_",SPEC!C2,"_",SPEC!E2,"_",SPEC!H2,"_",SPEC!J2)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_xlfn.CONCAT(SPEC!B3,"_",SPEC!C3,"_",SPEC!E3,"_",SPEC!H3,"_",SPEC!J3)</f>
        <v>GBT_AORUS MASTER 16_U9 275HX_RTX5090_175W</v>
      </c>
      <c r="B3" s="2">
        <v>51587</v>
      </c>
      <c r="C3" s="2">
        <v>30742</v>
      </c>
      <c r="D3" s="2">
        <v>14984</v>
      </c>
      <c r="E3" s="2">
        <v>24092</v>
      </c>
      <c r="F3" s="2">
        <v>11769</v>
      </c>
    </row>
    <row r="4" spans="1:6" x14ac:dyDescent="0.4">
      <c r="A4" s="2" t="str">
        <f>_xlfn.CONCAT(SPEC!B4,"_",SPEC!C4,"_",SPEC!E4,"_",SPEC!H4,"_",SPEC!J4)</f>
        <v>GBT_AORUS MASTER 16_U9 275HX_RTX5080_175W</v>
      </c>
      <c r="B4" s="5">
        <v>49861</v>
      </c>
      <c r="C4" s="5">
        <v>28562</v>
      </c>
      <c r="D4" s="5">
        <v>13587</v>
      </c>
      <c r="E4" s="5">
        <v>21999</v>
      </c>
      <c r="F4" s="5">
        <v>10614</v>
      </c>
    </row>
    <row r="5" spans="1:6" x14ac:dyDescent="0.4">
      <c r="A5" s="2" t="str">
        <f>_xlfn.CONCAT(SPEC!B5,"_",SPEC!C5,"_",SPEC!E5,"_",SPEC!H5,"_",SPEC!J5)</f>
        <v>GBT_AORUS Elite16_U9 275HX_RTX5070_115W</v>
      </c>
      <c r="B5" s="5">
        <v>35460</v>
      </c>
      <c r="C5" s="5">
        <v>17081</v>
      </c>
      <c r="D5" s="5">
        <v>7943</v>
      </c>
      <c r="E5" s="5">
        <v>14657</v>
      </c>
      <c r="F5" s="5">
        <v>6513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5"/>
  <sheetViews>
    <sheetView workbookViewId="0">
      <selection activeCell="B5" sqref="B5:P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164.15</v>
      </c>
      <c r="C3" s="1">
        <v>194</v>
      </c>
      <c r="D3" s="1">
        <v>233.8</v>
      </c>
      <c r="E3" s="1">
        <v>239.3</v>
      </c>
      <c r="F3" s="1">
        <v>113.99</v>
      </c>
      <c r="G3" s="1">
        <v>278.95999999999998</v>
      </c>
      <c r="H3" s="1">
        <v>235</v>
      </c>
      <c r="I3" s="1">
        <v>131</v>
      </c>
      <c r="J3" s="1">
        <v>109</v>
      </c>
      <c r="K3" s="1">
        <v>214.6</v>
      </c>
      <c r="L3" s="1">
        <v>129</v>
      </c>
      <c r="M3" s="1">
        <v>144</v>
      </c>
      <c r="N3" s="1">
        <v>160.59</v>
      </c>
      <c r="O3" s="1">
        <v>100.39</v>
      </c>
      <c r="P3" s="1">
        <v>386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7">
        <v>157.81</v>
      </c>
      <c r="C4" s="7">
        <v>183</v>
      </c>
      <c r="D4" s="7">
        <v>214</v>
      </c>
      <c r="E4" s="7">
        <v>239.5</v>
      </c>
      <c r="F4" s="7">
        <v>108.44</v>
      </c>
      <c r="G4" s="7">
        <v>271.39</v>
      </c>
      <c r="H4" s="7">
        <v>223</v>
      </c>
      <c r="I4" s="7">
        <v>128</v>
      </c>
      <c r="J4" s="7">
        <v>102</v>
      </c>
      <c r="K4" s="7">
        <v>215.7</v>
      </c>
      <c r="L4" s="7">
        <v>121.69</v>
      </c>
      <c r="M4" s="7">
        <v>127</v>
      </c>
      <c r="N4" s="7">
        <v>147.6</v>
      </c>
      <c r="O4" s="7">
        <v>96.79</v>
      </c>
      <c r="P4" s="7">
        <v>384</v>
      </c>
    </row>
    <row r="5" spans="1:16" x14ac:dyDescent="0.4">
      <c r="A5" s="1" t="str">
        <f>_xlfn.CONCAT(SPEC!B5,"_",SPEC!C5,"_",SPEC!E5,"_",SPEC!H5,"_",SPEC!J5)</f>
        <v>GBT_AORUS Elite16_U9 275HX_RTX5070_115W</v>
      </c>
      <c r="B5" s="9">
        <v>132.15</v>
      </c>
      <c r="C5" s="9">
        <v>136</v>
      </c>
      <c r="D5" s="9">
        <v>166</v>
      </c>
      <c r="E5" s="9">
        <v>197.6</v>
      </c>
      <c r="F5" s="9">
        <v>80.599999999999994</v>
      </c>
      <c r="G5" s="9">
        <v>224.04</v>
      </c>
      <c r="H5" s="9">
        <v>192</v>
      </c>
      <c r="I5" s="9">
        <v>104</v>
      </c>
      <c r="J5" s="9">
        <v>71</v>
      </c>
      <c r="K5" s="9">
        <v>242.8</v>
      </c>
      <c r="L5" s="9">
        <v>84.18</v>
      </c>
      <c r="M5" s="9">
        <v>92</v>
      </c>
      <c r="N5" s="9">
        <v>103.62</v>
      </c>
      <c r="O5" s="9">
        <v>60.92</v>
      </c>
      <c r="P5" s="9">
        <v>307</v>
      </c>
    </row>
  </sheetData>
  <phoneticPr fontId="1" type="noConversion"/>
  <conditionalFormatting sqref="B4:P4">
    <cfRule type="cellIs" dxfId="11" priority="4" operator="greaterThan">
      <formula>119</formula>
    </cfRule>
    <cfRule type="cellIs" dxfId="10" priority="5" operator="greaterThan">
      <formula>120</formula>
    </cfRule>
    <cfRule type="cellIs" dxfId="9" priority="6" operator="greaterThan">
      <formula>60</formula>
    </cfRule>
  </conditionalFormatting>
  <conditionalFormatting sqref="B5:P5">
    <cfRule type="cellIs" dxfId="5" priority="1" operator="greaterThan">
      <formula>119</formula>
    </cfRule>
    <cfRule type="cellIs" dxfId="4" priority="2" operator="greaterThan">
      <formula>120</formula>
    </cfRule>
    <cfRule type="cellIs" dxfId="3" priority="3" operator="greaterThan">
      <formula>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5"/>
  <sheetViews>
    <sheetView tabSelected="1" workbookViewId="0">
      <selection activeCell="C13" sqref="C1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_xlfn.CONCAT(SPEC!B2,"_",SPEC!C2,"_",SPEC!E2,"_",SPEC!H2,"_",SPEC!J2)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_xlfn.CONCAT(SPEC!B3,"_",SPEC!C3,"_",SPEC!E3,"_",SPEC!H3,"_",SPEC!J3)</f>
        <v>GBT_AORUS MASTER 16_U9 275HX_RTX5090_175W</v>
      </c>
      <c r="B3" s="1">
        <v>125.13</v>
      </c>
      <c r="C3" s="1">
        <v>164</v>
      </c>
      <c r="D3" s="1">
        <v>173.4</v>
      </c>
      <c r="E3" s="1">
        <v>190.7</v>
      </c>
      <c r="F3" s="1">
        <v>96.74</v>
      </c>
      <c r="G3" s="1">
        <v>237.6</v>
      </c>
      <c r="H3" s="1">
        <v>197</v>
      </c>
      <c r="I3" s="1">
        <v>122</v>
      </c>
      <c r="J3" s="1">
        <v>81</v>
      </c>
      <c r="K3" s="1">
        <v>208.3</v>
      </c>
      <c r="L3" s="1">
        <v>85.29</v>
      </c>
      <c r="M3" s="1">
        <v>118</v>
      </c>
      <c r="N3" s="1">
        <v>131.41</v>
      </c>
      <c r="O3" s="1">
        <v>92.77</v>
      </c>
      <c r="P3" s="1">
        <v>330</v>
      </c>
    </row>
    <row r="4" spans="1:16" x14ac:dyDescent="0.4">
      <c r="A4" s="1" t="str">
        <f>_xlfn.CONCAT(SPEC!B4,"_",SPEC!C4,"_",SPEC!E4,"_",SPEC!H4,"_",SPEC!J4)</f>
        <v>GBT_AORUS MASTER 16_U9 275HX_RTX5080_175W</v>
      </c>
      <c r="B4" s="8">
        <v>116.84</v>
      </c>
      <c r="C4" s="8">
        <v>152</v>
      </c>
      <c r="D4" s="8">
        <v>159.6</v>
      </c>
      <c r="E4" s="8">
        <v>173.6</v>
      </c>
      <c r="F4" s="8">
        <v>89.54</v>
      </c>
      <c r="G4" s="8">
        <v>215.87</v>
      </c>
      <c r="H4" s="8">
        <v>178</v>
      </c>
      <c r="I4" s="8">
        <v>114</v>
      </c>
      <c r="J4" s="8">
        <v>75</v>
      </c>
      <c r="K4" s="8">
        <v>201</v>
      </c>
      <c r="L4" s="8">
        <v>76.319999999999993</v>
      </c>
      <c r="M4" s="8">
        <v>102</v>
      </c>
      <c r="N4" s="8">
        <v>117</v>
      </c>
      <c r="O4" s="8">
        <v>88.11</v>
      </c>
      <c r="P4" s="8">
        <v>296</v>
      </c>
    </row>
    <row r="5" spans="1:16" x14ac:dyDescent="0.4">
      <c r="A5" s="1" t="str">
        <f>_xlfn.CONCAT(SPEC!B5,"_",SPEC!C5,"_",SPEC!E5,"_",SPEC!H5,"_",SPEC!J5)</f>
        <v>GBT_AORUS Elite16_U9 275HX_RTX5070_115W</v>
      </c>
      <c r="B5" s="8">
        <v>77.489999999999995</v>
      </c>
      <c r="C5" s="8">
        <v>106</v>
      </c>
      <c r="D5" s="8">
        <v>111.7</v>
      </c>
      <c r="E5" s="8">
        <v>115.4</v>
      </c>
      <c r="F5" s="8">
        <v>64</v>
      </c>
      <c r="G5" s="8">
        <v>136.94</v>
      </c>
      <c r="H5" s="8">
        <v>114</v>
      </c>
      <c r="I5" s="8">
        <v>82</v>
      </c>
      <c r="J5" s="8">
        <v>40</v>
      </c>
      <c r="K5" s="8">
        <v>162.30000000000001</v>
      </c>
      <c r="L5" s="8">
        <v>20.86</v>
      </c>
      <c r="M5" s="8">
        <v>68</v>
      </c>
      <c r="N5" s="8">
        <v>76.260000000000005</v>
      </c>
      <c r="O5" s="8">
        <v>56.46</v>
      </c>
      <c r="P5" s="8">
        <v>218</v>
      </c>
    </row>
  </sheetData>
  <phoneticPr fontId="1" type="noConversion"/>
  <conditionalFormatting sqref="B4:P4">
    <cfRule type="cellIs" dxfId="8" priority="4" operator="greaterThan">
      <formula>119</formula>
    </cfRule>
    <cfRule type="cellIs" dxfId="7" priority="5" operator="greaterThan">
      <formula>120</formula>
    </cfRule>
    <cfRule type="cellIs" dxfId="6" priority="6" operator="greaterThan">
      <formula>60</formula>
    </cfRule>
  </conditionalFormatting>
  <conditionalFormatting sqref="B5:P5">
    <cfRule type="cellIs" dxfId="2" priority="1" operator="greaterThan">
      <formula>119</formula>
    </cfRule>
    <cfRule type="cellIs" dxfId="1" priority="2" operator="greaterThan">
      <formula>120</formula>
    </cfRule>
    <cfRule type="cellIs" dxfId="0" priority="3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2025-10-29T06:10:31Z</dcterms:modified>
</cp:coreProperties>
</file>