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12\Downloads\"/>
    </mc:Choice>
  </mc:AlternateContent>
  <xr:revisionPtr revIDLastSave="0" documentId="8_{49AE3D5F-4BA2-43E6-A858-EB41F71A856A}" xr6:coauthVersionLast="47" xr6:coauthVersionMax="47" xr10:uidLastSave="{00000000-0000-0000-0000-000000000000}"/>
  <bookViews>
    <workbookView xWindow="4590" yWindow="2550" windowWidth="21600" windowHeight="11295" xr2:uid="{F338EBC5-29BA-4D21-9BA8-2283413920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1" l="1"/>
  <c r="F52" i="1"/>
  <c r="I50" i="1"/>
  <c r="I49" i="1"/>
  <c r="I51" i="1"/>
  <c r="F50" i="1"/>
  <c r="F51" i="1"/>
  <c r="F49" i="1"/>
  <c r="K43" i="1"/>
  <c r="K44" i="1"/>
  <c r="K40" i="1"/>
  <c r="K41" i="1"/>
  <c r="K42" i="1"/>
  <c r="L26" i="1"/>
  <c r="Q22" i="1"/>
  <c r="AG17" i="1"/>
  <c r="L17" i="1"/>
  <c r="V16" i="1"/>
  <c r="T17" i="1"/>
  <c r="T16" i="1"/>
  <c r="L16" i="1"/>
</calcChain>
</file>

<file path=xl/sharedStrings.xml><?xml version="1.0" encoding="utf-8"?>
<sst xmlns="http://schemas.openxmlformats.org/spreadsheetml/2006/main" count="41" uniqueCount="41">
  <si>
    <t>convierte de forma manual a base 10</t>
  </si>
  <si>
    <t>base</t>
  </si>
  <si>
    <t>numero</t>
  </si>
  <si>
    <t>EA7</t>
  </si>
  <si>
    <t xml:space="preserve">A = </t>
  </si>
  <si>
    <t>B=</t>
  </si>
  <si>
    <t>(20%) Tengo una pequeña colección de 25 viejas películas en formato VHS y quiero digitalizar
algunas esta noche, pero solamente podré procesar 8 de ellas dado que el proceso es un poco
lento.</t>
  </si>
  <si>
    <t>¿De cuántas formas puedo seleccionar las 8 películas que digitalizaré?</t>
  </si>
  <si>
    <t>b. Si tengo 9 películas de terror y 11 comedias, ¿de cuántas formas puedo seleccionar 3</t>
  </si>
  <si>
    <t>de terror y 5 comedias?</t>
  </si>
  <si>
    <t>terror</t>
  </si>
  <si>
    <t>comedia</t>
  </si>
  <si>
    <t>En los numerales anteriores se considera que el orden de selección no importa, pero el lector VHS suele funcionar de forma extraña a medida que se usa, por lo que las primeras películas seguramente tendrán una mejor calidad. Teniendo en cuenta lo anterior ¿de cuántas formas se pueden seleccionar ahora las 8 películas (no tenga en cuenta los géneros de las mismas)?</t>
  </si>
  <si>
    <t>no valido</t>
  </si>
  <si>
    <t>E</t>
  </si>
  <si>
    <t>A</t>
  </si>
  <si>
    <t>(40%) Calcule las diferencias finitas hacia adelante, hacia atrás y centradas para la primera y la
segunda derivada en x = 1,2 de:
f(x) = 0,3x
4 − 0,2x
3 + 1,1x
2 − x + 3
Utilice un tamaño de incremento de 0,005. Además, calcule los valores verdaderos de las
derivadas evaluadas en el punto solicitado.</t>
  </si>
  <si>
    <t>primera</t>
  </si>
  <si>
    <t>atrás</t>
  </si>
  <si>
    <t>centrada</t>
  </si>
  <si>
    <t>adelante</t>
  </si>
  <si>
    <t>verdadera</t>
  </si>
  <si>
    <t>segunda</t>
  </si>
  <si>
    <t>1,2x^3 - 0,6x^2 + 2,2x -1</t>
  </si>
  <si>
    <t>f(x)=0,3x^4-0,2x^3+1,1x^2-x+3</t>
  </si>
  <si>
    <t>3,6x^2-1,2x+2,2</t>
  </si>
  <si>
    <t>x&lt;=15</t>
  </si>
  <si>
    <t>x&gt;=2</t>
  </si>
  <si>
    <t>c=</t>
  </si>
  <si>
    <t>x&gt;=5</t>
  </si>
  <si>
    <t>x&lt;=20</t>
  </si>
  <si>
    <t>(B⨁C) ∩ (A ∪ C)</t>
  </si>
  <si>
    <t>((A − B) ∩ C)⨁(B ∪ C)</t>
  </si>
  <si>
    <t>((A − C) ∪ (B ∩ A)) − (A ∪ B ∪ C)</t>
  </si>
  <si>
    <t>x%=4</t>
  </si>
  <si>
    <t>(2&lt;=x&lt;5 . 15&lt; x &lt;= 10 )  ∩ (1 . 4 . X&gt;=5 . X&lt;=20)</t>
  </si>
  <si>
    <t>1 . 4 . 15&lt;x . x &lt;=20</t>
  </si>
  <si>
    <t>20 ⨁ 2&lt;= x . X &lt;= 20</t>
  </si>
  <si>
    <t>2&lt;= x , x&lt;= 19</t>
  </si>
  <si>
    <t>1 , 4 , 6 , 9 , 12 - 1 , 2&lt;= x , x&lt;= 20</t>
  </si>
  <si>
    <t>conjunto vacio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</si>
</sst>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57F7-9909-4DA4-9D4C-0E651033C152}">
  <dimension ref="B1:AG52"/>
  <sheetViews>
    <sheetView tabSelected="1" topLeftCell="E1" workbookViewId="0">
      <selection activeCell="R7" sqref="R7"/>
    </sheetView>
  </sheetViews>
  <sheetFormatPr baseColWidth="10" defaultRowHeight="15" x14ac:dyDescent="0.25"/>
  <cols>
    <col min="6" max="6" width="12" bestFit="1" customWidth="1"/>
    <col min="12" max="12" width="12" bestFit="1" customWidth="1"/>
    <col min="18" max="18" width="11.85546875" bestFit="1" customWidth="1"/>
    <col min="33" max="33" width="12" bestFit="1" customWidth="1"/>
  </cols>
  <sheetData>
    <row r="1" spans="2:32" x14ac:dyDescent="0.25">
      <c r="B1">
        <v>1</v>
      </c>
    </row>
    <row r="2" spans="2:32" x14ac:dyDescent="0.25">
      <c r="B2" t="s">
        <v>4</v>
      </c>
      <c r="C2">
        <v>1</v>
      </c>
      <c r="D2">
        <v>4</v>
      </c>
      <c r="E2">
        <v>6</v>
      </c>
      <c r="F2">
        <v>9</v>
      </c>
      <c r="G2">
        <v>12</v>
      </c>
      <c r="H2">
        <v>20</v>
      </c>
      <c r="K2" t="s">
        <v>31</v>
      </c>
      <c r="N2" t="s">
        <v>35</v>
      </c>
      <c r="R2" s="6" t="s">
        <v>36</v>
      </c>
      <c r="S2" s="6"/>
    </row>
    <row r="4" spans="2:32" x14ac:dyDescent="0.25">
      <c r="B4" t="s">
        <v>5</v>
      </c>
      <c r="C4" t="s">
        <v>27</v>
      </c>
      <c r="D4" t="s">
        <v>26</v>
      </c>
      <c r="K4" t="s">
        <v>32</v>
      </c>
      <c r="N4" t="s">
        <v>37</v>
      </c>
      <c r="R4" s="6" t="s">
        <v>38</v>
      </c>
      <c r="S4" s="6"/>
    </row>
    <row r="6" spans="2:32" x14ac:dyDescent="0.25">
      <c r="B6" t="s">
        <v>28</v>
      </c>
      <c r="C6" t="s">
        <v>29</v>
      </c>
      <c r="D6" t="s">
        <v>30</v>
      </c>
      <c r="E6" t="s">
        <v>34</v>
      </c>
      <c r="K6" t="s">
        <v>33</v>
      </c>
      <c r="N6" t="s">
        <v>39</v>
      </c>
      <c r="R6" t="s">
        <v>40</v>
      </c>
    </row>
    <row r="11" spans="2:32" x14ac:dyDescent="0.25">
      <c r="B11">
        <v>2</v>
      </c>
      <c r="C11" s="3" t="s">
        <v>6</v>
      </c>
      <c r="D11" s="4"/>
      <c r="E11" s="4"/>
      <c r="F11" s="4"/>
      <c r="G11" s="4"/>
      <c r="H11" s="4"/>
      <c r="I11" s="4"/>
      <c r="J11" s="4"/>
    </row>
    <row r="12" spans="2:32" x14ac:dyDescent="0.25">
      <c r="C12" s="4"/>
      <c r="D12" s="4"/>
      <c r="E12" s="4"/>
      <c r="F12" s="4"/>
      <c r="G12" s="4"/>
      <c r="H12" s="4"/>
      <c r="I12" s="4"/>
      <c r="J12" s="4"/>
    </row>
    <row r="13" spans="2:32" ht="15" customHeight="1" x14ac:dyDescent="0.25">
      <c r="C13" s="4"/>
      <c r="D13" s="4"/>
      <c r="E13" s="4"/>
      <c r="F13" s="4"/>
      <c r="G13" s="4"/>
      <c r="H13" s="4"/>
      <c r="I13" s="4"/>
      <c r="J13" s="4"/>
      <c r="W13" s="2" t="s">
        <v>12</v>
      </c>
      <c r="X13" s="2"/>
      <c r="Y13" s="2"/>
      <c r="Z13" s="2"/>
      <c r="AA13" s="2"/>
      <c r="AB13" s="2"/>
      <c r="AC13" s="2"/>
      <c r="AD13" s="2"/>
      <c r="AE13" s="2"/>
      <c r="AF13" s="2"/>
    </row>
    <row r="14" spans="2:32" x14ac:dyDescent="0.25">
      <c r="C14" t="s">
        <v>7</v>
      </c>
      <c r="M14" t="s">
        <v>8</v>
      </c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2:32" x14ac:dyDescent="0.25">
      <c r="M15" t="s">
        <v>9</v>
      </c>
      <c r="T15">
        <v>8</v>
      </c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2:32" x14ac:dyDescent="0.25">
      <c r="C16">
        <v>25</v>
      </c>
      <c r="D16">
        <v>24</v>
      </c>
      <c r="E16">
        <v>23</v>
      </c>
      <c r="F16">
        <v>22</v>
      </c>
      <c r="G16">
        <v>21</v>
      </c>
      <c r="H16">
        <v>20</v>
      </c>
      <c r="I16">
        <v>19</v>
      </c>
      <c r="J16">
        <v>18</v>
      </c>
      <c r="L16" s="6">
        <f>C16*D16*E16*F16*G16*H16*I16*J16</f>
        <v>43609104000</v>
      </c>
      <c r="M16" t="s">
        <v>10</v>
      </c>
      <c r="N16">
        <v>9</v>
      </c>
      <c r="O16">
        <v>8</v>
      </c>
      <c r="P16">
        <v>7</v>
      </c>
      <c r="T16">
        <f>PRODUCT(N16:P16)</f>
        <v>504</v>
      </c>
      <c r="V16" s="6">
        <f>(T16*T17)/T15</f>
        <v>20956320</v>
      </c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2:33" x14ac:dyDescent="0.25">
      <c r="C17">
        <v>25</v>
      </c>
      <c r="L17">
        <f>C17^8</f>
        <v>152587890625</v>
      </c>
      <c r="M17" t="s">
        <v>11</v>
      </c>
      <c r="N17">
        <v>11</v>
      </c>
      <c r="O17">
        <v>10</v>
      </c>
      <c r="P17">
        <v>9</v>
      </c>
      <c r="Q17">
        <v>8</v>
      </c>
      <c r="R17">
        <v>7</v>
      </c>
      <c r="S17">
        <v>6</v>
      </c>
      <c r="T17">
        <f>PRODUCT(N17:S17)</f>
        <v>332640</v>
      </c>
      <c r="X17">
        <v>25</v>
      </c>
      <c r="Y17">
        <v>24</v>
      </c>
      <c r="Z17">
        <v>23</v>
      </c>
      <c r="AA17">
        <v>22</v>
      </c>
      <c r="AB17">
        <v>21</v>
      </c>
      <c r="AC17">
        <v>20</v>
      </c>
      <c r="AD17">
        <v>19</v>
      </c>
      <c r="AE17">
        <v>18</v>
      </c>
      <c r="AG17" s="6">
        <f>PRODUCT(X17:AE17)</f>
        <v>43609104000</v>
      </c>
    </row>
    <row r="19" spans="2:33" x14ac:dyDescent="0.25">
      <c r="B19">
        <v>3</v>
      </c>
      <c r="C19" t="s">
        <v>0</v>
      </c>
    </row>
    <row r="21" spans="2:33" x14ac:dyDescent="0.25">
      <c r="D21" t="s">
        <v>2</v>
      </c>
      <c r="F21" t="s">
        <v>1</v>
      </c>
      <c r="I21">
        <v>2</v>
      </c>
      <c r="J21">
        <v>4</v>
      </c>
      <c r="K21">
        <v>8</v>
      </c>
      <c r="L21">
        <v>16</v>
      </c>
      <c r="M21">
        <v>32</v>
      </c>
      <c r="N21">
        <v>64</v>
      </c>
      <c r="O21">
        <v>128</v>
      </c>
    </row>
    <row r="22" spans="2:33" x14ac:dyDescent="0.25">
      <c r="D22">
        <v>10101110</v>
      </c>
      <c r="F22">
        <v>2</v>
      </c>
      <c r="G22">
        <v>10</v>
      </c>
      <c r="H22">
        <v>1</v>
      </c>
      <c r="I22">
        <v>0</v>
      </c>
      <c r="J22">
        <v>1</v>
      </c>
      <c r="K22">
        <v>0</v>
      </c>
      <c r="L22">
        <v>1</v>
      </c>
      <c r="M22">
        <v>1</v>
      </c>
      <c r="N22">
        <v>1</v>
      </c>
      <c r="O22">
        <v>0</v>
      </c>
      <c r="Q22">
        <f>174</f>
        <v>174</v>
      </c>
    </row>
    <row r="24" spans="2:33" x14ac:dyDescent="0.25">
      <c r="D24">
        <v>364</v>
      </c>
      <c r="F24">
        <v>6</v>
      </c>
      <c r="H24" t="s">
        <v>13</v>
      </c>
    </row>
    <row r="26" spans="2:33" x14ac:dyDescent="0.25">
      <c r="D26">
        <v>716</v>
      </c>
      <c r="F26">
        <v>8</v>
      </c>
      <c r="H26">
        <v>7</v>
      </c>
      <c r="I26">
        <v>1</v>
      </c>
      <c r="J26">
        <v>6</v>
      </c>
      <c r="L26" s="6">
        <f>462</f>
        <v>462</v>
      </c>
    </row>
    <row r="28" spans="2:33" x14ac:dyDescent="0.25">
      <c r="D28" t="s">
        <v>3</v>
      </c>
      <c r="F28">
        <v>16</v>
      </c>
      <c r="H28" t="s">
        <v>14</v>
      </c>
      <c r="I28" t="s">
        <v>15</v>
      </c>
      <c r="J28">
        <v>3</v>
      </c>
      <c r="L28" s="6">
        <v>3750</v>
      </c>
    </row>
    <row r="31" spans="2:33" x14ac:dyDescent="0.25">
      <c r="D31" s="2" t="s">
        <v>16</v>
      </c>
      <c r="E31" s="1"/>
      <c r="F31" s="1"/>
      <c r="G31" s="1"/>
      <c r="H31" s="1"/>
      <c r="I31" s="1"/>
      <c r="J31" s="1"/>
      <c r="K31" s="1"/>
    </row>
    <row r="32" spans="2:33" x14ac:dyDescent="0.25">
      <c r="D32" s="1"/>
      <c r="E32" s="1"/>
      <c r="F32" s="1"/>
      <c r="G32" s="1"/>
      <c r="H32" s="1"/>
      <c r="I32" s="1"/>
      <c r="J32" s="1"/>
      <c r="K32" s="1"/>
    </row>
    <row r="33" spans="4:11" x14ac:dyDescent="0.25">
      <c r="D33" s="1"/>
      <c r="E33" s="1"/>
      <c r="F33" s="1"/>
      <c r="G33" s="1"/>
      <c r="H33" s="1"/>
      <c r="I33" s="1"/>
      <c r="J33" s="1"/>
      <c r="K33" s="1"/>
    </row>
    <row r="34" spans="4:11" x14ac:dyDescent="0.25">
      <c r="D34" s="1"/>
      <c r="E34" s="1"/>
      <c r="F34" s="1"/>
      <c r="G34" s="1"/>
      <c r="H34" s="1"/>
      <c r="I34" s="1"/>
      <c r="J34" s="1"/>
      <c r="K34" s="1"/>
    </row>
    <row r="35" spans="4:11" x14ac:dyDescent="0.25">
      <c r="D35" s="1"/>
      <c r="E35" s="1"/>
      <c r="F35" s="1"/>
      <c r="G35" s="1"/>
      <c r="H35" s="1"/>
      <c r="I35" s="1"/>
      <c r="J35" s="1"/>
      <c r="K35" s="1"/>
    </row>
    <row r="36" spans="4:11" x14ac:dyDescent="0.25">
      <c r="D36" s="1"/>
      <c r="E36" s="1"/>
      <c r="F36" s="1"/>
      <c r="G36" s="1"/>
      <c r="H36" s="1"/>
      <c r="I36" s="1"/>
      <c r="J36" s="1"/>
      <c r="K36" s="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"/>
      <c r="E38" s="1"/>
      <c r="F38" s="1"/>
      <c r="G38" s="1"/>
      <c r="H38" s="1"/>
      <c r="I38" s="1"/>
      <c r="J38" s="1"/>
      <c r="K38" s="1"/>
    </row>
    <row r="39" spans="4:11" x14ac:dyDescent="0.25">
      <c r="D39" s="1"/>
      <c r="E39" s="1"/>
      <c r="F39" s="1"/>
      <c r="G39" s="1"/>
      <c r="H39" s="1"/>
      <c r="I39" s="1"/>
      <c r="J39" s="1"/>
      <c r="K39" s="1"/>
    </row>
    <row r="40" spans="4:11" x14ac:dyDescent="0.25">
      <c r="H40">
        <v>-2</v>
      </c>
      <c r="I40">
        <v>1.19</v>
      </c>
      <c r="K40">
        <f t="shared" ref="K40:K44" si="0">0.3*((I40)^4)-0.2*((I40)^3)+(1.1*((I40)^2))-(I40)+3</f>
        <v>3.6322799629999998</v>
      </c>
    </row>
    <row r="41" spans="4:11" x14ac:dyDescent="0.25">
      <c r="H41">
        <v>-1</v>
      </c>
      <c r="I41">
        <v>1.1950000000000001</v>
      </c>
      <c r="K41">
        <f t="shared" si="0"/>
        <v>3.6463061451875003</v>
      </c>
    </row>
    <row r="42" spans="4:11" x14ac:dyDescent="0.25">
      <c r="D42" t="s">
        <v>24</v>
      </c>
      <c r="H42">
        <v>0</v>
      </c>
      <c r="I42">
        <v>1.2</v>
      </c>
      <c r="K42">
        <f>0.3*((I42)^4)-0.2*((I42)^3)+(1.1*((I42)^2))-(I42)+3</f>
        <v>3.6604799999999997</v>
      </c>
    </row>
    <row r="43" spans="4:11" x14ac:dyDescent="0.25">
      <c r="D43" t="s">
        <v>23</v>
      </c>
      <c r="H43">
        <v>1</v>
      </c>
      <c r="I43">
        <v>1.2050000000000001</v>
      </c>
      <c r="K43">
        <f t="shared" si="0"/>
        <v>3.6748024551874998</v>
      </c>
    </row>
    <row r="44" spans="4:11" x14ac:dyDescent="0.25">
      <c r="D44" t="s">
        <v>25</v>
      </c>
      <c r="G44">
        <v>5.0000000000000001E-3</v>
      </c>
      <c r="H44">
        <v>2</v>
      </c>
      <c r="I44">
        <v>1.21</v>
      </c>
      <c r="K44">
        <f t="shared" si="0"/>
        <v>3.689274443</v>
      </c>
    </row>
    <row r="48" spans="4:11" x14ac:dyDescent="0.25">
      <c r="F48" t="s">
        <v>17</v>
      </c>
      <c r="I48" t="s">
        <v>22</v>
      </c>
    </row>
    <row r="49" spans="4:9" x14ac:dyDescent="0.25">
      <c r="D49" t="s">
        <v>18</v>
      </c>
      <c r="F49" s="6">
        <f>(K42-K41)/G44</f>
        <v>2.8347709624998885</v>
      </c>
      <c r="I49" s="6">
        <f>(K42-(2*K41)+K40)/(G44^2)</f>
        <v>5.9069049999571632</v>
      </c>
    </row>
    <row r="50" spans="4:9" x14ac:dyDescent="0.25">
      <c r="D50" t="s">
        <v>19</v>
      </c>
      <c r="F50" s="6">
        <f>(K43-K41)/(2*G44)</f>
        <v>2.8496309999999525</v>
      </c>
      <c r="I50" s="6">
        <f>(K43-(2*K42)+K41)/(G44^2)</f>
        <v>5.9440150000256153</v>
      </c>
    </row>
    <row r="51" spans="4:9" x14ac:dyDescent="0.25">
      <c r="D51" t="s">
        <v>20</v>
      </c>
      <c r="F51" s="6">
        <f>(K43-K42)/G44</f>
        <v>2.8644910375000165</v>
      </c>
      <c r="I51" s="6">
        <f>(K44-(2*K43)+K42)/(G44^2)</f>
        <v>5.9813050000023793</v>
      </c>
    </row>
    <row r="52" spans="4:9" x14ac:dyDescent="0.25">
      <c r="D52" t="s">
        <v>21</v>
      </c>
      <c r="F52" s="6">
        <f>1.2*(I42^3)-0.6*(I42^2)+2.2*(I42)-1</f>
        <v>2.8496000000000001</v>
      </c>
      <c r="I52" s="6">
        <f>3.6*(I42^2)-1.3*(I42)+2.2</f>
        <v>5.8239999999999998</v>
      </c>
    </row>
  </sheetData>
  <mergeCells count="3">
    <mergeCell ref="C11:J13"/>
    <mergeCell ref="W13:AF15"/>
    <mergeCell ref="D31:K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 VERA DURAN</dc:creator>
  <cp:lastModifiedBy>MARIA CAMILA VERA DURAN</cp:lastModifiedBy>
  <dcterms:created xsi:type="dcterms:W3CDTF">2024-03-23T11:15:16Z</dcterms:created>
  <dcterms:modified xsi:type="dcterms:W3CDTF">2024-03-23T12:08:58Z</dcterms:modified>
</cp:coreProperties>
</file>