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1\Documents\"/>
    </mc:Choice>
  </mc:AlternateContent>
  <xr:revisionPtr revIDLastSave="0" documentId="8_{D5293FC1-E0E5-46BD-AFBF-D0C4E1F0ACA4}" xr6:coauthVersionLast="47" xr6:coauthVersionMax="47" xr10:uidLastSave="{00000000-0000-0000-0000-000000000000}"/>
  <bookViews>
    <workbookView xWindow="-120" yWindow="-120" windowWidth="29040" windowHeight="15720" activeTab="3" xr2:uid="{AD0FFB1B-31FC-497A-B78E-F90358D8F54D}"/>
  </bookViews>
  <sheets>
    <sheet name="punto 1" sheetId="6" r:id="rId1"/>
    <sheet name="punto 2" sheetId="2" r:id="rId2"/>
    <sheet name="punto 3" sheetId="3" r:id="rId3"/>
    <sheet name="punto 4" sheetId="4" r:id="rId4"/>
    <sheet name="codigos" sheetId="1" r:id="rId5"/>
    <sheet name="punto 5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4" l="1"/>
  <c r="L16" i="4"/>
  <c r="M16" i="4"/>
  <c r="N16" i="4"/>
  <c r="K20" i="4"/>
  <c r="L20" i="4"/>
  <c r="M20" i="4"/>
  <c r="N20" i="4"/>
  <c r="O20" i="4"/>
  <c r="K26" i="4"/>
  <c r="L26" i="4"/>
  <c r="M26" i="4"/>
  <c r="N26" i="4"/>
  <c r="O26" i="4"/>
  <c r="P26" i="4"/>
  <c r="Q26" i="4"/>
  <c r="R16" i="4" l="1"/>
  <c r="N23" i="4"/>
  <c r="M28" i="4"/>
  <c r="L23" i="4"/>
  <c r="O28" i="4"/>
  <c r="N28" i="4"/>
  <c r="M23" i="4"/>
  <c r="L28" i="4"/>
  <c r="R23" i="4" l="1"/>
  <c r="R28" i="4"/>
</calcChain>
</file>

<file path=xl/sharedStrings.xml><?xml version="1.0" encoding="utf-8"?>
<sst xmlns="http://schemas.openxmlformats.org/spreadsheetml/2006/main" count="209" uniqueCount="185">
  <si>
    <t>}</t>
  </si>
  <si>
    <t>1. (20%) Halle de forma manual o por medio de un programa la matriz inversa de A. Si utilizar un  programa, adjunte el código fuente del mismo.</t>
  </si>
  <si>
    <t>o</t>
  </si>
  <si>
    <r>
      <t>print</t>
    </r>
    <r>
      <rPr>
        <sz val="11"/>
        <color rgb="FF000000"/>
        <rFont val="Courier New"/>
        <family val="3"/>
      </rPr>
      <t>(</t>
    </r>
    <r>
      <rPr>
        <sz val="11"/>
        <color rgb="FFA31515"/>
        <rFont val="Courier New"/>
        <family val="3"/>
      </rPr>
      <t>"la inversa de la matriz A ="</t>
    </r>
    <r>
      <rPr>
        <sz val="11"/>
        <color rgb="FF000000"/>
        <rFont val="Courier New"/>
        <family val="3"/>
      </rPr>
      <t>)</t>
    </r>
  </si>
  <si>
    <r>
      <t>for</t>
    </r>
    <r>
      <rPr>
        <sz val="11"/>
        <color rgb="FF000000"/>
        <rFont val="Courier New"/>
        <family val="3"/>
      </rPr>
      <t xml:space="preserve"> row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A_inv:</t>
    </r>
  </si>
  <si>
    <r>
      <t xml:space="preserve">    </t>
    </r>
    <r>
      <rPr>
        <sz val="11"/>
        <color rgb="FF795E26"/>
        <rFont val="Courier New"/>
        <family val="3"/>
      </rPr>
      <t>print</t>
    </r>
    <r>
      <rPr>
        <sz val="11"/>
        <color rgb="FF000000"/>
        <rFont val="Courier New"/>
        <family val="3"/>
      </rPr>
      <t>(row)</t>
    </r>
  </si>
  <si>
    <r>
      <t>def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get_matrix_minor</t>
    </r>
    <r>
      <rPr>
        <sz val="11"/>
        <color rgb="FF000000"/>
        <rFont val="Courier New"/>
        <family val="3"/>
      </rPr>
      <t>(</t>
    </r>
    <r>
      <rPr>
        <sz val="11"/>
        <color rgb="FF001080"/>
        <rFont val="Courier New"/>
        <family val="3"/>
      </rPr>
      <t>m</t>
    </r>
    <r>
      <rPr>
        <sz val="11"/>
        <color rgb="FF000000"/>
        <rFont val="Courier New"/>
        <family val="3"/>
      </rPr>
      <t xml:space="preserve">, </t>
    </r>
    <r>
      <rPr>
        <sz val="11"/>
        <color rgb="FF001080"/>
        <rFont val="Courier New"/>
        <family val="3"/>
      </rPr>
      <t>row</t>
    </r>
    <r>
      <rPr>
        <sz val="11"/>
        <color rgb="FF000000"/>
        <rFont val="Courier New"/>
        <family val="3"/>
      </rPr>
      <t xml:space="preserve">, </t>
    </r>
    <r>
      <rPr>
        <sz val="11"/>
        <color rgb="FF001080"/>
        <rFont val="Courier New"/>
        <family val="3"/>
      </rPr>
      <t>col</t>
    </r>
    <r>
      <rPr>
        <sz val="11"/>
        <color rgb="FF000000"/>
        <rFont val="Courier New"/>
        <family val="3"/>
      </rPr>
      <t>):</t>
    </r>
  </si>
  <si>
    <r>
      <t xml:space="preserve">    </t>
    </r>
    <r>
      <rPr>
        <sz val="11"/>
        <color rgb="FFAF00DB"/>
        <rFont val="Courier New"/>
        <family val="3"/>
      </rPr>
      <t>return</t>
    </r>
    <r>
      <rPr>
        <sz val="11"/>
        <color rgb="FF000000"/>
        <rFont val="Courier New"/>
        <family val="3"/>
      </rPr>
      <t xml:space="preserve"> [[m[i][j]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j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 xml:space="preserve">(m[i])) </t>
    </r>
    <r>
      <rPr>
        <sz val="11"/>
        <color rgb="FFAF00DB"/>
        <rFont val="Courier New"/>
        <family val="3"/>
      </rPr>
      <t>if</t>
    </r>
    <r>
      <rPr>
        <sz val="11"/>
        <color rgb="FF000000"/>
        <rFont val="Courier New"/>
        <family val="3"/>
      </rPr>
      <t xml:space="preserve"> j != col]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i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 xml:space="preserve">(m)) </t>
    </r>
    <r>
      <rPr>
        <sz val="11"/>
        <color rgb="FFAF00DB"/>
        <rFont val="Courier New"/>
        <family val="3"/>
      </rPr>
      <t>if</t>
    </r>
    <r>
      <rPr>
        <sz val="11"/>
        <color rgb="FF000000"/>
        <rFont val="Courier New"/>
        <family val="3"/>
      </rPr>
      <t xml:space="preserve"> i != row]</t>
    </r>
  </si>
  <si>
    <r>
      <t>def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get_matrix_determinant</t>
    </r>
    <r>
      <rPr>
        <sz val="11"/>
        <color rgb="FF000000"/>
        <rFont val="Courier New"/>
        <family val="3"/>
      </rPr>
      <t>(</t>
    </r>
    <r>
      <rPr>
        <sz val="11"/>
        <color rgb="FF001080"/>
        <rFont val="Courier New"/>
        <family val="3"/>
      </rPr>
      <t>m</t>
    </r>
    <r>
      <rPr>
        <sz val="11"/>
        <color rgb="FF000000"/>
        <rFont val="Courier New"/>
        <family val="3"/>
      </rPr>
      <t>):</t>
    </r>
  </si>
  <si>
    <r>
      <t xml:space="preserve">    </t>
    </r>
    <r>
      <rPr>
        <sz val="11"/>
        <color rgb="FFAF00DB"/>
        <rFont val="Courier New"/>
        <family val="3"/>
      </rPr>
      <t>if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 xml:space="preserve">(m) == </t>
    </r>
    <r>
      <rPr>
        <sz val="11"/>
        <color rgb="FF116644"/>
        <rFont val="Courier New"/>
        <family val="3"/>
      </rPr>
      <t>2</t>
    </r>
    <r>
      <rPr>
        <sz val="11"/>
        <color rgb="FF000000"/>
        <rFont val="Courier New"/>
        <family val="3"/>
      </rPr>
      <t>:</t>
    </r>
  </si>
  <si>
    <r>
      <t xml:space="preserve">        </t>
    </r>
    <r>
      <rPr>
        <sz val="11"/>
        <color rgb="FFAF00DB"/>
        <rFont val="Courier New"/>
        <family val="3"/>
      </rPr>
      <t>return</t>
    </r>
    <r>
      <rPr>
        <sz val="11"/>
        <color rgb="FF000000"/>
        <rFont val="Courier New"/>
        <family val="3"/>
      </rPr>
      <t xml:space="preserve"> m[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]*m[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 - m[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]*m[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</t>
    </r>
  </si>
  <si>
    <r>
      <t xml:space="preserve">    determinant = </t>
    </r>
    <r>
      <rPr>
        <sz val="11"/>
        <color rgb="FF116644"/>
        <rFont val="Courier New"/>
        <family val="3"/>
      </rPr>
      <t>0</t>
    </r>
  </si>
  <si>
    <r>
      <t xml:space="preserve">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c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(m)):</t>
    </r>
  </si>
  <si>
    <r>
      <t>        determinant += ((</t>
    </r>
    <r>
      <rPr>
        <sz val="11"/>
        <color rgb="FF116644"/>
        <rFont val="Courier New"/>
        <family val="3"/>
      </rPr>
      <t>-1</t>
    </r>
    <r>
      <rPr>
        <sz val="11"/>
        <color rgb="FF000000"/>
        <rFont val="Courier New"/>
        <family val="3"/>
      </rPr>
      <t>) ** c) * m[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 xml:space="preserve">][c] * get_matrix_determinant(get_matrix_minor(m, 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, c))</t>
    </r>
  </si>
  <si>
    <r>
      <t xml:space="preserve">    </t>
    </r>
    <r>
      <rPr>
        <sz val="11"/>
        <color rgb="FFAF00DB"/>
        <rFont val="Courier New"/>
        <family val="3"/>
      </rPr>
      <t>return</t>
    </r>
    <r>
      <rPr>
        <sz val="11"/>
        <color rgb="FF000000"/>
        <rFont val="Courier New"/>
        <family val="3"/>
      </rPr>
      <t xml:space="preserve"> determinant</t>
    </r>
  </si>
  <si>
    <r>
      <t>def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get_matrix_inverse</t>
    </r>
    <r>
      <rPr>
        <sz val="11"/>
        <color rgb="FF000000"/>
        <rFont val="Courier New"/>
        <family val="3"/>
      </rPr>
      <t>(</t>
    </r>
    <r>
      <rPr>
        <sz val="11"/>
        <color rgb="FF001080"/>
        <rFont val="Courier New"/>
        <family val="3"/>
      </rPr>
      <t>m</t>
    </r>
    <r>
      <rPr>
        <sz val="11"/>
        <color rgb="FF000000"/>
        <rFont val="Courier New"/>
        <family val="3"/>
      </rPr>
      <t>):</t>
    </r>
  </si>
  <si>
    <t>    determinant = get_matrix_determinant(m)</t>
  </si>
  <si>
    <r>
      <t xml:space="preserve">        </t>
    </r>
    <r>
      <rPr>
        <sz val="11"/>
        <color rgb="FFAF00DB"/>
        <rFont val="Courier New"/>
        <family val="3"/>
      </rPr>
      <t>return</t>
    </r>
    <r>
      <rPr>
        <sz val="11"/>
        <color rgb="FF000000"/>
        <rFont val="Courier New"/>
        <family val="3"/>
      </rPr>
      <t xml:space="preserve"> [[m[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 xml:space="preserve">]/determinant, </t>
    </r>
    <r>
      <rPr>
        <sz val="11"/>
        <color rgb="FF116644"/>
        <rFont val="Courier New"/>
        <family val="3"/>
      </rPr>
      <t>-1</t>
    </r>
    <r>
      <rPr>
        <sz val="11"/>
        <color rgb="FF000000"/>
        <rFont val="Courier New"/>
        <family val="3"/>
      </rPr>
      <t>*m[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]/determinant],</t>
    </r>
  </si>
  <si>
    <r>
      <t>                [</t>
    </r>
    <r>
      <rPr>
        <sz val="11"/>
        <color rgb="FF116644"/>
        <rFont val="Courier New"/>
        <family val="3"/>
      </rPr>
      <t>-1</t>
    </r>
    <r>
      <rPr>
        <sz val="11"/>
        <color rgb="FF000000"/>
        <rFont val="Courier New"/>
        <family val="3"/>
      </rPr>
      <t>*m[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]/determinant, m[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]/determinant]]</t>
    </r>
  </si>
  <si>
    <t>    cofactors = []</t>
  </si>
  <si>
    <r>
      <t xml:space="preserve">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r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(m)):</t>
    </r>
  </si>
  <si>
    <t>        cofactor_row = []</t>
  </si>
  <si>
    <r>
      <t xml:space="preserve">    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c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(m)):</t>
    </r>
  </si>
  <si>
    <t>            minor = get_matrix_minor(m, r, c)</t>
  </si>
  <si>
    <r>
      <t>            cofactor_row.append(((</t>
    </r>
    <r>
      <rPr>
        <sz val="11"/>
        <color rgb="FF116644"/>
        <rFont val="Courier New"/>
        <family val="3"/>
      </rPr>
      <t>-1</t>
    </r>
    <r>
      <rPr>
        <sz val="11"/>
        <color rgb="FF000000"/>
        <rFont val="Courier New"/>
        <family val="3"/>
      </rPr>
      <t>) ** (r + c)) * get_matrix_determinant(minor))</t>
    </r>
  </si>
  <si>
    <t>        cofactors.append(cofactor_row)</t>
  </si>
  <si>
    <r>
      <t xml:space="preserve">    cofactors = </t>
    </r>
    <r>
      <rPr>
        <sz val="11"/>
        <color rgb="FF257693"/>
        <rFont val="Courier New"/>
        <family val="3"/>
      </rPr>
      <t>list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map</t>
    </r>
    <r>
      <rPr>
        <sz val="11"/>
        <color rgb="FF000000"/>
        <rFont val="Courier New"/>
        <family val="3"/>
      </rPr>
      <t>(</t>
    </r>
    <r>
      <rPr>
        <sz val="11"/>
        <color rgb="FF257693"/>
        <rFont val="Courier New"/>
        <family val="3"/>
      </rPr>
      <t>list</t>
    </r>
    <r>
      <rPr>
        <sz val="11"/>
        <color rgb="FF000000"/>
        <rFont val="Courier New"/>
        <family val="3"/>
      </rPr>
      <t xml:space="preserve">, </t>
    </r>
    <r>
      <rPr>
        <sz val="11"/>
        <color rgb="FF795E26"/>
        <rFont val="Courier New"/>
        <family val="3"/>
      </rPr>
      <t>zip</t>
    </r>
    <r>
      <rPr>
        <sz val="11"/>
        <color rgb="FF000000"/>
        <rFont val="Courier New"/>
        <family val="3"/>
      </rPr>
      <t>(*cofactors)))  </t>
    </r>
    <r>
      <rPr>
        <sz val="11"/>
        <color rgb="FF008000"/>
        <rFont val="Courier New"/>
        <family val="3"/>
      </rPr>
      <t># transpose</t>
    </r>
  </si>
  <si>
    <r>
      <t xml:space="preserve">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r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(cofactors)):</t>
    </r>
  </si>
  <si>
    <r>
      <t xml:space="preserve">    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c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(cofactors)):</t>
    </r>
  </si>
  <si>
    <t>            cofactors[r][c] = cofactors[r][c]/determinant</t>
  </si>
  <si>
    <r>
      <t xml:space="preserve">    </t>
    </r>
    <r>
      <rPr>
        <sz val="11"/>
        <color rgb="FFAF00DB"/>
        <rFont val="Courier New"/>
        <family val="3"/>
      </rPr>
      <t>return</t>
    </r>
    <r>
      <rPr>
        <sz val="11"/>
        <color rgb="FF000000"/>
        <rFont val="Courier New"/>
        <family val="3"/>
      </rPr>
      <t xml:space="preserve"> cofactors</t>
    </r>
  </si>
  <si>
    <t># define la primera matriz</t>
  </si>
  <si>
    <r>
      <t>A = [[</t>
    </r>
    <r>
      <rPr>
        <sz val="11"/>
        <color rgb="FF116644"/>
        <rFont val="Courier New"/>
        <family val="3"/>
      </rPr>
      <t>3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],</t>
    </r>
  </si>
  <si>
    <r>
      <t>     [</t>
    </r>
    <r>
      <rPr>
        <sz val="11"/>
        <color rgb="FF116644"/>
        <rFont val="Courier New"/>
        <family val="3"/>
      </rPr>
      <t>4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-1</t>
    </r>
    <r>
      <rPr>
        <sz val="11"/>
        <color rgb="FF000000"/>
        <rFont val="Courier New"/>
        <family val="3"/>
      </rPr>
      <t>,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],</t>
    </r>
  </si>
  <si>
    <r>
      <t>     [</t>
    </r>
    <r>
      <rPr>
        <sz val="11"/>
        <color rgb="FF116644"/>
        <rFont val="Courier New"/>
        <family val="3"/>
      </rPr>
      <t>8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3</t>
    </r>
    <r>
      <rPr>
        <sz val="11"/>
        <color rgb="FF000000"/>
        <rFont val="Courier New"/>
        <family val="3"/>
      </rPr>
      <t>,</t>
    </r>
    <r>
      <rPr>
        <sz val="11"/>
        <color rgb="FF116644"/>
        <rFont val="Courier New"/>
        <family val="3"/>
      </rPr>
      <t>-2</t>
    </r>
    <r>
      <rPr>
        <sz val="11"/>
        <color rgb="FF000000"/>
        <rFont val="Courier New"/>
        <family val="3"/>
      </rPr>
      <t>]]</t>
    </r>
  </si>
  <si>
    <t># calcular las matrices</t>
  </si>
  <si>
    <t>A_inv = get_matrix_inverse(A)</t>
  </si>
  <si>
    <t># imprimir la matriz</t>
  </si>
  <si>
    <t>primer punto</t>
  </si>
  <si>
    <t>{35, 12, 5, 22, 17, 3, 29, 19, 26, 33, 1, 8, 14, 36, 7, 11, 4, 30, 20, 10}</t>
  </si>
  <si>
    <t>(10%) Utilizando los elementos del conjunto 𝐴, cree un árbol de búsqueda binaria y un árbol B. Agregue a los árboles los elementos del conjunto en el orden que aparecen escritos.</t>
  </si>
  <si>
    <t>m=5</t>
  </si>
  <si>
    <t>arbol binario</t>
  </si>
  <si>
    <t>arbol  estilo B</t>
  </si>
  <si>
    <t>a la derecha el arbol b</t>
  </si>
  <si>
    <t>segundo punto</t>
  </si>
  <si>
    <t>Aproxime el siguiente grupo de puntos a una función lineal, un modelo de ecuación de potencias y a un polinomio de grado 2. Cree una gráfica para cada una de las tres funciones obtenidas e indique cuál de las tres es la mejor aproximación.</t>
  </si>
  <si>
    <t>regresion polinomial</t>
  </si>
  <si>
    <t>regresion por modelo de potencias</t>
  </si>
  <si>
    <t>regresion de funcion lineal</t>
  </si>
  <si>
    <r>
      <t>import</t>
    </r>
    <r>
      <rPr>
        <sz val="11"/>
        <color rgb="FF000000"/>
        <rFont val="Courier New"/>
        <family val="3"/>
      </rPr>
      <t xml:space="preserve"> matplotlib.pyplot </t>
    </r>
    <r>
      <rPr>
        <sz val="11"/>
        <color rgb="FFAF00DB"/>
        <rFont val="Courier New"/>
        <family val="3"/>
      </rPr>
      <t>as</t>
    </r>
    <r>
      <rPr>
        <sz val="11"/>
        <color rgb="FF000000"/>
        <rFont val="Courier New"/>
        <family val="3"/>
      </rPr>
      <t xml:space="preserve"> plt</t>
    </r>
  </si>
  <si>
    <t># (x) y (y)</t>
  </si>
  <si>
    <r>
      <t>X = 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3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5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7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9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11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13</t>
    </r>
    <r>
      <rPr>
        <sz val="11"/>
        <color rgb="FF000000"/>
        <rFont val="Courier New"/>
        <family val="3"/>
      </rPr>
      <t>]</t>
    </r>
  </si>
  <si>
    <r>
      <t>Y = [</t>
    </r>
    <r>
      <rPr>
        <sz val="11"/>
        <color rgb="FF116644"/>
        <rFont val="Courier New"/>
        <family val="3"/>
      </rPr>
      <t>1.2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1.5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1.7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2.1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2.4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2.7</t>
    </r>
    <r>
      <rPr>
        <sz val="11"/>
        <color rgb="FF000000"/>
        <rFont val="Courier New"/>
        <family val="3"/>
      </rPr>
      <t xml:space="preserve">, </t>
    </r>
    <r>
      <rPr>
        <sz val="11"/>
        <color rgb="FF116644"/>
        <rFont val="Courier New"/>
        <family val="3"/>
      </rPr>
      <t>3.2</t>
    </r>
    <r>
      <rPr>
        <sz val="11"/>
        <color rgb="FF000000"/>
        <rFont val="Courier New"/>
        <family val="3"/>
      </rPr>
      <t>]</t>
    </r>
  </si>
  <si>
    <t>#X = [1, 2, 3, 4, 5, 6, 7]</t>
  </si>
  <si>
    <t>#Y = [0.5, 2.5, 2, 4, 3.5, 6, 5.5]</t>
  </si>
  <si>
    <t># calcualdora de promedio</t>
  </si>
  <si>
    <r>
      <t xml:space="preserve">X_mean = </t>
    </r>
    <r>
      <rPr>
        <sz val="11"/>
        <color rgb="FF795E26"/>
        <rFont val="Courier New"/>
        <family val="3"/>
      </rPr>
      <t>sum</t>
    </r>
    <r>
      <rPr>
        <sz val="11"/>
        <color rgb="FF000000"/>
        <rFont val="Courier New"/>
        <family val="3"/>
      </rPr>
      <t xml:space="preserve">(X) / 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(X)</t>
    </r>
  </si>
  <si>
    <r>
      <t xml:space="preserve">Y_mean = </t>
    </r>
    <r>
      <rPr>
        <sz val="11"/>
        <color rgb="FF795E26"/>
        <rFont val="Courier New"/>
        <family val="3"/>
      </rPr>
      <t>sum</t>
    </r>
    <r>
      <rPr>
        <sz val="11"/>
        <color rgb="FF000000"/>
        <rFont val="Courier New"/>
        <family val="3"/>
      </rPr>
      <t xml:space="preserve">(Y) / 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(Y)</t>
    </r>
  </si>
  <si>
    <t># calcula a sub 1 y 0</t>
  </si>
  <si>
    <r>
      <t xml:space="preserve">suma_x = suma_y = suma_xy = suma_x2 = </t>
    </r>
    <r>
      <rPr>
        <sz val="11"/>
        <color rgb="FF116644"/>
        <rFont val="Courier New"/>
        <family val="3"/>
      </rPr>
      <t>0</t>
    </r>
  </si>
  <si>
    <r>
      <t>for</t>
    </r>
    <r>
      <rPr>
        <sz val="11"/>
        <color rgb="FF000000"/>
        <rFont val="Courier New"/>
        <family val="3"/>
      </rPr>
      <t xml:space="preserve"> r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(X)):</t>
    </r>
  </si>
  <si>
    <t>    suma_x = suma_x + X[r]</t>
  </si>
  <si>
    <t>    suma_y = suma_y + Y[r]</t>
  </si>
  <si>
    <t>    suma_xy = suma_xy + X[r] * Y[r]</t>
  </si>
  <si>
    <r>
      <t>    suma_x2 = suma_x2 + X[r]**</t>
    </r>
    <r>
      <rPr>
        <sz val="11"/>
        <color rgb="FF116644"/>
        <rFont val="Courier New"/>
        <family val="3"/>
      </rPr>
      <t>2</t>
    </r>
  </si>
  <si>
    <r>
      <t>print</t>
    </r>
    <r>
      <rPr>
        <sz val="11"/>
        <color rgb="FF000000"/>
        <rFont val="Courier New"/>
        <family val="3"/>
      </rPr>
      <t>(suma_x, suma_y, suma_xy, suma_x2)</t>
    </r>
  </si>
  <si>
    <r>
      <t>a1 = 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(X)*suma_xy-suma_x*suma_y)/(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(X)*suma_x2-suma_x**</t>
    </r>
    <r>
      <rPr>
        <sz val="11"/>
        <color rgb="FF116644"/>
        <rFont val="Courier New"/>
        <family val="3"/>
      </rPr>
      <t>2</t>
    </r>
    <r>
      <rPr>
        <sz val="11"/>
        <color rgb="FF000000"/>
        <rFont val="Courier New"/>
        <family val="3"/>
      </rPr>
      <t>)</t>
    </r>
  </si>
  <si>
    <t>a0 = Y_mean-(a1*X_mean)</t>
  </si>
  <si>
    <t># imprime</t>
  </si>
  <si>
    <r>
      <t>print</t>
    </r>
    <r>
      <rPr>
        <sz val="11"/>
        <color rgb="FF000000"/>
        <rFont val="Courier New"/>
        <family val="3"/>
      </rPr>
      <t>(</t>
    </r>
    <r>
      <rPr>
        <sz val="11"/>
        <color rgb="FFA31515"/>
        <rFont val="Courier New"/>
        <family val="3"/>
      </rPr>
      <t>"a sub zero"</t>
    </r>
    <r>
      <rPr>
        <sz val="11"/>
        <color rgb="FF000000"/>
        <rFont val="Courier New"/>
        <family val="3"/>
      </rPr>
      <t>, a0)</t>
    </r>
  </si>
  <si>
    <r>
      <t>print</t>
    </r>
    <r>
      <rPr>
        <sz val="11"/>
        <color rgb="FF000000"/>
        <rFont val="Courier New"/>
        <family val="3"/>
      </rPr>
      <t>(</t>
    </r>
    <r>
      <rPr>
        <sz val="11"/>
        <color rgb="FFA31515"/>
        <rFont val="Courier New"/>
        <family val="3"/>
      </rPr>
      <t>"a sub 1:"</t>
    </r>
    <r>
      <rPr>
        <sz val="11"/>
        <color rgb="FF000000"/>
        <rFont val="Courier New"/>
        <family val="3"/>
      </rPr>
      <t>, a1)</t>
    </r>
  </si>
  <si>
    <t># graficar??</t>
  </si>
  <si>
    <t>plt.scatter(X, Y)</t>
  </si>
  <si>
    <r>
      <t>plt.plot([</t>
    </r>
    <r>
      <rPr>
        <sz val="11"/>
        <color rgb="FF795E26"/>
        <rFont val="Courier New"/>
        <family val="3"/>
      </rPr>
      <t>min</t>
    </r>
    <r>
      <rPr>
        <sz val="11"/>
        <color rgb="FF000000"/>
        <rFont val="Courier New"/>
        <family val="3"/>
      </rPr>
      <t xml:space="preserve">(X), </t>
    </r>
    <r>
      <rPr>
        <sz val="11"/>
        <color rgb="FF795E26"/>
        <rFont val="Courier New"/>
        <family val="3"/>
      </rPr>
      <t>max</t>
    </r>
    <r>
      <rPr>
        <sz val="11"/>
        <color rgb="FF000000"/>
        <rFont val="Courier New"/>
        <family val="3"/>
      </rPr>
      <t>(X)], [a0 + a1*</t>
    </r>
    <r>
      <rPr>
        <sz val="11"/>
        <color rgb="FF795E26"/>
        <rFont val="Courier New"/>
        <family val="3"/>
      </rPr>
      <t>min</t>
    </r>
    <r>
      <rPr>
        <sz val="11"/>
        <color rgb="FF000000"/>
        <rFont val="Courier New"/>
        <family val="3"/>
      </rPr>
      <t>(X), a0 + a1*</t>
    </r>
    <r>
      <rPr>
        <sz val="11"/>
        <color rgb="FF795E26"/>
        <rFont val="Courier New"/>
        <family val="3"/>
      </rPr>
      <t>max</t>
    </r>
    <r>
      <rPr>
        <sz val="11"/>
        <color rgb="FF000000"/>
        <rFont val="Courier New"/>
        <family val="3"/>
      </rPr>
      <t>(X)])</t>
    </r>
  </si>
  <si>
    <t>plt.show()</t>
  </si>
  <si>
    <t># Create some fake data for two variables: x and y</t>
  </si>
  <si>
    <r>
      <t xml:space="preserve">n = 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(X)</t>
    </r>
  </si>
  <si>
    <t># Plot the data to see the relationship between x and y</t>
  </si>
  <si>
    <r>
      <t>for</t>
    </r>
    <r>
      <rPr>
        <sz val="11"/>
        <color rgb="FF000000"/>
        <rFont val="Courier New"/>
        <family val="3"/>
      </rPr>
      <t xml:space="preserve"> r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(n):</t>
    </r>
  </si>
  <si>
    <t>    suma_y = suma_y + np.log(Y[r])</t>
  </si>
  <si>
    <t>    suma_xy = suma_xy + X[r] * np.log(Y[r])</t>
  </si>
  <si>
    <r>
      <t xml:space="preserve">X_mean = suma_x / 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(X)</t>
    </r>
  </si>
  <si>
    <r>
      <t xml:space="preserve">Y_mean = suma_y / 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(Y)</t>
    </r>
  </si>
  <si>
    <t>alpha = math.e**(a0)</t>
  </si>
  <si>
    <t>beta = a1</t>
  </si>
  <si>
    <r>
      <t>print</t>
    </r>
    <r>
      <rPr>
        <sz val="11"/>
        <color rgb="FF000000"/>
        <rFont val="Courier New"/>
        <family val="3"/>
      </rPr>
      <t>(X)</t>
    </r>
  </si>
  <si>
    <r>
      <t>print (</t>
    </r>
    <r>
      <rPr>
        <sz val="11"/>
        <color rgb="FFA31515"/>
        <rFont val="Courier New"/>
        <family val="3"/>
      </rPr>
      <t>"y="</t>
    </r>
    <r>
      <rPr>
        <sz val="11"/>
        <color rgb="FF000000"/>
        <rFont val="Courier New"/>
        <family val="3"/>
      </rPr>
      <t xml:space="preserve">,alpha, </t>
    </r>
    <r>
      <rPr>
        <sz val="11"/>
        <color rgb="FFA31515"/>
        <rFont val="Courier New"/>
        <family val="3"/>
      </rPr>
      <t>"e^"</t>
    </r>
    <r>
      <rPr>
        <sz val="11"/>
        <color rgb="FF000000"/>
        <rFont val="Courier New"/>
        <family val="3"/>
      </rPr>
      <t>, beta,</t>
    </r>
    <r>
      <rPr>
        <sz val="11"/>
        <color rgb="FFA31515"/>
        <rFont val="Courier New"/>
        <family val="3"/>
      </rPr>
      <t>"x"</t>
    </r>
    <r>
      <rPr>
        <sz val="11"/>
        <color rgb="FF000000"/>
        <rFont val="Courier New"/>
        <family val="3"/>
      </rPr>
      <t>)</t>
    </r>
  </si>
  <si>
    <t># Plot the exponential function on top of the original data</t>
  </si>
  <si>
    <t>r=[]</t>
  </si>
  <si>
    <r>
      <t>for</t>
    </r>
    <r>
      <rPr>
        <sz val="11"/>
        <color rgb="FF000000"/>
        <rFont val="Courier New"/>
        <family val="3"/>
      </rPr>
      <t xml:space="preserve"> i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(X)):</t>
    </r>
  </si>
  <si>
    <t>  r.append(alpha*math.e**(beta*X[i]))</t>
  </si>
  <si>
    <t>plt.plot(X,r)</t>
  </si>
  <si>
    <r>
      <t>import</t>
    </r>
    <r>
      <rPr>
        <sz val="11"/>
        <color rgb="FF000000"/>
        <rFont val="Courier New"/>
        <family val="3"/>
      </rPr>
      <t xml:space="preserve"> copy</t>
    </r>
  </si>
  <si>
    <r>
      <t>from</t>
    </r>
    <r>
      <rPr>
        <sz val="11"/>
        <color rgb="FF000000"/>
        <rFont val="Courier New"/>
        <family val="3"/>
      </rPr>
      <t xml:space="preserve"> re </t>
    </r>
    <r>
      <rPr>
        <sz val="11"/>
        <color rgb="FFAF00DB"/>
        <rFont val="Courier New"/>
        <family val="3"/>
      </rPr>
      <t>import</t>
    </r>
    <r>
      <rPr>
        <sz val="11"/>
        <color rgb="FF000000"/>
        <rFont val="Courier New"/>
        <family val="3"/>
      </rPr>
      <t xml:space="preserve"> S</t>
    </r>
  </si>
  <si>
    <r>
      <t>import</t>
    </r>
    <r>
      <rPr>
        <sz val="11"/>
        <color rgb="FF000000"/>
        <rFont val="Courier New"/>
        <family val="3"/>
      </rPr>
      <t xml:space="preserve"> numpy </t>
    </r>
    <r>
      <rPr>
        <sz val="11"/>
        <color rgb="FFAF00DB"/>
        <rFont val="Courier New"/>
        <family val="3"/>
      </rPr>
      <t>as</t>
    </r>
    <r>
      <rPr>
        <sz val="11"/>
        <color rgb="FF000000"/>
        <rFont val="Courier New"/>
        <family val="3"/>
      </rPr>
      <t xml:space="preserve"> np</t>
    </r>
  </si>
  <si>
    <r>
      <t>import</t>
    </r>
    <r>
      <rPr>
        <sz val="11"/>
        <color rgb="FF000000"/>
        <rFont val="Courier New"/>
        <family val="3"/>
      </rPr>
      <t xml:space="preserve"> math</t>
    </r>
  </si>
  <si>
    <r>
      <t>from</t>
    </r>
    <r>
      <rPr>
        <sz val="11"/>
        <color rgb="FF000000"/>
        <rFont val="Courier New"/>
        <family val="3"/>
      </rPr>
      <t xml:space="preserve"> sklearn.linear_model </t>
    </r>
    <r>
      <rPr>
        <sz val="11"/>
        <color rgb="FFAF00DB"/>
        <rFont val="Courier New"/>
        <family val="3"/>
      </rPr>
      <t>import</t>
    </r>
    <r>
      <rPr>
        <sz val="11"/>
        <color rgb="FF000000"/>
        <rFont val="Courier New"/>
        <family val="3"/>
      </rPr>
      <t xml:space="preserve"> LinearRegression</t>
    </r>
  </si>
  <si>
    <r>
      <t>def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imprimirSistema</t>
    </r>
    <r>
      <rPr>
        <sz val="11"/>
        <color rgb="FF000000"/>
        <rFont val="Courier New"/>
        <family val="3"/>
      </rPr>
      <t>(</t>
    </r>
    <r>
      <rPr>
        <sz val="11"/>
        <color rgb="FF001080"/>
        <rFont val="Courier New"/>
        <family val="3"/>
      </rPr>
      <t>a</t>
    </r>
    <r>
      <rPr>
        <sz val="11"/>
        <color rgb="FF000000"/>
        <rFont val="Courier New"/>
        <family val="3"/>
      </rPr>
      <t xml:space="preserve">, </t>
    </r>
    <r>
      <rPr>
        <sz val="11"/>
        <color rgb="FF001080"/>
        <rFont val="Courier New"/>
        <family val="3"/>
      </rPr>
      <t>b</t>
    </r>
    <r>
      <rPr>
        <sz val="11"/>
        <color rgb="FF000000"/>
        <rFont val="Courier New"/>
        <family val="3"/>
      </rPr>
      <t xml:space="preserve">, </t>
    </r>
    <r>
      <rPr>
        <sz val="11"/>
        <color rgb="FF001080"/>
        <rFont val="Courier New"/>
        <family val="3"/>
      </rPr>
      <t>etiqueta</t>
    </r>
    <r>
      <rPr>
        <sz val="11"/>
        <color rgb="FF000000"/>
        <rFont val="Courier New"/>
        <family val="3"/>
      </rPr>
      <t>):</t>
    </r>
  </si>
  <si>
    <r>
      <t xml:space="preserve">    n = 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(b)</t>
    </r>
  </si>
  <si>
    <r>
      <t xml:space="preserve">    </t>
    </r>
    <r>
      <rPr>
        <sz val="11"/>
        <color rgb="FF795E26"/>
        <rFont val="Courier New"/>
        <family val="3"/>
      </rPr>
      <t>print</t>
    </r>
    <r>
      <rPr>
        <sz val="11"/>
        <color rgb="FF000000"/>
        <rFont val="Courier New"/>
        <family val="3"/>
      </rPr>
      <t>(etiqueta)</t>
    </r>
  </si>
  <si>
    <r>
      <t xml:space="preserve">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i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(n):</t>
    </r>
  </si>
  <si>
    <r>
      <t xml:space="preserve">    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j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(n):</t>
    </r>
  </si>
  <si>
    <r>
      <t xml:space="preserve">            </t>
    </r>
    <r>
      <rPr>
        <sz val="11"/>
        <color rgb="FF795E26"/>
        <rFont val="Courier New"/>
        <family val="3"/>
      </rPr>
      <t>print</t>
    </r>
    <r>
      <rPr>
        <sz val="11"/>
        <color rgb="FF000000"/>
        <rFont val="Courier New"/>
        <family val="3"/>
      </rPr>
      <t xml:space="preserve">(a[i][j], end = </t>
    </r>
    <r>
      <rPr>
        <sz val="11"/>
        <color rgb="FFA31515"/>
        <rFont val="Courier New"/>
        <family val="3"/>
      </rPr>
      <t>" "</t>
    </r>
    <r>
      <rPr>
        <sz val="11"/>
        <color rgb="FF000000"/>
        <rFont val="Courier New"/>
        <family val="3"/>
      </rPr>
      <t>)</t>
    </r>
  </si>
  <si>
    <r>
      <t xml:space="preserve">        </t>
    </r>
    <r>
      <rPr>
        <sz val="11"/>
        <color rgb="FF795E26"/>
        <rFont val="Courier New"/>
        <family val="3"/>
      </rPr>
      <t>print</t>
    </r>
    <r>
      <rPr>
        <sz val="11"/>
        <color rgb="FF000000"/>
        <rFont val="Courier New"/>
        <family val="3"/>
      </rPr>
      <t>(</t>
    </r>
    <r>
      <rPr>
        <sz val="11"/>
        <color rgb="FFA31515"/>
        <rFont val="Courier New"/>
        <family val="3"/>
      </rPr>
      <t>"|"</t>
    </r>
    <r>
      <rPr>
        <sz val="11"/>
        <color rgb="FF000000"/>
        <rFont val="Courier New"/>
        <family val="3"/>
      </rPr>
      <t>, b[i])</t>
    </r>
  </si>
  <si>
    <r>
      <t xml:space="preserve">    </t>
    </r>
    <r>
      <rPr>
        <sz val="11"/>
        <color rgb="FF795E26"/>
        <rFont val="Courier New"/>
        <family val="3"/>
      </rPr>
      <t>print</t>
    </r>
    <r>
      <rPr>
        <sz val="11"/>
        <color rgb="FF000000"/>
        <rFont val="Courier New"/>
        <family val="3"/>
      </rPr>
      <t>()</t>
    </r>
  </si>
  <si>
    <r>
      <t>def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gaussJordan</t>
    </r>
    <r>
      <rPr>
        <sz val="11"/>
        <color rgb="FF000000"/>
        <rFont val="Courier New"/>
        <family val="3"/>
      </rPr>
      <t>(</t>
    </r>
    <r>
      <rPr>
        <sz val="11"/>
        <color rgb="FF001080"/>
        <rFont val="Courier New"/>
        <family val="3"/>
      </rPr>
      <t>ao</t>
    </r>
    <r>
      <rPr>
        <sz val="11"/>
        <color rgb="FF000000"/>
        <rFont val="Courier New"/>
        <family val="3"/>
      </rPr>
      <t xml:space="preserve">, </t>
    </r>
    <r>
      <rPr>
        <sz val="11"/>
        <color rgb="FF001080"/>
        <rFont val="Courier New"/>
        <family val="3"/>
      </rPr>
      <t>bo</t>
    </r>
    <r>
      <rPr>
        <sz val="11"/>
        <color rgb="FF000000"/>
        <rFont val="Courier New"/>
        <family val="3"/>
      </rPr>
      <t>):</t>
    </r>
  </si>
  <si>
    <t>    a = copy.deepcopy(ao)</t>
  </si>
  <si>
    <t>    b = copy.copy(bo)</t>
  </si>
  <si>
    <t>    temp = []</t>
  </si>
  <si>
    <r>
      <t xml:space="preserve">    zer = </t>
    </r>
    <r>
      <rPr>
        <sz val="11"/>
        <color rgb="FF116644"/>
        <rFont val="Courier New"/>
        <family val="3"/>
      </rPr>
      <t>0</t>
    </r>
  </si>
  <si>
    <r>
      <t xml:space="preserve">        </t>
    </r>
    <r>
      <rPr>
        <sz val="11"/>
        <color rgb="FFAF00DB"/>
        <rFont val="Courier New"/>
        <family val="3"/>
      </rPr>
      <t>if</t>
    </r>
    <r>
      <rPr>
        <sz val="11"/>
        <color rgb="FF000000"/>
        <rFont val="Courier New"/>
        <family val="3"/>
      </rPr>
      <t xml:space="preserve"> a[i][i] == 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:</t>
    </r>
  </si>
  <si>
    <r>
      <t xml:space="preserve">        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k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(i+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,n):</t>
    </r>
  </si>
  <si>
    <r>
      <t xml:space="preserve">                </t>
    </r>
    <r>
      <rPr>
        <sz val="11"/>
        <color rgb="FFAF00DB"/>
        <rFont val="Courier New"/>
        <family val="3"/>
      </rPr>
      <t>if</t>
    </r>
    <r>
      <rPr>
        <sz val="11"/>
        <color rgb="FF000000"/>
        <rFont val="Courier New"/>
        <family val="3"/>
      </rPr>
      <t xml:space="preserve"> a[k][i] != 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:</t>
    </r>
  </si>
  <si>
    <t>                    a[i], a[k] = a[k] , a[i]</t>
  </si>
  <si>
    <t>                    b[i], b[k] = b[k] , b[i]</t>
  </si>
  <si>
    <r>
      <t xml:space="preserve">                    </t>
    </r>
    <r>
      <rPr>
        <sz val="11"/>
        <color rgb="FFAF00DB"/>
        <rFont val="Courier New"/>
        <family val="3"/>
      </rPr>
      <t>break</t>
    </r>
  </si>
  <si>
    <t>        pivote = a[i][i]</t>
  </si>
  <si>
    <r>
      <t xml:space="preserve">        </t>
    </r>
    <r>
      <rPr>
        <sz val="11"/>
        <color rgb="FF008000"/>
        <rFont val="Courier New"/>
        <family val="3"/>
      </rPr>
      <t>#Dividir por el pivote</t>
    </r>
  </si>
  <si>
    <t>            a[i][j] /= pivote</t>
  </si>
  <si>
    <t>        b[i] /= pivote</t>
  </si>
  <si>
    <r>
      <t xml:space="preserve">        </t>
    </r>
    <r>
      <rPr>
        <sz val="11"/>
        <color rgb="FF008000"/>
        <rFont val="Courier New"/>
        <family val="3"/>
      </rPr>
      <t>#Reducción</t>
    </r>
  </si>
  <si>
    <r>
      <t xml:space="preserve">    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k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(n):</t>
    </r>
  </si>
  <si>
    <r>
      <t xml:space="preserve">            </t>
    </r>
    <r>
      <rPr>
        <sz val="11"/>
        <color rgb="FFAF00DB"/>
        <rFont val="Courier New"/>
        <family val="3"/>
      </rPr>
      <t>if</t>
    </r>
    <r>
      <rPr>
        <sz val="11"/>
        <color rgb="FF000000"/>
        <rFont val="Courier New"/>
        <family val="3"/>
      </rPr>
      <t xml:space="preserve"> i != k:</t>
    </r>
  </si>
  <si>
    <r>
      <t xml:space="preserve">                </t>
    </r>
    <r>
      <rPr>
        <sz val="11"/>
        <color rgb="FF008000"/>
        <rFont val="Courier New"/>
        <family val="3"/>
      </rPr>
      <t>#Se reduce</t>
    </r>
  </si>
  <si>
    <t>                valorAux = -a[k][i]</t>
  </si>
  <si>
    <r>
      <t xml:space="preserve">                </t>
    </r>
    <r>
      <rPr>
        <sz val="11"/>
        <color rgb="FFAF00DB"/>
        <rFont val="Courier New"/>
        <family val="3"/>
      </rPr>
      <t>for</t>
    </r>
    <r>
      <rPr>
        <sz val="11"/>
        <color rgb="FF000000"/>
        <rFont val="Courier New"/>
        <family val="3"/>
      </rPr>
      <t xml:space="preserve"> j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(n):</t>
    </r>
  </si>
  <si>
    <t>                    a[k][j] += a[i][j] * valorAux</t>
  </si>
  <si>
    <t>                b[k] += b[i] * valorAux</t>
  </si>
  <si>
    <r>
      <t xml:space="preserve">    </t>
    </r>
    <r>
      <rPr>
        <sz val="11"/>
        <color rgb="FFAF00DB"/>
        <rFont val="Courier New"/>
        <family val="3"/>
      </rPr>
      <t>return</t>
    </r>
    <r>
      <rPr>
        <sz val="11"/>
        <color rgb="FF000000"/>
        <rFont val="Courier New"/>
        <family val="3"/>
      </rPr>
      <t xml:space="preserve"> b</t>
    </r>
  </si>
  <si>
    <t>#X = [0, 1, 2, 3, 4, 5]</t>
  </si>
  <si>
    <t>#Y = [0.5, 0.5, 1.3, 2.4, 3.6, 6.5]</t>
  </si>
  <si>
    <r>
      <t>sum_x = sum_y= sum_x2 = sum_x3 =sum_x4= sum_xy = sum_x2y =</t>
    </r>
    <r>
      <rPr>
        <sz val="11"/>
        <color rgb="FF116644"/>
        <rFont val="Courier New"/>
        <family val="3"/>
      </rPr>
      <t>0</t>
    </r>
  </si>
  <si>
    <t>  sum_x = sum_x + X[r]</t>
  </si>
  <si>
    <t>  sum_y = sum_y + Y[r]</t>
  </si>
  <si>
    <r>
      <t>  sum_x2 = sum_x2 + X[r]**</t>
    </r>
    <r>
      <rPr>
        <sz val="11"/>
        <color rgb="FF116644"/>
        <rFont val="Courier New"/>
        <family val="3"/>
      </rPr>
      <t>2</t>
    </r>
  </si>
  <si>
    <r>
      <t>  sum_x3 = sum_x3 + X[r]**</t>
    </r>
    <r>
      <rPr>
        <sz val="11"/>
        <color rgb="FF116644"/>
        <rFont val="Courier New"/>
        <family val="3"/>
      </rPr>
      <t>3</t>
    </r>
  </si>
  <si>
    <r>
      <t>  sum_x4 = sum_x4 + X[r]**</t>
    </r>
    <r>
      <rPr>
        <sz val="11"/>
        <color rgb="FF116644"/>
        <rFont val="Courier New"/>
        <family val="3"/>
      </rPr>
      <t>4</t>
    </r>
  </si>
  <si>
    <t>  sum_xy = sum_xy + (X[r]*Y[r])</t>
  </si>
  <si>
    <r>
      <t>  sum_x2y = sum_x2y + ((X[r]**</t>
    </r>
    <r>
      <rPr>
        <sz val="11"/>
        <color rgb="FF116644"/>
        <rFont val="Courier New"/>
        <family val="3"/>
      </rPr>
      <t>2</t>
    </r>
    <r>
      <rPr>
        <sz val="11"/>
        <color rgb="FF000000"/>
        <rFont val="Courier New"/>
        <family val="3"/>
      </rPr>
      <t>)*Y[r])</t>
    </r>
  </si>
  <si>
    <r>
      <t>a = [[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(X), sum_x, sum_x2], [sum_x, sum_x2, sum_x3], [sum_x2, sum_x3, sum_x4]]</t>
    </r>
  </si>
  <si>
    <t>b = [sum_y, sum_xy, sum_x2y]</t>
  </si>
  <si>
    <r>
      <t xml:space="preserve">prom_y = sum_y / 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(Y)</t>
    </r>
  </si>
  <si>
    <t>c = gaussJordan(a, b)</t>
  </si>
  <si>
    <r>
      <t>print</t>
    </r>
    <r>
      <rPr>
        <sz val="11"/>
        <color rgb="FF000000"/>
        <rFont val="Courier New"/>
        <family val="3"/>
      </rPr>
      <t>(</t>
    </r>
    <r>
      <rPr>
        <sz val="11"/>
        <color rgb="FFA31515"/>
        <rFont val="Courier New"/>
        <family val="3"/>
      </rPr>
      <t>"Respuesta:"</t>
    </r>
    <r>
      <rPr>
        <sz val="11"/>
        <color rgb="FF000000"/>
        <rFont val="Courier New"/>
        <family val="3"/>
      </rPr>
      <t>)</t>
    </r>
  </si>
  <si>
    <r>
      <t>for</t>
    </r>
    <r>
      <rPr>
        <sz val="11"/>
        <color rgb="FF000000"/>
        <rFont val="Courier New"/>
        <family val="3"/>
      </rPr>
      <t xml:space="preserve"> i </t>
    </r>
    <r>
      <rPr>
        <sz val="11"/>
        <color rgb="FF0000FF"/>
        <rFont val="Courier New"/>
        <family val="3"/>
      </rPr>
      <t>in</t>
    </r>
    <r>
      <rPr>
        <sz val="11"/>
        <color rgb="FF000000"/>
        <rFont val="Courier New"/>
        <family val="3"/>
      </rPr>
      <t xml:space="preserve"> </t>
    </r>
    <r>
      <rPr>
        <sz val="11"/>
        <color rgb="FF795E26"/>
        <rFont val="Courier New"/>
        <family val="3"/>
      </rPr>
      <t>range</t>
    </r>
    <r>
      <rPr>
        <sz val="11"/>
        <color rgb="FF000000"/>
        <rFont val="Courier New"/>
        <family val="3"/>
      </rPr>
      <t>(</t>
    </r>
    <r>
      <rPr>
        <sz val="11"/>
        <color rgb="FF795E26"/>
        <rFont val="Courier New"/>
        <family val="3"/>
      </rPr>
      <t>len</t>
    </r>
    <r>
      <rPr>
        <sz val="11"/>
        <color rgb="FF000000"/>
        <rFont val="Courier New"/>
        <family val="3"/>
      </rPr>
      <t>(c)):</t>
    </r>
  </si>
  <si>
    <r>
      <t xml:space="preserve">    </t>
    </r>
    <r>
      <rPr>
        <sz val="11"/>
        <color rgb="FF795E26"/>
        <rFont val="Courier New"/>
        <family val="3"/>
      </rPr>
      <t>print</t>
    </r>
    <r>
      <rPr>
        <sz val="11"/>
        <color rgb="FF000000"/>
        <rFont val="Courier New"/>
        <family val="3"/>
      </rPr>
      <t>(</t>
    </r>
    <r>
      <rPr>
        <sz val="11"/>
        <color rgb="FFA31515"/>
        <rFont val="Courier New"/>
        <family val="3"/>
      </rPr>
      <t>"a"</t>
    </r>
    <r>
      <rPr>
        <sz val="11"/>
        <color rgb="FF000000"/>
        <rFont val="Courier New"/>
        <family val="3"/>
      </rPr>
      <t xml:space="preserve"> + </t>
    </r>
    <r>
      <rPr>
        <sz val="11"/>
        <color rgb="FF257693"/>
        <rFont val="Courier New"/>
        <family val="3"/>
      </rPr>
      <t>str</t>
    </r>
    <r>
      <rPr>
        <sz val="11"/>
        <color rgb="FF000000"/>
        <rFont val="Courier New"/>
        <family val="3"/>
      </rPr>
      <t xml:space="preserve">(i), </t>
    </r>
    <r>
      <rPr>
        <sz val="11"/>
        <color rgb="FFA31515"/>
        <rFont val="Courier New"/>
        <family val="3"/>
      </rPr>
      <t>"="</t>
    </r>
    <r>
      <rPr>
        <sz val="11"/>
        <color rgb="FF000000"/>
        <rFont val="Courier New"/>
        <family val="3"/>
      </rPr>
      <t>, c[i])</t>
    </r>
  </si>
  <si>
    <r>
      <t>a0 = c[</t>
    </r>
    <r>
      <rPr>
        <sz val="11"/>
        <color rgb="FF116644"/>
        <rFont val="Courier New"/>
        <family val="3"/>
      </rPr>
      <t>0</t>
    </r>
    <r>
      <rPr>
        <sz val="11"/>
        <color rgb="FF000000"/>
        <rFont val="Courier New"/>
        <family val="3"/>
      </rPr>
      <t>]</t>
    </r>
  </si>
  <si>
    <r>
      <t>a1 = c[</t>
    </r>
    <r>
      <rPr>
        <sz val="11"/>
        <color rgb="FF116644"/>
        <rFont val="Courier New"/>
        <family val="3"/>
      </rPr>
      <t>1</t>
    </r>
    <r>
      <rPr>
        <sz val="11"/>
        <color rgb="FF000000"/>
        <rFont val="Courier New"/>
        <family val="3"/>
      </rPr>
      <t>]</t>
    </r>
  </si>
  <si>
    <r>
      <t>a2 = c[</t>
    </r>
    <r>
      <rPr>
        <sz val="11"/>
        <color rgb="FF116644"/>
        <rFont val="Courier New"/>
        <family val="3"/>
      </rPr>
      <t>2</t>
    </r>
    <r>
      <rPr>
        <sz val="11"/>
        <color rgb="FF000000"/>
        <rFont val="Courier New"/>
        <family val="3"/>
      </rPr>
      <t>]</t>
    </r>
  </si>
  <si>
    <r>
      <t xml:space="preserve">Sr = St= </t>
    </r>
    <r>
      <rPr>
        <sz val="11"/>
        <color rgb="FF116644"/>
        <rFont val="Courier New"/>
        <family val="3"/>
      </rPr>
      <t>0</t>
    </r>
  </si>
  <si>
    <r>
      <t>  Sr =Sr + (Y[r] - a0 - a1*X[r] -(a2*X[r]**</t>
    </r>
    <r>
      <rPr>
        <sz val="11"/>
        <color rgb="FF116644"/>
        <rFont val="Courier New"/>
        <family val="3"/>
      </rPr>
      <t>2</t>
    </r>
    <r>
      <rPr>
        <sz val="11"/>
        <color rgb="FF000000"/>
        <rFont val="Courier New"/>
        <family val="3"/>
      </rPr>
      <t>))**</t>
    </r>
    <r>
      <rPr>
        <sz val="11"/>
        <color rgb="FF116644"/>
        <rFont val="Courier New"/>
        <family val="3"/>
      </rPr>
      <t>2</t>
    </r>
  </si>
  <si>
    <r>
      <t>  St =St + (Y[r]-prom_y)**</t>
    </r>
    <r>
      <rPr>
        <sz val="11"/>
        <color rgb="FF116644"/>
        <rFont val="Courier New"/>
        <family val="3"/>
      </rPr>
      <t>2</t>
    </r>
  </si>
  <si>
    <r>
      <t>print</t>
    </r>
    <r>
      <rPr>
        <sz val="11"/>
        <color rgb="FF000000"/>
        <rFont val="Courier New"/>
        <family val="3"/>
      </rPr>
      <t>(</t>
    </r>
    <r>
      <rPr>
        <sz val="11"/>
        <color rgb="FFA31515"/>
        <rFont val="Courier New"/>
        <family val="3"/>
      </rPr>
      <t>"Sr"</t>
    </r>
    <r>
      <rPr>
        <sz val="11"/>
        <color rgb="FF000000"/>
        <rFont val="Courier New"/>
        <family val="3"/>
      </rPr>
      <t>,Sr)</t>
    </r>
  </si>
  <si>
    <r>
      <t>print</t>
    </r>
    <r>
      <rPr>
        <sz val="11"/>
        <color rgb="FF000000"/>
        <rFont val="Courier New"/>
        <family val="3"/>
      </rPr>
      <t>(</t>
    </r>
    <r>
      <rPr>
        <sz val="11"/>
        <color rgb="FFA31515"/>
        <rFont val="Courier New"/>
        <family val="3"/>
      </rPr>
      <t>"St"</t>
    </r>
    <r>
      <rPr>
        <sz val="11"/>
        <color rgb="FF000000"/>
        <rFont val="Courier New"/>
        <family val="3"/>
      </rPr>
      <t>,St)</t>
    </r>
  </si>
  <si>
    <r>
      <t>rc= (((St-Sr)/St)**</t>
    </r>
    <r>
      <rPr>
        <sz val="11"/>
        <color rgb="FF116644"/>
        <rFont val="Courier New"/>
        <family val="3"/>
      </rPr>
      <t>0.5</t>
    </r>
    <r>
      <rPr>
        <sz val="11"/>
        <color rgb="FF000000"/>
        <rFont val="Courier New"/>
        <family val="3"/>
      </rPr>
      <t>)*</t>
    </r>
    <r>
      <rPr>
        <sz val="11"/>
        <color rgb="FF116644"/>
        <rFont val="Courier New"/>
        <family val="3"/>
      </rPr>
      <t>100</t>
    </r>
  </si>
  <si>
    <r>
      <t>print</t>
    </r>
    <r>
      <rPr>
        <sz val="11"/>
        <color rgb="FF000000"/>
        <rFont val="Courier New"/>
        <family val="3"/>
      </rPr>
      <t xml:space="preserve">( </t>
    </r>
    <r>
      <rPr>
        <sz val="11"/>
        <color rgb="FFA31515"/>
        <rFont val="Courier New"/>
        <family val="3"/>
      </rPr>
      <t>"rc"</t>
    </r>
    <r>
      <rPr>
        <sz val="11"/>
        <color rgb="FF000000"/>
        <rFont val="Courier New"/>
        <family val="3"/>
      </rPr>
      <t xml:space="preserve"> , rc)</t>
    </r>
  </si>
  <si>
    <t>i = []</t>
  </si>
  <si>
    <r>
      <t>  i.append(a0 +(a1*X[r])+(a2*(X[r])**</t>
    </r>
    <r>
      <rPr>
        <sz val="11"/>
        <color rgb="FF116644"/>
        <rFont val="Courier New"/>
        <family val="3"/>
      </rPr>
      <t>2</t>
    </r>
    <r>
      <rPr>
        <sz val="11"/>
        <color rgb="FF000000"/>
        <rFont val="Courier New"/>
        <family val="3"/>
      </rPr>
      <t>))</t>
    </r>
  </si>
  <si>
    <t>plt.plot(X,i)</t>
  </si>
  <si>
    <t>plt.show</t>
  </si>
  <si>
    <t>4. (30%) Halle los polinomios de interpolación de Lagrange de grado 1, 2, 3 y 4 que sirvan para estimar el valor de 𝑓(3,2), incluya el valor estimado en cada caso. Incluya las 4 gráficas, una por cada polinomio.</t>
  </si>
  <si>
    <t>grado3</t>
  </si>
  <si>
    <t>x3-x1</t>
  </si>
  <si>
    <t>x2-x3</t>
  </si>
  <si>
    <t>x3-x0</t>
  </si>
  <si>
    <t>x3-x2</t>
  </si>
  <si>
    <t>x1-x3</t>
  </si>
  <si>
    <t>x0-x3</t>
  </si>
  <si>
    <t>x-x3</t>
  </si>
  <si>
    <t>grado2</t>
  </si>
  <si>
    <t>x2-x0</t>
  </si>
  <si>
    <t>x2-x1</t>
  </si>
  <si>
    <t>x1-x2</t>
  </si>
  <si>
    <t>x0-x2</t>
  </si>
  <si>
    <t>x-x2</t>
  </si>
  <si>
    <t>f(x)</t>
  </si>
  <si>
    <t>x</t>
  </si>
  <si>
    <t>grado1</t>
  </si>
  <si>
    <t>x1-x0</t>
  </si>
  <si>
    <t>x-x0</t>
  </si>
  <si>
    <t>x0-x1</t>
  </si>
  <si>
    <t>x-x1</t>
  </si>
  <si>
    <t>grado4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</si>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</sst>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ourier New"/>
      <family val="3"/>
    </font>
    <font>
      <sz val="11"/>
      <color rgb="FF000000"/>
      <name val="Courier New"/>
      <family val="3"/>
    </font>
    <font>
      <sz val="11"/>
      <color rgb="FF795E26"/>
      <name val="Courier New"/>
      <family val="3"/>
    </font>
    <font>
      <sz val="11"/>
      <color rgb="FFA31515"/>
      <name val="Courier New"/>
      <family val="3"/>
    </font>
    <font>
      <sz val="11"/>
      <color rgb="FFAF00DB"/>
      <name val="Courier New"/>
      <family val="3"/>
    </font>
    <font>
      <sz val="11"/>
      <color rgb="FF0000FF"/>
      <name val="Courier New"/>
      <family val="3"/>
    </font>
    <font>
      <sz val="11"/>
      <color rgb="FF001080"/>
      <name val="Courier New"/>
      <family val="3"/>
    </font>
    <font>
      <sz val="11"/>
      <color rgb="FF116644"/>
      <name val="Courier New"/>
      <family val="3"/>
    </font>
    <font>
      <sz val="11"/>
      <color rgb="FF257693"/>
      <name val="Courier New"/>
      <family val="3"/>
    </font>
    <font>
      <sz val="11"/>
      <color rgb="FF008000"/>
      <name val="Courier New"/>
      <family val="3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7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2" borderId="6" xfId="0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2" borderId="9" xfId="0" applyFill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13</xdr:row>
      <xdr:rowOff>19050</xdr:rowOff>
    </xdr:from>
    <xdr:to>
      <xdr:col>8</xdr:col>
      <xdr:colOff>667582</xdr:colOff>
      <xdr:row>17</xdr:row>
      <xdr:rowOff>152525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848B85-9252-49AD-ADF2-41F4430E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819400"/>
          <a:ext cx="5963482" cy="8954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</xdr:row>
      <xdr:rowOff>47625</xdr:rowOff>
    </xdr:from>
    <xdr:to>
      <xdr:col>2</xdr:col>
      <xdr:colOff>571682</xdr:colOff>
      <xdr:row>7</xdr:row>
      <xdr:rowOff>152494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7873A7-73AC-4E81-AFDC-BB0A1A71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1133475"/>
          <a:ext cx="1305107" cy="676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14</xdr:row>
      <xdr:rowOff>0</xdr:rowOff>
    </xdr:from>
    <xdr:to>
      <xdr:col>14</xdr:col>
      <xdr:colOff>0</xdr:colOff>
      <xdr:row>15</xdr:row>
      <xdr:rowOff>76200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E3A8966-93DB-4F8B-825D-D58A24399CF7}"/>
            </a:ext>
          </a:extLst>
        </xdr:cNvPr>
        <xdr:cNvCxnSpPr/>
      </xdr:nvCxnSpPr>
      <xdr:spPr>
        <a:xfrm>
          <a:off x="8753475" y="2695575"/>
          <a:ext cx="191452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14</xdr:row>
      <xdr:rowOff>9525</xdr:rowOff>
    </xdr:from>
    <xdr:to>
      <xdr:col>11</xdr:col>
      <xdr:colOff>371476</xdr:colOff>
      <xdr:row>15</xdr:row>
      <xdr:rowOff>76200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9980934-6739-4F43-B5D9-ADCE104FFA6E}"/>
            </a:ext>
          </a:extLst>
        </xdr:cNvPr>
        <xdr:cNvCxnSpPr/>
      </xdr:nvCxnSpPr>
      <xdr:spPr>
        <a:xfrm flipH="1">
          <a:off x="6848475" y="2705100"/>
          <a:ext cx="1905001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0</xdr:rowOff>
    </xdr:from>
    <xdr:to>
      <xdr:col>8</xdr:col>
      <xdr:colOff>381000</xdr:colOff>
      <xdr:row>17</xdr:row>
      <xdr:rowOff>66675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EA82D54C-A380-4DF1-93CF-913CF667A877}"/>
            </a:ext>
          </a:extLst>
        </xdr:cNvPr>
        <xdr:cNvCxnSpPr/>
      </xdr:nvCxnSpPr>
      <xdr:spPr>
        <a:xfrm flipH="1">
          <a:off x="3057525" y="3114675"/>
          <a:ext cx="34194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15</xdr:row>
      <xdr:rowOff>200025</xdr:rowOff>
    </xdr:from>
    <xdr:to>
      <xdr:col>11</xdr:col>
      <xdr:colOff>19050</xdr:colOff>
      <xdr:row>17</xdr:row>
      <xdr:rowOff>123825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68C746FD-22A0-460B-803E-D6CFB191313E}"/>
            </a:ext>
          </a:extLst>
        </xdr:cNvPr>
        <xdr:cNvCxnSpPr/>
      </xdr:nvCxnSpPr>
      <xdr:spPr>
        <a:xfrm>
          <a:off x="6467475" y="3105150"/>
          <a:ext cx="19335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17</xdr:row>
      <xdr:rowOff>200025</xdr:rowOff>
    </xdr:from>
    <xdr:to>
      <xdr:col>12</xdr:col>
      <xdr:colOff>752475</xdr:colOff>
      <xdr:row>19</xdr:row>
      <xdr:rowOff>57150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B6036363-7DEB-4516-A066-6D80780934AD}"/>
            </a:ext>
          </a:extLst>
        </xdr:cNvPr>
        <xdr:cNvCxnSpPr/>
      </xdr:nvCxnSpPr>
      <xdr:spPr>
        <a:xfrm>
          <a:off x="8782050" y="3524250"/>
          <a:ext cx="111442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685800</xdr:colOff>
      <xdr:row>19</xdr:row>
      <xdr:rowOff>200025</xdr:rowOff>
    </xdr:from>
    <xdr:to>
      <xdr:col>13</xdr:col>
      <xdr:colOff>361950</xdr:colOff>
      <xdr:row>20</xdr:row>
      <xdr:rowOff>190500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5CDFB093-87B8-4DAD-A28D-121FFA274278}"/>
            </a:ext>
          </a:extLst>
        </xdr:cNvPr>
        <xdr:cNvCxnSpPr/>
      </xdr:nvCxnSpPr>
      <xdr:spPr>
        <a:xfrm flipH="1">
          <a:off x="9829800" y="3943350"/>
          <a:ext cx="4381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20</xdr:row>
      <xdr:rowOff>9525</xdr:rowOff>
    </xdr:from>
    <xdr:to>
      <xdr:col>14</xdr:col>
      <xdr:colOff>19050</xdr:colOff>
      <xdr:row>21</xdr:row>
      <xdr:rowOff>28575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9B53B8E1-4E00-431E-B95A-FFFFFC1F8702}"/>
            </a:ext>
          </a:extLst>
        </xdr:cNvPr>
        <xdr:cNvCxnSpPr/>
      </xdr:nvCxnSpPr>
      <xdr:spPr>
        <a:xfrm>
          <a:off x="10267950" y="3962400"/>
          <a:ext cx="4191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571500</xdr:colOff>
      <xdr:row>22</xdr:row>
      <xdr:rowOff>19050</xdr:rowOff>
    </xdr:from>
    <xdr:to>
      <xdr:col>14</xdr:col>
      <xdr:colOff>381000</xdr:colOff>
      <xdr:row>23</xdr:row>
      <xdr:rowOff>9525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F0F94F92-B223-4A11-8D9B-A8D285700879}"/>
            </a:ext>
          </a:extLst>
        </xdr:cNvPr>
        <xdr:cNvCxnSpPr/>
      </xdr:nvCxnSpPr>
      <xdr:spPr>
        <a:xfrm flipH="1">
          <a:off x="10477500" y="4391025"/>
          <a:ext cx="57150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200025</xdr:rowOff>
    </xdr:from>
    <xdr:to>
      <xdr:col>11</xdr:col>
      <xdr:colOff>409575</xdr:colOff>
      <xdr:row>19</xdr:row>
      <xdr:rowOff>47625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7D29A080-9D89-4B35-8016-01821C5FE2F2}"/>
            </a:ext>
          </a:extLst>
        </xdr:cNvPr>
        <xdr:cNvCxnSpPr/>
      </xdr:nvCxnSpPr>
      <xdr:spPr>
        <a:xfrm flipH="1">
          <a:off x="7629525" y="3524250"/>
          <a:ext cx="11620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20</xdr:row>
      <xdr:rowOff>0</xdr:rowOff>
    </xdr:from>
    <xdr:to>
      <xdr:col>9</xdr:col>
      <xdr:colOff>752475</xdr:colOff>
      <xdr:row>21</xdr:row>
      <xdr:rowOff>28575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EA045A6E-3548-4328-B28C-0346E4D8A2E6}"/>
            </a:ext>
          </a:extLst>
        </xdr:cNvPr>
        <xdr:cNvCxnSpPr/>
      </xdr:nvCxnSpPr>
      <xdr:spPr>
        <a:xfrm>
          <a:off x="7172325" y="3952875"/>
          <a:ext cx="4381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20</xdr:row>
      <xdr:rowOff>9525</xdr:rowOff>
    </xdr:from>
    <xdr:to>
      <xdr:col>9</xdr:col>
      <xdr:colOff>390525</xdr:colOff>
      <xdr:row>21</xdr:row>
      <xdr:rowOff>104775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E1A13606-B3CC-4083-8DF4-1132BE526BA4}"/>
            </a:ext>
          </a:extLst>
        </xdr:cNvPr>
        <xdr:cNvCxnSpPr/>
      </xdr:nvCxnSpPr>
      <xdr:spPr>
        <a:xfrm flipH="1">
          <a:off x="6848475" y="3962400"/>
          <a:ext cx="40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22</xdr:row>
      <xdr:rowOff>9525</xdr:rowOff>
    </xdr:from>
    <xdr:to>
      <xdr:col>10</xdr:col>
      <xdr:colOff>752475</xdr:colOff>
      <xdr:row>23</xdr:row>
      <xdr:rowOff>57150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69123206-88D1-463D-9F16-F63BF7BCC57D}"/>
            </a:ext>
          </a:extLst>
        </xdr:cNvPr>
        <xdr:cNvCxnSpPr/>
      </xdr:nvCxnSpPr>
      <xdr:spPr>
        <a:xfrm>
          <a:off x="7981950" y="4381500"/>
          <a:ext cx="390525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18</xdr:row>
      <xdr:rowOff>0</xdr:rowOff>
    </xdr:from>
    <xdr:to>
      <xdr:col>5</xdr:col>
      <xdr:colOff>0</xdr:colOff>
      <xdr:row>19</xdr:row>
      <xdr:rowOff>85725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6E8B26B-31F9-4C27-BF4D-527AB5360144}"/>
            </a:ext>
          </a:extLst>
        </xdr:cNvPr>
        <xdr:cNvCxnSpPr/>
      </xdr:nvCxnSpPr>
      <xdr:spPr>
        <a:xfrm>
          <a:off x="2638425" y="3533775"/>
          <a:ext cx="11715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17</xdr:row>
      <xdr:rowOff>200025</xdr:rowOff>
    </xdr:from>
    <xdr:to>
      <xdr:col>3</xdr:col>
      <xdr:colOff>352425</xdr:colOff>
      <xdr:row>19</xdr:row>
      <xdr:rowOff>85725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B23E113A-86F4-4FFB-9E9D-B1169EA13F23}"/>
            </a:ext>
          </a:extLst>
        </xdr:cNvPr>
        <xdr:cNvCxnSpPr/>
      </xdr:nvCxnSpPr>
      <xdr:spPr>
        <a:xfrm flipH="1">
          <a:off x="1533525" y="3524250"/>
          <a:ext cx="11049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20</xdr:row>
      <xdr:rowOff>19050</xdr:rowOff>
    </xdr:from>
    <xdr:to>
      <xdr:col>2</xdr:col>
      <xdr:colOff>0</xdr:colOff>
      <xdr:row>21</xdr:row>
      <xdr:rowOff>114300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7646596C-3026-497C-AEEB-FFEFB1FB6155}"/>
            </a:ext>
          </a:extLst>
        </xdr:cNvPr>
        <xdr:cNvCxnSpPr/>
      </xdr:nvCxnSpPr>
      <xdr:spPr>
        <a:xfrm>
          <a:off x="1162050" y="3971925"/>
          <a:ext cx="3619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</xdr:row>
      <xdr:rowOff>200025</xdr:rowOff>
    </xdr:from>
    <xdr:to>
      <xdr:col>1</xdr:col>
      <xdr:colOff>371475</xdr:colOff>
      <xdr:row>21</xdr:row>
      <xdr:rowOff>123825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D5571619-A6BE-4CE4-8DFA-02F2F578E0E5}"/>
            </a:ext>
          </a:extLst>
        </xdr:cNvPr>
        <xdr:cNvCxnSpPr/>
      </xdr:nvCxnSpPr>
      <xdr:spPr>
        <a:xfrm flipH="1">
          <a:off x="762000" y="3943350"/>
          <a:ext cx="3714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0</xdr:rowOff>
    </xdr:from>
    <xdr:to>
      <xdr:col>5</xdr:col>
      <xdr:colOff>381001</xdr:colOff>
      <xdr:row>21</xdr:row>
      <xdr:rowOff>9525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A431959C-A3BB-4F63-96CF-3E9D759BE223}"/>
            </a:ext>
          </a:extLst>
        </xdr:cNvPr>
        <xdr:cNvCxnSpPr/>
      </xdr:nvCxnSpPr>
      <xdr:spPr>
        <a:xfrm flipH="1">
          <a:off x="3810000" y="3952875"/>
          <a:ext cx="381001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20</xdr:row>
      <xdr:rowOff>0</xdr:rowOff>
    </xdr:from>
    <xdr:to>
      <xdr:col>6</xdr:col>
      <xdr:colOff>0</xdr:colOff>
      <xdr:row>21</xdr:row>
      <xdr:rowOff>28575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360A3083-214D-43E2-8682-B6A1009CBF1C}"/>
            </a:ext>
          </a:extLst>
        </xdr:cNvPr>
        <xdr:cNvCxnSpPr/>
      </xdr:nvCxnSpPr>
      <xdr:spPr>
        <a:xfrm>
          <a:off x="4181475" y="3952875"/>
          <a:ext cx="3905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22</xdr:row>
      <xdr:rowOff>0</xdr:rowOff>
    </xdr:from>
    <xdr:to>
      <xdr:col>6</xdr:col>
      <xdr:colOff>390525</xdr:colOff>
      <xdr:row>24</xdr:row>
      <xdr:rowOff>9525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76D518E6-2436-45E5-92F2-4708501ABB53}"/>
            </a:ext>
          </a:extLst>
        </xdr:cNvPr>
        <xdr:cNvCxnSpPr/>
      </xdr:nvCxnSpPr>
      <xdr:spPr>
        <a:xfrm flipH="1">
          <a:off x="4210050" y="4371975"/>
          <a:ext cx="75247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12</xdr:row>
      <xdr:rowOff>9525</xdr:rowOff>
    </xdr:from>
    <xdr:to>
      <xdr:col>28</xdr:col>
      <xdr:colOff>9525</xdr:colOff>
      <xdr:row>14</xdr:row>
      <xdr:rowOff>190500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49F427FF-B18E-4A45-ADC1-46D89ABFD439}"/>
            </a:ext>
          </a:extLst>
        </xdr:cNvPr>
        <xdr:cNvCxnSpPr/>
      </xdr:nvCxnSpPr>
      <xdr:spPr>
        <a:xfrm flipH="1">
          <a:off x="20593050" y="2428875"/>
          <a:ext cx="75247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12</xdr:row>
      <xdr:rowOff>9525</xdr:rowOff>
    </xdr:from>
    <xdr:to>
      <xdr:col>30</xdr:col>
      <xdr:colOff>0</xdr:colOff>
      <xdr:row>15</xdr:row>
      <xdr:rowOff>19050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91C058CE-F764-422E-8400-F86DBE9163E0}"/>
            </a:ext>
          </a:extLst>
        </xdr:cNvPr>
        <xdr:cNvCxnSpPr/>
      </xdr:nvCxnSpPr>
      <xdr:spPr>
        <a:xfrm>
          <a:off x="22098000" y="2428875"/>
          <a:ext cx="76200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390525</xdr:colOff>
      <xdr:row>16</xdr:row>
      <xdr:rowOff>9525</xdr:rowOff>
    </xdr:from>
    <xdr:to>
      <xdr:col>26</xdr:col>
      <xdr:colOff>0</xdr:colOff>
      <xdr:row>26</xdr:row>
      <xdr:rowOff>19050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10F4E2D3-8BF5-40D8-A3FA-9723CB715268}"/>
            </a:ext>
          </a:extLst>
        </xdr:cNvPr>
        <xdr:cNvCxnSpPr/>
      </xdr:nvCxnSpPr>
      <xdr:spPr>
        <a:xfrm flipH="1">
          <a:off x="14868525" y="3267075"/>
          <a:ext cx="4943475" cy="2105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590550</xdr:colOff>
      <xdr:row>16</xdr:row>
      <xdr:rowOff>9525</xdr:rowOff>
    </xdr:from>
    <xdr:to>
      <xdr:col>27</xdr:col>
      <xdr:colOff>0</xdr:colOff>
      <xdr:row>25</xdr:row>
      <xdr:rowOff>200025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2C8FB04F-58BE-4A33-A0C9-4DFC47BA716A}"/>
            </a:ext>
          </a:extLst>
        </xdr:cNvPr>
        <xdr:cNvCxnSpPr/>
      </xdr:nvCxnSpPr>
      <xdr:spPr>
        <a:xfrm flipH="1">
          <a:off x="18116550" y="3267075"/>
          <a:ext cx="2457450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752475</xdr:colOff>
      <xdr:row>16</xdr:row>
      <xdr:rowOff>19050</xdr:rowOff>
    </xdr:from>
    <xdr:to>
      <xdr:col>28</xdr:col>
      <xdr:colOff>0</xdr:colOff>
      <xdr:row>26</xdr:row>
      <xdr:rowOff>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1E56D4E8-390A-44D4-AD14-DCB986E7C93A}"/>
            </a:ext>
          </a:extLst>
        </xdr:cNvPr>
        <xdr:cNvCxnSpPr/>
      </xdr:nvCxnSpPr>
      <xdr:spPr>
        <a:xfrm flipH="1">
          <a:off x="20564475" y="3276600"/>
          <a:ext cx="7715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16</xdr:row>
      <xdr:rowOff>9525</xdr:rowOff>
    </xdr:from>
    <xdr:to>
      <xdr:col>30</xdr:col>
      <xdr:colOff>228600</xdr:colOff>
      <xdr:row>26</xdr:row>
      <xdr:rowOff>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862DE2C9-6874-4874-8BC4-91BA70E600D6}"/>
            </a:ext>
          </a:extLst>
        </xdr:cNvPr>
        <xdr:cNvCxnSpPr/>
      </xdr:nvCxnSpPr>
      <xdr:spPr>
        <a:xfrm>
          <a:off x="22107525" y="3267075"/>
          <a:ext cx="981075" cy="2085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16</xdr:row>
      <xdr:rowOff>9525</xdr:rowOff>
    </xdr:from>
    <xdr:to>
      <xdr:col>34</xdr:col>
      <xdr:colOff>28575</xdr:colOff>
      <xdr:row>26</xdr:row>
      <xdr:rowOff>9525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62D2454D-251F-4C17-9A88-79F59956FB9D}"/>
            </a:ext>
          </a:extLst>
        </xdr:cNvPr>
        <xdr:cNvCxnSpPr/>
      </xdr:nvCxnSpPr>
      <xdr:spPr>
        <a:xfrm>
          <a:off x="22860000" y="3267075"/>
          <a:ext cx="3076575" cy="2095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16</xdr:row>
      <xdr:rowOff>9525</xdr:rowOff>
    </xdr:from>
    <xdr:to>
      <xdr:col>37</xdr:col>
      <xdr:colOff>19050</xdr:colOff>
      <xdr:row>26</xdr:row>
      <xdr:rowOff>0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693708E9-465D-43FB-8A42-A8AF45BA8637}"/>
            </a:ext>
          </a:extLst>
        </xdr:cNvPr>
        <xdr:cNvCxnSpPr/>
      </xdr:nvCxnSpPr>
      <xdr:spPr>
        <a:xfrm>
          <a:off x="23622000" y="3267075"/>
          <a:ext cx="4591050" cy="2085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20</xdr:row>
      <xdr:rowOff>47625</xdr:rowOff>
    </xdr:from>
    <xdr:to>
      <xdr:col>2</xdr:col>
      <xdr:colOff>3048001</xdr:colOff>
      <xdr:row>29</xdr:row>
      <xdr:rowOff>100414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374BE3-9E5F-4C99-A9A7-EB6FC215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3857625"/>
          <a:ext cx="3810000" cy="17672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609791</xdr:colOff>
      <xdr:row>10</xdr:row>
      <xdr:rowOff>162134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00E489-5E5E-4E36-B02F-1323E61B2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71500"/>
          <a:ext cx="1371791" cy="14956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3086100</xdr:colOff>
      <xdr:row>44</xdr:row>
      <xdr:rowOff>72980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A82C057-C7CA-4574-A03B-EE351D5E5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5715000"/>
          <a:ext cx="3848100" cy="273998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20</xdr:row>
      <xdr:rowOff>9525</xdr:rowOff>
    </xdr:from>
    <xdr:to>
      <xdr:col>11</xdr:col>
      <xdr:colOff>229535</xdr:colOff>
      <xdr:row>47</xdr:row>
      <xdr:rowOff>181717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A3E9EA1-ECD5-4E85-8AFE-DA55D92C2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3819525"/>
          <a:ext cx="6697010" cy="5315692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20</xdr:row>
      <xdr:rowOff>19050</xdr:rowOff>
    </xdr:from>
    <xdr:to>
      <xdr:col>17</xdr:col>
      <xdr:colOff>734373</xdr:colOff>
      <xdr:row>47</xdr:row>
      <xdr:rowOff>162663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7A185F4-E770-4834-8CC5-791AC7BD4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25775" y="3829050"/>
          <a:ext cx="6792273" cy="52871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3</xdr:col>
      <xdr:colOff>447844</xdr:colOff>
      <xdr:row>18</xdr:row>
      <xdr:rowOff>143028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646155-C0A3-43B9-A828-29FE2BBDF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476500"/>
          <a:ext cx="1209844" cy="1095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22E4-BF7D-4DE5-A246-40660496CF15}">
  <dimension ref="B3:J16"/>
  <sheetViews>
    <sheetView topLeftCell="A7" workbookViewId="0">
      <selection activeCell="B24" sqref="B24"/>
    </sheetView>
  </sheetViews>
  <sheetFormatPr baseColWidth="10" defaultRowHeight="15" x14ac:dyDescent="0.25"/>
  <sheetData>
    <row r="3" spans="2:10" ht="40.5" customHeight="1" x14ac:dyDescent="0.25">
      <c r="B3" s="1" t="s">
        <v>1</v>
      </c>
    </row>
    <row r="8" spans="2:10" x14ac:dyDescent="0.25">
      <c r="B8" s="2"/>
      <c r="C8" s="2"/>
      <c r="D8" s="2"/>
      <c r="E8" s="2"/>
      <c r="F8" s="2"/>
      <c r="G8" s="2"/>
      <c r="H8" s="2"/>
      <c r="I8" s="2"/>
      <c r="J8" s="2"/>
    </row>
    <row r="9" spans="2:10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x14ac:dyDescent="0.25">
      <c r="B10" s="2"/>
      <c r="C10" s="2"/>
      <c r="D10" s="2"/>
      <c r="E10" s="2"/>
      <c r="F10" s="2"/>
      <c r="G10" s="2"/>
      <c r="H10" s="2"/>
      <c r="I10" s="2"/>
      <c r="J10" s="2"/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6" spans="2:10" x14ac:dyDescent="0.25">
      <c r="J1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05E9-48CB-4932-AB47-E05E9B19246A}">
  <dimension ref="A4:AL28"/>
  <sheetViews>
    <sheetView topLeftCell="B1" workbookViewId="0">
      <selection activeCell="I9" sqref="I9:O9"/>
    </sheetView>
  </sheetViews>
  <sheetFormatPr baseColWidth="10" defaultRowHeight="15" x14ac:dyDescent="0.25"/>
  <sheetData>
    <row r="4" spans="2:32" x14ac:dyDescent="0.25">
      <c r="B4" t="s">
        <v>40</v>
      </c>
    </row>
    <row r="6" spans="2:32" x14ac:dyDescent="0.25">
      <c r="Y6" t="s">
        <v>39</v>
      </c>
      <c r="AD6" t="s">
        <v>41</v>
      </c>
    </row>
    <row r="7" spans="2:32" x14ac:dyDescent="0.25">
      <c r="B7" t="s">
        <v>39</v>
      </c>
    </row>
    <row r="8" spans="2:32" x14ac:dyDescent="0.25">
      <c r="O8" t="s">
        <v>44</v>
      </c>
    </row>
    <row r="9" spans="2:32" ht="23.25" x14ac:dyDescent="0.35">
      <c r="I9" s="4" t="s">
        <v>42</v>
      </c>
      <c r="J9" s="4"/>
      <c r="K9" s="4"/>
      <c r="L9" s="4"/>
      <c r="M9" s="4"/>
      <c r="N9" s="4"/>
      <c r="O9" s="4"/>
      <c r="Z9" s="4" t="s">
        <v>43</v>
      </c>
      <c r="AA9" s="4"/>
      <c r="AB9" s="4"/>
      <c r="AC9" s="4"/>
      <c r="AD9" s="4"/>
      <c r="AE9" s="4"/>
      <c r="AF9" s="4"/>
    </row>
    <row r="10" spans="2:32" x14ac:dyDescent="0.25">
      <c r="AC10" t="s">
        <v>41</v>
      </c>
    </row>
    <row r="11" spans="2:32" ht="15.75" thickBot="1" x14ac:dyDescent="0.3"/>
    <row r="12" spans="2:32" ht="16.5" thickTop="1" thickBot="1" x14ac:dyDescent="0.3">
      <c r="AC12" s="3">
        <v>17</v>
      </c>
    </row>
    <row r="13" spans="2:32" ht="16.5" thickTop="1" thickBot="1" x14ac:dyDescent="0.3"/>
    <row r="14" spans="2:32" ht="16.5" thickTop="1" thickBot="1" x14ac:dyDescent="0.3">
      <c r="L14" s="3">
        <v>35</v>
      </c>
      <c r="P14" s="8"/>
      <c r="Q14" s="8"/>
      <c r="R14" s="8"/>
      <c r="S14" s="8"/>
      <c r="T14" s="8"/>
      <c r="U14" s="8"/>
      <c r="V14" s="8"/>
    </row>
    <row r="15" spans="2:32" ht="16.5" thickTop="1" thickBot="1" x14ac:dyDescent="0.3">
      <c r="P15" s="8"/>
      <c r="Q15" s="8"/>
      <c r="R15" s="8"/>
      <c r="S15" s="8"/>
      <c r="T15" s="8"/>
      <c r="U15" s="8"/>
      <c r="V15" s="8"/>
    </row>
    <row r="16" spans="2:32" ht="16.5" thickTop="1" thickBot="1" x14ac:dyDescent="0.3">
      <c r="I16" s="3">
        <v>12</v>
      </c>
      <c r="O16" s="3">
        <v>36</v>
      </c>
      <c r="P16" s="8"/>
      <c r="Q16" s="8"/>
      <c r="R16" s="8"/>
      <c r="S16" s="8"/>
      <c r="T16" s="8"/>
      <c r="U16" s="8"/>
      <c r="V16" s="8"/>
      <c r="AA16" s="5">
        <v>5</v>
      </c>
      <c r="AB16" s="7">
        <v>11</v>
      </c>
      <c r="AD16" s="5">
        <v>26</v>
      </c>
      <c r="AE16" s="7">
        <v>33</v>
      </c>
    </row>
    <row r="17" spans="1:38" ht="16.5" thickTop="1" thickBot="1" x14ac:dyDescent="0.3">
      <c r="P17" s="8"/>
      <c r="Q17" s="8"/>
      <c r="R17" s="8"/>
      <c r="S17" s="8"/>
      <c r="T17" s="8"/>
      <c r="U17" s="8"/>
      <c r="V17" s="8"/>
    </row>
    <row r="18" spans="1:38" ht="16.5" thickTop="1" thickBot="1" x14ac:dyDescent="0.3">
      <c r="D18" s="3">
        <v>5</v>
      </c>
      <c r="L18" s="3">
        <v>22</v>
      </c>
      <c r="P18" s="8"/>
      <c r="Q18" s="8"/>
      <c r="R18" s="8"/>
      <c r="S18" s="8"/>
      <c r="T18" s="8"/>
      <c r="U18" s="8"/>
      <c r="V18" s="8"/>
    </row>
    <row r="19" spans="1:38" ht="16.5" thickTop="1" thickBot="1" x14ac:dyDescent="0.3"/>
    <row r="20" spans="1:38" ht="16.5" thickTop="1" thickBot="1" x14ac:dyDescent="0.3">
      <c r="B20" s="3">
        <v>3</v>
      </c>
      <c r="F20" s="3">
        <v>8</v>
      </c>
      <c r="J20" s="3">
        <v>17</v>
      </c>
      <c r="N20" s="3">
        <v>29</v>
      </c>
    </row>
    <row r="21" spans="1:38" ht="16.5" thickTop="1" thickBot="1" x14ac:dyDescent="0.3"/>
    <row r="22" spans="1:38" ht="16.5" thickTop="1" thickBot="1" x14ac:dyDescent="0.3">
      <c r="A22" s="3">
        <v>1</v>
      </c>
      <c r="C22" s="3">
        <v>4</v>
      </c>
      <c r="E22" s="3">
        <v>7</v>
      </c>
      <c r="G22" s="3">
        <v>11</v>
      </c>
      <c r="I22" s="3">
        <v>14</v>
      </c>
      <c r="K22" s="3">
        <v>19</v>
      </c>
      <c r="M22" s="3">
        <v>26</v>
      </c>
      <c r="O22" s="3">
        <v>33</v>
      </c>
    </row>
    <row r="23" spans="1:38" ht="16.5" thickTop="1" thickBot="1" x14ac:dyDescent="0.3"/>
    <row r="24" spans="1:38" ht="16.5" thickTop="1" thickBot="1" x14ac:dyDescent="0.3">
      <c r="L24" s="3">
        <v>20</v>
      </c>
      <c r="N24" s="3">
        <v>30</v>
      </c>
    </row>
    <row r="25" spans="1:38" ht="16.5" thickTop="1" thickBot="1" x14ac:dyDescent="0.3">
      <c r="F25" s="3">
        <v>10</v>
      </c>
    </row>
    <row r="26" spans="1:38" ht="16.5" thickTop="1" thickBot="1" x14ac:dyDescent="0.3"/>
    <row r="27" spans="1:38" ht="16.5" thickTop="1" thickBot="1" x14ac:dyDescent="0.3">
      <c r="S27" s="5">
        <v>1</v>
      </c>
      <c r="T27" s="6">
        <v>3</v>
      </c>
      <c r="U27" s="7">
        <v>4</v>
      </c>
      <c r="W27" s="5">
        <v>7</v>
      </c>
      <c r="X27" s="6">
        <v>8</v>
      </c>
      <c r="Y27" s="7">
        <v>10</v>
      </c>
      <c r="AA27" s="5">
        <v>12</v>
      </c>
      <c r="AB27" s="7">
        <v>14</v>
      </c>
      <c r="AD27" s="5">
        <v>19</v>
      </c>
      <c r="AE27" s="6">
        <v>20</v>
      </c>
      <c r="AF27" s="7">
        <v>22</v>
      </c>
      <c r="AH27" s="5">
        <v>29</v>
      </c>
      <c r="AI27" s="7">
        <v>30</v>
      </c>
      <c r="AK27" s="5">
        <v>35</v>
      </c>
      <c r="AL27" s="7">
        <v>36</v>
      </c>
    </row>
    <row r="28" spans="1:38" ht="15.75" thickTop="1" x14ac:dyDescent="0.25"/>
  </sheetData>
  <mergeCells count="2">
    <mergeCell ref="I9:O9"/>
    <mergeCell ref="Z9:AF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C75E-3BCD-4110-A9A6-D3E616ADCBD2}">
  <dimension ref="B2:Q145"/>
  <sheetViews>
    <sheetView workbookViewId="0">
      <selection activeCell="C52" sqref="C52:C144"/>
    </sheetView>
  </sheetViews>
  <sheetFormatPr baseColWidth="10" defaultRowHeight="15" x14ac:dyDescent="0.25"/>
  <cols>
    <col min="3" max="3" width="66.28515625" customWidth="1"/>
    <col min="10" max="10" width="75" customWidth="1"/>
    <col min="17" max="17" width="80.28515625" customWidth="1"/>
  </cols>
  <sheetData>
    <row r="2" spans="2:2" x14ac:dyDescent="0.25">
      <c r="B2" t="s">
        <v>46</v>
      </c>
    </row>
    <row r="18" spans="3:17" x14ac:dyDescent="0.25">
      <c r="C18" t="s">
        <v>47</v>
      </c>
      <c r="J18" t="s">
        <v>48</v>
      </c>
      <c r="Q18" t="s">
        <v>49</v>
      </c>
    </row>
    <row r="51" spans="3:17" ht="15.75" thickBot="1" x14ac:dyDescent="0.3"/>
    <row r="52" spans="3:17" ht="15.75" thickTop="1" x14ac:dyDescent="0.25">
      <c r="C52" s="17" t="s">
        <v>93</v>
      </c>
      <c r="J52" s="24" t="s">
        <v>76</v>
      </c>
      <c r="Q52" s="17" t="s">
        <v>50</v>
      </c>
    </row>
    <row r="53" spans="3:17" x14ac:dyDescent="0.25">
      <c r="C53" s="21" t="s">
        <v>94</v>
      </c>
      <c r="J53" s="20" t="s">
        <v>52</v>
      </c>
      <c r="Q53" s="18"/>
    </row>
    <row r="54" spans="3:17" x14ac:dyDescent="0.25">
      <c r="C54" s="21" t="s">
        <v>50</v>
      </c>
      <c r="J54" s="20" t="s">
        <v>53</v>
      </c>
      <c r="Q54" s="19" t="s">
        <v>51</v>
      </c>
    </row>
    <row r="55" spans="3:17" x14ac:dyDescent="0.25">
      <c r="C55" s="21" t="s">
        <v>95</v>
      </c>
      <c r="J55" s="20" t="s">
        <v>77</v>
      </c>
      <c r="Q55" s="20" t="s">
        <v>52</v>
      </c>
    </row>
    <row r="56" spans="3:17" x14ac:dyDescent="0.25">
      <c r="C56" s="21" t="s">
        <v>96</v>
      </c>
      <c r="J56" s="19" t="s">
        <v>78</v>
      </c>
      <c r="Q56" s="20" t="s">
        <v>53</v>
      </c>
    </row>
    <row r="57" spans="3:17" x14ac:dyDescent="0.25">
      <c r="C57" s="21" t="s">
        <v>97</v>
      </c>
      <c r="J57" s="20" t="s">
        <v>73</v>
      </c>
      <c r="Q57" s="19" t="s">
        <v>54</v>
      </c>
    </row>
    <row r="58" spans="3:17" x14ac:dyDescent="0.25">
      <c r="C58" s="25" t="s">
        <v>98</v>
      </c>
      <c r="J58" s="20" t="s">
        <v>75</v>
      </c>
      <c r="Q58" s="19" t="s">
        <v>55</v>
      </c>
    </row>
    <row r="59" spans="3:17" x14ac:dyDescent="0.25">
      <c r="C59" s="20" t="s">
        <v>99</v>
      </c>
      <c r="J59" s="18"/>
      <c r="Q59" s="18"/>
    </row>
    <row r="60" spans="3:17" x14ac:dyDescent="0.25">
      <c r="C60" s="20" t="s">
        <v>100</v>
      </c>
      <c r="J60" s="18"/>
      <c r="Q60" s="19" t="s">
        <v>56</v>
      </c>
    </row>
    <row r="61" spans="3:17" x14ac:dyDescent="0.25">
      <c r="C61" s="20" t="s">
        <v>101</v>
      </c>
      <c r="J61" s="18"/>
      <c r="Q61" s="20" t="s">
        <v>57</v>
      </c>
    </row>
    <row r="62" spans="3:17" x14ac:dyDescent="0.25">
      <c r="C62" s="20" t="s">
        <v>102</v>
      </c>
      <c r="J62" s="20" t="s">
        <v>60</v>
      </c>
      <c r="Q62" s="20" t="s">
        <v>58</v>
      </c>
    </row>
    <row r="63" spans="3:17" x14ac:dyDescent="0.25">
      <c r="C63" s="20" t="s">
        <v>103</v>
      </c>
      <c r="J63" s="21" t="s">
        <v>79</v>
      </c>
      <c r="Q63" s="18"/>
    </row>
    <row r="64" spans="3:17" x14ac:dyDescent="0.25">
      <c r="C64" s="20" t="s">
        <v>104</v>
      </c>
      <c r="J64" s="20" t="s">
        <v>62</v>
      </c>
      <c r="Q64" s="19" t="s">
        <v>59</v>
      </c>
    </row>
    <row r="65" spans="3:17" x14ac:dyDescent="0.25">
      <c r="C65" s="20" t="s">
        <v>105</v>
      </c>
      <c r="J65" s="20" t="s">
        <v>80</v>
      </c>
      <c r="Q65" s="20" t="s">
        <v>60</v>
      </c>
    </row>
    <row r="66" spans="3:17" x14ac:dyDescent="0.25">
      <c r="C66" s="18"/>
      <c r="J66" s="20" t="s">
        <v>81</v>
      </c>
      <c r="Q66" s="21" t="s">
        <v>61</v>
      </c>
    </row>
    <row r="67" spans="3:17" x14ac:dyDescent="0.25">
      <c r="C67" s="25" t="s">
        <v>106</v>
      </c>
      <c r="J67" s="20" t="s">
        <v>65</v>
      </c>
      <c r="Q67" s="20" t="s">
        <v>62</v>
      </c>
    </row>
    <row r="68" spans="3:17" x14ac:dyDescent="0.25">
      <c r="C68" s="20" t="s">
        <v>107</v>
      </c>
      <c r="J68" s="18"/>
      <c r="Q68" s="20" t="s">
        <v>63</v>
      </c>
    </row>
    <row r="69" spans="3:17" x14ac:dyDescent="0.25">
      <c r="C69" s="20" t="s">
        <v>108</v>
      </c>
      <c r="J69" s="20" t="s">
        <v>82</v>
      </c>
      <c r="Q69" s="20" t="s">
        <v>64</v>
      </c>
    </row>
    <row r="70" spans="3:17" x14ac:dyDescent="0.25">
      <c r="C70" s="20" t="s">
        <v>109</v>
      </c>
      <c r="J70" s="20" t="s">
        <v>83</v>
      </c>
      <c r="Q70" s="20" t="s">
        <v>65</v>
      </c>
    </row>
    <row r="71" spans="3:17" x14ac:dyDescent="0.25">
      <c r="C71" s="20" t="s">
        <v>110</v>
      </c>
      <c r="J71" s="18"/>
      <c r="Q71" s="18"/>
    </row>
    <row r="72" spans="3:17" x14ac:dyDescent="0.25">
      <c r="C72" s="20" t="s">
        <v>99</v>
      </c>
      <c r="J72" s="20" t="s">
        <v>67</v>
      </c>
      <c r="Q72" s="22" t="s">
        <v>66</v>
      </c>
    </row>
    <row r="73" spans="3:17" x14ac:dyDescent="0.25">
      <c r="C73" s="18"/>
      <c r="J73" s="20" t="s">
        <v>68</v>
      </c>
      <c r="Q73" s="18"/>
    </row>
    <row r="74" spans="3:17" x14ac:dyDescent="0.25">
      <c r="C74" s="20" t="s">
        <v>101</v>
      </c>
      <c r="J74" s="18"/>
      <c r="Q74" s="20" t="s">
        <v>67</v>
      </c>
    </row>
    <row r="75" spans="3:17" x14ac:dyDescent="0.25">
      <c r="C75" s="20" t="s">
        <v>111</v>
      </c>
      <c r="J75" s="20" t="s">
        <v>84</v>
      </c>
      <c r="Q75" s="20" t="s">
        <v>68</v>
      </c>
    </row>
    <row r="76" spans="3:17" x14ac:dyDescent="0.25">
      <c r="C76" s="20" t="s">
        <v>112</v>
      </c>
      <c r="J76" s="20" t="s">
        <v>85</v>
      </c>
      <c r="Q76" s="19" t="s">
        <v>69</v>
      </c>
    </row>
    <row r="77" spans="3:17" x14ac:dyDescent="0.25">
      <c r="C77" s="20" t="s">
        <v>113</v>
      </c>
      <c r="J77" s="22" t="s">
        <v>86</v>
      </c>
      <c r="Q77" s="22" t="s">
        <v>70</v>
      </c>
    </row>
    <row r="78" spans="3:17" x14ac:dyDescent="0.25">
      <c r="C78" s="20" t="s">
        <v>114</v>
      </c>
      <c r="J78" s="20" t="s">
        <v>87</v>
      </c>
      <c r="Q78" s="22" t="s">
        <v>71</v>
      </c>
    </row>
    <row r="79" spans="3:17" x14ac:dyDescent="0.25">
      <c r="C79" s="20" t="s">
        <v>115</v>
      </c>
      <c r="J79" s="19" t="s">
        <v>88</v>
      </c>
      <c r="Q79" s="18"/>
    </row>
    <row r="80" spans="3:17" x14ac:dyDescent="0.25">
      <c r="C80" s="20" t="s">
        <v>116</v>
      </c>
      <c r="J80" s="20" t="s">
        <v>73</v>
      </c>
      <c r="Q80" s="19" t="s">
        <v>72</v>
      </c>
    </row>
    <row r="81" spans="3:17" x14ac:dyDescent="0.25">
      <c r="C81" s="20" t="s">
        <v>117</v>
      </c>
      <c r="J81" s="20" t="s">
        <v>89</v>
      </c>
      <c r="Q81" s="20" t="s">
        <v>73</v>
      </c>
    </row>
    <row r="82" spans="3:17" x14ac:dyDescent="0.25">
      <c r="C82" s="20" t="s">
        <v>118</v>
      </c>
      <c r="J82" s="21" t="s">
        <v>90</v>
      </c>
      <c r="Q82" s="20" t="s">
        <v>74</v>
      </c>
    </row>
    <row r="83" spans="3:17" ht="15.75" thickBot="1" x14ac:dyDescent="0.3">
      <c r="C83" s="20" t="s">
        <v>102</v>
      </c>
      <c r="J83" s="20" t="s">
        <v>91</v>
      </c>
      <c r="Q83" s="23" t="s">
        <v>75</v>
      </c>
    </row>
    <row r="84" spans="3:17" ht="15.75" thickTop="1" x14ac:dyDescent="0.25">
      <c r="C84" s="20" t="s">
        <v>119</v>
      </c>
      <c r="J84" s="18"/>
    </row>
    <row r="85" spans="3:17" x14ac:dyDescent="0.25">
      <c r="C85" s="20" t="s">
        <v>120</v>
      </c>
      <c r="J85" s="20" t="s">
        <v>92</v>
      </c>
    </row>
    <row r="86" spans="3:17" ht="15.75" thickBot="1" x14ac:dyDescent="0.3">
      <c r="C86" s="18"/>
      <c r="J86" s="23" t="s">
        <v>75</v>
      </c>
    </row>
    <row r="87" spans="3:17" ht="15.75" thickTop="1" x14ac:dyDescent="0.25">
      <c r="C87" s="18"/>
    </row>
    <row r="88" spans="3:17" x14ac:dyDescent="0.25">
      <c r="C88" s="20" t="s">
        <v>121</v>
      </c>
    </row>
    <row r="89" spans="3:17" x14ac:dyDescent="0.25">
      <c r="C89" s="20" t="s">
        <v>122</v>
      </c>
    </row>
    <row r="90" spans="3:17" x14ac:dyDescent="0.25">
      <c r="C90" s="20" t="s">
        <v>123</v>
      </c>
    </row>
    <row r="91" spans="3:17" x14ac:dyDescent="0.25">
      <c r="C91" s="20" t="s">
        <v>124</v>
      </c>
    </row>
    <row r="92" spans="3:17" x14ac:dyDescent="0.25">
      <c r="C92" s="20" t="s">
        <v>125</v>
      </c>
    </row>
    <row r="93" spans="3:17" x14ac:dyDescent="0.25">
      <c r="C93" s="20" t="s">
        <v>126</v>
      </c>
    </row>
    <row r="94" spans="3:17" x14ac:dyDescent="0.25">
      <c r="C94" s="20" t="s">
        <v>127</v>
      </c>
    </row>
    <row r="95" spans="3:17" x14ac:dyDescent="0.25">
      <c r="C95" s="20" t="s">
        <v>128</v>
      </c>
    </row>
    <row r="96" spans="3:17" x14ac:dyDescent="0.25">
      <c r="C96" s="18"/>
    </row>
    <row r="97" spans="3:3" x14ac:dyDescent="0.25">
      <c r="C97" s="18"/>
    </row>
    <row r="98" spans="3:3" x14ac:dyDescent="0.25">
      <c r="C98" s="20" t="s">
        <v>129</v>
      </c>
    </row>
    <row r="99" spans="3:3" x14ac:dyDescent="0.25">
      <c r="C99" s="18"/>
    </row>
    <row r="100" spans="3:3" x14ac:dyDescent="0.25">
      <c r="C100" s="18"/>
    </row>
    <row r="101" spans="3:3" x14ac:dyDescent="0.25">
      <c r="C101" s="18"/>
    </row>
    <row r="102" spans="3:3" x14ac:dyDescent="0.25">
      <c r="C102" s="18"/>
    </row>
    <row r="103" spans="3:3" x14ac:dyDescent="0.25">
      <c r="C103" s="18"/>
    </row>
    <row r="104" spans="3:3" x14ac:dyDescent="0.25">
      <c r="C104" s="18"/>
    </row>
    <row r="105" spans="3:3" x14ac:dyDescent="0.25">
      <c r="C105" s="18"/>
    </row>
    <row r="106" spans="3:3" x14ac:dyDescent="0.25">
      <c r="C106" s="20" t="s">
        <v>52</v>
      </c>
    </row>
    <row r="107" spans="3:3" x14ac:dyDescent="0.25">
      <c r="C107" s="20" t="s">
        <v>53</v>
      </c>
    </row>
    <row r="108" spans="3:3" x14ac:dyDescent="0.25">
      <c r="C108" s="19" t="s">
        <v>130</v>
      </c>
    </row>
    <row r="109" spans="3:3" x14ac:dyDescent="0.25">
      <c r="C109" s="19" t="s">
        <v>131</v>
      </c>
    </row>
    <row r="110" spans="3:3" x14ac:dyDescent="0.25">
      <c r="C110" s="20" t="s">
        <v>132</v>
      </c>
    </row>
    <row r="111" spans="3:3" x14ac:dyDescent="0.25">
      <c r="C111" s="21" t="s">
        <v>61</v>
      </c>
    </row>
    <row r="112" spans="3:3" x14ac:dyDescent="0.25">
      <c r="C112" s="20" t="s">
        <v>133</v>
      </c>
    </row>
    <row r="113" spans="3:3" x14ac:dyDescent="0.25">
      <c r="C113" s="20" t="s">
        <v>134</v>
      </c>
    </row>
    <row r="114" spans="3:3" x14ac:dyDescent="0.25">
      <c r="C114" s="20" t="s">
        <v>135</v>
      </c>
    </row>
    <row r="115" spans="3:3" x14ac:dyDescent="0.25">
      <c r="C115" s="20" t="s">
        <v>136</v>
      </c>
    </row>
    <row r="116" spans="3:3" x14ac:dyDescent="0.25">
      <c r="C116" s="20" t="s">
        <v>137</v>
      </c>
    </row>
    <row r="117" spans="3:3" x14ac:dyDescent="0.25">
      <c r="C117" s="20" t="s">
        <v>138</v>
      </c>
    </row>
    <row r="118" spans="3:3" x14ac:dyDescent="0.25">
      <c r="C118" s="20" t="s">
        <v>139</v>
      </c>
    </row>
    <row r="119" spans="3:3" x14ac:dyDescent="0.25">
      <c r="C119" s="20" t="s">
        <v>140</v>
      </c>
    </row>
    <row r="120" spans="3:3" x14ac:dyDescent="0.25">
      <c r="C120" s="20" t="s">
        <v>141</v>
      </c>
    </row>
    <row r="121" spans="3:3" x14ac:dyDescent="0.25">
      <c r="C121" s="20" t="s">
        <v>142</v>
      </c>
    </row>
    <row r="122" spans="3:3" x14ac:dyDescent="0.25">
      <c r="C122" s="20" t="s">
        <v>143</v>
      </c>
    </row>
    <row r="123" spans="3:3" x14ac:dyDescent="0.25">
      <c r="C123" s="22" t="s">
        <v>144</v>
      </c>
    </row>
    <row r="124" spans="3:3" x14ac:dyDescent="0.25">
      <c r="C124" s="21" t="s">
        <v>145</v>
      </c>
    </row>
    <row r="125" spans="3:3" x14ac:dyDescent="0.25">
      <c r="C125" s="20" t="s">
        <v>146</v>
      </c>
    </row>
    <row r="126" spans="3:3" x14ac:dyDescent="0.25">
      <c r="C126" s="20" t="s">
        <v>147</v>
      </c>
    </row>
    <row r="127" spans="3:3" x14ac:dyDescent="0.25">
      <c r="C127" s="20" t="s">
        <v>148</v>
      </c>
    </row>
    <row r="128" spans="3:3" x14ac:dyDescent="0.25">
      <c r="C128" s="20" t="s">
        <v>149</v>
      </c>
    </row>
    <row r="129" spans="3:3" x14ac:dyDescent="0.25">
      <c r="C129" s="20" t="s">
        <v>150</v>
      </c>
    </row>
    <row r="130" spans="3:3" x14ac:dyDescent="0.25">
      <c r="C130" s="21" t="s">
        <v>61</v>
      </c>
    </row>
    <row r="131" spans="3:3" x14ac:dyDescent="0.25">
      <c r="C131" s="20" t="s">
        <v>151</v>
      </c>
    </row>
    <row r="132" spans="3:3" x14ac:dyDescent="0.25">
      <c r="C132" s="20" t="s">
        <v>152</v>
      </c>
    </row>
    <row r="133" spans="3:3" x14ac:dyDescent="0.25">
      <c r="C133" s="22" t="s">
        <v>153</v>
      </c>
    </row>
    <row r="134" spans="3:3" x14ac:dyDescent="0.25">
      <c r="C134" s="22" t="s">
        <v>154</v>
      </c>
    </row>
    <row r="135" spans="3:3" x14ac:dyDescent="0.25">
      <c r="C135" s="18"/>
    </row>
    <row r="136" spans="3:3" x14ac:dyDescent="0.25">
      <c r="C136" s="20" t="s">
        <v>155</v>
      </c>
    </row>
    <row r="137" spans="3:3" x14ac:dyDescent="0.25">
      <c r="C137" s="22" t="s">
        <v>156</v>
      </c>
    </row>
    <row r="138" spans="3:3" x14ac:dyDescent="0.25">
      <c r="C138" s="20" t="s">
        <v>157</v>
      </c>
    </row>
    <row r="139" spans="3:3" x14ac:dyDescent="0.25">
      <c r="C139" s="21" t="s">
        <v>61</v>
      </c>
    </row>
    <row r="140" spans="3:3" x14ac:dyDescent="0.25">
      <c r="C140" s="20" t="s">
        <v>158</v>
      </c>
    </row>
    <row r="141" spans="3:3" x14ac:dyDescent="0.25">
      <c r="C141" s="18"/>
    </row>
    <row r="142" spans="3:3" x14ac:dyDescent="0.25">
      <c r="C142" s="20" t="s">
        <v>73</v>
      </c>
    </row>
    <row r="143" spans="3:3" x14ac:dyDescent="0.25">
      <c r="C143" s="20" t="s">
        <v>159</v>
      </c>
    </row>
    <row r="144" spans="3:3" ht="15.75" thickBot="1" x14ac:dyDescent="0.3">
      <c r="C144" s="23" t="s">
        <v>160</v>
      </c>
    </row>
    <row r="145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069A-A931-4406-B229-1DA9BCDFD3BC}">
  <dimension ref="A1:U34"/>
  <sheetViews>
    <sheetView tabSelected="1" topLeftCell="A13" workbookViewId="0">
      <selection activeCell="P33" sqref="P33:U34"/>
    </sheetView>
  </sheetViews>
  <sheetFormatPr baseColWidth="10" defaultRowHeight="15" x14ac:dyDescent="0.25"/>
  <sheetData>
    <row r="1" spans="1:18" x14ac:dyDescent="0.25">
      <c r="A1" t="s">
        <v>0</v>
      </c>
    </row>
    <row r="12" spans="1:18" x14ac:dyDescent="0.25">
      <c r="C12" t="s">
        <v>161</v>
      </c>
    </row>
    <row r="15" spans="1:18" x14ac:dyDescent="0.25">
      <c r="K15" t="s">
        <v>182</v>
      </c>
      <c r="L15" t="s">
        <v>181</v>
      </c>
      <c r="M15" t="s">
        <v>180</v>
      </c>
      <c r="N15" t="s">
        <v>179</v>
      </c>
      <c r="R15" t="s">
        <v>178</v>
      </c>
    </row>
    <row r="16" spans="1:18" x14ac:dyDescent="0.25">
      <c r="H16" t="s">
        <v>177</v>
      </c>
      <c r="I16" t="s">
        <v>176</v>
      </c>
      <c r="K16">
        <f>F19-H19</f>
        <v>0.20000000000000018</v>
      </c>
      <c r="L16">
        <f>H18-H19</f>
        <v>-1</v>
      </c>
      <c r="M16">
        <f>F19-H18</f>
        <v>1.2000000000000002</v>
      </c>
      <c r="N16">
        <f>H19-H18</f>
        <v>1</v>
      </c>
      <c r="R16">
        <f>((K16/L16)*I18)+((M16/N16)*I19)</f>
        <v>3.0000000000000004</v>
      </c>
    </row>
    <row r="17" spans="6:18" x14ac:dyDescent="0.25">
      <c r="H17">
        <v>1</v>
      </c>
      <c r="I17">
        <v>5.5</v>
      </c>
    </row>
    <row r="18" spans="6:18" x14ac:dyDescent="0.25">
      <c r="H18">
        <v>2</v>
      </c>
      <c r="I18">
        <v>0</v>
      </c>
    </row>
    <row r="19" spans="6:18" x14ac:dyDescent="0.25">
      <c r="F19">
        <v>3.2</v>
      </c>
      <c r="H19">
        <v>3</v>
      </c>
      <c r="I19">
        <v>2.5</v>
      </c>
      <c r="K19" t="s">
        <v>175</v>
      </c>
      <c r="L19" t="s">
        <v>174</v>
      </c>
      <c r="M19" t="s">
        <v>173</v>
      </c>
      <c r="N19" t="s">
        <v>172</v>
      </c>
      <c r="O19" t="s">
        <v>171</v>
      </c>
    </row>
    <row r="20" spans="6:18" x14ac:dyDescent="0.25">
      <c r="H20">
        <v>4</v>
      </c>
      <c r="I20">
        <v>0.8</v>
      </c>
      <c r="K20">
        <f>F19-H20</f>
        <v>-0.79999999999999982</v>
      </c>
      <c r="L20">
        <f>H18-H20</f>
        <v>-2</v>
      </c>
      <c r="M20">
        <f>H19-H20</f>
        <v>-1</v>
      </c>
      <c r="N20">
        <f>H20-H19</f>
        <v>1</v>
      </c>
      <c r="O20">
        <f>H20-H18</f>
        <v>2</v>
      </c>
    </row>
    <row r="21" spans="6:18" x14ac:dyDescent="0.25">
      <c r="H21">
        <v>5</v>
      </c>
      <c r="I21">
        <v>-2</v>
      </c>
    </row>
    <row r="22" spans="6:18" x14ac:dyDescent="0.25">
      <c r="R22" t="s">
        <v>170</v>
      </c>
    </row>
    <row r="23" spans="6:18" x14ac:dyDescent="0.25">
      <c r="L23">
        <f>(($K$16*$K$20)/($L$16*$L$20))*$I$18</f>
        <v>0</v>
      </c>
      <c r="M23">
        <f>(($M$16*$K$20)/($N$16*$M$20))*$I$19</f>
        <v>2.4</v>
      </c>
      <c r="N23">
        <f>((M$16*K$16)/(O$20*N$20))*I$20</f>
        <v>9.6000000000000099E-2</v>
      </c>
      <c r="R23">
        <f>SUM(L23:N23)</f>
        <v>2.496</v>
      </c>
    </row>
    <row r="25" spans="6:18" x14ac:dyDescent="0.25">
      <c r="K25" t="s">
        <v>169</v>
      </c>
      <c r="L25" t="s">
        <v>168</v>
      </c>
      <c r="M25" t="s">
        <v>167</v>
      </c>
      <c r="N25" t="s">
        <v>166</v>
      </c>
      <c r="O25" t="s">
        <v>165</v>
      </c>
      <c r="P25" t="s">
        <v>164</v>
      </c>
      <c r="Q25" t="s">
        <v>163</v>
      </c>
    </row>
    <row r="26" spans="6:18" x14ac:dyDescent="0.25">
      <c r="K26">
        <f>F19-H21</f>
        <v>-1.7999999999999998</v>
      </c>
      <c r="L26">
        <f>H18-H21</f>
        <v>-3</v>
      </c>
      <c r="M26">
        <f>H19-H21</f>
        <v>-2</v>
      </c>
      <c r="N26">
        <f>H21-H20</f>
        <v>1</v>
      </c>
      <c r="O26">
        <f>H21-H18</f>
        <v>3</v>
      </c>
      <c r="P26">
        <f>H20-H21</f>
        <v>-1</v>
      </c>
      <c r="Q26">
        <f>H21-H19</f>
        <v>2</v>
      </c>
    </row>
    <row r="27" spans="6:18" x14ac:dyDescent="0.25">
      <c r="R27" t="s">
        <v>162</v>
      </c>
    </row>
    <row r="28" spans="6:18" x14ac:dyDescent="0.25">
      <c r="L28">
        <f>(($K$16*$K$20*K26)/($L$16*$L$20*L26))*$I$18</f>
        <v>0</v>
      </c>
      <c r="M28">
        <f>(($M$16*$K$20*K26)/($N$16*$M$20*M26))*$I$19</f>
        <v>2.1599999999999997</v>
      </c>
      <c r="N28">
        <f>((M$16*K$16*K26)/(O$20*N$20*P26))*I$20</f>
        <v>0.17280000000000018</v>
      </c>
      <c r="O28">
        <f>((M16*K16*K20)/(Q26*O26*N26))*I21</f>
        <v>6.4000000000000043E-2</v>
      </c>
      <c r="R28">
        <f>SUM(L28:O28)</f>
        <v>2.3967999999999998</v>
      </c>
    </row>
    <row r="32" spans="6:18" x14ac:dyDescent="0.25">
      <c r="Q32" t="s">
        <v>184</v>
      </c>
      <c r="R32" t="s">
        <v>183</v>
      </c>
    </row>
    <row r="33" spans="16:21" ht="15.75" customHeight="1" x14ac:dyDescent="0.25">
      <c r="P33" s="2"/>
      <c r="Q33" s="2"/>
      <c r="R33" s="2"/>
      <c r="S33" s="2"/>
      <c r="T33" s="2"/>
      <c r="U33" s="2"/>
    </row>
    <row r="34" spans="16:21" x14ac:dyDescent="0.25">
      <c r="P34" s="2"/>
      <c r="Q34" s="2"/>
      <c r="R34" s="2"/>
      <c r="S34" s="2"/>
      <c r="T34" s="2"/>
      <c r="U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8AD0-CCDE-45B4-85B6-5E1AAE2F5594}">
  <dimension ref="B5:D54"/>
  <sheetViews>
    <sheetView workbookViewId="0">
      <selection activeCell="D7" sqref="D7"/>
    </sheetView>
  </sheetViews>
  <sheetFormatPr baseColWidth="10" defaultRowHeight="15" x14ac:dyDescent="0.25"/>
  <cols>
    <col min="2" max="2" width="125.7109375" customWidth="1"/>
  </cols>
  <sheetData>
    <row r="5" spans="2:4" x14ac:dyDescent="0.25">
      <c r="B5" t="s">
        <v>38</v>
      </c>
      <c r="D5" t="s">
        <v>45</v>
      </c>
    </row>
    <row r="6" spans="2:4" ht="15.75" thickBot="1" x14ac:dyDescent="0.3"/>
    <row r="7" spans="2:4" ht="15.75" thickTop="1" x14ac:dyDescent="0.25">
      <c r="B7" s="9" t="s">
        <v>6</v>
      </c>
    </row>
    <row r="8" spans="2:4" x14ac:dyDescent="0.25">
      <c r="B8" s="10" t="s">
        <v>7</v>
      </c>
    </row>
    <row r="9" spans="2:4" x14ac:dyDescent="0.25">
      <c r="B9" s="11"/>
    </row>
    <row r="10" spans="2:4" x14ac:dyDescent="0.25">
      <c r="B10" s="12" t="s">
        <v>8</v>
      </c>
    </row>
    <row r="11" spans="2:4" x14ac:dyDescent="0.25">
      <c r="B11" s="10" t="s">
        <v>9</v>
      </c>
    </row>
    <row r="12" spans="2:4" x14ac:dyDescent="0.25">
      <c r="B12" s="10" t="s">
        <v>10</v>
      </c>
    </row>
    <row r="13" spans="2:4" x14ac:dyDescent="0.25">
      <c r="B13" s="11"/>
    </row>
    <row r="14" spans="2:4" x14ac:dyDescent="0.25">
      <c r="B14" s="10" t="s">
        <v>11</v>
      </c>
    </row>
    <row r="15" spans="2:4" x14ac:dyDescent="0.25">
      <c r="B15" s="10" t="s">
        <v>12</v>
      </c>
    </row>
    <row r="16" spans="2:4" x14ac:dyDescent="0.25">
      <c r="B16" s="10" t="s">
        <v>13</v>
      </c>
    </row>
    <row r="17" spans="2:2" x14ac:dyDescent="0.25">
      <c r="B17" s="10" t="s">
        <v>14</v>
      </c>
    </row>
    <row r="18" spans="2:2" x14ac:dyDescent="0.25">
      <c r="B18" s="11"/>
    </row>
    <row r="19" spans="2:2" x14ac:dyDescent="0.25">
      <c r="B19" s="12" t="s">
        <v>15</v>
      </c>
    </row>
    <row r="20" spans="2:2" x14ac:dyDescent="0.25">
      <c r="B20" s="10" t="s">
        <v>16</v>
      </c>
    </row>
    <row r="21" spans="2:2" x14ac:dyDescent="0.25">
      <c r="B21" s="10" t="s">
        <v>9</v>
      </c>
    </row>
    <row r="22" spans="2:2" x14ac:dyDescent="0.25">
      <c r="B22" s="10" t="s">
        <v>17</v>
      </c>
    </row>
    <row r="23" spans="2:2" x14ac:dyDescent="0.25">
      <c r="B23" s="10" t="s">
        <v>18</v>
      </c>
    </row>
    <row r="24" spans="2:2" x14ac:dyDescent="0.25">
      <c r="B24" s="11"/>
    </row>
    <row r="25" spans="2:2" x14ac:dyDescent="0.25">
      <c r="B25" s="10" t="s">
        <v>19</v>
      </c>
    </row>
    <row r="26" spans="2:2" x14ac:dyDescent="0.25">
      <c r="B26" s="10" t="s">
        <v>20</v>
      </c>
    </row>
    <row r="27" spans="2:2" x14ac:dyDescent="0.25">
      <c r="B27" s="10" t="s">
        <v>21</v>
      </c>
    </row>
    <row r="28" spans="2:2" x14ac:dyDescent="0.25">
      <c r="B28" s="10" t="s">
        <v>22</v>
      </c>
    </row>
    <row r="29" spans="2:2" x14ac:dyDescent="0.25">
      <c r="B29" s="10" t="s">
        <v>23</v>
      </c>
    </row>
    <row r="30" spans="2:2" x14ac:dyDescent="0.25">
      <c r="B30" s="10" t="s">
        <v>24</v>
      </c>
    </row>
    <row r="31" spans="2:2" x14ac:dyDescent="0.25">
      <c r="B31" s="10" t="s">
        <v>25</v>
      </c>
    </row>
    <row r="32" spans="2:2" x14ac:dyDescent="0.25">
      <c r="B32" s="10" t="s">
        <v>26</v>
      </c>
    </row>
    <row r="33" spans="2:2" x14ac:dyDescent="0.25">
      <c r="B33" s="10" t="s">
        <v>27</v>
      </c>
    </row>
    <row r="34" spans="2:2" x14ac:dyDescent="0.25">
      <c r="B34" s="10" t="s">
        <v>28</v>
      </c>
    </row>
    <row r="35" spans="2:2" x14ac:dyDescent="0.25">
      <c r="B35" s="10" t="s">
        <v>29</v>
      </c>
    </row>
    <row r="36" spans="2:2" x14ac:dyDescent="0.25">
      <c r="B36" s="10" t="s">
        <v>30</v>
      </c>
    </row>
    <row r="37" spans="2:2" x14ac:dyDescent="0.25">
      <c r="B37" s="11"/>
    </row>
    <row r="38" spans="2:2" x14ac:dyDescent="0.25">
      <c r="B38" s="13" t="s">
        <v>31</v>
      </c>
    </row>
    <row r="39" spans="2:2" x14ac:dyDescent="0.25">
      <c r="B39" s="10" t="s">
        <v>32</v>
      </c>
    </row>
    <row r="40" spans="2:2" x14ac:dyDescent="0.25">
      <c r="B40" s="10" t="s">
        <v>33</v>
      </c>
    </row>
    <row r="41" spans="2:2" x14ac:dyDescent="0.25">
      <c r="B41" s="10" t="s">
        <v>34</v>
      </c>
    </row>
    <row r="42" spans="2:2" x14ac:dyDescent="0.25">
      <c r="B42" s="11"/>
    </row>
    <row r="43" spans="2:2" x14ac:dyDescent="0.25">
      <c r="B43" s="11"/>
    </row>
    <row r="44" spans="2:2" x14ac:dyDescent="0.25">
      <c r="B44" s="11"/>
    </row>
    <row r="45" spans="2:2" x14ac:dyDescent="0.25">
      <c r="B45" s="11"/>
    </row>
    <row r="46" spans="2:2" x14ac:dyDescent="0.25">
      <c r="B46" s="13" t="s">
        <v>35</v>
      </c>
    </row>
    <row r="47" spans="2:2" x14ac:dyDescent="0.25">
      <c r="B47" s="10" t="s">
        <v>36</v>
      </c>
    </row>
    <row r="48" spans="2:2" x14ac:dyDescent="0.25">
      <c r="B48" s="11"/>
    </row>
    <row r="49" spans="2:2" x14ac:dyDescent="0.25">
      <c r="B49" s="11"/>
    </row>
    <row r="50" spans="2:2" x14ac:dyDescent="0.25">
      <c r="B50" s="13" t="s">
        <v>37</v>
      </c>
    </row>
    <row r="51" spans="2:2" x14ac:dyDescent="0.25">
      <c r="B51" s="14" t="s">
        <v>3</v>
      </c>
    </row>
    <row r="52" spans="2:2" x14ac:dyDescent="0.25">
      <c r="B52" s="15" t="s">
        <v>4</v>
      </c>
    </row>
    <row r="53" spans="2:2" ht="15.75" thickBot="1" x14ac:dyDescent="0.3">
      <c r="B53" s="16" t="s">
        <v>5</v>
      </c>
    </row>
    <row r="54" spans="2:2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8B0A-5914-4996-9E48-55E123A4E9C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punto 1</vt:lpstr>
      <vt:lpstr>punto 2</vt:lpstr>
      <vt:lpstr>punto 3</vt:lpstr>
      <vt:lpstr>punto 4</vt:lpstr>
      <vt:lpstr>codigos</vt:lpstr>
      <vt:lpstr>punto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B11-AINF</dc:creator>
  <cp:lastModifiedBy>B11-AINF</cp:lastModifiedBy>
  <dcterms:created xsi:type="dcterms:W3CDTF">2024-05-27T11:10:38Z</dcterms:created>
  <dcterms:modified xsi:type="dcterms:W3CDTF">2024-05-27T12:03:41Z</dcterms:modified>
</cp:coreProperties>
</file>