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16DB024-6614-47FA-B35E-8F5B90113B12}" xr6:coauthVersionLast="45" xr6:coauthVersionMax="45" xr10:uidLastSave="{00000000-0000-0000-0000-000000000000}"/>
  <bookViews>
    <workbookView xWindow="-120" yWindow="-120" windowWidth="29040" windowHeight="15840" xr2:uid="{6D040A61-9E44-440F-BFE7-CE0F9954E032}"/>
  </bookViews>
  <sheets>
    <sheet name="Sheet1" sheetId="1" r:id="rId1"/>
    <sheet name="Updat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R28" i="2" l="1"/>
  <c r="S28" i="2"/>
  <c r="T28" i="2"/>
  <c r="U28" i="2"/>
  <c r="V28" i="2"/>
  <c r="W28" i="2"/>
  <c r="X28" i="2"/>
  <c r="R29" i="2"/>
  <c r="S29" i="2"/>
  <c r="T29" i="2"/>
  <c r="U29" i="2"/>
  <c r="V29" i="2"/>
  <c r="W29" i="2"/>
  <c r="X29" i="2"/>
  <c r="R30" i="2"/>
  <c r="S30" i="2"/>
  <c r="T30" i="2"/>
  <c r="U30" i="2"/>
  <c r="V30" i="2"/>
  <c r="W30" i="2"/>
  <c r="X30" i="2"/>
  <c r="R31" i="2"/>
  <c r="S31" i="2"/>
  <c r="T31" i="2"/>
  <c r="U31" i="2"/>
  <c r="V31" i="2"/>
  <c r="W31" i="2"/>
  <c r="X31" i="2"/>
  <c r="R32" i="2"/>
  <c r="S32" i="2"/>
  <c r="T32" i="2"/>
  <c r="U32" i="2"/>
  <c r="V32" i="2"/>
  <c r="W32" i="2"/>
  <c r="X32" i="2"/>
  <c r="R33" i="2"/>
  <c r="S33" i="2"/>
  <c r="T33" i="2"/>
  <c r="U33" i="2"/>
  <c r="V33" i="2"/>
  <c r="W33" i="2"/>
  <c r="X33" i="2"/>
  <c r="R34" i="2"/>
  <c r="S34" i="2"/>
  <c r="T34" i="2"/>
  <c r="U34" i="2"/>
  <c r="V34" i="2"/>
  <c r="W34" i="2"/>
  <c r="X34" i="2"/>
  <c r="R35" i="2"/>
  <c r="S35" i="2"/>
  <c r="T35" i="2"/>
  <c r="U35" i="2"/>
  <c r="V35" i="2"/>
  <c r="W35" i="2"/>
  <c r="X35" i="2"/>
  <c r="R36" i="2"/>
  <c r="S36" i="2"/>
  <c r="T36" i="2"/>
  <c r="U36" i="2"/>
  <c r="V36" i="2"/>
  <c r="W36" i="2"/>
  <c r="R37" i="2"/>
  <c r="S37" i="2"/>
  <c r="T37" i="2"/>
  <c r="U37" i="2"/>
  <c r="V37" i="2"/>
  <c r="R38" i="2"/>
  <c r="S38" i="2"/>
  <c r="T38" i="2"/>
  <c r="U38" i="2"/>
  <c r="R39" i="2"/>
  <c r="S39" i="2"/>
  <c r="U39" i="2"/>
  <c r="R40" i="2"/>
  <c r="S27" i="2"/>
  <c r="T27" i="2"/>
  <c r="U27" i="2"/>
  <c r="V27" i="2"/>
  <c r="W27" i="2"/>
  <c r="X27" i="2"/>
  <c r="R27" i="2"/>
  <c r="R9" i="2"/>
  <c r="S9" i="2"/>
  <c r="T9" i="2"/>
  <c r="U9" i="2"/>
  <c r="V9" i="2"/>
  <c r="W9" i="2"/>
  <c r="X9" i="2"/>
  <c r="R10" i="2"/>
  <c r="S10" i="2"/>
  <c r="T10" i="2"/>
  <c r="U10" i="2"/>
  <c r="V10" i="2"/>
  <c r="W10" i="2"/>
  <c r="X10" i="2"/>
  <c r="R11" i="2"/>
  <c r="S11" i="2"/>
  <c r="T11" i="2"/>
  <c r="U11" i="2"/>
  <c r="V11" i="2"/>
  <c r="W11" i="2"/>
  <c r="X11" i="2"/>
  <c r="R12" i="2"/>
  <c r="S12" i="2"/>
  <c r="T12" i="2"/>
  <c r="U12" i="2"/>
  <c r="V12" i="2"/>
  <c r="W12" i="2"/>
  <c r="X12" i="2"/>
  <c r="R13" i="2"/>
  <c r="S13" i="2"/>
  <c r="T13" i="2"/>
  <c r="U13" i="2"/>
  <c r="V13" i="2"/>
  <c r="W13" i="2"/>
  <c r="X13" i="2"/>
  <c r="R14" i="2"/>
  <c r="S14" i="2"/>
  <c r="T14" i="2"/>
  <c r="U14" i="2"/>
  <c r="V14" i="2"/>
  <c r="W14" i="2"/>
  <c r="X14" i="2"/>
  <c r="R15" i="2"/>
  <c r="S15" i="2"/>
  <c r="T15" i="2"/>
  <c r="U15" i="2"/>
  <c r="V15" i="2"/>
  <c r="W15" i="2"/>
  <c r="X15" i="2"/>
  <c r="R16" i="2"/>
  <c r="S16" i="2"/>
  <c r="T16" i="2"/>
  <c r="U16" i="2"/>
  <c r="V16" i="2"/>
  <c r="W16" i="2"/>
  <c r="X16" i="2"/>
  <c r="R17" i="2"/>
  <c r="S17" i="2"/>
  <c r="T17" i="2"/>
  <c r="U17" i="2"/>
  <c r="V17" i="2"/>
  <c r="W17" i="2"/>
  <c r="X36" i="2"/>
  <c r="R18" i="2"/>
  <c r="S18" i="2"/>
  <c r="T18" i="2"/>
  <c r="U18" i="2"/>
  <c r="V18" i="2"/>
  <c r="W37" i="2"/>
  <c r="R19" i="2"/>
  <c r="S19" i="2"/>
  <c r="T19" i="2"/>
  <c r="U19" i="2"/>
  <c r="V38" i="2"/>
  <c r="R20" i="2"/>
  <c r="S20" i="2"/>
  <c r="T20" i="2"/>
  <c r="T39" i="2" s="1"/>
  <c r="R21" i="2"/>
  <c r="S21" i="2"/>
  <c r="S40" i="2" s="1"/>
  <c r="S8" i="2"/>
  <c r="T8" i="2"/>
  <c r="U8" i="2"/>
  <c r="V8" i="2"/>
  <c r="W8" i="2"/>
  <c r="X8" i="2"/>
  <c r="R8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D37" i="2"/>
  <c r="E37" i="2"/>
  <c r="F37" i="2"/>
  <c r="G37" i="2"/>
  <c r="H37" i="2"/>
  <c r="D38" i="2"/>
  <c r="E38" i="2"/>
  <c r="F38" i="2"/>
  <c r="G38" i="2"/>
  <c r="D39" i="2"/>
  <c r="E39" i="2"/>
  <c r="F39" i="2"/>
  <c r="E26" i="2"/>
  <c r="F26" i="2"/>
  <c r="G26" i="2"/>
  <c r="H26" i="2"/>
  <c r="I26" i="2"/>
  <c r="J26" i="2"/>
  <c r="K26" i="2"/>
  <c r="E27" i="2"/>
  <c r="F27" i="2"/>
  <c r="G27" i="2"/>
  <c r="H27" i="2"/>
  <c r="I27" i="2"/>
  <c r="J27" i="2"/>
  <c r="K27" i="2"/>
  <c r="D27" i="2"/>
  <c r="D26" i="2"/>
  <c r="W10" i="1" l="1"/>
  <c r="W7" i="1"/>
  <c r="X7" i="1"/>
  <c r="Y7" i="1"/>
  <c r="Z7" i="1"/>
  <c r="Z19" i="1" s="1"/>
  <c r="W8" i="1"/>
  <c r="X8" i="1"/>
  <c r="Y8" i="1"/>
  <c r="Y20" i="1" s="1"/>
  <c r="W9" i="1"/>
  <c r="X9" i="1"/>
  <c r="X6" i="1"/>
  <c r="Y6" i="1"/>
  <c r="Z6" i="1"/>
  <c r="AA6" i="1"/>
  <c r="AA18" i="1" s="1"/>
  <c r="W6" i="1"/>
  <c r="X5" i="1"/>
  <c r="Y5" i="1"/>
  <c r="Z5" i="1"/>
  <c r="AA5" i="1"/>
  <c r="AB5" i="1"/>
  <c r="AB17" i="1" s="1"/>
  <c r="W5" i="1"/>
  <c r="W18" i="1" l="1"/>
  <c r="W19" i="1"/>
  <c r="W20" i="1"/>
  <c r="W21" i="1"/>
  <c r="W22" i="1"/>
  <c r="W17" i="1"/>
  <c r="Y18" i="1"/>
  <c r="E18" i="1" l="1"/>
  <c r="G18" i="1"/>
  <c r="E19" i="1"/>
  <c r="E20" i="1"/>
  <c r="E21" i="1"/>
  <c r="G21" i="1"/>
  <c r="E22" i="1"/>
  <c r="E23" i="1"/>
  <c r="K17" i="1" l="1"/>
  <c r="I17" i="1"/>
  <c r="AA17" i="1"/>
  <c r="F17" i="1"/>
  <c r="X17" i="1"/>
  <c r="J17" i="1"/>
  <c r="G17" i="1"/>
  <c r="Y17" i="1"/>
  <c r="H17" i="1"/>
  <c r="Z17" i="1"/>
  <c r="I18" i="1"/>
  <c r="F19" i="1"/>
  <c r="X19" i="1"/>
  <c r="H20" i="1"/>
  <c r="F22" i="1"/>
  <c r="G19" i="1"/>
  <c r="Y19" i="1"/>
  <c r="H19" i="1"/>
  <c r="J18" i="1"/>
  <c r="F18" i="1"/>
  <c r="X18" i="1"/>
  <c r="F20" i="1"/>
  <c r="X20" i="1"/>
  <c r="H18" i="1"/>
  <c r="Z18" i="1"/>
  <c r="I19" i="1"/>
  <c r="G20" i="1"/>
  <c r="F21" i="1"/>
  <c r="X21" i="1"/>
</calcChain>
</file>

<file path=xl/sharedStrings.xml><?xml version="1.0" encoding="utf-8"?>
<sst xmlns="http://schemas.openxmlformats.org/spreadsheetml/2006/main" count="35" uniqueCount="20">
  <si>
    <t>Week</t>
  </si>
  <si>
    <t>Churn rate</t>
  </si>
  <si>
    <t>week_1</t>
  </si>
  <si>
    <t>week_2</t>
  </si>
  <si>
    <t>week_3</t>
  </si>
  <si>
    <t>week_4</t>
  </si>
  <si>
    <t>week_5</t>
  </si>
  <si>
    <t>week_6</t>
  </si>
  <si>
    <t>Retention rate</t>
  </si>
  <si>
    <t>Churn amount</t>
  </si>
  <si>
    <t>Subscriptions cohort</t>
  </si>
  <si>
    <t xml:space="preserve">Cohort </t>
  </si>
  <si>
    <t>New subscribers</t>
  </si>
  <si>
    <t>Quick analysis:</t>
  </si>
  <si>
    <t>subs_start_week</t>
  </si>
  <si>
    <t>subs</t>
  </si>
  <si>
    <t>week_7</t>
  </si>
  <si>
    <t>Week 12/20/2020 had the highest retention rate, in 6 weeks it managed to retain 96.5% of the subscribers.  1/24/2021 had a really good 1st week, as it retained 99% of the subscribers</t>
  </si>
  <si>
    <t>Subscribers amount from 2020/12/20 to 2021/01/31</t>
  </si>
  <si>
    <t>Highest churn was in 1/17/2021 week one. It amounted to a whopping 824 subscribers loss.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</si>
</sst>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 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64" fontId="0" fillId="0" borderId="0" xfId="1" applyNumberFormat="1" applyFont="1"/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14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Border="1"/>
    <xf numFmtId="9" fontId="0" fillId="0" borderId="0" xfId="1" applyFont="1" applyBorder="1"/>
    <xf numFmtId="164" fontId="0" fillId="0" borderId="0" xfId="1" applyNumberFormat="1" applyFont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10" fontId="0" fillId="0" borderId="1" xfId="1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0" xfId="0" applyFill="1"/>
    <xf numFmtId="14" fontId="0" fillId="0" borderId="0" xfId="0" applyNumberFormat="1"/>
    <xf numFmtId="14" fontId="0" fillId="0" borderId="0" xfId="0" applyNumberFormat="1" applyBorder="1"/>
    <xf numFmtId="14" fontId="0" fillId="0" borderId="1" xfId="0" applyNumberFormat="1" applyBorder="1"/>
    <xf numFmtId="0" fontId="0" fillId="0" borderId="0" xfId="0" applyFill="1" applyBorder="1"/>
    <xf numFmtId="14" fontId="0" fillId="2" borderId="1" xfId="0" applyNumberFormat="1" applyFill="1" applyBorder="1"/>
    <xf numFmtId="0" fontId="0" fillId="0" borderId="0" xfId="0" applyBorder="1" applyAlignment="1">
      <alignment wrapText="1"/>
    </xf>
    <xf numFmtId="0" fontId="1" fillId="0" borderId="7" xfId="0" applyFont="1" applyBorder="1"/>
    <xf numFmtId="0" fontId="0" fillId="0" borderId="0" xfId="0" applyBorder="1" applyAlignment="1"/>
    <xf numFmtId="0" fontId="0" fillId="0" borderId="8" xfId="0" applyBorder="1" applyAlignment="1"/>
    <xf numFmtId="0" fontId="0" fillId="0" borderId="8" xfId="0" applyBorder="1"/>
    <xf numFmtId="0" fontId="0" fillId="0" borderId="7" xfId="0" applyBorder="1"/>
    <xf numFmtId="0" fontId="1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7" xfId="1" applyNumberFormat="1" applyFont="1" applyBorder="1"/>
    <xf numFmtId="0" fontId="0" fillId="0" borderId="8" xfId="0" applyBorder="1" applyAlignment="1">
      <alignment wrapText="1"/>
    </xf>
    <xf numFmtId="164" fontId="0" fillId="0" borderId="9" xfId="1" applyNumberFormat="1" applyFont="1" applyBorder="1"/>
    <xf numFmtId="164" fontId="0" fillId="0" borderId="10" xfId="1" applyNumberFormat="1" applyFont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3F016-1149-4CC2-93FD-37BBB97DEDA6}">
  <dimension ref="D1:AB47"/>
  <sheetViews>
    <sheetView tabSelected="1" topLeftCell="A5" workbookViewId="0">
      <selection activeCell="E30" sqref="E30"/>
    </sheetView>
  </sheetViews>
  <sheetFormatPr defaultRowHeight="15"/>
  <cols>
    <col min="1" max="1" width="1.7109375" customWidth="1"/>
    <col min="2" max="2" width="1.5703125" customWidth="1"/>
    <col min="3" max="3" width="1.28515625" customWidth="1"/>
    <col min="4" max="4" width="12.42578125" customWidth="1"/>
    <col min="5" max="5" width="15.140625" customWidth="1"/>
    <col min="16" max="16" width="15" bestFit="1" customWidth="1"/>
    <col min="21" max="21" width="10.7109375" bestFit="1" customWidth="1"/>
  </cols>
  <sheetData>
    <row r="1" spans="4:28" ht="23.25">
      <c r="N1" s="46" t="s">
        <v>13</v>
      </c>
      <c r="O1" s="46"/>
      <c r="P1" s="46"/>
      <c r="Q1" s="46"/>
      <c r="R1" s="46"/>
    </row>
    <row r="3" spans="4:28">
      <c r="D3" s="51" t="s">
        <v>10</v>
      </c>
      <c r="E3" s="51"/>
      <c r="M3" s="1"/>
      <c r="U3" s="50" t="s">
        <v>9</v>
      </c>
      <c r="V3" s="50"/>
    </row>
    <row r="4" spans="4:28" ht="28.5" customHeight="1">
      <c r="D4" s="15" t="s">
        <v>0</v>
      </c>
      <c r="E4" s="14">
        <v>0</v>
      </c>
      <c r="F4" s="14">
        <v>1</v>
      </c>
      <c r="G4" s="14">
        <v>2</v>
      </c>
      <c r="H4" s="14">
        <v>3</v>
      </c>
      <c r="I4" s="14">
        <v>4</v>
      </c>
      <c r="J4" s="14">
        <v>5</v>
      </c>
      <c r="K4" s="14">
        <v>6</v>
      </c>
      <c r="L4" s="47" t="s">
        <v>18</v>
      </c>
      <c r="M4" s="48"/>
      <c r="N4" s="48"/>
      <c r="O4" s="49"/>
      <c r="Q4" s="37" t="s">
        <v>19</v>
      </c>
      <c r="R4" s="38"/>
      <c r="S4" s="38"/>
      <c r="T4" s="39"/>
      <c r="U4" s="15" t="s">
        <v>0</v>
      </c>
      <c r="V4" s="14">
        <v>0</v>
      </c>
      <c r="W4" s="14">
        <v>1</v>
      </c>
      <c r="X4" s="14">
        <v>2</v>
      </c>
      <c r="Y4" s="14">
        <v>3</v>
      </c>
      <c r="Z4" s="14">
        <v>4</v>
      </c>
      <c r="AA4" s="14">
        <v>5</v>
      </c>
      <c r="AB4" s="14">
        <v>6</v>
      </c>
    </row>
    <row r="5" spans="4:28">
      <c r="D5" s="16">
        <v>44185</v>
      </c>
      <c r="E5" s="3">
        <v>17606</v>
      </c>
      <c r="F5" s="3">
        <v>17305</v>
      </c>
      <c r="G5" s="3">
        <v>17193</v>
      </c>
      <c r="H5" s="3">
        <v>17109</v>
      </c>
      <c r="I5" s="3">
        <v>17040</v>
      </c>
      <c r="J5" s="3">
        <v>16992</v>
      </c>
      <c r="K5" s="3">
        <v>16989</v>
      </c>
      <c r="L5" s="24"/>
      <c r="M5" s="25"/>
      <c r="N5" s="25"/>
      <c r="O5" s="26"/>
      <c r="Q5" s="40"/>
      <c r="R5" s="41"/>
      <c r="S5" s="41"/>
      <c r="T5" s="42"/>
      <c r="U5" s="11">
        <v>44185</v>
      </c>
      <c r="V5" s="3">
        <v>0</v>
      </c>
      <c r="W5" s="3">
        <f t="shared" ref="W5:AB5" si="0">E5-F5</f>
        <v>301</v>
      </c>
      <c r="X5" s="3">
        <f t="shared" si="0"/>
        <v>112</v>
      </c>
      <c r="Y5" s="3">
        <f t="shared" si="0"/>
        <v>84</v>
      </c>
      <c r="Z5" s="3">
        <f t="shared" si="0"/>
        <v>69</v>
      </c>
      <c r="AA5" s="3">
        <f t="shared" si="0"/>
        <v>48</v>
      </c>
      <c r="AB5" s="3">
        <f t="shared" si="0"/>
        <v>3</v>
      </c>
    </row>
    <row r="6" spans="4:28">
      <c r="D6" s="16">
        <v>44192</v>
      </c>
      <c r="E6" s="3">
        <v>16527</v>
      </c>
      <c r="F6" s="3">
        <v>16137</v>
      </c>
      <c r="G6" s="3">
        <v>15968</v>
      </c>
      <c r="H6" s="3">
        <v>15870</v>
      </c>
      <c r="I6" s="3">
        <v>15775</v>
      </c>
      <c r="J6" s="3">
        <v>15771</v>
      </c>
      <c r="K6" s="12"/>
      <c r="L6" s="24"/>
      <c r="M6" s="8"/>
      <c r="N6" s="8"/>
      <c r="O6" s="27"/>
      <c r="Q6" s="40"/>
      <c r="R6" s="41"/>
      <c r="S6" s="41"/>
      <c r="T6" s="42"/>
      <c r="U6" s="11">
        <v>44192</v>
      </c>
      <c r="V6" s="3">
        <v>0</v>
      </c>
      <c r="W6" s="3">
        <f>E6-F6</f>
        <v>390</v>
      </c>
      <c r="X6" s="3">
        <f>F6-G6</f>
        <v>169</v>
      </c>
      <c r="Y6" s="3">
        <f>G6-H6</f>
        <v>98</v>
      </c>
      <c r="Z6" s="3">
        <f>H6-I6</f>
        <v>95</v>
      </c>
      <c r="AA6" s="3">
        <f>I6-J6</f>
        <v>4</v>
      </c>
      <c r="AB6" s="3"/>
    </row>
    <row r="7" spans="4:28">
      <c r="D7" s="16">
        <v>44199</v>
      </c>
      <c r="E7" s="3">
        <v>22424</v>
      </c>
      <c r="F7" s="3">
        <v>21753</v>
      </c>
      <c r="G7" s="3">
        <v>21491</v>
      </c>
      <c r="H7" s="3">
        <v>21321</v>
      </c>
      <c r="I7" s="3">
        <v>21308</v>
      </c>
      <c r="J7" s="12"/>
      <c r="K7" s="12"/>
      <c r="L7" s="28"/>
      <c r="M7" s="8"/>
      <c r="N7" s="8"/>
      <c r="O7" s="27"/>
      <c r="Q7" s="40"/>
      <c r="R7" s="41"/>
      <c r="S7" s="41"/>
      <c r="T7" s="42"/>
      <c r="U7" s="11">
        <v>44199</v>
      </c>
      <c r="V7" s="3">
        <v>0</v>
      </c>
      <c r="W7" s="3">
        <f>E7-F7</f>
        <v>671</v>
      </c>
      <c r="X7" s="3">
        <f>F7-G7</f>
        <v>262</v>
      </c>
      <c r="Y7" s="3">
        <f>G7-H7</f>
        <v>170</v>
      </c>
      <c r="Z7" s="3">
        <f>H7-I7</f>
        <v>13</v>
      </c>
      <c r="AA7" s="3"/>
      <c r="AB7" s="3"/>
    </row>
    <row r="8" spans="4:28">
      <c r="D8" s="16">
        <v>44206</v>
      </c>
      <c r="E8" s="3">
        <v>20944</v>
      </c>
      <c r="F8" s="3">
        <v>20261</v>
      </c>
      <c r="G8" s="3">
        <v>20003</v>
      </c>
      <c r="H8" s="3">
        <v>19987</v>
      </c>
      <c r="I8" s="12"/>
      <c r="J8" s="12"/>
      <c r="K8" s="3"/>
      <c r="L8" s="28"/>
      <c r="M8" s="8"/>
      <c r="N8" s="8"/>
      <c r="O8" s="27"/>
      <c r="Q8" s="43"/>
      <c r="R8" s="44"/>
      <c r="S8" s="44"/>
      <c r="T8" s="45"/>
      <c r="U8" s="11">
        <v>44206</v>
      </c>
      <c r="V8" s="3">
        <v>0</v>
      </c>
      <c r="W8" s="3">
        <f>E8-F8</f>
        <v>683</v>
      </c>
      <c r="X8" s="3">
        <f>F8-G8</f>
        <v>258</v>
      </c>
      <c r="Y8" s="3">
        <f>G8-H8</f>
        <v>16</v>
      </c>
      <c r="Z8" s="3"/>
      <c r="AA8" s="3"/>
      <c r="AB8" s="3"/>
    </row>
    <row r="9" spans="4:28">
      <c r="D9" s="16">
        <v>44213</v>
      </c>
      <c r="E9" s="3">
        <v>20137</v>
      </c>
      <c r="F9" s="3">
        <v>19313</v>
      </c>
      <c r="G9" s="3">
        <v>19279</v>
      </c>
      <c r="H9" s="12"/>
      <c r="I9" s="12"/>
      <c r="J9" s="3"/>
      <c r="K9" s="3"/>
      <c r="L9" s="28"/>
      <c r="M9" s="8"/>
      <c r="N9" s="8"/>
      <c r="O9" s="27"/>
      <c r="Q9" s="28"/>
      <c r="R9" s="8"/>
      <c r="S9" s="8"/>
      <c r="T9" s="27"/>
      <c r="U9" s="11">
        <v>44213</v>
      </c>
      <c r="V9" s="3">
        <v>0</v>
      </c>
      <c r="W9" s="3">
        <f>E9-F9</f>
        <v>824</v>
      </c>
      <c r="X9" s="3">
        <f>F9-G9</f>
        <v>34</v>
      </c>
      <c r="Y9" s="3"/>
      <c r="Z9" s="3"/>
      <c r="AA9" s="3"/>
      <c r="AB9" s="3"/>
    </row>
    <row r="10" spans="4:28">
      <c r="D10" s="16">
        <v>44220</v>
      </c>
      <c r="E10" s="3">
        <v>18989</v>
      </c>
      <c r="F10" s="3">
        <v>18793</v>
      </c>
      <c r="G10" s="12"/>
      <c r="H10" s="12"/>
      <c r="I10" s="3"/>
      <c r="J10" s="3"/>
      <c r="K10" s="3"/>
      <c r="L10" s="28"/>
      <c r="M10" s="8"/>
      <c r="N10" s="29"/>
      <c r="O10" s="27"/>
      <c r="Q10" s="28"/>
      <c r="R10" s="8"/>
      <c r="S10" s="8"/>
      <c r="T10" s="27"/>
      <c r="U10" s="11">
        <v>44220</v>
      </c>
      <c r="V10" s="3">
        <v>0</v>
      </c>
      <c r="W10" s="3">
        <f>E10-F10</f>
        <v>196</v>
      </c>
      <c r="X10" s="3"/>
      <c r="Y10" s="3"/>
      <c r="Z10" s="3"/>
      <c r="AA10" s="3"/>
      <c r="AB10" s="3"/>
    </row>
    <row r="11" spans="4:28">
      <c r="D11" s="16">
        <v>44227</v>
      </c>
      <c r="E11" s="3">
        <v>2256</v>
      </c>
      <c r="F11" s="12"/>
      <c r="G11" s="12"/>
      <c r="H11" s="3"/>
      <c r="I11" s="3"/>
      <c r="J11" s="3"/>
      <c r="K11" s="3"/>
      <c r="L11" s="30"/>
      <c r="M11" s="31"/>
      <c r="N11" s="31"/>
      <c r="O11" s="32"/>
      <c r="Q11" s="30"/>
      <c r="R11" s="31"/>
      <c r="S11" s="31"/>
      <c r="T11" s="32"/>
      <c r="U11" s="11">
        <v>44227</v>
      </c>
      <c r="V11" s="3">
        <v>0</v>
      </c>
      <c r="W11" s="3"/>
      <c r="X11" s="3"/>
      <c r="Y11" s="3"/>
      <c r="Z11" s="3"/>
      <c r="AA11" s="3"/>
      <c r="AB11" s="3"/>
    </row>
    <row r="15" spans="4:28">
      <c r="D15" s="50" t="s">
        <v>8</v>
      </c>
      <c r="E15" s="50"/>
      <c r="K15" s="1"/>
      <c r="U15" s="50" t="s">
        <v>1</v>
      </c>
      <c r="V15" s="50"/>
    </row>
    <row r="16" spans="4:28" ht="15" customHeight="1">
      <c r="D16" s="15" t="s">
        <v>0</v>
      </c>
      <c r="E16" s="14">
        <v>0</v>
      </c>
      <c r="F16" s="14">
        <v>1</v>
      </c>
      <c r="G16" s="14">
        <v>2</v>
      </c>
      <c r="H16" s="14">
        <v>3</v>
      </c>
      <c r="I16" s="14">
        <v>4</v>
      </c>
      <c r="J16" s="14">
        <v>5</v>
      </c>
      <c r="K16" s="14">
        <v>6</v>
      </c>
      <c r="L16" s="37" t="s">
        <v>17</v>
      </c>
      <c r="M16" s="38"/>
      <c r="N16" s="38"/>
      <c r="O16" s="39"/>
      <c r="U16" s="15" t="s">
        <v>0</v>
      </c>
      <c r="V16" s="14">
        <v>0</v>
      </c>
      <c r="W16" s="14">
        <v>1</v>
      </c>
      <c r="X16" s="14">
        <v>2</v>
      </c>
      <c r="Y16" s="14">
        <v>3</v>
      </c>
      <c r="Z16" s="14">
        <v>4</v>
      </c>
      <c r="AA16" s="14">
        <v>5</v>
      </c>
      <c r="AB16" s="14">
        <v>6</v>
      </c>
    </row>
    <row r="17" spans="4:28">
      <c r="D17" s="16">
        <v>44185</v>
      </c>
      <c r="E17" s="4">
        <f>E5/$E5</f>
        <v>1</v>
      </c>
      <c r="F17" s="5">
        <f t="shared" ref="E17:K17" si="1">F5/$E5</f>
        <v>0.98290355560604337</v>
      </c>
      <c r="G17" s="5">
        <f t="shared" si="1"/>
        <v>0.9765420879245712</v>
      </c>
      <c r="H17" s="5">
        <f t="shared" si="1"/>
        <v>0.97177098716346699</v>
      </c>
      <c r="I17" s="5">
        <f t="shared" si="1"/>
        <v>0.96785186868113138</v>
      </c>
      <c r="J17" s="5">
        <f t="shared" si="1"/>
        <v>0.96512552538907193</v>
      </c>
      <c r="K17" s="5">
        <f t="shared" si="1"/>
        <v>0.96495512893331814</v>
      </c>
      <c r="L17" s="40"/>
      <c r="M17" s="41"/>
      <c r="N17" s="41"/>
      <c r="O17" s="42"/>
      <c r="U17" s="16">
        <v>44185</v>
      </c>
      <c r="V17" s="3">
        <v>0</v>
      </c>
      <c r="W17" s="13">
        <f t="shared" ref="W17:AB17" si="2">W5/E5</f>
        <v>1.7096444393956606E-2</v>
      </c>
      <c r="X17" s="13">
        <f t="shared" si="2"/>
        <v>6.472117885004334E-3</v>
      </c>
      <c r="Y17" s="13">
        <f t="shared" si="2"/>
        <v>4.8857093002966324E-3</v>
      </c>
      <c r="Z17" s="13">
        <f t="shared" si="2"/>
        <v>4.0329651060845165E-3</v>
      </c>
      <c r="AA17" s="13">
        <f t="shared" si="2"/>
        <v>2.8169014084507044E-3</v>
      </c>
      <c r="AB17" s="13">
        <f t="shared" si="2"/>
        <v>1.7655367231638418E-4</v>
      </c>
    </row>
    <row r="18" spans="4:28">
      <c r="D18" s="16">
        <v>44192</v>
      </c>
      <c r="E18" s="4">
        <f t="shared" ref="E18:J18" si="3">E6/$E6</f>
        <v>1</v>
      </c>
      <c r="F18" s="5">
        <f t="shared" si="3"/>
        <v>0.97640225086222543</v>
      </c>
      <c r="G18" s="5">
        <f t="shared" si="3"/>
        <v>0.9661765595691898</v>
      </c>
      <c r="H18" s="5">
        <f t="shared" si="3"/>
        <v>0.96024686876021059</v>
      </c>
      <c r="I18" s="5">
        <f t="shared" si="3"/>
        <v>0.95449869909844498</v>
      </c>
      <c r="J18" s="5">
        <f t="shared" si="3"/>
        <v>0.95425667090216015</v>
      </c>
      <c r="K18" s="5"/>
      <c r="L18" s="40"/>
      <c r="M18" s="41"/>
      <c r="N18" s="41"/>
      <c r="O18" s="42"/>
      <c r="U18" s="16">
        <v>44192</v>
      </c>
      <c r="V18" s="3">
        <v>0</v>
      </c>
      <c r="W18" s="13">
        <f>W6/E6</f>
        <v>2.359774913777455E-2</v>
      </c>
      <c r="X18" s="13">
        <f>X6/F6</f>
        <v>1.0472826423746669E-2</v>
      </c>
      <c r="Y18" s="13">
        <f>Y6/G6</f>
        <v>6.1372745490981965E-3</v>
      </c>
      <c r="Z18" s="13">
        <f>Z6/H6</f>
        <v>5.9861373660995585E-3</v>
      </c>
      <c r="AA18" s="13">
        <f>AA6/I6</f>
        <v>2.5356576862123613E-4</v>
      </c>
      <c r="AB18" s="13"/>
    </row>
    <row r="19" spans="4:28">
      <c r="D19" s="16">
        <v>44199</v>
      </c>
      <c r="E19" s="4">
        <f>E7/$E7</f>
        <v>1</v>
      </c>
      <c r="F19" s="5">
        <f>F7/$E7</f>
        <v>0.9700767035319301</v>
      </c>
      <c r="G19" s="5">
        <f>G7/$E7</f>
        <v>0.95839279343560468</v>
      </c>
      <c r="H19" s="5">
        <f>H7/$E7</f>
        <v>0.95081163039600425</v>
      </c>
      <c r="I19" s="5">
        <f>I7/$E7</f>
        <v>0.95023189439885836</v>
      </c>
      <c r="J19" s="5"/>
      <c r="K19" s="5"/>
      <c r="L19" s="40"/>
      <c r="M19" s="41"/>
      <c r="N19" s="41"/>
      <c r="O19" s="42"/>
      <c r="U19" s="16">
        <v>44199</v>
      </c>
      <c r="V19" s="3">
        <v>0</v>
      </c>
      <c r="W19" s="13">
        <f>W7/E7</f>
        <v>2.9923296468069925E-2</v>
      </c>
      <c r="X19" s="13">
        <f>X7/F7</f>
        <v>1.2044315726566451E-2</v>
      </c>
      <c r="Y19" s="13">
        <f>Y7/G7</f>
        <v>7.9102880275464145E-3</v>
      </c>
      <c r="Z19" s="13">
        <f>Z7/H7</f>
        <v>6.0972749871019186E-4</v>
      </c>
      <c r="AA19" s="13"/>
      <c r="AB19" s="13"/>
    </row>
    <row r="20" spans="4:28">
      <c r="D20" s="16">
        <v>44206</v>
      </c>
      <c r="E20" s="4">
        <f>E8/$E8</f>
        <v>1</v>
      </c>
      <c r="F20" s="5">
        <f>F8/$E8</f>
        <v>0.96738922841864017</v>
      </c>
      <c r="G20" s="5">
        <f>G8/$E8</f>
        <v>0.9550706646294882</v>
      </c>
      <c r="H20" s="5">
        <f>H8/$E8</f>
        <v>0.95430672268907568</v>
      </c>
      <c r="I20" s="5"/>
      <c r="J20" s="5"/>
      <c r="K20" s="5"/>
      <c r="L20" s="40"/>
      <c r="M20" s="41"/>
      <c r="N20" s="41"/>
      <c r="O20" s="42"/>
      <c r="U20" s="16">
        <v>44206</v>
      </c>
      <c r="V20" s="3">
        <v>0</v>
      </c>
      <c r="W20" s="13">
        <f>W8/E8</f>
        <v>3.2610771581359818E-2</v>
      </c>
      <c r="X20" s="13">
        <f>X8/F8</f>
        <v>1.2733823601993979E-2</v>
      </c>
      <c r="Y20" s="13">
        <f>Y8/G8</f>
        <v>7.9988001799730037E-4</v>
      </c>
      <c r="Z20" s="13"/>
      <c r="AA20" s="13"/>
      <c r="AB20" s="13"/>
    </row>
    <row r="21" spans="4:28">
      <c r="D21" s="16">
        <v>44213</v>
      </c>
      <c r="E21" s="4">
        <f>E9/$E9</f>
        <v>1</v>
      </c>
      <c r="F21" s="5">
        <f>F9/$E9</f>
        <v>0.95908029994537414</v>
      </c>
      <c r="G21" s="5">
        <f>G9/$E9</f>
        <v>0.95739186571981927</v>
      </c>
      <c r="H21" s="5"/>
      <c r="I21" s="5"/>
      <c r="J21" s="5"/>
      <c r="K21" s="5"/>
      <c r="L21" s="43"/>
      <c r="M21" s="44"/>
      <c r="N21" s="44"/>
      <c r="O21" s="45"/>
      <c r="U21" s="16">
        <v>44213</v>
      </c>
      <c r="V21" s="3">
        <v>0</v>
      </c>
      <c r="W21" s="13">
        <f>W9/E9</f>
        <v>4.0919700054625814E-2</v>
      </c>
      <c r="X21" s="13">
        <f>X9/F9</f>
        <v>1.7604722207839279E-3</v>
      </c>
      <c r="Y21" s="13"/>
      <c r="Z21" s="13"/>
      <c r="AA21" s="13"/>
      <c r="AB21" s="13"/>
    </row>
    <row r="22" spans="4:28">
      <c r="D22" s="16">
        <v>44220</v>
      </c>
      <c r="E22" s="4">
        <f>E10/$E10</f>
        <v>1</v>
      </c>
      <c r="F22" s="5">
        <f>F10/$E10</f>
        <v>0.98967823476749694</v>
      </c>
      <c r="G22" s="5"/>
      <c r="H22" s="5"/>
      <c r="I22" s="5"/>
      <c r="J22" s="5"/>
      <c r="K22" s="5"/>
      <c r="L22" s="33"/>
      <c r="M22" s="23"/>
      <c r="N22" s="23"/>
      <c r="O22" s="34"/>
      <c r="P22" s="23"/>
      <c r="U22" s="16">
        <v>44220</v>
      </c>
      <c r="V22" s="3">
        <v>0</v>
      </c>
      <c r="W22" s="13">
        <f>W10/E10</f>
        <v>1.0321765232503027E-2</v>
      </c>
      <c r="X22" s="13"/>
      <c r="Y22" s="13"/>
      <c r="Z22" s="13"/>
      <c r="AA22" s="13"/>
      <c r="AB22" s="13"/>
    </row>
    <row r="23" spans="4:28">
      <c r="D23" s="16">
        <v>44227</v>
      </c>
      <c r="E23" s="4">
        <f>E11/$E11</f>
        <v>1</v>
      </c>
      <c r="F23" s="5"/>
      <c r="G23" s="5"/>
      <c r="H23" s="5"/>
      <c r="I23" s="5"/>
      <c r="J23" s="5"/>
      <c r="K23" s="5"/>
      <c r="L23" s="35"/>
      <c r="M23" s="36"/>
      <c r="N23" s="31"/>
      <c r="O23" s="32"/>
      <c r="U23" s="16">
        <v>44227</v>
      </c>
      <c r="V23" s="3">
        <v>0</v>
      </c>
      <c r="W23" s="13"/>
      <c r="X23" s="13"/>
      <c r="Y23" s="13"/>
      <c r="Z23" s="13"/>
      <c r="AA23" s="13"/>
      <c r="AB23" s="13"/>
    </row>
    <row r="24" spans="4:28">
      <c r="D24" s="8"/>
      <c r="E24" s="9"/>
      <c r="F24" s="10"/>
      <c r="G24" s="10"/>
      <c r="H24" s="10"/>
      <c r="I24" s="10"/>
      <c r="J24" s="10"/>
      <c r="K24" s="10"/>
      <c r="L24" s="10"/>
      <c r="M24" s="10"/>
      <c r="R24" s="2"/>
      <c r="S24" s="2"/>
      <c r="T24" s="2"/>
      <c r="U24" s="2"/>
      <c r="V24" s="2"/>
      <c r="W24" s="2"/>
      <c r="X24" s="2"/>
      <c r="Y24" s="2"/>
    </row>
    <row r="25" spans="4:28">
      <c r="D25" s="8"/>
      <c r="E25" s="9"/>
      <c r="F25" s="10"/>
      <c r="G25" s="10"/>
      <c r="H25" s="10"/>
      <c r="I25" s="10"/>
      <c r="J25" s="10"/>
      <c r="K25" s="10"/>
      <c r="L25" s="10"/>
      <c r="M25" s="10"/>
      <c r="R25" s="2"/>
    </row>
    <row r="29" spans="4:28">
      <c r="D29" s="14" t="s">
        <v>11</v>
      </c>
      <c r="E29" s="14" t="s">
        <v>12</v>
      </c>
      <c r="F29" s="14">
        <v>1</v>
      </c>
      <c r="G29" s="14">
        <v>2</v>
      </c>
      <c r="H29" s="14">
        <v>3</v>
      </c>
      <c r="I29" s="14">
        <v>4</v>
      </c>
      <c r="J29" s="14">
        <v>5</v>
      </c>
      <c r="K29" s="14">
        <v>6</v>
      </c>
      <c r="P29" s="17"/>
    </row>
    <row r="30" spans="4:28">
      <c r="D30" s="16">
        <v>44185</v>
      </c>
      <c r="E30" s="3">
        <v>17606</v>
      </c>
      <c r="F30" s="5">
        <v>0.98290355560604337</v>
      </c>
      <c r="G30" s="5">
        <v>0.9765420879245712</v>
      </c>
      <c r="H30" s="5">
        <v>0.97177098716346699</v>
      </c>
      <c r="I30" s="5">
        <v>0.96785186868113138</v>
      </c>
      <c r="J30" s="5">
        <v>0.96512552538907193</v>
      </c>
      <c r="K30" s="5">
        <v>0.96495512893331814</v>
      </c>
      <c r="P30" s="6"/>
    </row>
    <row r="31" spans="4:28">
      <c r="D31" s="16">
        <v>44192</v>
      </c>
      <c r="E31" s="3">
        <v>16527</v>
      </c>
      <c r="F31" s="5">
        <v>0.97640225086222543</v>
      </c>
      <c r="G31" s="5">
        <v>0.9661765595691898</v>
      </c>
      <c r="H31" s="5">
        <v>0.96024686876021059</v>
      </c>
      <c r="I31" s="5">
        <v>0.95449869909844498</v>
      </c>
      <c r="J31" s="5">
        <v>0.95425667090216015</v>
      </c>
      <c r="K31" s="5"/>
      <c r="P31" s="6"/>
    </row>
    <row r="32" spans="4:28">
      <c r="D32" s="16">
        <v>44199</v>
      </c>
      <c r="E32" s="3">
        <v>22424</v>
      </c>
      <c r="F32" s="5">
        <v>0.9700767035319301</v>
      </c>
      <c r="G32" s="5">
        <v>0.95839279343560468</v>
      </c>
      <c r="H32" s="5">
        <v>0.95081163039600425</v>
      </c>
      <c r="I32" s="5">
        <v>0.95023189439885836</v>
      </c>
      <c r="J32" s="5"/>
      <c r="K32" s="5"/>
      <c r="P32" s="6"/>
    </row>
    <row r="33" spans="4:17">
      <c r="D33" s="16">
        <v>44206</v>
      </c>
      <c r="E33" s="3">
        <v>20944</v>
      </c>
      <c r="F33" s="5">
        <v>0.96738922841864017</v>
      </c>
      <c r="G33" s="5">
        <v>0.9550706646294882</v>
      </c>
      <c r="H33" s="5">
        <v>0.95430672268907568</v>
      </c>
      <c r="I33" s="5"/>
      <c r="J33" s="5"/>
      <c r="K33" s="5"/>
      <c r="P33" s="6"/>
    </row>
    <row r="34" spans="4:17">
      <c r="D34" s="16">
        <v>44213</v>
      </c>
      <c r="E34" s="3">
        <v>20137</v>
      </c>
      <c r="F34" s="5">
        <v>0.95908029994537414</v>
      </c>
      <c r="G34" s="5">
        <v>0.95739186571981927</v>
      </c>
      <c r="H34" s="5"/>
      <c r="I34" s="5"/>
      <c r="J34" s="5"/>
      <c r="K34" s="5"/>
      <c r="P34" s="6"/>
    </row>
    <row r="35" spans="4:17">
      <c r="D35" s="16">
        <v>44220</v>
      </c>
      <c r="E35" s="3">
        <v>18989</v>
      </c>
      <c r="F35" s="5">
        <v>0.98967823476749694</v>
      </c>
      <c r="G35" s="5"/>
      <c r="H35" s="5"/>
      <c r="I35" s="5"/>
      <c r="J35" s="5"/>
      <c r="K35" s="5"/>
      <c r="P35" s="6"/>
    </row>
    <row r="36" spans="4:17">
      <c r="D36" s="16">
        <v>44227</v>
      </c>
      <c r="E36" s="3">
        <v>2256</v>
      </c>
      <c r="F36" s="3"/>
      <c r="G36" s="3"/>
      <c r="H36" s="3"/>
      <c r="I36" s="3"/>
      <c r="J36" s="3"/>
      <c r="K36" s="3"/>
      <c r="P36" s="6"/>
    </row>
    <row r="37" spans="4:17">
      <c r="P37" s="6"/>
    </row>
    <row r="38" spans="4:17">
      <c r="P38" s="6"/>
    </row>
    <row r="41" spans="4:17">
      <c r="P41" s="6"/>
    </row>
    <row r="42" spans="4:17">
      <c r="P42" s="6"/>
    </row>
    <row r="43" spans="4:17">
      <c r="P43" s="6"/>
    </row>
    <row r="44" spans="4:17">
      <c r="P44" s="6"/>
    </row>
    <row r="45" spans="4:17">
      <c r="P45" s="6"/>
    </row>
    <row r="46" spans="4:17">
      <c r="P46" s="6"/>
    </row>
    <row r="47" spans="4:17">
      <c r="P47" s="6"/>
      <c r="Q47" s="7"/>
    </row>
  </sheetData>
  <mergeCells count="8">
    <mergeCell ref="U3:V3"/>
    <mergeCell ref="U15:V15"/>
    <mergeCell ref="L16:O21"/>
    <mergeCell ref="N1:R1"/>
    <mergeCell ref="Q4:T8"/>
    <mergeCell ref="L4:O4"/>
    <mergeCell ref="D15:E15"/>
    <mergeCell ref="D3:E3"/>
  </mergeCells>
  <phoneticPr fontId="3" type="noConversion"/>
  <conditionalFormatting sqref="L5 M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L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K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J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H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G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M25 E22:L22 E17:K21">
    <cfRule type="colorScale" priority="17">
      <colorScale>
        <cfvo type="min"/>
        <cfvo type="max"/>
        <color rgb="FFFCFCFF"/>
        <color rgb="FF63BE7B"/>
      </colorScale>
    </cfRule>
  </conditionalFormatting>
  <conditionalFormatting sqref="R24:Y24 W17:AB23 R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AB11">
    <cfRule type="colorScale" priority="15">
      <colorScale>
        <cfvo type="min"/>
        <cfvo type="max"/>
        <color rgb="FFFF7128"/>
        <color rgb="FFFFEF9C"/>
      </colorScale>
    </cfRule>
  </conditionalFormatting>
  <conditionalFormatting sqref="W5:AB11">
    <cfRule type="colorScale" priority="31">
      <colorScale>
        <cfvo type="min"/>
        <cfvo type="max"/>
        <color theme="7" tint="0.79998168889431442"/>
        <color rgb="FFFF0000"/>
      </colorScale>
    </cfRule>
  </conditionalFormatting>
  <conditionalFormatting sqref="W5:AB10">
    <cfRule type="colorScale" priority="12">
      <colorScale>
        <cfvo type="min"/>
        <cfvo type="max"/>
        <color rgb="FFFCFCFF"/>
        <color rgb="FFF8696B"/>
      </colorScale>
    </cfRule>
  </conditionalFormatting>
  <conditionalFormatting sqref="W17:AB22">
    <cfRule type="colorScale" priority="11">
      <colorScale>
        <cfvo type="min"/>
        <cfvo type="max"/>
        <color rgb="FFFCFCFF"/>
        <color rgb="FFF8696B"/>
      </colorScale>
    </cfRule>
  </conditionalFormatting>
  <conditionalFormatting sqref="F30:K35">
    <cfRule type="colorScale" priority="8">
      <colorScale>
        <cfvo type="min"/>
        <cfvo type="max"/>
        <color rgb="FFFCFCFF"/>
        <color rgb="FF63BE7B"/>
      </colorScale>
    </cfRule>
  </conditionalFormatting>
  <conditionalFormatting sqref="E5:K5">
    <cfRule type="colorScale" priority="7">
      <colorScale>
        <cfvo type="min"/>
        <cfvo type="max"/>
        <color rgb="FFFCFCFF"/>
        <color rgb="FF63BE7B"/>
      </colorScale>
    </cfRule>
  </conditionalFormatting>
  <conditionalFormatting sqref="E6:J6">
    <cfRule type="colorScale" priority="6">
      <colorScale>
        <cfvo type="min"/>
        <cfvo type="max"/>
        <color rgb="FFFCFCFF"/>
        <color rgb="FF63BE7B"/>
      </colorScale>
    </cfRule>
  </conditionalFormatting>
  <conditionalFormatting sqref="E7:I7">
    <cfRule type="colorScale" priority="5">
      <colorScale>
        <cfvo type="min"/>
        <cfvo type="max"/>
        <color rgb="FFFCFCFF"/>
        <color rgb="FF63BE7B"/>
      </colorScale>
    </cfRule>
  </conditionalFormatting>
  <conditionalFormatting sqref="E8:H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:G9">
    <cfRule type="colorScale" priority="3">
      <colorScale>
        <cfvo type="min"/>
        <cfvo type="max"/>
        <color rgb="FFFCFCFF"/>
        <color rgb="FF63BE7B"/>
      </colorScale>
    </cfRule>
  </conditionalFormatting>
  <conditionalFormatting sqref="E10:F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5B8A-EA6C-49DA-BD26-AD5E7E054114}">
  <dimension ref="C6:Y46"/>
  <sheetViews>
    <sheetView topLeftCell="A6" workbookViewId="0">
      <selection activeCell="F19" sqref="F19"/>
    </sheetView>
  </sheetViews>
  <sheetFormatPr defaultRowHeight="15"/>
  <cols>
    <col min="3" max="3" width="16" bestFit="1" customWidth="1"/>
    <col min="17" max="17" width="10.7109375" bestFit="1" customWidth="1"/>
  </cols>
  <sheetData>
    <row r="6" spans="3:25">
      <c r="C6" s="14" t="s">
        <v>14</v>
      </c>
      <c r="D6" s="14" t="s">
        <v>15</v>
      </c>
      <c r="E6" s="14" t="s">
        <v>2</v>
      </c>
      <c r="F6" s="14" t="s">
        <v>3</v>
      </c>
      <c r="G6" s="14" t="s">
        <v>4</v>
      </c>
      <c r="H6" s="14" t="s">
        <v>5</v>
      </c>
      <c r="I6" s="14" t="s">
        <v>6</v>
      </c>
      <c r="J6" s="14" t="s">
        <v>7</v>
      </c>
      <c r="K6" s="14" t="s">
        <v>16</v>
      </c>
      <c r="Q6" s="50" t="s">
        <v>9</v>
      </c>
      <c r="R6" s="50"/>
      <c r="Y6" s="8"/>
    </row>
    <row r="7" spans="3:25">
      <c r="C7" s="22">
        <v>44130</v>
      </c>
      <c r="D7" s="3">
        <v>2365</v>
      </c>
      <c r="E7" s="3">
        <v>2194</v>
      </c>
      <c r="F7" s="3">
        <v>2135</v>
      </c>
      <c r="G7" s="3">
        <v>2098</v>
      </c>
      <c r="H7" s="3">
        <v>2078</v>
      </c>
      <c r="I7" s="3">
        <v>2063</v>
      </c>
      <c r="J7" s="3">
        <v>2056</v>
      </c>
      <c r="K7" s="3">
        <v>2053</v>
      </c>
      <c r="Q7" s="15" t="s">
        <v>0</v>
      </c>
      <c r="R7" s="14">
        <v>1</v>
      </c>
      <c r="S7" s="14">
        <v>2</v>
      </c>
      <c r="T7" s="14">
        <v>3</v>
      </c>
      <c r="U7" s="14">
        <v>4</v>
      </c>
      <c r="V7" s="14">
        <v>5</v>
      </c>
      <c r="W7" s="14">
        <v>6</v>
      </c>
      <c r="X7" s="14">
        <v>7</v>
      </c>
      <c r="Y7" s="21"/>
    </row>
    <row r="8" spans="3:25">
      <c r="C8" s="22">
        <v>44137</v>
      </c>
      <c r="D8" s="3">
        <v>19382</v>
      </c>
      <c r="E8" s="3">
        <v>18256</v>
      </c>
      <c r="F8" s="3">
        <v>17450</v>
      </c>
      <c r="G8" s="3">
        <v>17039</v>
      </c>
      <c r="H8" s="3">
        <v>16826</v>
      </c>
      <c r="I8" s="3">
        <v>16582</v>
      </c>
      <c r="J8" s="3">
        <v>16388</v>
      </c>
      <c r="K8" s="3">
        <v>16284</v>
      </c>
      <c r="Q8" s="20">
        <v>44130</v>
      </c>
      <c r="R8" s="3">
        <f>D7-E7</f>
        <v>171</v>
      </c>
      <c r="S8" s="3">
        <f t="shared" ref="S8:X8" si="0">E7-F7</f>
        <v>59</v>
      </c>
      <c r="T8" s="3">
        <f t="shared" si="0"/>
        <v>37</v>
      </c>
      <c r="U8" s="3">
        <f t="shared" si="0"/>
        <v>20</v>
      </c>
      <c r="V8" s="3">
        <f t="shared" si="0"/>
        <v>15</v>
      </c>
      <c r="W8" s="3">
        <f t="shared" si="0"/>
        <v>7</v>
      </c>
      <c r="X8" s="3">
        <f t="shared" si="0"/>
        <v>3</v>
      </c>
      <c r="Y8" s="8"/>
    </row>
    <row r="9" spans="3:25">
      <c r="C9" s="22">
        <v>44144</v>
      </c>
      <c r="D9" s="3">
        <v>16248</v>
      </c>
      <c r="E9" s="3">
        <v>15315</v>
      </c>
      <c r="F9" s="3">
        <v>14543</v>
      </c>
      <c r="G9" s="3">
        <v>14279</v>
      </c>
      <c r="H9" s="3">
        <v>14068</v>
      </c>
      <c r="I9" s="3">
        <v>13884</v>
      </c>
      <c r="J9" s="3">
        <v>13788</v>
      </c>
      <c r="K9" s="3">
        <v>13740</v>
      </c>
      <c r="Q9" s="20">
        <v>44137</v>
      </c>
      <c r="R9" s="3">
        <f t="shared" ref="R9:R21" si="1">D8-E8</f>
        <v>1126</v>
      </c>
      <c r="S9" s="3">
        <f t="shared" ref="S9:S21" si="2">E8-F8</f>
        <v>806</v>
      </c>
      <c r="T9" s="3">
        <f t="shared" ref="T9:T20" si="3">F8-G8</f>
        <v>411</v>
      </c>
      <c r="U9" s="3">
        <f t="shared" ref="U9:U19" si="4">G8-H8</f>
        <v>213</v>
      </c>
      <c r="V9" s="3">
        <f t="shared" ref="V9:V18" si="5">H8-I8</f>
        <v>244</v>
      </c>
      <c r="W9" s="3">
        <f t="shared" ref="W9:W17" si="6">I8-J8</f>
        <v>194</v>
      </c>
      <c r="X9" s="3">
        <f t="shared" ref="X9:X16" si="7">J8-K8</f>
        <v>104</v>
      </c>
    </row>
    <row r="10" spans="3:25">
      <c r="C10" s="22">
        <v>44151</v>
      </c>
      <c r="D10" s="3">
        <v>18323</v>
      </c>
      <c r="E10" s="3">
        <v>17270</v>
      </c>
      <c r="F10" s="3">
        <v>16525</v>
      </c>
      <c r="G10" s="3">
        <v>16160</v>
      </c>
      <c r="H10" s="3">
        <v>15918</v>
      </c>
      <c r="I10" s="3">
        <v>15753</v>
      </c>
      <c r="J10" s="3">
        <v>15681</v>
      </c>
      <c r="K10" s="3">
        <v>15656</v>
      </c>
      <c r="Q10" s="20">
        <v>44144</v>
      </c>
      <c r="R10" s="3">
        <f t="shared" si="1"/>
        <v>933</v>
      </c>
      <c r="S10" s="3">
        <f t="shared" si="2"/>
        <v>772</v>
      </c>
      <c r="T10" s="3">
        <f t="shared" si="3"/>
        <v>264</v>
      </c>
      <c r="U10" s="3">
        <f t="shared" si="4"/>
        <v>211</v>
      </c>
      <c r="V10" s="3">
        <f t="shared" si="5"/>
        <v>184</v>
      </c>
      <c r="W10" s="3">
        <f t="shared" si="6"/>
        <v>96</v>
      </c>
      <c r="X10" s="3">
        <f t="shared" si="7"/>
        <v>48</v>
      </c>
    </row>
    <row r="11" spans="3:25">
      <c r="C11" s="22">
        <v>44158</v>
      </c>
      <c r="D11" s="3">
        <v>20361</v>
      </c>
      <c r="E11" s="3">
        <v>19289</v>
      </c>
      <c r="F11" s="3">
        <v>18472</v>
      </c>
      <c r="G11" s="3">
        <v>18104</v>
      </c>
      <c r="H11" s="3">
        <v>17874</v>
      </c>
      <c r="I11" s="3">
        <v>17783</v>
      </c>
      <c r="J11" s="3">
        <v>17758</v>
      </c>
      <c r="K11" s="3">
        <v>17714</v>
      </c>
      <c r="Q11" s="20">
        <v>44151</v>
      </c>
      <c r="R11" s="3">
        <f t="shared" si="1"/>
        <v>1053</v>
      </c>
      <c r="S11" s="3">
        <f t="shared" si="2"/>
        <v>745</v>
      </c>
      <c r="T11" s="3">
        <f t="shared" si="3"/>
        <v>365</v>
      </c>
      <c r="U11" s="3">
        <f t="shared" si="4"/>
        <v>242</v>
      </c>
      <c r="V11" s="3">
        <f t="shared" si="5"/>
        <v>165</v>
      </c>
      <c r="W11" s="3">
        <f t="shared" si="6"/>
        <v>72</v>
      </c>
      <c r="X11" s="3">
        <f t="shared" si="7"/>
        <v>25</v>
      </c>
    </row>
    <row r="12" spans="3:25">
      <c r="C12" s="22">
        <v>44165</v>
      </c>
      <c r="D12" s="3">
        <v>22340</v>
      </c>
      <c r="E12" s="3">
        <v>21192</v>
      </c>
      <c r="F12" s="3">
        <v>20233</v>
      </c>
      <c r="G12" s="3">
        <v>19860</v>
      </c>
      <c r="H12" s="3">
        <v>19739</v>
      </c>
      <c r="I12" s="3">
        <v>19691</v>
      </c>
      <c r="J12" s="3">
        <v>19635</v>
      </c>
      <c r="K12" s="3">
        <v>19574</v>
      </c>
      <c r="Q12" s="20">
        <v>44158</v>
      </c>
      <c r="R12" s="3">
        <f t="shared" si="1"/>
        <v>1072</v>
      </c>
      <c r="S12" s="3">
        <f t="shared" si="2"/>
        <v>817</v>
      </c>
      <c r="T12" s="3">
        <f t="shared" si="3"/>
        <v>368</v>
      </c>
      <c r="U12" s="3">
        <f t="shared" si="4"/>
        <v>230</v>
      </c>
      <c r="V12" s="3">
        <f t="shared" si="5"/>
        <v>91</v>
      </c>
      <c r="W12" s="3">
        <f t="shared" si="6"/>
        <v>25</v>
      </c>
      <c r="X12" s="3">
        <f t="shared" si="7"/>
        <v>44</v>
      </c>
    </row>
    <row r="13" spans="3:25">
      <c r="C13" s="22">
        <v>44172</v>
      </c>
      <c r="D13" s="3">
        <v>29050</v>
      </c>
      <c r="E13" s="3">
        <v>27727</v>
      </c>
      <c r="F13" s="3">
        <v>26851</v>
      </c>
      <c r="G13" s="3">
        <v>26627</v>
      </c>
      <c r="H13" s="3">
        <v>26553</v>
      </c>
      <c r="I13" s="3">
        <v>26424</v>
      </c>
      <c r="J13" s="3">
        <v>26351</v>
      </c>
      <c r="K13" s="3">
        <v>26289</v>
      </c>
      <c r="Q13" s="20">
        <v>44165</v>
      </c>
      <c r="R13" s="3">
        <f t="shared" si="1"/>
        <v>1148</v>
      </c>
      <c r="S13" s="3">
        <f t="shared" si="2"/>
        <v>959</v>
      </c>
      <c r="T13" s="3">
        <f t="shared" si="3"/>
        <v>373</v>
      </c>
      <c r="U13" s="3">
        <f t="shared" si="4"/>
        <v>121</v>
      </c>
      <c r="V13" s="3">
        <f t="shared" si="5"/>
        <v>48</v>
      </c>
      <c r="W13" s="3">
        <f t="shared" si="6"/>
        <v>56</v>
      </c>
      <c r="X13" s="3">
        <f t="shared" si="7"/>
        <v>61</v>
      </c>
    </row>
    <row r="14" spans="3:25">
      <c r="C14" s="22">
        <v>44179</v>
      </c>
      <c r="D14" s="3">
        <v>25211</v>
      </c>
      <c r="E14" s="3">
        <v>24144</v>
      </c>
      <c r="F14" s="3">
        <v>23512</v>
      </c>
      <c r="G14" s="3">
        <v>23440</v>
      </c>
      <c r="H14" s="3">
        <v>23320</v>
      </c>
      <c r="I14" s="3">
        <v>23230</v>
      </c>
      <c r="J14" s="3">
        <v>23169</v>
      </c>
      <c r="K14" s="3">
        <v>23098</v>
      </c>
      <c r="Q14" s="20">
        <v>44172</v>
      </c>
      <c r="R14" s="3">
        <f t="shared" si="1"/>
        <v>1323</v>
      </c>
      <c r="S14" s="3">
        <f t="shared" si="2"/>
        <v>876</v>
      </c>
      <c r="T14" s="3">
        <f t="shared" si="3"/>
        <v>224</v>
      </c>
      <c r="U14" s="3">
        <f t="shared" si="4"/>
        <v>74</v>
      </c>
      <c r="V14" s="3">
        <f t="shared" si="5"/>
        <v>129</v>
      </c>
      <c r="W14" s="3">
        <f t="shared" si="6"/>
        <v>73</v>
      </c>
      <c r="X14" s="3">
        <f t="shared" si="7"/>
        <v>62</v>
      </c>
    </row>
    <row r="15" spans="3:25">
      <c r="C15" s="22">
        <v>44186</v>
      </c>
      <c r="D15" s="3">
        <v>17843</v>
      </c>
      <c r="E15" s="3">
        <v>17280</v>
      </c>
      <c r="F15" s="3">
        <v>16965</v>
      </c>
      <c r="G15" s="3">
        <v>16845</v>
      </c>
      <c r="H15" s="3">
        <v>16760</v>
      </c>
      <c r="I15" s="3">
        <v>16687</v>
      </c>
      <c r="J15" s="3">
        <v>16640</v>
      </c>
      <c r="K15" s="3">
        <v>16637</v>
      </c>
      <c r="Q15" s="20">
        <v>44179</v>
      </c>
      <c r="R15" s="3">
        <f t="shared" si="1"/>
        <v>1067</v>
      </c>
      <c r="S15" s="3">
        <f t="shared" si="2"/>
        <v>632</v>
      </c>
      <c r="T15" s="3">
        <f t="shared" si="3"/>
        <v>72</v>
      </c>
      <c r="U15" s="3">
        <f t="shared" si="4"/>
        <v>120</v>
      </c>
      <c r="V15" s="3">
        <f t="shared" si="5"/>
        <v>90</v>
      </c>
      <c r="W15" s="3">
        <f t="shared" si="6"/>
        <v>61</v>
      </c>
      <c r="X15" s="3">
        <f t="shared" si="7"/>
        <v>71</v>
      </c>
    </row>
    <row r="16" spans="3:25">
      <c r="C16" s="22">
        <v>44193</v>
      </c>
      <c r="D16" s="3">
        <v>17097</v>
      </c>
      <c r="E16" s="3">
        <v>16572</v>
      </c>
      <c r="F16" s="3">
        <v>16195</v>
      </c>
      <c r="G16" s="3">
        <v>16024</v>
      </c>
      <c r="H16" s="3">
        <v>15929</v>
      </c>
      <c r="I16" s="3">
        <v>15842</v>
      </c>
      <c r="J16" s="3">
        <v>15839</v>
      </c>
      <c r="K16" s="3"/>
      <c r="Q16" s="20">
        <v>44186</v>
      </c>
      <c r="R16" s="3">
        <f t="shared" si="1"/>
        <v>563</v>
      </c>
      <c r="S16" s="3">
        <f t="shared" si="2"/>
        <v>315</v>
      </c>
      <c r="T16" s="3">
        <f t="shared" si="3"/>
        <v>120</v>
      </c>
      <c r="U16" s="3">
        <f t="shared" si="4"/>
        <v>85</v>
      </c>
      <c r="V16" s="3">
        <f t="shared" si="5"/>
        <v>73</v>
      </c>
      <c r="W16" s="3">
        <f t="shared" si="6"/>
        <v>47</v>
      </c>
      <c r="X16" s="3">
        <f t="shared" si="7"/>
        <v>3</v>
      </c>
    </row>
    <row r="17" spans="3:24">
      <c r="C17" s="22">
        <v>44200</v>
      </c>
      <c r="D17" s="3">
        <v>23425</v>
      </c>
      <c r="E17" s="3">
        <v>22514</v>
      </c>
      <c r="F17" s="3">
        <v>21831</v>
      </c>
      <c r="G17" s="3">
        <v>21570</v>
      </c>
      <c r="H17" s="3">
        <v>21403</v>
      </c>
      <c r="I17" s="3">
        <v>21391</v>
      </c>
      <c r="J17" s="3"/>
      <c r="K17" s="3"/>
      <c r="Q17" s="20">
        <v>44193</v>
      </c>
      <c r="R17" s="3">
        <f t="shared" si="1"/>
        <v>525</v>
      </c>
      <c r="S17" s="3">
        <f t="shared" si="2"/>
        <v>377</v>
      </c>
      <c r="T17" s="3">
        <f t="shared" si="3"/>
        <v>171</v>
      </c>
      <c r="U17" s="3">
        <f t="shared" si="4"/>
        <v>95</v>
      </c>
      <c r="V17" s="3">
        <f t="shared" si="5"/>
        <v>87</v>
      </c>
      <c r="W17" s="3">
        <f t="shared" si="6"/>
        <v>3</v>
      </c>
      <c r="X17" s="3"/>
    </row>
    <row r="18" spans="3:24">
      <c r="C18" s="22">
        <v>44207</v>
      </c>
      <c r="D18" s="3">
        <v>21777</v>
      </c>
      <c r="E18" s="3">
        <v>20909</v>
      </c>
      <c r="F18" s="3">
        <v>20224</v>
      </c>
      <c r="G18" s="3">
        <v>19978</v>
      </c>
      <c r="H18" s="3">
        <v>19963</v>
      </c>
      <c r="I18" s="3"/>
      <c r="J18" s="3"/>
      <c r="K18" s="3"/>
      <c r="Q18" s="20">
        <v>44200</v>
      </c>
      <c r="R18" s="3">
        <f t="shared" si="1"/>
        <v>911</v>
      </c>
      <c r="S18" s="3">
        <f t="shared" si="2"/>
        <v>683</v>
      </c>
      <c r="T18" s="3">
        <f t="shared" si="3"/>
        <v>261</v>
      </c>
      <c r="U18" s="3">
        <f t="shared" si="4"/>
        <v>167</v>
      </c>
      <c r="V18" s="3">
        <f t="shared" si="5"/>
        <v>12</v>
      </c>
      <c r="W18" s="3"/>
      <c r="X18" s="3"/>
    </row>
    <row r="19" spans="3:24">
      <c r="C19" s="22">
        <v>44214</v>
      </c>
      <c r="D19" s="3">
        <v>21021</v>
      </c>
      <c r="E19" s="3">
        <v>20067</v>
      </c>
      <c r="F19" s="3">
        <v>19261</v>
      </c>
      <c r="G19" s="3">
        <v>19230</v>
      </c>
      <c r="H19" s="3"/>
      <c r="I19" s="3"/>
      <c r="J19" s="3"/>
      <c r="K19" s="3"/>
      <c r="Q19" s="20">
        <v>44207</v>
      </c>
      <c r="R19" s="3">
        <f t="shared" si="1"/>
        <v>868</v>
      </c>
      <c r="S19" s="3">
        <f t="shared" si="2"/>
        <v>685</v>
      </c>
      <c r="T19" s="3">
        <f t="shared" si="3"/>
        <v>246</v>
      </c>
      <c r="U19" s="3">
        <f t="shared" si="4"/>
        <v>15</v>
      </c>
      <c r="V19" s="3"/>
      <c r="W19" s="3"/>
      <c r="X19" s="3"/>
    </row>
    <row r="20" spans="3:24">
      <c r="C20" s="22">
        <v>44221</v>
      </c>
      <c r="D20" s="3">
        <v>19919</v>
      </c>
      <c r="E20" s="3">
        <v>19025</v>
      </c>
      <c r="F20" s="3">
        <v>18840</v>
      </c>
      <c r="G20" s="3"/>
      <c r="H20" s="3"/>
      <c r="I20" s="3"/>
      <c r="J20" s="3"/>
      <c r="K20" s="3"/>
      <c r="Q20" s="20">
        <v>44214</v>
      </c>
      <c r="R20" s="3">
        <f t="shared" si="1"/>
        <v>954</v>
      </c>
      <c r="S20" s="3">
        <f t="shared" si="2"/>
        <v>806</v>
      </c>
      <c r="T20" s="3">
        <f t="shared" si="3"/>
        <v>31</v>
      </c>
      <c r="U20" s="3"/>
      <c r="V20" s="3"/>
      <c r="W20" s="3"/>
      <c r="X20" s="3"/>
    </row>
    <row r="21" spans="3:24">
      <c r="Q21" s="20">
        <v>44221</v>
      </c>
      <c r="R21" s="3">
        <f t="shared" si="1"/>
        <v>894</v>
      </c>
      <c r="S21" s="3">
        <f t="shared" si="2"/>
        <v>185</v>
      </c>
      <c r="T21" s="3"/>
      <c r="U21" s="3"/>
      <c r="V21" s="3"/>
      <c r="W21" s="3"/>
      <c r="X21" s="3"/>
    </row>
    <row r="24" spans="3:24">
      <c r="C24" s="50" t="s">
        <v>8</v>
      </c>
      <c r="D24" s="50"/>
      <c r="J24" s="1"/>
    </row>
    <row r="25" spans="3:24">
      <c r="C25" s="15" t="s">
        <v>0</v>
      </c>
      <c r="D25" s="14">
        <v>0</v>
      </c>
      <c r="E25" s="14">
        <v>1</v>
      </c>
      <c r="F25" s="14">
        <v>2</v>
      </c>
      <c r="G25" s="14">
        <v>3</v>
      </c>
      <c r="H25" s="14">
        <v>4</v>
      </c>
      <c r="I25" s="14">
        <v>5</v>
      </c>
      <c r="J25" s="14">
        <v>6</v>
      </c>
      <c r="K25" s="14">
        <v>7</v>
      </c>
      <c r="Q25" s="50" t="s">
        <v>1</v>
      </c>
      <c r="R25" s="50"/>
    </row>
    <row r="26" spans="3:24">
      <c r="C26" s="22">
        <v>44130</v>
      </c>
      <c r="D26" s="5">
        <f>D7/$D7</f>
        <v>1</v>
      </c>
      <c r="E26" s="5">
        <f t="shared" ref="E26:K26" si="8">E7/$D7</f>
        <v>0.92769556025369981</v>
      </c>
      <c r="F26" s="5">
        <f t="shared" si="8"/>
        <v>0.90274841437632136</v>
      </c>
      <c r="G26" s="5">
        <f t="shared" si="8"/>
        <v>0.88710359408033823</v>
      </c>
      <c r="H26" s="5">
        <f t="shared" si="8"/>
        <v>0.87864693446088793</v>
      </c>
      <c r="I26" s="5">
        <f t="shared" si="8"/>
        <v>0.87230443974630023</v>
      </c>
      <c r="J26" s="5">
        <f t="shared" si="8"/>
        <v>0.86934460887949261</v>
      </c>
      <c r="K26" s="5">
        <f t="shared" si="8"/>
        <v>0.86807610993657502</v>
      </c>
      <c r="Q26" s="15" t="s">
        <v>0</v>
      </c>
      <c r="R26" s="14" t="s">
        <v>2</v>
      </c>
      <c r="S26" s="14" t="s">
        <v>3</v>
      </c>
      <c r="T26" s="14" t="s">
        <v>4</v>
      </c>
      <c r="U26" s="14" t="s">
        <v>5</v>
      </c>
      <c r="V26" s="14" t="s">
        <v>6</v>
      </c>
      <c r="W26" s="14" t="s">
        <v>7</v>
      </c>
    </row>
    <row r="27" spans="3:24">
      <c r="C27" s="22">
        <v>44137</v>
      </c>
      <c r="D27" s="5">
        <f>D8/$D8</f>
        <v>1</v>
      </c>
      <c r="E27" s="5">
        <f t="shared" ref="E27:K27" si="9">E8/$D8</f>
        <v>0.941904860179548</v>
      </c>
      <c r="F27" s="5">
        <f t="shared" si="9"/>
        <v>0.90031988442885147</v>
      </c>
      <c r="G27" s="5">
        <f t="shared" si="9"/>
        <v>0.87911464245175941</v>
      </c>
      <c r="H27" s="5">
        <f t="shared" si="9"/>
        <v>0.86812506449282845</v>
      </c>
      <c r="I27" s="5">
        <f t="shared" si="9"/>
        <v>0.85553606438963992</v>
      </c>
      <c r="J27" s="5">
        <f t="shared" si="9"/>
        <v>0.84552677742235061</v>
      </c>
      <c r="K27" s="5">
        <f t="shared" si="9"/>
        <v>0.84016097409968016</v>
      </c>
      <c r="Q27" s="20">
        <v>44130</v>
      </c>
      <c r="R27" s="13">
        <f>R8/D7</f>
        <v>7.2304439746300214E-2</v>
      </c>
      <c r="S27" s="13">
        <f t="shared" ref="S27:X27" si="10">S8/E7</f>
        <v>2.6891522333637192E-2</v>
      </c>
      <c r="T27" s="13">
        <f t="shared" si="10"/>
        <v>1.7330210772833723E-2</v>
      </c>
      <c r="U27" s="13">
        <f t="shared" si="10"/>
        <v>9.5328884652049577E-3</v>
      </c>
      <c r="V27" s="13">
        <f t="shared" si="10"/>
        <v>7.2184793070259861E-3</v>
      </c>
      <c r="W27" s="13">
        <f t="shared" si="10"/>
        <v>3.3931168201648087E-3</v>
      </c>
      <c r="X27" s="13">
        <f t="shared" si="10"/>
        <v>1.4591439688715954E-3</v>
      </c>
    </row>
    <row r="28" spans="3:24">
      <c r="C28" s="22">
        <v>44144</v>
      </c>
      <c r="D28" s="5">
        <f t="shared" ref="D28:K28" si="11">D9/$D9</f>
        <v>1</v>
      </c>
      <c r="E28" s="5">
        <f t="shared" si="11"/>
        <v>0.94257754800590843</v>
      </c>
      <c r="F28" s="5">
        <f t="shared" si="11"/>
        <v>0.89506400787789264</v>
      </c>
      <c r="G28" s="5">
        <f t="shared" si="11"/>
        <v>0.87881585425898567</v>
      </c>
      <c r="H28" s="5">
        <f t="shared" si="11"/>
        <v>0.8658296405711472</v>
      </c>
      <c r="I28" s="5">
        <f t="shared" si="11"/>
        <v>0.8545051698670606</v>
      </c>
      <c r="J28" s="5">
        <f t="shared" si="11"/>
        <v>0.84859675036927618</v>
      </c>
      <c r="K28" s="5">
        <f t="shared" si="11"/>
        <v>0.84564254062038402</v>
      </c>
      <c r="Q28" s="20">
        <v>44137</v>
      </c>
      <c r="R28" s="13">
        <f t="shared" ref="R28:R40" si="12">R9/D8</f>
        <v>5.8095139820451967E-2</v>
      </c>
      <c r="S28" s="13">
        <f t="shared" ref="S28:S40" si="13">S9/E8</f>
        <v>4.4149868536371602E-2</v>
      </c>
      <c r="T28" s="13">
        <f t="shared" ref="T28:T39" si="14">T9/F8</f>
        <v>2.355300859598854E-2</v>
      </c>
      <c r="U28" s="13">
        <f t="shared" ref="U28:U39" si="15">U9/G8</f>
        <v>1.2500733611127414E-2</v>
      </c>
      <c r="V28" s="13">
        <f t="shared" ref="V28:V38" si="16">V9/H8</f>
        <v>1.4501366932128848E-2</v>
      </c>
      <c r="W28" s="13">
        <f t="shared" ref="W28:W37" si="17">W9/I8</f>
        <v>1.1699433120250874E-2</v>
      </c>
      <c r="X28" s="13">
        <f t="shared" ref="X28:X36" si="18">X9/J8</f>
        <v>6.3461069074932878E-3</v>
      </c>
    </row>
    <row r="29" spans="3:24">
      <c r="C29" s="22">
        <v>44151</v>
      </c>
      <c r="D29" s="5">
        <f t="shared" ref="D29:K29" si="19">D10/$D10</f>
        <v>1</v>
      </c>
      <c r="E29" s="5">
        <f t="shared" si="19"/>
        <v>0.94253124488347972</v>
      </c>
      <c r="F29" s="5">
        <f t="shared" si="19"/>
        <v>0.90187196419800253</v>
      </c>
      <c r="G29" s="5">
        <f t="shared" si="19"/>
        <v>0.88195164547290295</v>
      </c>
      <c r="H29" s="5">
        <f t="shared" si="19"/>
        <v>0.86874420127708341</v>
      </c>
      <c r="I29" s="5">
        <f t="shared" si="19"/>
        <v>0.85973912568902477</v>
      </c>
      <c r="J29" s="5">
        <f t="shared" si="19"/>
        <v>0.85580963815969002</v>
      </c>
      <c r="K29" s="5">
        <f t="shared" si="19"/>
        <v>0.8544452327675599</v>
      </c>
      <c r="Q29" s="20">
        <v>44144</v>
      </c>
      <c r="R29" s="13">
        <f t="shared" si="12"/>
        <v>5.7422451994091579E-2</v>
      </c>
      <c r="S29" s="13">
        <f t="shared" si="13"/>
        <v>5.0408096637283711E-2</v>
      </c>
      <c r="T29" s="13">
        <f t="shared" si="14"/>
        <v>1.8153063329436843E-2</v>
      </c>
      <c r="U29" s="13">
        <f t="shared" si="15"/>
        <v>1.4776945164227187E-2</v>
      </c>
      <c r="V29" s="13">
        <f t="shared" si="16"/>
        <v>1.3079328973557009E-2</v>
      </c>
      <c r="W29" s="13">
        <f t="shared" si="17"/>
        <v>6.9144338807260158E-3</v>
      </c>
      <c r="X29" s="13">
        <f t="shared" si="18"/>
        <v>3.4812880765883376E-3</v>
      </c>
    </row>
    <row r="30" spans="3:24">
      <c r="C30" s="22">
        <v>44158</v>
      </c>
      <c r="D30" s="5">
        <f t="shared" ref="D30:K30" si="20">D11/$D11</f>
        <v>1</v>
      </c>
      <c r="E30" s="5">
        <f t="shared" si="20"/>
        <v>0.94735032660478369</v>
      </c>
      <c r="F30" s="5">
        <f t="shared" si="20"/>
        <v>0.90722459604145178</v>
      </c>
      <c r="G30" s="5">
        <f t="shared" si="20"/>
        <v>0.88915082756249697</v>
      </c>
      <c r="H30" s="5">
        <f t="shared" si="20"/>
        <v>0.87785472226315009</v>
      </c>
      <c r="I30" s="5">
        <f t="shared" si="20"/>
        <v>0.8733853936447129</v>
      </c>
      <c r="J30" s="5">
        <f t="shared" si="20"/>
        <v>0.87215755611217527</v>
      </c>
      <c r="K30" s="5">
        <f t="shared" si="20"/>
        <v>0.86999656205490894</v>
      </c>
      <c r="Q30" s="20">
        <v>44151</v>
      </c>
      <c r="R30" s="13">
        <f t="shared" si="12"/>
        <v>5.746875511652022E-2</v>
      </c>
      <c r="S30" s="13">
        <f t="shared" si="13"/>
        <v>4.3138390272148233E-2</v>
      </c>
      <c r="T30" s="13">
        <f t="shared" si="14"/>
        <v>2.2087745839636914E-2</v>
      </c>
      <c r="U30" s="13">
        <f t="shared" si="15"/>
        <v>1.4975247524752475E-2</v>
      </c>
      <c r="V30" s="13">
        <f t="shared" si="16"/>
        <v>1.0365623822088202E-2</v>
      </c>
      <c r="W30" s="13">
        <f t="shared" si="17"/>
        <v>4.5705579889544845E-3</v>
      </c>
      <c r="X30" s="13">
        <f t="shared" si="18"/>
        <v>1.594286078693961E-3</v>
      </c>
    </row>
    <row r="31" spans="3:24">
      <c r="C31" s="22">
        <v>44165</v>
      </c>
      <c r="D31" s="5">
        <f t="shared" ref="D31:K31" si="21">D12/$D12</f>
        <v>1</v>
      </c>
      <c r="E31" s="5">
        <f t="shared" si="21"/>
        <v>0.94861235452103854</v>
      </c>
      <c r="F31" s="5">
        <f t="shared" si="21"/>
        <v>0.90568487018800359</v>
      </c>
      <c r="G31" s="5">
        <f t="shared" si="21"/>
        <v>0.88898836168307971</v>
      </c>
      <c r="H31" s="5">
        <f t="shared" si="21"/>
        <v>0.88357206803939126</v>
      </c>
      <c r="I31" s="5">
        <f t="shared" si="21"/>
        <v>0.88142345568487024</v>
      </c>
      <c r="J31" s="5">
        <f t="shared" si="21"/>
        <v>0.87891674127126229</v>
      </c>
      <c r="K31" s="5">
        <f t="shared" si="21"/>
        <v>0.87618621307072519</v>
      </c>
      <c r="Q31" s="20">
        <v>44158</v>
      </c>
      <c r="R31" s="13">
        <f t="shared" si="12"/>
        <v>5.2649673395216347E-2</v>
      </c>
      <c r="S31" s="13">
        <f t="shared" si="13"/>
        <v>4.2355746798693555E-2</v>
      </c>
      <c r="T31" s="13">
        <f t="shared" si="14"/>
        <v>1.992204417496752E-2</v>
      </c>
      <c r="U31" s="13">
        <f t="shared" si="15"/>
        <v>1.2704374723817941E-2</v>
      </c>
      <c r="V31" s="13">
        <f t="shared" si="16"/>
        <v>5.0911939129461787E-3</v>
      </c>
      <c r="W31" s="13">
        <f t="shared" si="17"/>
        <v>1.4058370353708597E-3</v>
      </c>
      <c r="X31" s="13">
        <f t="shared" si="18"/>
        <v>2.4777565041108232E-3</v>
      </c>
    </row>
    <row r="32" spans="3:24">
      <c r="C32" s="22">
        <v>44172</v>
      </c>
      <c r="D32" s="5">
        <f t="shared" ref="D32:K32" si="22">D13/$D13</f>
        <v>1</v>
      </c>
      <c r="E32" s="5">
        <f t="shared" si="22"/>
        <v>0.95445783132530115</v>
      </c>
      <c r="F32" s="5">
        <f t="shared" si="22"/>
        <v>0.92430292598967301</v>
      </c>
      <c r="G32" s="5">
        <f t="shared" si="22"/>
        <v>0.91659208261617897</v>
      </c>
      <c r="H32" s="5">
        <f t="shared" si="22"/>
        <v>0.91404475043029265</v>
      </c>
      <c r="I32" s="5">
        <f t="shared" si="22"/>
        <v>0.90960413080895008</v>
      </c>
      <c r="J32" s="5">
        <f t="shared" si="22"/>
        <v>0.90709122203098103</v>
      </c>
      <c r="K32" s="5">
        <f t="shared" si="22"/>
        <v>0.90495697074010328</v>
      </c>
      <c r="Q32" s="20">
        <v>44165</v>
      </c>
      <c r="R32" s="13">
        <f t="shared" si="12"/>
        <v>5.1387645478961505E-2</v>
      </c>
      <c r="S32" s="13">
        <f t="shared" si="13"/>
        <v>4.5252925632314082E-2</v>
      </c>
      <c r="T32" s="13">
        <f t="shared" si="14"/>
        <v>1.8435229575446053E-2</v>
      </c>
      <c r="U32" s="13">
        <f t="shared" si="15"/>
        <v>6.0926485397784494E-3</v>
      </c>
      <c r="V32" s="13">
        <f t="shared" si="16"/>
        <v>2.4317341304017429E-3</v>
      </c>
      <c r="W32" s="13">
        <f t="shared" si="17"/>
        <v>2.8439388553146107E-3</v>
      </c>
      <c r="X32" s="13">
        <f t="shared" si="18"/>
        <v>3.106697224344283E-3</v>
      </c>
    </row>
    <row r="33" spans="3:24">
      <c r="C33" s="22">
        <v>44179</v>
      </c>
      <c r="D33" s="5">
        <f t="shared" ref="D33:K33" si="23">D14/$D14</f>
        <v>1</v>
      </c>
      <c r="E33" s="5">
        <f t="shared" si="23"/>
        <v>0.957677204394907</v>
      </c>
      <c r="F33" s="5">
        <f t="shared" si="23"/>
        <v>0.932608781880925</v>
      </c>
      <c r="G33" s="5">
        <f t="shared" si="23"/>
        <v>0.9297528856451549</v>
      </c>
      <c r="H33" s="5">
        <f t="shared" si="23"/>
        <v>0.92499305858553804</v>
      </c>
      <c r="I33" s="5">
        <f t="shared" si="23"/>
        <v>0.92142318829082548</v>
      </c>
      <c r="J33" s="5">
        <f t="shared" si="23"/>
        <v>0.91900360953552018</v>
      </c>
      <c r="K33" s="5">
        <f t="shared" si="23"/>
        <v>0.9161873785252469</v>
      </c>
      <c r="Q33" s="20">
        <v>44172</v>
      </c>
      <c r="R33" s="13">
        <f t="shared" si="12"/>
        <v>4.5542168674698798E-2</v>
      </c>
      <c r="S33" s="13">
        <f t="shared" si="13"/>
        <v>3.1593753381180797E-2</v>
      </c>
      <c r="T33" s="13">
        <f t="shared" si="14"/>
        <v>8.3423336188596323E-3</v>
      </c>
      <c r="U33" s="13">
        <f t="shared" si="15"/>
        <v>2.77913396176813E-3</v>
      </c>
      <c r="V33" s="13">
        <f t="shared" si="16"/>
        <v>4.8582081120777309E-3</v>
      </c>
      <c r="W33" s="13">
        <f t="shared" si="17"/>
        <v>2.7626400242204059E-3</v>
      </c>
      <c r="X33" s="13">
        <f t="shared" si="18"/>
        <v>2.3528518841789687E-3</v>
      </c>
    </row>
    <row r="34" spans="3:24">
      <c r="C34" s="22">
        <v>44186</v>
      </c>
      <c r="D34" s="5">
        <f t="shared" ref="D34:K34" si="24">D15/$D15</f>
        <v>1</v>
      </c>
      <c r="E34" s="5">
        <f t="shared" si="24"/>
        <v>0.96844701003194533</v>
      </c>
      <c r="F34" s="5">
        <f t="shared" si="24"/>
        <v>0.95079302807823796</v>
      </c>
      <c r="G34" s="5">
        <f t="shared" si="24"/>
        <v>0.94406770161968279</v>
      </c>
      <c r="H34" s="5">
        <f t="shared" si="24"/>
        <v>0.93930392871153956</v>
      </c>
      <c r="I34" s="5">
        <f t="shared" si="24"/>
        <v>0.93521268844925176</v>
      </c>
      <c r="J34" s="5">
        <f t="shared" si="24"/>
        <v>0.93257860225298439</v>
      </c>
      <c r="K34" s="5">
        <f t="shared" si="24"/>
        <v>0.93241046909152048</v>
      </c>
      <c r="Q34" s="20">
        <v>44179</v>
      </c>
      <c r="R34" s="13">
        <f t="shared" si="12"/>
        <v>4.2322795605093014E-2</v>
      </c>
      <c r="S34" s="13">
        <f t="shared" si="13"/>
        <v>2.6176275679257788E-2</v>
      </c>
      <c r="T34" s="13">
        <f t="shared" si="14"/>
        <v>3.0622660768969039E-3</v>
      </c>
      <c r="U34" s="13">
        <f t="shared" si="15"/>
        <v>5.1194539249146756E-3</v>
      </c>
      <c r="V34" s="13">
        <f t="shared" si="16"/>
        <v>3.8593481989708405E-3</v>
      </c>
      <c r="W34" s="13">
        <f t="shared" si="17"/>
        <v>2.6259147653895825E-3</v>
      </c>
      <c r="X34" s="13">
        <f t="shared" si="18"/>
        <v>3.064439552850792E-3</v>
      </c>
    </row>
    <row r="35" spans="3:24">
      <c r="C35" s="22">
        <v>44193</v>
      </c>
      <c r="D35" s="5">
        <f t="shared" ref="D35:J35" si="25">D16/$D16</f>
        <v>1</v>
      </c>
      <c r="E35" s="5">
        <f t="shared" si="25"/>
        <v>0.96929285839620982</v>
      </c>
      <c r="F35" s="5">
        <f t="shared" si="25"/>
        <v>0.94724220623501199</v>
      </c>
      <c r="G35" s="5">
        <f t="shared" si="25"/>
        <v>0.93724045154120605</v>
      </c>
      <c r="H35" s="5">
        <f t="shared" si="25"/>
        <v>0.93168392115575827</v>
      </c>
      <c r="I35" s="5">
        <f t="shared" si="25"/>
        <v>0.92659530911855881</v>
      </c>
      <c r="J35" s="5">
        <f t="shared" si="25"/>
        <v>0.92641983973796571</v>
      </c>
      <c r="K35" s="5"/>
      <c r="Q35" s="20">
        <v>44186</v>
      </c>
      <c r="R35" s="13">
        <f t="shared" si="12"/>
        <v>3.1552989968054702E-2</v>
      </c>
      <c r="S35" s="13">
        <f t="shared" si="13"/>
        <v>1.8229166666666668E-2</v>
      </c>
      <c r="T35" s="13">
        <f t="shared" si="14"/>
        <v>7.073386383731211E-3</v>
      </c>
      <c r="U35" s="13">
        <f t="shared" si="15"/>
        <v>5.0460077174235675E-3</v>
      </c>
      <c r="V35" s="13">
        <f t="shared" si="16"/>
        <v>4.3556085918854412E-3</v>
      </c>
      <c r="W35" s="13">
        <f t="shared" si="17"/>
        <v>2.8165637921735483E-3</v>
      </c>
      <c r="X35" s="13">
        <f t="shared" si="18"/>
        <v>1.8028846153846155E-4</v>
      </c>
    </row>
    <row r="36" spans="3:24">
      <c r="C36" s="22">
        <v>44200</v>
      </c>
      <c r="D36" s="5">
        <f t="shared" ref="D36:I36" si="26">D17/$D17</f>
        <v>1</v>
      </c>
      <c r="E36" s="5">
        <f t="shared" si="26"/>
        <v>0.96110992529348982</v>
      </c>
      <c r="F36" s="5">
        <f t="shared" si="26"/>
        <v>0.9319530416221985</v>
      </c>
      <c r="G36" s="5">
        <f t="shared" si="26"/>
        <v>0.92081109925293492</v>
      </c>
      <c r="H36" s="5">
        <f t="shared" si="26"/>
        <v>0.9136819637139808</v>
      </c>
      <c r="I36" s="5">
        <f t="shared" si="26"/>
        <v>0.91316969050160091</v>
      </c>
      <c r="J36" s="5"/>
      <c r="K36" s="5"/>
      <c r="Q36" s="20">
        <v>44193</v>
      </c>
      <c r="R36" s="13">
        <f t="shared" si="12"/>
        <v>3.070714160379014E-2</v>
      </c>
      <c r="S36" s="13">
        <f t="shared" si="13"/>
        <v>2.2749215544291577E-2</v>
      </c>
      <c r="T36" s="13">
        <f t="shared" si="14"/>
        <v>1.0558814448903983E-2</v>
      </c>
      <c r="U36" s="13">
        <f t="shared" si="15"/>
        <v>5.9286070893659511E-3</v>
      </c>
      <c r="V36" s="13">
        <f t="shared" si="16"/>
        <v>5.4617364555213758E-3</v>
      </c>
      <c r="W36" s="13">
        <f t="shared" si="17"/>
        <v>1.8937002903673779E-4</v>
      </c>
      <c r="X36" s="13">
        <f t="shared" si="18"/>
        <v>0</v>
      </c>
    </row>
    <row r="37" spans="3:24">
      <c r="C37" s="22">
        <v>44207</v>
      </c>
      <c r="D37" s="5">
        <f t="shared" ref="D37:H37" si="27">D18/$D18</f>
        <v>1</v>
      </c>
      <c r="E37" s="5">
        <f t="shared" si="27"/>
        <v>0.96014143362262938</v>
      </c>
      <c r="F37" s="5">
        <f t="shared" si="27"/>
        <v>0.92868622858979655</v>
      </c>
      <c r="G37" s="5">
        <f t="shared" si="27"/>
        <v>0.91738990678238508</v>
      </c>
      <c r="H37" s="5">
        <f t="shared" si="27"/>
        <v>0.91670110667217708</v>
      </c>
      <c r="I37" s="5"/>
      <c r="J37" s="5"/>
      <c r="K37" s="5"/>
      <c r="Q37" s="20">
        <v>44200</v>
      </c>
      <c r="R37" s="13">
        <f t="shared" si="12"/>
        <v>3.8890074706510139E-2</v>
      </c>
      <c r="S37" s="13">
        <f t="shared" si="13"/>
        <v>3.0336679399484767E-2</v>
      </c>
      <c r="T37" s="13">
        <f t="shared" si="14"/>
        <v>1.1955476157757317E-2</v>
      </c>
      <c r="U37" s="13">
        <f t="shared" si="15"/>
        <v>7.7422345850718588E-3</v>
      </c>
      <c r="V37" s="13">
        <f t="shared" si="16"/>
        <v>5.6066906508433394E-4</v>
      </c>
      <c r="W37" s="13">
        <f t="shared" si="17"/>
        <v>0</v>
      </c>
      <c r="X37" s="13"/>
    </row>
    <row r="38" spans="3:24">
      <c r="C38" s="22">
        <v>44214</v>
      </c>
      <c r="D38" s="5">
        <f t="shared" ref="D38:G38" si="28">D19/$D19</f>
        <v>1</v>
      </c>
      <c r="E38" s="5">
        <f t="shared" si="28"/>
        <v>0.95461681175966895</v>
      </c>
      <c r="F38" s="5">
        <f t="shared" si="28"/>
        <v>0.91627420198848775</v>
      </c>
      <c r="G38" s="5">
        <f t="shared" si="28"/>
        <v>0.91479948622805762</v>
      </c>
      <c r="H38" s="5"/>
      <c r="I38" s="5"/>
      <c r="J38" s="5"/>
      <c r="K38" s="5"/>
      <c r="Q38" s="20">
        <v>44207</v>
      </c>
      <c r="R38" s="13">
        <f t="shared" si="12"/>
        <v>3.9858566377370619E-2</v>
      </c>
      <c r="S38" s="13">
        <f t="shared" si="13"/>
        <v>3.2761012004400021E-2</v>
      </c>
      <c r="T38" s="13">
        <f t="shared" si="14"/>
        <v>1.2163765822784811E-2</v>
      </c>
      <c r="U38" s="13">
        <f t="shared" si="15"/>
        <v>7.5082590849934931E-4</v>
      </c>
      <c r="V38" s="13">
        <f t="shared" si="16"/>
        <v>0</v>
      </c>
      <c r="W38" s="13"/>
      <c r="X38" s="13"/>
    </row>
    <row r="39" spans="3:24">
      <c r="C39" s="22">
        <v>44221</v>
      </c>
      <c r="D39" s="5">
        <f t="shared" ref="D39:F39" si="29">D20/$D20</f>
        <v>1</v>
      </c>
      <c r="E39" s="5">
        <f t="shared" si="29"/>
        <v>0.95511822882674835</v>
      </c>
      <c r="F39" s="5">
        <f t="shared" si="29"/>
        <v>0.94583061398664592</v>
      </c>
      <c r="G39" s="5"/>
      <c r="H39" s="5"/>
      <c r="I39" s="5"/>
      <c r="J39" s="5"/>
      <c r="K39" s="5"/>
      <c r="Q39" s="20">
        <v>44214</v>
      </c>
      <c r="R39" s="13">
        <f t="shared" si="12"/>
        <v>4.53831882403311E-2</v>
      </c>
      <c r="S39" s="13">
        <f t="shared" si="13"/>
        <v>4.0165445756715004E-2</v>
      </c>
      <c r="T39" s="13">
        <f t="shared" si="14"/>
        <v>1.6094699132962983E-3</v>
      </c>
      <c r="U39" s="13">
        <f t="shared" si="15"/>
        <v>0</v>
      </c>
      <c r="V39" s="13"/>
      <c r="W39" s="13"/>
      <c r="X39" s="13"/>
    </row>
    <row r="40" spans="3:24">
      <c r="C40" s="19"/>
      <c r="D40" s="10"/>
      <c r="E40" s="10"/>
      <c r="F40" s="10"/>
      <c r="G40" s="10"/>
      <c r="H40" s="10"/>
      <c r="I40" s="10"/>
      <c r="J40" s="10"/>
      <c r="K40" s="10"/>
      <c r="Q40" s="20">
        <v>44221</v>
      </c>
      <c r="R40" s="13">
        <f t="shared" si="12"/>
        <v>4.4881771173251671E-2</v>
      </c>
      <c r="S40" s="13">
        <f t="shared" si="13"/>
        <v>9.724047306176084E-3</v>
      </c>
      <c r="T40" s="13"/>
      <c r="U40" s="13"/>
      <c r="V40" s="13"/>
      <c r="W40" s="13"/>
      <c r="X40" s="13"/>
    </row>
    <row r="41" spans="3:24">
      <c r="C41" s="19"/>
      <c r="D41" s="10"/>
      <c r="E41" s="10"/>
      <c r="F41" s="10"/>
      <c r="G41" s="10"/>
      <c r="H41" s="10"/>
      <c r="I41" s="10"/>
      <c r="J41" s="10"/>
      <c r="K41" s="10"/>
    </row>
    <row r="42" spans="3:24">
      <c r="C42" s="18"/>
    </row>
    <row r="43" spans="3:24">
      <c r="C43" s="18"/>
    </row>
    <row r="44" spans="3:24">
      <c r="C44" s="18"/>
    </row>
    <row r="45" spans="3:24">
      <c r="C45" s="18"/>
    </row>
    <row r="46" spans="3:24">
      <c r="C46" s="18"/>
    </row>
  </sheetData>
  <mergeCells count="3">
    <mergeCell ref="C24:D24"/>
    <mergeCell ref="Q6:R6"/>
    <mergeCell ref="Q25:R25"/>
  </mergeCells>
  <conditionalFormatting sqref="D26:K41">
    <cfRule type="colorScale" priority="7">
      <colorScale>
        <cfvo type="min"/>
        <cfvo type="max"/>
        <color rgb="FFFCFCFF"/>
        <color rgb="FF63BE7B"/>
      </colorScale>
    </cfRule>
  </conditionalFormatting>
  <conditionalFormatting sqref="R8:X21">
    <cfRule type="colorScale" priority="5">
      <colorScale>
        <cfvo type="min"/>
        <cfvo type="max"/>
        <color rgb="FFFF7128"/>
        <color rgb="FFFFEF9C"/>
      </colorScale>
    </cfRule>
  </conditionalFormatting>
  <conditionalFormatting sqref="R8:X21">
    <cfRule type="colorScale" priority="6">
      <colorScale>
        <cfvo type="min"/>
        <cfvo type="max"/>
        <color theme="7" tint="0.79998168889431442"/>
        <color rgb="FFFF0000"/>
      </colorScale>
    </cfRule>
  </conditionalFormatting>
  <conditionalFormatting sqref="R8:X21">
    <cfRule type="colorScale" priority="4">
      <colorScale>
        <cfvo type="min"/>
        <cfvo type="max"/>
        <color rgb="FFFCFCFF"/>
        <color rgb="FFF8696B"/>
      </colorScale>
    </cfRule>
  </conditionalFormatting>
  <conditionalFormatting sqref="R27:X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X40">
    <cfRule type="colorScale" priority="2">
      <colorScale>
        <cfvo type="min"/>
        <cfvo type="max"/>
        <color rgb="FFFCFCFF"/>
        <color rgb="FFF8696B"/>
      </colorScale>
    </cfRule>
  </conditionalFormatting>
  <conditionalFormatting sqref="D8:K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2024-06-22T08:24:51Z</dcterms:created>
  <dcterms:modified xsi:type="dcterms:W3CDTF">2024-07-02T09:37:26Z</dcterms:modified>
</cp:coreProperties>
</file>