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\趙雲瀚老師\EXCEL範例\統計報表\"/>
    </mc:Choice>
  </mc:AlternateContent>
  <xr:revisionPtr revIDLastSave="0" documentId="13_ncr:1_{05287D43-C5E5-4701-BF21-DF254CB7292C}" xr6:coauthVersionLast="43" xr6:coauthVersionMax="43" xr10:uidLastSave="{00000000-0000-0000-0000-000000000000}"/>
  <bookViews>
    <workbookView xWindow="-108" yWindow="-108" windowWidth="23256" windowHeight="12600" activeTab="3" xr2:uid="{00000000-000D-0000-FFFF-FFFF00000000}"/>
  </bookViews>
  <sheets>
    <sheet name="問卷(受訪者01)" sheetId="1" r:id="rId1"/>
    <sheet name="問卷(受訪者2)" sheetId="3" r:id="rId2"/>
    <sheet name="問卷(受訪者3)" sheetId="4" r:id="rId3"/>
    <sheet name="問卷標準化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2" l="1"/>
  <c r="I10" i="2"/>
  <c r="H10" i="2"/>
  <c r="I4" i="2" l="1"/>
  <c r="I5" i="2"/>
  <c r="I8" i="2"/>
  <c r="H5" i="2"/>
  <c r="H6" i="2"/>
  <c r="H7" i="2"/>
  <c r="H9" i="2"/>
  <c r="H3" i="2"/>
  <c r="G10" i="2"/>
  <c r="I6" i="2" s="1"/>
  <c r="F10" i="2"/>
  <c r="H4" i="2" s="1"/>
  <c r="B4" i="2"/>
  <c r="C4" i="2"/>
  <c r="B5" i="2"/>
  <c r="C5" i="2"/>
  <c r="B6" i="2"/>
  <c r="C6" i="2"/>
  <c r="B7" i="2"/>
  <c r="C7" i="2"/>
  <c r="B8" i="2"/>
  <c r="C8" i="2"/>
  <c r="B9" i="2"/>
  <c r="C9" i="2"/>
  <c r="C3" i="2"/>
  <c r="B3" i="2"/>
  <c r="H8" i="2" l="1"/>
  <c r="I7" i="2"/>
  <c r="I3" i="2"/>
</calcChain>
</file>

<file path=xl/sharedStrings.xml><?xml version="1.0" encoding="utf-8"?>
<sst xmlns="http://schemas.openxmlformats.org/spreadsheetml/2006/main" count="57" uniqueCount="25">
  <si>
    <t>功能(X)</t>
  </si>
  <si>
    <t>功能(X)</t>
    <phoneticPr fontId="1" type="noConversion"/>
  </si>
  <si>
    <t>C/P值(Y)</t>
  </si>
  <si>
    <t>C/P值(Y)</t>
    <phoneticPr fontId="1" type="noConversion"/>
  </si>
  <si>
    <t>(5:極佳   4:佳    3:普通     2:差     1:極差)</t>
    <phoneticPr fontId="1" type="noConversion"/>
  </si>
  <si>
    <t>比較商品</t>
  </si>
  <si>
    <t>比較商品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</si>
  <si>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</si>
  <si>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</si>
  <si>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</si>
  <si>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</si>
  <si>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</si>
  <si>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</si>
  <si>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</si>
  <si>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</si>
  <si>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E</t>
  </si>
  <si>
    <t>E</t>
    <phoneticPr fontId="1" type="noConversion"/>
  </si>
  <si>
    <t>F</t>
  </si>
  <si>
    <t>F</t>
    <phoneticPr fontId="1" type="noConversion"/>
  </si>
  <si>
    <t>G</t>
  </si>
  <si>
    <t>G</t>
    <phoneticPr fontId="1" type="noConversion"/>
  </si>
  <si>
    <t>SUM</t>
    <phoneticPr fontId="1" type="noConversion"/>
  </si>
  <si>
    <t>N化後功能(X)</t>
    <phoneticPr fontId="1" type="noConversion"/>
  </si>
  <si>
    <t>N化後C/P值(Y)</t>
    <phoneticPr fontId="1" type="noConversion"/>
  </si>
  <si>
    <t>調和係數(大小)(Z)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</si>
</sst>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 tint="-4.9989318521683403E-2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" fontId="0" fillId="3" borderId="1" xfId="0" applyNumberFormat="1" applyFill="1" applyBorder="1">
      <alignment vertical="center"/>
    </xf>
    <xf numFmtId="0" fontId="3" fillId="0" borderId="1" xfId="0" applyFont="1" applyBorder="1">
      <alignment vertical="center"/>
    </xf>
    <xf numFmtId="2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1"/>
        <c:ser>
          <c:idx val="0"/>
          <c:order val="0"/>
          <c:tx>
            <c:strRef>
              <c:f>問卷標準化!$I$2</c:f>
              <c:strCache>
                <c:ptCount val="1"/>
                <c:pt idx="0">
                  <c:v>N化後C/P值(Y)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BC00D9-19E5-4B5F-A782-FDEA4BFD6B98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33-444C-9D8F-DEE6505FB0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19A653-E73E-4896-8A45-D010BEDA66B8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33-444C-9D8F-DEE6505FB0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90C3BF-26F2-4E3E-A47C-83C9A8B06433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E33-444C-9D8F-DEE6505FB0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8401F5-3380-43BC-9688-FE35F1575132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E33-444C-9D8F-DEE6505FB0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CAC060-A306-4450-9025-41BD55A4F04F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E33-444C-9D8F-DEE6505FB0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BA7D6E-44FD-4D60-93CB-424853D7D0B6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E33-444C-9D8F-DEE6505FB03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9D28835-C229-43BD-A853-41B557E76C97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E33-444C-9D8F-DEE6505FB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問卷標準化!$H$3:$H$9</c:f>
              <c:numCache>
                <c:formatCode>0.00</c:formatCode>
                <c:ptCount val="7"/>
                <c:pt idx="0">
                  <c:v>0.1212121212121212</c:v>
                </c:pt>
                <c:pt idx="1">
                  <c:v>0.18181818181818182</c:v>
                </c:pt>
                <c:pt idx="2">
                  <c:v>9.0909090909090912E-2</c:v>
                </c:pt>
                <c:pt idx="3">
                  <c:v>0.18181818181818182</c:v>
                </c:pt>
                <c:pt idx="4">
                  <c:v>0.13636363636363635</c:v>
                </c:pt>
                <c:pt idx="5">
                  <c:v>0.10606060606060606</c:v>
                </c:pt>
                <c:pt idx="6">
                  <c:v>0.18181818181818182</c:v>
                </c:pt>
              </c:numCache>
            </c:numRef>
          </c:xVal>
          <c:yVal>
            <c:numRef>
              <c:f>問卷標準化!$I$3:$I$9</c:f>
              <c:numCache>
                <c:formatCode>0.00</c:formatCode>
                <c:ptCount val="7"/>
                <c:pt idx="0">
                  <c:v>0.1090909090909091</c:v>
                </c:pt>
                <c:pt idx="1">
                  <c:v>0.2</c:v>
                </c:pt>
                <c:pt idx="2">
                  <c:v>0.14545454545454545</c:v>
                </c:pt>
                <c:pt idx="3">
                  <c:v>0.1090909090909091</c:v>
                </c:pt>
                <c:pt idx="4">
                  <c:v>0.16363636363636364</c:v>
                </c:pt>
                <c:pt idx="5">
                  <c:v>0.16363636363636364</c:v>
                </c:pt>
                <c:pt idx="6">
                  <c:v>0.1090909090909091</c:v>
                </c:pt>
              </c:numCache>
            </c:numRef>
          </c:yVal>
          <c:bubbleSize>
            <c:numRef>
              <c:f>問卷標準化!$J$3:$J$9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問卷標準化!$E$3:$E$9</c15:f>
                <c15:dlblRangeCache>
                  <c:ptCount val="7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E33-444C-9D8F-DEE6505FB03E}"/>
            </c:ext>
          </c:extLst>
        </c:ser>
        <c:ser>
          <c:idx val="1"/>
          <c:order val="1"/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問卷標準化!$H$10</c:f>
              <c:numCache>
                <c:formatCode>0.00</c:formatCode>
                <c:ptCount val="1"/>
                <c:pt idx="0">
                  <c:v>0.14285714285714285</c:v>
                </c:pt>
              </c:numCache>
            </c:numRef>
          </c:xVal>
          <c:yVal>
            <c:numRef>
              <c:f>問卷標準化!$I$10</c:f>
              <c:numCache>
                <c:formatCode>0.00</c:formatCode>
                <c:ptCount val="1"/>
                <c:pt idx="0">
                  <c:v>0.14285714285714285</c:v>
                </c:pt>
              </c:numCache>
            </c:numRef>
          </c:yVal>
          <c:bubbleSize>
            <c:numRef>
              <c:f>問卷標準化!$J$10</c:f>
              <c:numCache>
                <c:formatCode>General</c:formatCode>
                <c:ptCount val="1"/>
                <c:pt idx="0">
                  <c:v>0.01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5E33-444C-9D8F-DEE6505FB0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20"/>
        <c:showNegBubbles val="0"/>
        <c:axId val="557307072"/>
        <c:axId val="538241504"/>
      </c:bubbleChart>
      <c:valAx>
        <c:axId val="55730707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38241504"/>
        <c:crosses val="autoZero"/>
        <c:crossBetween val="midCat"/>
      </c:valAx>
      <c:valAx>
        <c:axId val="538241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573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38100</xdr:rowOff>
    </xdr:from>
    <xdr:to>
      <xdr:col>21</xdr:col>
      <xdr:colOff>236220</xdr:colOff>
      <xdr:row>21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8C6BFC-F432-4258-82BA-B0F7E17B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1"/>
  <sheetViews>
    <sheetView workbookViewId="0">
      <selection activeCell="C3" sqref="C3"/>
    </sheetView>
  </sheetViews>
  <sheetFormatPr defaultRowHeight="16.2" x14ac:dyDescent="0.3"/>
  <cols>
    <col min="1" max="1" width="10.5546875" customWidth="1"/>
    <col min="2" max="2" width="10.44140625" customWidth="1"/>
    <col min="3" max="3" width="10.6640625" customWidth="1"/>
  </cols>
  <sheetData>
    <row r="2" spans="1:3" x14ac:dyDescent="0.3">
      <c r="A2" s="2" t="s">
        <v>6</v>
      </c>
      <c r="B2" s="2" t="s">
        <v>1</v>
      </c>
      <c r="C2" s="2" t="s">
        <v>3</v>
      </c>
    </row>
    <row r="3" spans="1:3" x14ac:dyDescent="0.3">
      <c r="A3" s="2" t="s">
        <v>8</v>
      </c>
      <c r="B3" s="1">
        <v>4</v>
      </c>
      <c r="C3" s="1">
        <v>2</v>
      </c>
    </row>
    <row r="4" spans="1:3" x14ac:dyDescent="0.3">
      <c r="A4" s="2" t="s">
        <v>10</v>
      </c>
      <c r="B4" s="1">
        <v>5</v>
      </c>
      <c r="C4" s="1">
        <v>4</v>
      </c>
    </row>
    <row r="5" spans="1:3" x14ac:dyDescent="0.3">
      <c r="A5" s="2" t="s">
        <v>12</v>
      </c>
      <c r="B5" s="1">
        <v>1</v>
      </c>
      <c r="C5" s="1">
        <v>2</v>
      </c>
    </row>
    <row r="6" spans="1:3" x14ac:dyDescent="0.3">
      <c r="A6" s="2" t="s">
        <v>14</v>
      </c>
      <c r="B6" s="1">
        <v>2</v>
      </c>
      <c r="C6" s="1">
        <v>3</v>
      </c>
    </row>
    <row r="7" spans="1:3" x14ac:dyDescent="0.3">
      <c r="A7" s="2" t="s">
        <v>16</v>
      </c>
      <c r="B7" s="1">
        <v>4</v>
      </c>
      <c r="C7" s="1">
        <v>5</v>
      </c>
    </row>
    <row r="8" spans="1:3" x14ac:dyDescent="0.3">
      <c r="A8" s="2" t="s">
        <v>18</v>
      </c>
      <c r="B8" s="1">
        <v>3</v>
      </c>
      <c r="C8" s="1">
        <v>3</v>
      </c>
    </row>
    <row r="9" spans="1:3" x14ac:dyDescent="0.3">
      <c r="A9" s="2" t="s">
        <v>20</v>
      </c>
      <c r="B9" s="1">
        <v>3</v>
      </c>
      <c r="C9" s="1">
        <v>1</v>
      </c>
    </row>
    <row r="11" spans="1:3" x14ac:dyDescent="0.3">
      <c r="A11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1"/>
  <sheetViews>
    <sheetView workbookViewId="0">
      <selection activeCell="B3" sqref="B3"/>
    </sheetView>
  </sheetViews>
  <sheetFormatPr defaultRowHeight="16.2" x14ac:dyDescent="0.3"/>
  <cols>
    <col min="1" max="1" width="10.5546875" customWidth="1"/>
    <col min="2" max="2" width="10.44140625" customWidth="1"/>
    <col min="3" max="3" width="10.6640625" customWidth="1"/>
  </cols>
  <sheetData>
    <row r="2" spans="1:3" x14ac:dyDescent="0.3">
      <c r="A2" s="2" t="s">
        <v>6</v>
      </c>
      <c r="B2" s="2" t="s">
        <v>1</v>
      </c>
      <c r="C2" s="2" t="s">
        <v>3</v>
      </c>
    </row>
    <row r="3" spans="1:3" x14ac:dyDescent="0.3">
      <c r="A3" s="2" t="s">
        <v>8</v>
      </c>
      <c r="B3" s="1">
        <v>3</v>
      </c>
      <c r="C3" s="1">
        <v>3</v>
      </c>
    </row>
    <row r="4" spans="1:3" x14ac:dyDescent="0.3">
      <c r="A4" s="2" t="s">
        <v>10</v>
      </c>
      <c r="B4" s="1">
        <v>4</v>
      </c>
      <c r="C4" s="1">
        <v>2</v>
      </c>
    </row>
    <row r="5" spans="1:3" x14ac:dyDescent="0.3">
      <c r="A5" s="2" t="s">
        <v>12</v>
      </c>
      <c r="B5" s="1">
        <v>3</v>
      </c>
      <c r="C5" s="1">
        <v>2</v>
      </c>
    </row>
    <row r="6" spans="1:3" x14ac:dyDescent="0.3">
      <c r="A6" s="2" t="s">
        <v>14</v>
      </c>
      <c r="B6" s="1">
        <v>5</v>
      </c>
      <c r="C6" s="1">
        <v>1</v>
      </c>
    </row>
    <row r="7" spans="1:3" x14ac:dyDescent="0.3">
      <c r="A7" s="2" t="s">
        <v>16</v>
      </c>
      <c r="B7" s="1">
        <v>2</v>
      </c>
      <c r="C7" s="1">
        <v>1</v>
      </c>
    </row>
    <row r="8" spans="1:3" x14ac:dyDescent="0.3">
      <c r="A8" s="2" t="s">
        <v>18</v>
      </c>
      <c r="B8" s="1">
        <v>3</v>
      </c>
      <c r="C8" s="1">
        <v>5</v>
      </c>
    </row>
    <row r="9" spans="1:3" x14ac:dyDescent="0.3">
      <c r="A9" s="2" t="s">
        <v>20</v>
      </c>
      <c r="B9" s="1">
        <v>5</v>
      </c>
      <c r="C9" s="1">
        <v>2</v>
      </c>
    </row>
    <row r="11" spans="1:3" x14ac:dyDescent="0.3">
      <c r="A11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1"/>
  <sheetViews>
    <sheetView workbookViewId="0">
      <selection activeCell="A2" sqref="A2:C9"/>
    </sheetView>
  </sheetViews>
  <sheetFormatPr defaultRowHeight="16.2" x14ac:dyDescent="0.3"/>
  <cols>
    <col min="1" max="1" width="10.5546875" customWidth="1"/>
    <col min="2" max="2" width="10.44140625" customWidth="1"/>
    <col min="3" max="3" width="10.6640625" customWidth="1"/>
  </cols>
  <sheetData>
    <row r="2" spans="1:3" x14ac:dyDescent="0.3">
      <c r="A2" s="2" t="s">
        <v>6</v>
      </c>
      <c r="B2" s="2" t="s">
        <v>1</v>
      </c>
      <c r="C2" s="2" t="s">
        <v>3</v>
      </c>
    </row>
    <row r="3" spans="1:3" x14ac:dyDescent="0.3">
      <c r="A3" s="2" t="s">
        <v>8</v>
      </c>
      <c r="B3" s="1">
        <v>1</v>
      </c>
      <c r="C3" s="1">
        <v>1</v>
      </c>
    </row>
    <row r="4" spans="1:3" x14ac:dyDescent="0.3">
      <c r="A4" s="2" t="s">
        <v>10</v>
      </c>
      <c r="B4" s="1">
        <v>3</v>
      </c>
      <c r="C4" s="1">
        <v>5</v>
      </c>
    </row>
    <row r="5" spans="1:3" x14ac:dyDescent="0.3">
      <c r="A5" s="2" t="s">
        <v>12</v>
      </c>
      <c r="B5" s="1">
        <v>2</v>
      </c>
      <c r="C5" s="1">
        <v>4</v>
      </c>
    </row>
    <row r="6" spans="1:3" x14ac:dyDescent="0.3">
      <c r="A6" s="2" t="s">
        <v>14</v>
      </c>
      <c r="B6" s="1">
        <v>5</v>
      </c>
      <c r="C6" s="1">
        <v>2</v>
      </c>
    </row>
    <row r="7" spans="1:3" x14ac:dyDescent="0.3">
      <c r="A7" s="2" t="s">
        <v>16</v>
      </c>
      <c r="B7" s="1">
        <v>3</v>
      </c>
      <c r="C7" s="1">
        <v>3</v>
      </c>
    </row>
    <row r="8" spans="1:3" x14ac:dyDescent="0.3">
      <c r="A8" s="2" t="s">
        <v>18</v>
      </c>
      <c r="B8" s="1">
        <v>1</v>
      </c>
      <c r="C8" s="1">
        <v>1</v>
      </c>
    </row>
    <row r="9" spans="1:3" x14ac:dyDescent="0.3">
      <c r="A9" s="2" t="s">
        <v>20</v>
      </c>
      <c r="B9" s="1">
        <v>4</v>
      </c>
      <c r="C9" s="1">
        <v>3</v>
      </c>
    </row>
    <row r="11" spans="1:3" x14ac:dyDescent="0.3">
      <c r="A11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0"/>
  <sheetViews>
    <sheetView tabSelected="1" topLeftCell="D1" workbookViewId="0">
      <selection activeCell="W13" sqref="W13"/>
    </sheetView>
  </sheetViews>
  <sheetFormatPr defaultRowHeight="16.2" x14ac:dyDescent="0.3"/>
  <cols>
    <col min="2" max="3" width="10.109375" bestFit="1" customWidth="1"/>
    <col min="5" max="5" width="10.109375" customWidth="1"/>
    <col min="6" max="7" width="10.109375" bestFit="1" customWidth="1"/>
    <col min="8" max="8" width="15.44140625" customWidth="1"/>
    <col min="9" max="9" width="18.109375" customWidth="1"/>
    <col min="10" max="10" width="19" customWidth="1"/>
  </cols>
  <sheetData>
    <row r="2" spans="1:10" x14ac:dyDescent="0.3">
      <c r="A2" s="2" t="s">
        <v>6</v>
      </c>
      <c r="B2" s="2" t="s">
        <v>1</v>
      </c>
      <c r="C2" s="2" t="s">
        <v>3</v>
      </c>
      <c r="E2" s="1" t="s">
        <v>5</v>
      </c>
      <c r="F2" s="7" t="s">
        <v>0</v>
      </c>
      <c r="G2" s="7" t="s">
        <v>2</v>
      </c>
      <c r="H2" s="7" t="s">
        <v>22</v>
      </c>
      <c r="I2" s="7" t="s">
        <v>23</v>
      </c>
      <c r="J2" s="7" t="s">
        <v>24</v>
      </c>
    </row>
    <row r="3" spans="1:10" x14ac:dyDescent="0.3">
      <c r="A3" s="2" t="s">
        <v>8</v>
      </c>
      <c r="B3" s="4">
        <f>AVERAGE('問卷(受訪者01)'!B3,'問卷(受訪者2)'!B3,'問卷(受訪者3)'!B3)</f>
        <v>2.6666666666666665</v>
      </c>
      <c r="C3" s="4">
        <f>AVERAGE('問卷(受訪者01)'!C3,'問卷(受訪者2)'!C3,'問卷(受訪者3)'!C3)</f>
        <v>2</v>
      </c>
      <c r="E3" s="2" t="s">
        <v>7</v>
      </c>
      <c r="F3" s="4">
        <v>2.6666666666666665</v>
      </c>
      <c r="G3" s="4">
        <v>2</v>
      </c>
      <c r="H3" s="3">
        <f>F3/$F$10</f>
        <v>0.1212121212121212</v>
      </c>
      <c r="I3" s="3">
        <f>G3/$G$10</f>
        <v>0.1090909090909091</v>
      </c>
      <c r="J3" s="1">
        <v>1</v>
      </c>
    </row>
    <row r="4" spans="1:10" x14ac:dyDescent="0.3">
      <c r="A4" s="2" t="s">
        <v>10</v>
      </c>
      <c r="B4" s="4">
        <f>AVERAGE('問卷(受訪者01)'!B4,'問卷(受訪者2)'!B4,'問卷(受訪者3)'!B4)</f>
        <v>4</v>
      </c>
      <c r="C4" s="4">
        <f>AVERAGE('問卷(受訪者01)'!C4,'問卷(受訪者2)'!C4,'問卷(受訪者3)'!C4)</f>
        <v>3.6666666666666665</v>
      </c>
      <c r="E4" s="2" t="s">
        <v>9</v>
      </c>
      <c r="F4" s="4">
        <v>4</v>
      </c>
      <c r="G4" s="4">
        <v>3.6666666666666665</v>
      </c>
      <c r="H4" s="3">
        <f t="shared" ref="H4:H9" si="0">F4/$F$10</f>
        <v>0.18181818181818182</v>
      </c>
      <c r="I4" s="3">
        <f t="shared" ref="I4:I9" si="1">G4/$G$10</f>
        <v>0.2</v>
      </c>
      <c r="J4" s="1">
        <v>1</v>
      </c>
    </row>
    <row r="5" spans="1:10" x14ac:dyDescent="0.3">
      <c r="A5" s="2" t="s">
        <v>12</v>
      </c>
      <c r="B5" s="4">
        <f>AVERAGE('問卷(受訪者01)'!B5,'問卷(受訪者2)'!B5,'問卷(受訪者3)'!B5)</f>
        <v>2</v>
      </c>
      <c r="C5" s="4">
        <f>AVERAGE('問卷(受訪者01)'!C5,'問卷(受訪者2)'!C5,'問卷(受訪者3)'!C5)</f>
        <v>2.6666666666666665</v>
      </c>
      <c r="E5" s="2" t="s">
        <v>11</v>
      </c>
      <c r="F5" s="4">
        <v>2</v>
      </c>
      <c r="G5" s="4">
        <v>2.6666666666666665</v>
      </c>
      <c r="H5" s="3">
        <f t="shared" si="0"/>
        <v>9.0909090909090912E-2</v>
      </c>
      <c r="I5" s="3">
        <f t="shared" si="1"/>
        <v>0.14545454545454545</v>
      </c>
      <c r="J5" s="1">
        <v>1</v>
      </c>
    </row>
    <row r="6" spans="1:10" x14ac:dyDescent="0.3">
      <c r="A6" s="2" t="s">
        <v>14</v>
      </c>
      <c r="B6" s="4">
        <f>AVERAGE('問卷(受訪者01)'!B6,'問卷(受訪者2)'!B6,'問卷(受訪者3)'!B6)</f>
        <v>4</v>
      </c>
      <c r="C6" s="4">
        <f>AVERAGE('問卷(受訪者01)'!C6,'問卷(受訪者2)'!C6,'問卷(受訪者3)'!C6)</f>
        <v>2</v>
      </c>
      <c r="E6" s="2" t="s">
        <v>13</v>
      </c>
      <c r="F6" s="4">
        <v>4</v>
      </c>
      <c r="G6" s="4">
        <v>2</v>
      </c>
      <c r="H6" s="3">
        <f t="shared" si="0"/>
        <v>0.18181818181818182</v>
      </c>
      <c r="I6" s="3">
        <f t="shared" si="1"/>
        <v>0.1090909090909091</v>
      </c>
      <c r="J6" s="1">
        <v>1</v>
      </c>
    </row>
    <row r="7" spans="1:10" x14ac:dyDescent="0.3">
      <c r="A7" s="2" t="s">
        <v>16</v>
      </c>
      <c r="B7" s="4">
        <f>AVERAGE('問卷(受訪者01)'!B7,'問卷(受訪者2)'!B7,'問卷(受訪者3)'!B7)</f>
        <v>3</v>
      </c>
      <c r="C7" s="4">
        <f>AVERAGE('問卷(受訪者01)'!C7,'問卷(受訪者2)'!C7,'問卷(受訪者3)'!C7)</f>
        <v>3</v>
      </c>
      <c r="E7" s="2" t="s">
        <v>15</v>
      </c>
      <c r="F7" s="4">
        <v>3</v>
      </c>
      <c r="G7" s="4">
        <v>3</v>
      </c>
      <c r="H7" s="3">
        <f t="shared" si="0"/>
        <v>0.13636363636363635</v>
      </c>
      <c r="I7" s="3">
        <f t="shared" si="1"/>
        <v>0.16363636363636364</v>
      </c>
      <c r="J7" s="1">
        <v>1</v>
      </c>
    </row>
    <row r="8" spans="1:10" x14ac:dyDescent="0.3">
      <c r="A8" s="2" t="s">
        <v>18</v>
      </c>
      <c r="B8" s="4">
        <f>AVERAGE('問卷(受訪者01)'!B8,'問卷(受訪者2)'!B8,'問卷(受訪者3)'!B8)</f>
        <v>2.3333333333333335</v>
      </c>
      <c r="C8" s="4">
        <f>AVERAGE('問卷(受訪者01)'!C8,'問卷(受訪者2)'!C8,'問卷(受訪者3)'!C8)</f>
        <v>3</v>
      </c>
      <c r="E8" s="2" t="s">
        <v>17</v>
      </c>
      <c r="F8" s="4">
        <v>2.3333333333333335</v>
      </c>
      <c r="G8" s="4">
        <v>3</v>
      </c>
      <c r="H8" s="3">
        <f t="shared" si="0"/>
        <v>0.10606060606060606</v>
      </c>
      <c r="I8" s="3">
        <f t="shared" si="1"/>
        <v>0.16363636363636364</v>
      </c>
      <c r="J8" s="1">
        <v>1</v>
      </c>
    </row>
    <row r="9" spans="1:10" x14ac:dyDescent="0.3">
      <c r="A9" s="2" t="s">
        <v>20</v>
      </c>
      <c r="B9" s="4">
        <f>AVERAGE('問卷(受訪者01)'!B9,'問卷(受訪者2)'!B9,'問卷(受訪者3)'!B9)</f>
        <v>4</v>
      </c>
      <c r="C9" s="4">
        <f>AVERAGE('問卷(受訪者01)'!C9,'問卷(受訪者2)'!C9,'問卷(受訪者3)'!C9)</f>
        <v>2</v>
      </c>
      <c r="E9" s="2" t="s">
        <v>19</v>
      </c>
      <c r="F9" s="4">
        <v>4</v>
      </c>
      <c r="G9" s="4">
        <v>2</v>
      </c>
      <c r="H9" s="3">
        <f t="shared" si="0"/>
        <v>0.18181818181818182</v>
      </c>
      <c r="I9" s="3">
        <f t="shared" si="1"/>
        <v>0.1090909090909091</v>
      </c>
      <c r="J9" s="1">
        <v>1</v>
      </c>
    </row>
    <row r="10" spans="1:10" x14ac:dyDescent="0.3">
      <c r="E10" s="5" t="s">
        <v>21</v>
      </c>
      <c r="F10" s="6">
        <f>SUM(F3:F9)</f>
        <v>22</v>
      </c>
      <c r="G10" s="6">
        <f>SUM(G3:G9)</f>
        <v>18.333333333333332</v>
      </c>
      <c r="H10" s="8">
        <f>AVERAGE(H3:H9)</f>
        <v>0.14285714285714285</v>
      </c>
      <c r="I10" s="8">
        <f>AVERAGE(I3:I9)</f>
        <v>0.14285714285714285</v>
      </c>
      <c r="J10" s="9">
        <v>0.01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問卷(受訪者01)</vt:lpstr>
      <vt:lpstr>問卷(受訪者2)</vt:lpstr>
      <vt:lpstr>問卷(受訪者3)</vt:lpstr>
      <vt:lpstr>問卷標準化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培育_Day_1</dc:creator>
  <cp:lastModifiedBy>培育_Day_1</cp:lastModifiedBy>
  <dcterms:created xsi:type="dcterms:W3CDTF">2018-04-18T07:38:27Z</dcterms:created>
  <dcterms:modified xsi:type="dcterms:W3CDTF">2019-07-10T04:17:33Z</dcterms:modified>
</cp:coreProperties>
</file>