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ol\Documents\CPUC\SED\WSEB\PSPS\PSPS Master Spreadsheet\"/>
    </mc:Choice>
  </mc:AlternateContent>
  <xr:revisionPtr revIDLastSave="0" documentId="8_{A94FB923-8C9A-47E5-AACA-0FC0D08C633D}" xr6:coauthVersionLast="45" xr6:coauthVersionMax="45" xr10:uidLastSave="{00000000-0000-0000-0000-000000000000}"/>
  <bookViews>
    <workbookView xWindow="4320" yWindow="795" windowWidth="21600" windowHeight="14160" xr2:uid="{CA1D3EA7-4069-4C36-8732-5D40FE4A1AC7}"/>
  </bookViews>
  <sheets>
    <sheet name="PSPS Event Data" sheetId="1" r:id="rId1"/>
    <sheet name="Sheet2" sheetId="3" r:id="rId2"/>
  </sheets>
  <definedNames>
    <definedName name="_xlnm.Print_Titles" localSheetId="0">'PSPS Event Data'!$2:$2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83" i="1" l="1"/>
  <c r="D2484" i="1"/>
  <c r="D2485" i="1"/>
  <c r="D2486" i="1"/>
  <c r="D2487" i="1"/>
  <c r="D2488" i="1"/>
  <c r="E2483" i="1"/>
  <c r="E2484" i="1"/>
  <c r="E2485" i="1"/>
  <c r="E2486" i="1"/>
  <c r="E2487" i="1"/>
  <c r="E2488" i="1"/>
  <c r="F2483" i="1"/>
  <c r="F2484" i="1"/>
  <c r="F2485" i="1"/>
  <c r="F2486" i="1"/>
  <c r="F2487" i="1"/>
  <c r="F2488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D2419" i="1" l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18" i="1" l="1"/>
  <c r="E2418" i="1"/>
  <c r="F2418" i="1"/>
  <c r="D2417" i="1" l="1"/>
  <c r="E2417" i="1"/>
  <c r="F2417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D2232" i="1" l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D2085" i="1"/>
  <c r="D2086" i="1"/>
  <c r="D2089" i="1"/>
  <c r="D2090" i="1"/>
  <c r="D2091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6" i="1"/>
  <c r="D2138" i="1"/>
  <c r="D2139" i="1"/>
  <c r="D2146" i="1"/>
  <c r="D2147" i="1"/>
  <c r="D2149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5" i="1"/>
  <c r="D2186" i="1"/>
  <c r="D2188" i="1"/>
  <c r="D2189" i="1"/>
  <c r="D2190" i="1"/>
  <c r="D2191" i="1"/>
  <c r="D2192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10" i="1"/>
  <c r="D2211" i="1"/>
  <c r="D2212" i="1"/>
  <c r="D2213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E2085" i="1"/>
  <c r="E2086" i="1"/>
  <c r="E2089" i="1"/>
  <c r="E2090" i="1"/>
  <c r="E2091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6" i="1"/>
  <c r="E2138" i="1"/>
  <c r="E2139" i="1"/>
  <c r="E2146" i="1"/>
  <c r="E2147" i="1"/>
  <c r="E2149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5" i="1"/>
  <c r="E2186" i="1"/>
  <c r="E2188" i="1"/>
  <c r="E2189" i="1"/>
  <c r="E2190" i="1"/>
  <c r="E2191" i="1"/>
  <c r="E2192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10" i="1"/>
  <c r="E2211" i="1"/>
  <c r="E2212" i="1"/>
  <c r="E2213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F2085" i="1"/>
  <c r="F2086" i="1"/>
  <c r="F2089" i="1"/>
  <c r="F2090" i="1"/>
  <c r="F2091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6" i="1"/>
  <c r="F2138" i="1"/>
  <c r="F2139" i="1"/>
  <c r="F2146" i="1"/>
  <c r="F2147" i="1"/>
  <c r="F2149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5" i="1"/>
  <c r="F2186" i="1"/>
  <c r="F2188" i="1"/>
  <c r="F2189" i="1"/>
  <c r="F2190" i="1"/>
  <c r="F2191" i="1"/>
  <c r="F2192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10" i="1"/>
  <c r="F2211" i="1"/>
  <c r="F2212" i="1"/>
  <c r="F2213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D1231" i="1"/>
  <c r="D1260" i="1"/>
  <c r="D1288" i="1"/>
  <c r="D1289" i="1"/>
  <c r="D1232" i="1"/>
  <c r="D1233" i="1"/>
  <c r="D1234" i="1"/>
  <c r="D1236" i="1"/>
  <c r="D1238" i="1"/>
  <c r="D1237" i="1"/>
  <c r="D1235" i="1"/>
  <c r="D1239" i="1"/>
  <c r="D1240" i="1"/>
  <c r="D1241" i="1"/>
  <c r="D1243" i="1"/>
  <c r="D1242" i="1"/>
  <c r="D1244" i="1"/>
  <c r="D1248" i="1"/>
  <c r="D1249" i="1"/>
  <c r="D1245" i="1"/>
  <c r="D1247" i="1"/>
  <c r="D1246" i="1"/>
  <c r="D1251" i="1"/>
  <c r="D1252" i="1"/>
  <c r="D1250" i="1"/>
  <c r="D1254" i="1"/>
  <c r="D1253" i="1"/>
  <c r="D1255" i="1"/>
  <c r="D1256" i="1"/>
  <c r="D1257" i="1"/>
  <c r="D1258" i="1"/>
  <c r="D1259" i="1"/>
  <c r="D1263" i="1"/>
  <c r="D1262" i="1"/>
  <c r="D1275" i="1"/>
  <c r="D1274" i="1"/>
  <c r="D1261" i="1"/>
  <c r="D1264" i="1"/>
  <c r="D1265" i="1"/>
  <c r="D1268" i="1"/>
  <c r="D1269" i="1"/>
  <c r="D1270" i="1"/>
  <c r="D1266" i="1"/>
  <c r="D1267" i="1"/>
  <c r="D1271" i="1"/>
  <c r="D1272" i="1"/>
  <c r="D1273" i="1"/>
  <c r="D1276" i="1"/>
  <c r="D1278" i="1"/>
  <c r="D1277" i="1"/>
  <c r="D1281" i="1"/>
  <c r="D1280" i="1"/>
  <c r="D1282" i="1"/>
  <c r="D1279" i="1"/>
  <c r="D1283" i="1"/>
  <c r="D1284" i="1"/>
  <c r="D1285" i="1"/>
  <c r="D1286" i="1"/>
  <c r="D1287" i="1"/>
  <c r="D1290" i="1"/>
  <c r="D1291" i="1"/>
  <c r="D1292" i="1"/>
  <c r="D1293" i="1"/>
  <c r="D1294" i="1"/>
  <c r="D1295" i="1"/>
  <c r="D1297" i="1"/>
  <c r="D1296" i="1"/>
  <c r="D1299" i="1"/>
  <c r="D1298" i="1"/>
  <c r="D1300" i="1"/>
  <c r="D1346" i="1"/>
  <c r="D1301" i="1"/>
  <c r="D1302" i="1"/>
  <c r="D1304" i="1"/>
  <c r="D1305" i="1"/>
  <c r="D1303" i="1"/>
  <c r="D1306" i="1"/>
  <c r="D1307" i="1"/>
  <c r="D1318" i="1"/>
  <c r="D1316" i="1"/>
  <c r="D1315" i="1"/>
  <c r="D1317" i="1"/>
  <c r="D1308" i="1"/>
  <c r="D1309" i="1"/>
  <c r="D1331" i="1"/>
  <c r="D1311" i="1"/>
  <c r="D1310" i="1"/>
  <c r="D1313" i="1"/>
  <c r="D1312" i="1"/>
  <c r="D1314" i="1"/>
  <c r="D1319" i="1"/>
  <c r="D1320" i="1"/>
  <c r="D1321" i="1"/>
  <c r="D1322" i="1"/>
  <c r="D1325" i="1"/>
  <c r="D1324" i="1"/>
  <c r="D1323" i="1"/>
  <c r="D1327" i="1"/>
  <c r="D1328" i="1"/>
  <c r="D1326" i="1"/>
  <c r="D1329" i="1"/>
  <c r="D1330" i="1"/>
  <c r="D1333" i="1"/>
  <c r="D1332" i="1"/>
  <c r="D1334" i="1"/>
  <c r="D1335" i="1"/>
  <c r="D1343" i="1"/>
  <c r="D1336" i="1"/>
  <c r="D1338" i="1"/>
  <c r="D1340" i="1"/>
  <c r="D1339" i="1"/>
  <c r="D1337" i="1"/>
  <c r="D1341" i="1"/>
  <c r="D1342" i="1"/>
  <c r="D1344" i="1"/>
  <c r="D1345" i="1"/>
  <c r="D1347" i="1"/>
  <c r="E1231" i="1"/>
  <c r="E1260" i="1"/>
  <c r="E1288" i="1"/>
  <c r="E1289" i="1"/>
  <c r="E1232" i="1"/>
  <c r="E1233" i="1"/>
  <c r="E1234" i="1"/>
  <c r="E1236" i="1"/>
  <c r="E1238" i="1"/>
  <c r="E1237" i="1"/>
  <c r="E1235" i="1"/>
  <c r="E1239" i="1"/>
  <c r="E1240" i="1"/>
  <c r="E1241" i="1"/>
  <c r="E1243" i="1"/>
  <c r="E1242" i="1"/>
  <c r="E1244" i="1"/>
  <c r="E1248" i="1"/>
  <c r="E1249" i="1"/>
  <c r="E1245" i="1"/>
  <c r="E1247" i="1"/>
  <c r="E1246" i="1"/>
  <c r="E1251" i="1"/>
  <c r="E1252" i="1"/>
  <c r="E1250" i="1"/>
  <c r="E1254" i="1"/>
  <c r="E1253" i="1"/>
  <c r="E1255" i="1"/>
  <c r="E1256" i="1"/>
  <c r="E1257" i="1"/>
  <c r="E1258" i="1"/>
  <c r="E1259" i="1"/>
  <c r="E1263" i="1"/>
  <c r="E1262" i="1"/>
  <c r="E1275" i="1"/>
  <c r="E1274" i="1"/>
  <c r="E1261" i="1"/>
  <c r="E1264" i="1"/>
  <c r="E1265" i="1"/>
  <c r="E1268" i="1"/>
  <c r="E1269" i="1"/>
  <c r="E1270" i="1"/>
  <c r="E1266" i="1"/>
  <c r="E1267" i="1"/>
  <c r="E1271" i="1"/>
  <c r="E1272" i="1"/>
  <c r="E1273" i="1"/>
  <c r="E1276" i="1"/>
  <c r="E1278" i="1"/>
  <c r="E1277" i="1"/>
  <c r="E1281" i="1"/>
  <c r="E1280" i="1"/>
  <c r="E1282" i="1"/>
  <c r="E1279" i="1"/>
  <c r="E1283" i="1"/>
  <c r="E1284" i="1"/>
  <c r="E1285" i="1"/>
  <c r="E1286" i="1"/>
  <c r="E1287" i="1"/>
  <c r="E1290" i="1"/>
  <c r="E1291" i="1"/>
  <c r="E1292" i="1"/>
  <c r="E1293" i="1"/>
  <c r="E1294" i="1"/>
  <c r="E1295" i="1"/>
  <c r="E1297" i="1"/>
  <c r="E1296" i="1"/>
  <c r="E1299" i="1"/>
  <c r="E1298" i="1"/>
  <c r="E1300" i="1"/>
  <c r="E1346" i="1"/>
  <c r="E1301" i="1"/>
  <c r="E1302" i="1"/>
  <c r="E1304" i="1"/>
  <c r="E1305" i="1"/>
  <c r="E1303" i="1"/>
  <c r="E1306" i="1"/>
  <c r="E1307" i="1"/>
  <c r="E1318" i="1"/>
  <c r="E1316" i="1"/>
  <c r="E1315" i="1"/>
  <c r="E1317" i="1"/>
  <c r="E1308" i="1"/>
  <c r="E1309" i="1"/>
  <c r="E1331" i="1"/>
  <c r="E1311" i="1"/>
  <c r="E1310" i="1"/>
  <c r="E1313" i="1"/>
  <c r="E1312" i="1"/>
  <c r="E1314" i="1"/>
  <c r="E1319" i="1"/>
  <c r="E1320" i="1"/>
  <c r="E1321" i="1"/>
  <c r="E1322" i="1"/>
  <c r="E1325" i="1"/>
  <c r="E1324" i="1"/>
  <c r="E1323" i="1"/>
  <c r="E1327" i="1"/>
  <c r="E1328" i="1"/>
  <c r="E1326" i="1"/>
  <c r="E1329" i="1"/>
  <c r="E1330" i="1"/>
  <c r="E1333" i="1"/>
  <c r="E1332" i="1"/>
  <c r="E1334" i="1"/>
  <c r="E1335" i="1"/>
  <c r="E1343" i="1"/>
  <c r="E1336" i="1"/>
  <c r="E1338" i="1"/>
  <c r="E1340" i="1"/>
  <c r="E1339" i="1"/>
  <c r="E1337" i="1"/>
  <c r="E1341" i="1"/>
  <c r="E1342" i="1"/>
  <c r="E1344" i="1"/>
  <c r="E1345" i="1"/>
  <c r="E1347" i="1"/>
  <c r="F1231" i="1"/>
  <c r="F1260" i="1"/>
  <c r="F1288" i="1"/>
  <c r="F1289" i="1"/>
  <c r="F1232" i="1"/>
  <c r="F1233" i="1"/>
  <c r="F1234" i="1"/>
  <c r="F1236" i="1"/>
  <c r="F1238" i="1"/>
  <c r="F1237" i="1"/>
  <c r="F1235" i="1"/>
  <c r="F1239" i="1"/>
  <c r="F1240" i="1"/>
  <c r="F1241" i="1"/>
  <c r="F1243" i="1"/>
  <c r="F1242" i="1"/>
  <c r="F1244" i="1"/>
  <c r="F1248" i="1"/>
  <c r="F1249" i="1"/>
  <c r="F1245" i="1"/>
  <c r="F1247" i="1"/>
  <c r="F1246" i="1"/>
  <c r="F1251" i="1"/>
  <c r="F1252" i="1"/>
  <c r="F1250" i="1"/>
  <c r="F1254" i="1"/>
  <c r="F1253" i="1"/>
  <c r="F1255" i="1"/>
  <c r="F1256" i="1"/>
  <c r="F1257" i="1"/>
  <c r="F1258" i="1"/>
  <c r="F1259" i="1"/>
  <c r="F1263" i="1"/>
  <c r="F1262" i="1"/>
  <c r="F1275" i="1"/>
  <c r="F1274" i="1"/>
  <c r="F1261" i="1"/>
  <c r="F1264" i="1"/>
  <c r="F1265" i="1"/>
  <c r="F1268" i="1"/>
  <c r="F1269" i="1"/>
  <c r="F1270" i="1"/>
  <c r="F1266" i="1"/>
  <c r="F1267" i="1"/>
  <c r="F1271" i="1"/>
  <c r="F1272" i="1"/>
  <c r="F1273" i="1"/>
  <c r="F1276" i="1"/>
  <c r="F1278" i="1"/>
  <c r="F1277" i="1"/>
  <c r="F1281" i="1"/>
  <c r="F1280" i="1"/>
  <c r="F1282" i="1"/>
  <c r="F1279" i="1"/>
  <c r="F1283" i="1"/>
  <c r="F1284" i="1"/>
  <c r="F1285" i="1"/>
  <c r="F1286" i="1"/>
  <c r="F1287" i="1"/>
  <c r="F1290" i="1"/>
  <c r="F1291" i="1"/>
  <c r="F1292" i="1"/>
  <c r="F1293" i="1"/>
  <c r="F1294" i="1"/>
  <c r="F1295" i="1"/>
  <c r="F1297" i="1"/>
  <c r="F1296" i="1"/>
  <c r="F1299" i="1"/>
  <c r="F1298" i="1"/>
  <c r="F1300" i="1"/>
  <c r="F1346" i="1"/>
  <c r="F1301" i="1"/>
  <c r="F1302" i="1"/>
  <c r="F1304" i="1"/>
  <c r="F1305" i="1"/>
  <c r="F1303" i="1"/>
  <c r="F1306" i="1"/>
  <c r="F1307" i="1"/>
  <c r="F1318" i="1"/>
  <c r="F1316" i="1"/>
  <c r="F1315" i="1"/>
  <c r="F1317" i="1"/>
  <c r="F1308" i="1"/>
  <c r="F1309" i="1"/>
  <c r="F1331" i="1"/>
  <c r="F1311" i="1"/>
  <c r="F1310" i="1"/>
  <c r="F1313" i="1"/>
  <c r="F1312" i="1"/>
  <c r="F1314" i="1"/>
  <c r="F1319" i="1"/>
  <c r="F1320" i="1"/>
  <c r="F1321" i="1"/>
  <c r="F1322" i="1"/>
  <c r="F1325" i="1"/>
  <c r="F1324" i="1"/>
  <c r="F1323" i="1"/>
  <c r="F1327" i="1"/>
  <c r="F1328" i="1"/>
  <c r="F1326" i="1"/>
  <c r="F1329" i="1"/>
  <c r="F1330" i="1"/>
  <c r="F1333" i="1"/>
  <c r="F1332" i="1"/>
  <c r="F1334" i="1"/>
  <c r="F1335" i="1"/>
  <c r="F1343" i="1"/>
  <c r="F1336" i="1"/>
  <c r="F1338" i="1"/>
  <c r="F1340" i="1"/>
  <c r="F1339" i="1"/>
  <c r="F1337" i="1"/>
  <c r="F1341" i="1"/>
  <c r="F1342" i="1"/>
  <c r="F1344" i="1"/>
  <c r="F1345" i="1"/>
  <c r="F1347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D888" i="1" l="1"/>
  <c r="E888" i="1"/>
  <c r="F888" i="1"/>
  <c r="D887" i="1"/>
  <c r="E887" i="1"/>
  <c r="F887" i="1"/>
  <c r="D889" i="1"/>
  <c r="E889" i="1"/>
  <c r="F889" i="1"/>
  <c r="E890" i="1"/>
  <c r="F890" i="1"/>
  <c r="D890" i="1"/>
  <c r="D1093" i="1" l="1"/>
  <c r="D1094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5" i="1"/>
  <c r="D1096" i="1"/>
  <c r="D1097" i="1"/>
  <c r="D1098" i="1"/>
  <c r="D1099" i="1"/>
  <c r="D1100" i="1"/>
  <c r="D1101" i="1"/>
  <c r="D1102" i="1"/>
  <c r="D1103" i="1"/>
  <c r="D1104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50" i="1"/>
  <c r="D1051" i="1"/>
  <c r="D1052" i="1"/>
  <c r="D1053" i="1"/>
  <c r="D1054" i="1"/>
  <c r="D1055" i="1"/>
  <c r="D1056" i="1"/>
  <c r="D1057" i="1"/>
  <c r="D1058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50" i="1"/>
  <c r="E1051" i="1"/>
  <c r="E1052" i="1"/>
  <c r="E1053" i="1"/>
  <c r="E1054" i="1"/>
  <c r="E1055" i="1"/>
  <c r="E1056" i="1"/>
  <c r="E1057" i="1"/>
  <c r="E1058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50" i="1"/>
  <c r="F1051" i="1"/>
  <c r="F1052" i="1"/>
  <c r="F1053" i="1"/>
  <c r="F1054" i="1"/>
  <c r="F1055" i="1"/>
  <c r="F1056" i="1"/>
  <c r="F1057" i="1"/>
  <c r="F1058" i="1"/>
  <c r="D1034" i="1"/>
  <c r="D1035" i="1"/>
  <c r="D1036" i="1"/>
  <c r="E1034" i="1"/>
  <c r="E1035" i="1"/>
  <c r="E1036" i="1"/>
  <c r="F1034" i="1"/>
  <c r="F1035" i="1"/>
  <c r="F1036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D290" i="1" l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2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2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2" i="1"/>
  <c r="D878" i="1" l="1"/>
  <c r="D879" i="1"/>
  <c r="D880" i="1"/>
  <c r="D881" i="1"/>
  <c r="D882" i="1"/>
  <c r="D883" i="1"/>
  <c r="D884" i="1"/>
  <c r="D885" i="1"/>
  <c r="D886" i="1"/>
  <c r="E878" i="1"/>
  <c r="E879" i="1"/>
  <c r="E880" i="1"/>
  <c r="E881" i="1"/>
  <c r="E882" i="1"/>
  <c r="E883" i="1"/>
  <c r="E884" i="1"/>
  <c r="E885" i="1"/>
  <c r="E886" i="1"/>
  <c r="F878" i="1"/>
  <c r="F879" i="1"/>
  <c r="F880" i="1"/>
  <c r="F881" i="1"/>
  <c r="F882" i="1"/>
  <c r="F883" i="1"/>
  <c r="F884" i="1"/>
  <c r="F885" i="1"/>
  <c r="F886" i="1"/>
  <c r="D836" i="1" l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D314" i="1" l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D758" i="1"/>
  <c r="D759" i="1"/>
  <c r="D760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E758" i="1"/>
  <c r="E759" i="1"/>
  <c r="E760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F758" i="1"/>
  <c r="F759" i="1"/>
  <c r="F760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D224" i="1" l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D223" i="1"/>
  <c r="E223" i="1"/>
  <c r="F223" i="1"/>
  <c r="D221" i="1"/>
  <c r="D222" i="1"/>
  <c r="E221" i="1"/>
  <c r="E222" i="1"/>
  <c r="F221" i="1"/>
  <c r="F222" i="1"/>
  <c r="D212" i="1"/>
  <c r="D213" i="1"/>
  <c r="D214" i="1"/>
  <c r="D215" i="1"/>
  <c r="D216" i="1"/>
  <c r="D217" i="1"/>
  <c r="D218" i="1"/>
  <c r="D219" i="1"/>
  <c r="D220" i="1"/>
  <c r="E212" i="1"/>
  <c r="E213" i="1"/>
  <c r="E214" i="1"/>
  <c r="E215" i="1"/>
  <c r="E216" i="1"/>
  <c r="E217" i="1"/>
  <c r="E218" i="1"/>
  <c r="E219" i="1"/>
  <c r="E220" i="1"/>
  <c r="F212" i="1"/>
  <c r="F213" i="1"/>
  <c r="F214" i="1"/>
  <c r="F215" i="1"/>
  <c r="F216" i="1"/>
  <c r="F217" i="1"/>
  <c r="F218" i="1"/>
  <c r="F219" i="1"/>
  <c r="F220" i="1"/>
  <c r="D207" i="1"/>
  <c r="D208" i="1"/>
  <c r="D209" i="1"/>
  <c r="D210" i="1"/>
  <c r="D211" i="1"/>
  <c r="E207" i="1"/>
  <c r="E208" i="1"/>
  <c r="E209" i="1"/>
  <c r="E210" i="1"/>
  <c r="E211" i="1"/>
  <c r="F207" i="1"/>
  <c r="F208" i="1"/>
  <c r="F209" i="1"/>
  <c r="F210" i="1"/>
  <c r="F211" i="1"/>
  <c r="D206" i="1"/>
  <c r="E206" i="1"/>
  <c r="F206" i="1"/>
  <c r="D205" i="1"/>
  <c r="E205" i="1"/>
  <c r="F205" i="1"/>
  <c r="D176" i="1" l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D7" i="1" l="1"/>
  <c r="E7" i="1"/>
  <c r="F7" i="1"/>
  <c r="D6" i="1"/>
  <c r="E6" i="1"/>
  <c r="F6" i="1"/>
  <c r="D5" i="1"/>
  <c r="E5" i="1"/>
  <c r="F5" i="1"/>
  <c r="D4" i="1"/>
  <c r="E4" i="1"/>
  <c r="F4" i="1"/>
  <c r="D3" i="1"/>
  <c r="E3" i="1"/>
  <c r="F3" i="1"/>
  <c r="D9" i="1"/>
  <c r="E9" i="1"/>
  <c r="F9" i="1"/>
  <c r="D8" i="1"/>
  <c r="E8" i="1"/>
  <c r="F8" i="1"/>
  <c r="D14" i="1"/>
  <c r="E14" i="1"/>
  <c r="F14" i="1"/>
  <c r="D13" i="1"/>
  <c r="E13" i="1"/>
  <c r="F13" i="1"/>
  <c r="D12" i="1"/>
  <c r="E12" i="1"/>
  <c r="F12" i="1"/>
  <c r="D11" i="1"/>
  <c r="E11" i="1"/>
  <c r="F11" i="1"/>
  <c r="D10" i="1"/>
  <c r="E10" i="1"/>
  <c r="F10" i="1"/>
  <c r="D17" i="1"/>
  <c r="E17" i="1"/>
  <c r="F17" i="1"/>
  <c r="D16" i="1"/>
  <c r="E16" i="1"/>
  <c r="F16" i="1"/>
  <c r="D15" i="1"/>
  <c r="E15" i="1"/>
  <c r="F15" i="1"/>
  <c r="D125" i="1"/>
  <c r="E125" i="1"/>
  <c r="F125" i="1"/>
  <c r="D123" i="1"/>
  <c r="E123" i="1"/>
  <c r="F123" i="1"/>
  <c r="D122" i="1"/>
  <c r="E122" i="1"/>
  <c r="F122" i="1"/>
  <c r="D124" i="1"/>
  <c r="E124" i="1"/>
  <c r="F124" i="1"/>
  <c r="D121" i="1"/>
  <c r="E121" i="1"/>
  <c r="F121" i="1"/>
  <c r="D119" i="1"/>
  <c r="E119" i="1"/>
  <c r="F119" i="1"/>
  <c r="F108" i="1" l="1"/>
  <c r="E108" i="1"/>
  <c r="D108" i="1"/>
  <c r="D83" i="1" l="1"/>
  <c r="D93" i="1"/>
  <c r="D110" i="1"/>
  <c r="D84" i="1"/>
  <c r="D117" i="1"/>
  <c r="D23" i="1"/>
  <c r="D85" i="1"/>
  <c r="D86" i="1"/>
  <c r="D87" i="1"/>
  <c r="D95" i="1"/>
  <c r="D111" i="1"/>
  <c r="D92" i="1"/>
  <c r="D88" i="1"/>
  <c r="D89" i="1"/>
  <c r="D114" i="1"/>
  <c r="D115" i="1"/>
  <c r="D26" i="1"/>
  <c r="D96" i="1"/>
  <c r="D74" i="1"/>
  <c r="D107" i="1"/>
  <c r="D99" i="1"/>
  <c r="D91" i="1"/>
  <c r="D116" i="1"/>
  <c r="D71" i="1"/>
  <c r="D76" i="1"/>
  <c r="D97" i="1"/>
  <c r="D104" i="1"/>
  <c r="D105" i="1"/>
  <c r="D98" i="1"/>
  <c r="D118" i="1"/>
  <c r="D70" i="1"/>
  <c r="D81" i="1"/>
  <c r="D90" i="1"/>
  <c r="D100" i="1"/>
  <c r="D72" i="1"/>
  <c r="D24" i="1"/>
  <c r="D80" i="1"/>
  <c r="D113" i="1"/>
  <c r="D78" i="1"/>
  <c r="D79" i="1"/>
  <c r="D75" i="1"/>
  <c r="D28" i="1"/>
  <c r="D77" i="1"/>
  <c r="D101" i="1"/>
  <c r="D106" i="1"/>
  <c r="D109" i="1"/>
  <c r="D25" i="1"/>
  <c r="D27" i="1"/>
  <c r="D102" i="1"/>
  <c r="D103" i="1"/>
  <c r="D82" i="1"/>
  <c r="D112" i="1"/>
  <c r="D94" i="1"/>
  <c r="D73" i="1"/>
  <c r="E83" i="1"/>
  <c r="E93" i="1"/>
  <c r="E110" i="1"/>
  <c r="E84" i="1"/>
  <c r="E117" i="1"/>
  <c r="E23" i="1"/>
  <c r="E85" i="1"/>
  <c r="E86" i="1"/>
  <c r="E87" i="1"/>
  <c r="E95" i="1"/>
  <c r="E111" i="1"/>
  <c r="E92" i="1"/>
  <c r="E88" i="1"/>
  <c r="E89" i="1"/>
  <c r="E114" i="1"/>
  <c r="E115" i="1"/>
  <c r="E26" i="1"/>
  <c r="E96" i="1"/>
  <c r="E74" i="1"/>
  <c r="E107" i="1"/>
  <c r="E99" i="1"/>
  <c r="E91" i="1"/>
  <c r="E116" i="1"/>
  <c r="E71" i="1"/>
  <c r="E76" i="1"/>
  <c r="E97" i="1"/>
  <c r="E104" i="1"/>
  <c r="E105" i="1"/>
  <c r="E98" i="1"/>
  <c r="E118" i="1"/>
  <c r="E70" i="1"/>
  <c r="E81" i="1"/>
  <c r="E90" i="1"/>
  <c r="E100" i="1"/>
  <c r="E72" i="1"/>
  <c r="E24" i="1"/>
  <c r="E80" i="1"/>
  <c r="E113" i="1"/>
  <c r="E78" i="1"/>
  <c r="E79" i="1"/>
  <c r="E75" i="1"/>
  <c r="E28" i="1"/>
  <c r="E77" i="1"/>
  <c r="E101" i="1"/>
  <c r="E106" i="1"/>
  <c r="E109" i="1"/>
  <c r="E25" i="1"/>
  <c r="E27" i="1"/>
  <c r="E102" i="1"/>
  <c r="E103" i="1"/>
  <c r="E82" i="1"/>
  <c r="E112" i="1"/>
  <c r="E94" i="1"/>
  <c r="E73" i="1"/>
  <c r="F83" i="1"/>
  <c r="F93" i="1"/>
  <c r="F110" i="1"/>
  <c r="F84" i="1"/>
  <c r="F117" i="1"/>
  <c r="F23" i="1"/>
  <c r="F85" i="1"/>
  <c r="F86" i="1"/>
  <c r="F87" i="1"/>
  <c r="F95" i="1"/>
  <c r="F111" i="1"/>
  <c r="F92" i="1"/>
  <c r="F88" i="1"/>
  <c r="F89" i="1"/>
  <c r="F114" i="1"/>
  <c r="F115" i="1"/>
  <c r="F26" i="1"/>
  <c r="F96" i="1"/>
  <c r="F74" i="1"/>
  <c r="F107" i="1"/>
  <c r="F99" i="1"/>
  <c r="F91" i="1"/>
  <c r="F116" i="1"/>
  <c r="F71" i="1"/>
  <c r="F76" i="1"/>
  <c r="F97" i="1"/>
  <c r="F104" i="1"/>
  <c r="F105" i="1"/>
  <c r="F98" i="1"/>
  <c r="F118" i="1"/>
  <c r="F70" i="1"/>
  <c r="F81" i="1"/>
  <c r="F90" i="1"/>
  <c r="F100" i="1"/>
  <c r="F72" i="1"/>
  <c r="F24" i="1"/>
  <c r="F80" i="1"/>
  <c r="F113" i="1"/>
  <c r="F78" i="1"/>
  <c r="F79" i="1"/>
  <c r="F75" i="1"/>
  <c r="F28" i="1"/>
  <c r="F77" i="1"/>
  <c r="F101" i="1"/>
  <c r="F106" i="1"/>
  <c r="F109" i="1"/>
  <c r="F25" i="1"/>
  <c r="F27" i="1"/>
  <c r="F102" i="1"/>
  <c r="F103" i="1"/>
  <c r="F82" i="1"/>
  <c r="F112" i="1"/>
  <c r="F94" i="1"/>
  <c r="F73" i="1"/>
  <c r="D22" i="1" l="1"/>
  <c r="E22" i="1"/>
  <c r="F22" i="1"/>
  <c r="D21" i="1"/>
  <c r="E21" i="1"/>
  <c r="F21" i="1"/>
  <c r="D20" i="1"/>
  <c r="E20" i="1"/>
  <c r="F20" i="1"/>
  <c r="D19" i="1"/>
  <c r="E19" i="1"/>
  <c r="F19" i="1"/>
  <c r="D18" i="1"/>
  <c r="E18" i="1"/>
  <c r="F18" i="1"/>
  <c r="F132" i="1" l="1"/>
  <c r="F141" i="1"/>
  <c r="F135" i="1"/>
  <c r="F29" i="1"/>
  <c r="F66" i="1"/>
  <c r="F140" i="1"/>
  <c r="F147" i="1"/>
  <c r="F142" i="1"/>
  <c r="F157" i="1"/>
  <c r="F139" i="1"/>
  <c r="F149" i="1"/>
  <c r="F137" i="1"/>
  <c r="F134" i="1"/>
  <c r="F133" i="1"/>
  <c r="F47" i="1"/>
  <c r="F57" i="1"/>
  <c r="F42" i="1"/>
  <c r="F30" i="1"/>
  <c r="F39" i="1"/>
  <c r="F38" i="1"/>
  <c r="F37" i="1"/>
  <c r="F50" i="1"/>
  <c r="F67" i="1"/>
  <c r="F49" i="1"/>
  <c r="F51" i="1"/>
  <c r="F146" i="1"/>
  <c r="F144" i="1"/>
  <c r="F154" i="1"/>
  <c r="F145" i="1"/>
  <c r="F159" i="1"/>
  <c r="F172" i="1"/>
  <c r="F153" i="1"/>
  <c r="F160" i="1"/>
  <c r="F150" i="1"/>
  <c r="F151" i="1"/>
  <c r="F156" i="1"/>
  <c r="F148" i="1"/>
  <c r="F158" i="1"/>
  <c r="F166" i="1"/>
  <c r="F152" i="1"/>
  <c r="F130" i="1"/>
  <c r="F126" i="1"/>
  <c r="F128" i="1"/>
  <c r="F129" i="1"/>
  <c r="F44" i="1"/>
  <c r="F52" i="1"/>
  <c r="F63" i="1"/>
  <c r="F64" i="1"/>
  <c r="F33" i="1"/>
  <c r="F34" i="1"/>
  <c r="F32" i="1"/>
  <c r="F56" i="1"/>
  <c r="F54" i="1"/>
  <c r="F62" i="1"/>
  <c r="F46" i="1"/>
  <c r="F43" i="1"/>
  <c r="F58" i="1"/>
  <c r="F45" i="1"/>
  <c r="F68" i="1"/>
  <c r="F48" i="1"/>
  <c r="F40" i="1"/>
  <c r="F36" i="1"/>
  <c r="F31" i="1"/>
  <c r="F55" i="1"/>
  <c r="F35" i="1"/>
  <c r="F41" i="1"/>
  <c r="F59" i="1"/>
  <c r="F60" i="1"/>
  <c r="F65" i="1"/>
  <c r="F53" i="1"/>
  <c r="F61" i="1"/>
  <c r="F69" i="1"/>
  <c r="F163" i="1"/>
  <c r="F165" i="1"/>
  <c r="F168" i="1"/>
  <c r="F170" i="1"/>
  <c r="F175" i="1"/>
  <c r="F136" i="1"/>
  <c r="F164" i="1"/>
  <c r="F155" i="1"/>
  <c r="F131" i="1"/>
  <c r="F161" i="1"/>
  <c r="F173" i="1"/>
  <c r="F143" i="1"/>
  <c r="F162" i="1"/>
  <c r="F127" i="1"/>
  <c r="F171" i="1"/>
  <c r="F169" i="1"/>
  <c r="F167" i="1"/>
  <c r="F138" i="1"/>
  <c r="F174" i="1"/>
  <c r="F120" i="1"/>
  <c r="E132" i="1"/>
  <c r="E141" i="1"/>
  <c r="E135" i="1"/>
  <c r="E29" i="1"/>
  <c r="E66" i="1"/>
  <c r="E140" i="1"/>
  <c r="E147" i="1"/>
  <c r="E142" i="1"/>
  <c r="E157" i="1"/>
  <c r="E139" i="1"/>
  <c r="E149" i="1"/>
  <c r="E137" i="1"/>
  <c r="E134" i="1"/>
  <c r="E133" i="1"/>
  <c r="E47" i="1"/>
  <c r="E57" i="1"/>
  <c r="E42" i="1"/>
  <c r="E30" i="1"/>
  <c r="E39" i="1"/>
  <c r="E38" i="1"/>
  <c r="E37" i="1"/>
  <c r="E50" i="1"/>
  <c r="E67" i="1"/>
  <c r="E49" i="1"/>
  <c r="E51" i="1"/>
  <c r="E146" i="1"/>
  <c r="E144" i="1"/>
  <c r="E154" i="1"/>
  <c r="E145" i="1"/>
  <c r="E159" i="1"/>
  <c r="E172" i="1"/>
  <c r="E153" i="1"/>
  <c r="E160" i="1"/>
  <c r="E150" i="1"/>
  <c r="E151" i="1"/>
  <c r="E156" i="1"/>
  <c r="E148" i="1"/>
  <c r="E158" i="1"/>
  <c r="E166" i="1"/>
  <c r="E152" i="1"/>
  <c r="E130" i="1"/>
  <c r="E126" i="1"/>
  <c r="E128" i="1"/>
  <c r="E129" i="1"/>
  <c r="E44" i="1"/>
  <c r="E52" i="1"/>
  <c r="E63" i="1"/>
  <c r="E64" i="1"/>
  <c r="E33" i="1"/>
  <c r="E34" i="1"/>
  <c r="E32" i="1"/>
  <c r="E56" i="1"/>
  <c r="E54" i="1"/>
  <c r="E62" i="1"/>
  <c r="E46" i="1"/>
  <c r="E43" i="1"/>
  <c r="E58" i="1"/>
  <c r="E45" i="1"/>
  <c r="E68" i="1"/>
  <c r="E48" i="1"/>
  <c r="E40" i="1"/>
  <c r="E36" i="1"/>
  <c r="E31" i="1"/>
  <c r="E55" i="1"/>
  <c r="E35" i="1"/>
  <c r="E41" i="1"/>
  <c r="E59" i="1"/>
  <c r="E60" i="1"/>
  <c r="E65" i="1"/>
  <c r="E53" i="1"/>
  <c r="E61" i="1"/>
  <c r="E69" i="1"/>
  <c r="E163" i="1"/>
  <c r="E165" i="1"/>
  <c r="E168" i="1"/>
  <c r="E170" i="1"/>
  <c r="E175" i="1"/>
  <c r="E136" i="1"/>
  <c r="E164" i="1"/>
  <c r="E155" i="1"/>
  <c r="E131" i="1"/>
  <c r="E161" i="1"/>
  <c r="E173" i="1"/>
  <c r="E143" i="1"/>
  <c r="E162" i="1"/>
  <c r="E127" i="1"/>
  <c r="E171" i="1"/>
  <c r="E169" i="1"/>
  <c r="E167" i="1"/>
  <c r="E138" i="1"/>
  <c r="E174" i="1"/>
  <c r="E120" i="1"/>
  <c r="D141" i="1"/>
  <c r="D135" i="1"/>
  <c r="D29" i="1"/>
  <c r="D66" i="1"/>
  <c r="D140" i="1"/>
  <c r="D147" i="1"/>
  <c r="D142" i="1"/>
  <c r="D157" i="1"/>
  <c r="D139" i="1"/>
  <c r="D149" i="1"/>
  <c r="D137" i="1"/>
  <c r="D134" i="1"/>
  <c r="D133" i="1"/>
  <c r="D47" i="1"/>
  <c r="D57" i="1"/>
  <c r="D42" i="1"/>
  <c r="D30" i="1"/>
  <c r="D39" i="1"/>
  <c r="D38" i="1"/>
  <c r="D37" i="1"/>
  <c r="D50" i="1"/>
  <c r="D67" i="1"/>
  <c r="D49" i="1"/>
  <c r="D51" i="1"/>
  <c r="D146" i="1"/>
  <c r="D144" i="1"/>
  <c r="D154" i="1"/>
  <c r="D145" i="1"/>
  <c r="D159" i="1"/>
  <c r="D172" i="1"/>
  <c r="D153" i="1"/>
  <c r="D160" i="1"/>
  <c r="D150" i="1"/>
  <c r="D151" i="1"/>
  <c r="D156" i="1"/>
  <c r="D148" i="1"/>
  <c r="D158" i="1"/>
  <c r="D166" i="1"/>
  <c r="D152" i="1"/>
  <c r="D130" i="1"/>
  <c r="D126" i="1"/>
  <c r="D128" i="1"/>
  <c r="D129" i="1"/>
  <c r="D44" i="1"/>
  <c r="D52" i="1"/>
  <c r="D63" i="1"/>
  <c r="D64" i="1"/>
  <c r="D33" i="1"/>
  <c r="D34" i="1"/>
  <c r="D32" i="1"/>
  <c r="D56" i="1"/>
  <c r="D54" i="1"/>
  <c r="D62" i="1"/>
  <c r="D46" i="1"/>
  <c r="D43" i="1"/>
  <c r="D58" i="1"/>
  <c r="D45" i="1"/>
  <c r="D68" i="1"/>
  <c r="D48" i="1"/>
  <c r="D40" i="1"/>
  <c r="D36" i="1"/>
  <c r="D31" i="1"/>
  <c r="D55" i="1"/>
  <c r="D35" i="1"/>
  <c r="D41" i="1"/>
  <c r="D59" i="1"/>
  <c r="D60" i="1"/>
  <c r="D65" i="1"/>
  <c r="D53" i="1"/>
  <c r="D61" i="1"/>
  <c r="D69" i="1"/>
  <c r="D163" i="1"/>
  <c r="D165" i="1"/>
  <c r="D168" i="1"/>
  <c r="D170" i="1"/>
  <c r="D175" i="1"/>
  <c r="D136" i="1"/>
  <c r="D164" i="1"/>
  <c r="D155" i="1"/>
  <c r="D131" i="1"/>
  <c r="D161" i="1"/>
  <c r="D173" i="1"/>
  <c r="D143" i="1"/>
  <c r="D162" i="1"/>
  <c r="D127" i="1"/>
  <c r="D171" i="1"/>
  <c r="D169" i="1"/>
  <c r="D167" i="1"/>
  <c r="D138" i="1"/>
  <c r="D174" i="1"/>
  <c r="D120" i="1"/>
  <c r="D132" i="1"/>
</calcChain>
</file>

<file path=xl/sharedStrings.xml><?xml version="1.0" encoding="utf-8"?>
<sst xmlns="http://schemas.openxmlformats.org/spreadsheetml/2006/main" count="7838" uniqueCount="2055">
  <si>
    <t>Utility</t>
  </si>
  <si>
    <t>SDG&amp;E</t>
  </si>
  <si>
    <t>HFTD</t>
  </si>
  <si>
    <t>Tier 3</t>
  </si>
  <si>
    <t>TL 682</t>
  </si>
  <si>
    <t>Tiers 2 &amp; 3</t>
  </si>
  <si>
    <t>Notes</t>
  </si>
  <si>
    <t>TL 626</t>
  </si>
  <si>
    <t>Event had no customer impact</t>
  </si>
  <si>
    <t>PG&amp;E</t>
  </si>
  <si>
    <t>APPLE HILL-1103</t>
  </si>
  <si>
    <t>APPLE HILL-1104</t>
  </si>
  <si>
    <t>APPLE HILL-2102</t>
  </si>
  <si>
    <t>BONNIE NOOK-1101</t>
  </si>
  <si>
    <t>BONNIE NOOK-1102</t>
  </si>
  <si>
    <t>CALISTOGA-1101</t>
  </si>
  <si>
    <t>CALISTOGA-1102</t>
  </si>
  <si>
    <t>CLEAR LAKE-1101</t>
  </si>
  <si>
    <t>DIAMOND SPRINGS-1103</t>
  </si>
  <si>
    <t>Circuit Name</t>
  </si>
  <si>
    <t>DIAMOND SPRINGS-1104</t>
  </si>
  <si>
    <t>DIAMOND SPRINGS-1107</t>
  </si>
  <si>
    <t>EL DORADO PH-2101</t>
  </si>
  <si>
    <t>EL DORADO PH-2102</t>
  </si>
  <si>
    <t>FORESTHILL-1101</t>
  </si>
  <si>
    <t>FORESTHILL-1102</t>
  </si>
  <si>
    <t>HIGHLANDS-1102</t>
  </si>
  <si>
    <t>KONOCTI-1102</t>
  </si>
  <si>
    <t>MIDDLETOWN-1101</t>
  </si>
  <si>
    <t>MIDDLETOWN-1102</t>
  </si>
  <si>
    <t>MIDDLETOWN-1103</t>
  </si>
  <si>
    <t>MOUNTAIN QUARRIES-2101</t>
  </si>
  <si>
    <t>OLETA-1102</t>
  </si>
  <si>
    <t>PINE GROVE-1101</t>
  </si>
  <si>
    <t>Tier 2</t>
  </si>
  <si>
    <t>PINE GROVE-1102</t>
  </si>
  <si>
    <t>PLACERVILLE-1110</t>
  </si>
  <si>
    <t>PLACERVILLE-2106</t>
  </si>
  <si>
    <t>REDBUD-1101</t>
  </si>
  <si>
    <t>REDBUD-1102</t>
  </si>
  <si>
    <t>SILVERADO-2102</t>
  </si>
  <si>
    <t>SILVERADO-2104</t>
  </si>
  <si>
    <t>TIGER CREEK-0201</t>
  </si>
  <si>
    <t>WEST POINT-1101</t>
  </si>
  <si>
    <t>WEST POINT-1102</t>
  </si>
  <si>
    <t>FULTON-CALISTOGA (60 kV)</t>
  </si>
  <si>
    <t>Resulted in outages to distribution substations and may have impacted customers outside of HFTD</t>
  </si>
  <si>
    <t>KONOCTI-MIDDLETOWN (60 kV)</t>
  </si>
  <si>
    <t>FRENCH MEADOWS-MIDDLE FORK (60 kV)</t>
  </si>
  <si>
    <t>MIDDLE FORK #1 (60 kV)</t>
  </si>
  <si>
    <t>DRUM-GRASS VALLEY-WEIMAR (60 kV)</t>
  </si>
  <si>
    <t>GOLD HILL #1 (60 kV)</t>
  </si>
  <si>
    <t>WEIMAR #1 (60 kV)</t>
  </si>
  <si>
    <t>WEST POINT-VALLEY SPRING (60 kV)</t>
  </si>
  <si>
    <t>Partially outside of HFTD</t>
  </si>
  <si>
    <t>GC-SUB
441, 442</t>
  </si>
  <si>
    <t>Outside of HFTD</t>
  </si>
  <si>
    <t>Outage Days</t>
  </si>
  <si>
    <t>Outage Start</t>
  </si>
  <si>
    <t xml:space="preserve">Full Restoration </t>
  </si>
  <si>
    <t>Outage Hours</t>
  </si>
  <si>
    <t>Outage Duration</t>
  </si>
  <si>
    <t>SCE</t>
  </si>
  <si>
    <t>TAIWAIN</t>
  </si>
  <si>
    <t>Mostly just impacted commercial customers</t>
  </si>
  <si>
    <t>XXX</t>
  </si>
  <si>
    <t>TOTAL CUSTOMERS IMPACTED</t>
  </si>
  <si>
    <t>RESIDENTIAL CUSTOMERS</t>
  </si>
  <si>
    <t>MEDICAL BASELINE CUSTOMERS</t>
  </si>
  <si>
    <t>COMMERCIAL/INDUSTRIAL CUSTOMERS</t>
  </si>
  <si>
    <t>OTHER CUSTOMERS</t>
  </si>
  <si>
    <t>Non-HFTD</t>
  </si>
  <si>
    <t>Only impacted 3 commercial customers, all of which had backup generators</t>
  </si>
  <si>
    <t>N/A</t>
  </si>
  <si>
    <t>Customer counts account for both de-energizations of Circuit 79 on this day</t>
  </si>
  <si>
    <r>
      <rPr>
        <sz val="11"/>
        <rFont val="Calibri"/>
        <family val="2"/>
      </rPr>
      <t>12/7/17 7:11</t>
    </r>
  </si>
  <si>
    <r>
      <rPr>
        <sz val="11"/>
        <rFont val="Calibri"/>
        <family val="2"/>
      </rPr>
      <t>12/8/17 16:00</t>
    </r>
  </si>
  <si>
    <r>
      <rPr>
        <sz val="11"/>
        <rFont val="Calibri"/>
        <family val="2"/>
      </rPr>
      <t>12/7/17 12:04</t>
    </r>
  </si>
  <si>
    <r>
      <rPr>
        <sz val="11"/>
        <rFont val="Calibri"/>
        <family val="2"/>
      </rPr>
      <t>12/8/17 11:02</t>
    </r>
  </si>
  <si>
    <r>
      <rPr>
        <sz val="11"/>
        <rFont val="Calibri"/>
        <family val="2"/>
      </rPr>
      <t>12/10/17 2:34</t>
    </r>
  </si>
  <si>
    <r>
      <rPr>
        <sz val="11"/>
        <rFont val="Calibri"/>
        <family val="2"/>
      </rPr>
      <t>12/11/17 8:24</t>
    </r>
  </si>
  <si>
    <r>
      <rPr>
        <sz val="11"/>
        <rFont val="Calibri"/>
        <family val="2"/>
      </rPr>
      <t>12/7/17 7:13</t>
    </r>
  </si>
  <si>
    <r>
      <rPr>
        <sz val="11"/>
        <rFont val="Calibri"/>
        <family val="2"/>
      </rPr>
      <t>12/8/17 12:45</t>
    </r>
  </si>
  <si>
    <r>
      <rPr>
        <sz val="11"/>
        <rFont val="Calibri"/>
        <family val="2"/>
      </rPr>
      <t>12/10/17 9:02</t>
    </r>
  </si>
  <si>
    <r>
      <rPr>
        <sz val="11"/>
        <rFont val="Calibri"/>
        <family val="2"/>
      </rPr>
      <t>12/11/17 9:24</t>
    </r>
  </si>
  <si>
    <r>
      <rPr>
        <sz val="11"/>
        <rFont val="Calibri"/>
        <family val="2"/>
      </rPr>
      <t>12/5/17 8:11</t>
    </r>
  </si>
  <si>
    <r>
      <rPr>
        <sz val="11"/>
        <rFont val="Calibri"/>
        <family val="2"/>
      </rPr>
      <t>12/11/17 9:03</t>
    </r>
  </si>
  <si>
    <r>
      <rPr>
        <sz val="11"/>
        <rFont val="Calibri"/>
        <family val="2"/>
      </rPr>
      <t>12/7/17 7:19</t>
    </r>
  </si>
  <si>
    <r>
      <rPr>
        <sz val="11"/>
        <rFont val="Calibri"/>
        <family val="2"/>
      </rPr>
      <t>12/8/17 11:55</t>
    </r>
  </si>
  <si>
    <r>
      <rPr>
        <sz val="11"/>
        <rFont val="Calibri"/>
        <family val="2"/>
      </rPr>
      <t>12/7/17 7:21</t>
    </r>
  </si>
  <si>
    <r>
      <rPr>
        <sz val="11"/>
        <rFont val="Calibri"/>
        <family val="2"/>
      </rPr>
      <t>12/8/17 13:23</t>
    </r>
  </si>
  <si>
    <r>
      <rPr>
        <sz val="11"/>
        <rFont val="Calibri"/>
        <family val="2"/>
      </rPr>
      <t>12/7/17 7:22</t>
    </r>
  </si>
  <si>
    <r>
      <rPr>
        <sz val="11"/>
        <rFont val="Calibri"/>
        <family val="2"/>
      </rPr>
      <t>12/8/17 13:02</t>
    </r>
  </si>
  <si>
    <r>
      <rPr>
        <sz val="11"/>
        <rFont val="Calibri"/>
        <family val="2"/>
      </rPr>
      <t>12/7/17 13:03</t>
    </r>
  </si>
  <si>
    <r>
      <rPr>
        <sz val="11"/>
        <rFont val="Calibri"/>
        <family val="2"/>
      </rPr>
      <t>12/8/17 18:10</t>
    </r>
  </si>
  <si>
    <r>
      <rPr>
        <sz val="11"/>
        <rFont val="Calibri"/>
        <family val="2"/>
      </rPr>
      <t>12/10/17 7:46</t>
    </r>
  </si>
  <si>
    <r>
      <rPr>
        <sz val="11"/>
        <rFont val="Calibri"/>
        <family val="2"/>
      </rPr>
      <t>12/11/17 13:38</t>
    </r>
  </si>
  <si>
    <r>
      <rPr>
        <sz val="11"/>
        <rFont val="Calibri"/>
        <family val="2"/>
      </rPr>
      <t>12/7/17 11:14</t>
    </r>
  </si>
  <si>
    <r>
      <rPr>
        <sz val="11"/>
        <rFont val="Calibri"/>
        <family val="2"/>
      </rPr>
      <t>12/8/17 21:23</t>
    </r>
  </si>
  <si>
    <r>
      <rPr>
        <sz val="11"/>
        <rFont val="Calibri"/>
        <family val="2"/>
      </rPr>
      <t>12/7/17 8:35</t>
    </r>
  </si>
  <si>
    <r>
      <rPr>
        <sz val="11"/>
        <rFont val="Calibri"/>
        <family val="2"/>
      </rPr>
      <t>12/8/17 20:45</t>
    </r>
  </si>
  <si>
    <r>
      <rPr>
        <sz val="11"/>
        <rFont val="Calibri"/>
        <family val="2"/>
      </rPr>
      <t>12/8/17 18:50</t>
    </r>
  </si>
  <si>
    <r>
      <rPr>
        <sz val="11"/>
        <rFont val="Calibri"/>
        <family val="2"/>
      </rPr>
      <t>12/10/17 8:41</t>
    </r>
  </si>
  <si>
    <r>
      <rPr>
        <sz val="11"/>
        <rFont val="Calibri"/>
        <family val="2"/>
      </rPr>
      <t>12/11/17 18:36</t>
    </r>
  </si>
  <si>
    <r>
      <rPr>
        <sz val="11"/>
        <rFont val="Calibri"/>
        <family val="2"/>
      </rPr>
      <t>12/11/17 17:58</t>
    </r>
  </si>
  <si>
    <r>
      <rPr>
        <sz val="11"/>
        <rFont val="Calibri"/>
        <family val="2"/>
      </rPr>
      <t>12/6/17 20:16</t>
    </r>
  </si>
  <si>
    <r>
      <rPr>
        <sz val="11"/>
        <rFont val="Calibri"/>
        <family val="2"/>
      </rPr>
      <t>12/8/17 15:38</t>
    </r>
  </si>
  <si>
    <r>
      <rPr>
        <sz val="11"/>
        <rFont val="Calibri"/>
        <family val="2"/>
      </rPr>
      <t>12/7/17 13:04</t>
    </r>
  </si>
  <si>
    <r>
      <rPr>
        <sz val="11"/>
        <rFont val="Calibri"/>
        <family val="2"/>
      </rPr>
      <t>12/8/17 15:14</t>
    </r>
  </si>
  <si>
    <r>
      <rPr>
        <sz val="11"/>
        <rFont val="Calibri"/>
        <family val="2"/>
      </rPr>
      <t>12/7/17 5:11</t>
    </r>
  </si>
  <si>
    <r>
      <rPr>
        <sz val="11"/>
        <rFont val="Calibri"/>
        <family val="2"/>
      </rPr>
      <t>12/8/17 13:44</t>
    </r>
  </si>
  <si>
    <r>
      <rPr>
        <sz val="11"/>
        <rFont val="Calibri"/>
        <family val="2"/>
      </rPr>
      <t>12/9/17 18:43</t>
    </r>
  </si>
  <si>
    <r>
      <rPr>
        <sz val="11"/>
        <rFont val="Calibri"/>
        <family val="2"/>
      </rPr>
      <t>12/11/17 15:13</t>
    </r>
  </si>
  <si>
    <r>
      <rPr>
        <sz val="11"/>
        <rFont val="Calibri"/>
        <family val="2"/>
      </rPr>
      <t>12/7/17 18:02</t>
    </r>
  </si>
  <si>
    <r>
      <rPr>
        <sz val="11"/>
        <rFont val="Calibri"/>
        <family val="2"/>
      </rPr>
      <t>12/8/17 23:06</t>
    </r>
  </si>
  <si>
    <r>
      <rPr>
        <sz val="11"/>
        <rFont val="Calibri"/>
        <family val="2"/>
      </rPr>
      <t>12/7/17 10:51</t>
    </r>
  </si>
  <si>
    <r>
      <rPr>
        <sz val="11"/>
        <rFont val="Calibri"/>
        <family val="2"/>
      </rPr>
      <t>12/11/17 7:55</t>
    </r>
  </si>
  <si>
    <r>
      <rPr>
        <sz val="11"/>
        <rFont val="Calibri"/>
        <family val="2"/>
      </rPr>
      <t>12/10/17 8:50</t>
    </r>
  </si>
  <si>
    <r>
      <rPr>
        <sz val="11"/>
        <rFont val="Calibri"/>
        <family val="2"/>
      </rPr>
      <t>12/11/17 15:43</t>
    </r>
  </si>
  <si>
    <r>
      <rPr>
        <sz val="11"/>
        <rFont val="Calibri"/>
        <family val="2"/>
      </rPr>
      <t>12/6/17 21:58</t>
    </r>
  </si>
  <si>
    <r>
      <rPr>
        <sz val="11"/>
        <rFont val="Calibri"/>
        <family val="2"/>
      </rPr>
      <t>12/8/17 21:47</t>
    </r>
  </si>
  <si>
    <r>
      <rPr>
        <sz val="11"/>
        <rFont val="Calibri"/>
        <family val="2"/>
      </rPr>
      <t>12/7/17 6:44</t>
    </r>
  </si>
  <si>
    <r>
      <rPr>
        <sz val="11"/>
        <rFont val="Calibri"/>
        <family val="2"/>
      </rPr>
      <t>12/8/17 21:16</t>
    </r>
  </si>
  <si>
    <r>
      <rPr>
        <sz val="11"/>
        <rFont val="Calibri"/>
        <family val="2"/>
      </rPr>
      <t>12/7/17 14:19</t>
    </r>
  </si>
  <si>
    <r>
      <rPr>
        <sz val="11"/>
        <rFont val="Calibri"/>
        <family val="2"/>
      </rPr>
      <t>12/8/17 23:07</t>
    </r>
  </si>
  <si>
    <r>
      <rPr>
        <sz val="11"/>
        <rFont val="Calibri"/>
        <family val="2"/>
      </rPr>
      <t>12/9/17 11:42</t>
    </r>
  </si>
  <si>
    <r>
      <rPr>
        <sz val="11"/>
        <rFont val="Calibri"/>
        <family val="2"/>
      </rPr>
      <t>12/11/17 13:52</t>
    </r>
  </si>
  <si>
    <r>
      <rPr>
        <sz val="11"/>
        <rFont val="Calibri"/>
        <family val="2"/>
      </rPr>
      <t>12/9/17 11:45</t>
    </r>
  </si>
  <si>
    <r>
      <rPr>
        <sz val="11"/>
        <rFont val="Calibri"/>
        <family val="2"/>
      </rPr>
      <t>12/11/17 14:10</t>
    </r>
  </si>
  <si>
    <r>
      <rPr>
        <sz val="11"/>
        <rFont val="Calibri"/>
        <family val="2"/>
      </rPr>
      <t>12/7/17 14:22</t>
    </r>
  </si>
  <si>
    <r>
      <rPr>
        <sz val="11"/>
        <rFont val="Calibri"/>
        <family val="2"/>
      </rPr>
      <t>12/8/17 14:34</t>
    </r>
  </si>
  <si>
    <r>
      <rPr>
        <sz val="11"/>
        <rFont val="Calibri"/>
        <family val="2"/>
      </rPr>
      <t>12/10/17 10:06</t>
    </r>
  </si>
  <si>
    <r>
      <rPr>
        <sz val="11"/>
        <rFont val="Calibri"/>
        <family val="2"/>
      </rPr>
      <t>12/11/17 10:12</t>
    </r>
  </si>
  <si>
    <r>
      <rPr>
        <sz val="11"/>
        <rFont val="Calibri"/>
        <family val="2"/>
      </rPr>
      <t>12/6/17 21:35</t>
    </r>
  </si>
  <si>
    <r>
      <rPr>
        <sz val="11"/>
        <rFont val="Calibri"/>
        <family val="2"/>
      </rPr>
      <t>12/11/17 15:01</t>
    </r>
  </si>
  <si>
    <r>
      <rPr>
        <sz val="11"/>
        <rFont val="Calibri"/>
        <family val="2"/>
      </rPr>
      <t>12/7/17 7:00</t>
    </r>
  </si>
  <si>
    <r>
      <rPr>
        <sz val="11"/>
        <rFont val="Calibri"/>
        <family val="2"/>
      </rPr>
      <t>12/8/17 10:40</t>
    </r>
  </si>
  <si>
    <r>
      <rPr>
        <sz val="11"/>
        <rFont val="Calibri"/>
        <family val="2"/>
      </rPr>
      <t>12/7/17 9:12</t>
    </r>
  </si>
  <si>
    <r>
      <rPr>
        <sz val="11"/>
        <rFont val="Calibri"/>
        <family val="2"/>
      </rPr>
      <t>12/8/17 14:54</t>
    </r>
  </si>
  <si>
    <r>
      <rPr>
        <sz val="11"/>
        <rFont val="Calibri"/>
        <family val="2"/>
      </rPr>
      <t>12/9/17 8:37</t>
    </r>
  </si>
  <si>
    <r>
      <rPr>
        <sz val="11"/>
        <rFont val="Calibri"/>
        <family val="2"/>
      </rPr>
      <t>12/11/17 8:07</t>
    </r>
  </si>
  <si>
    <r>
      <rPr>
        <sz val="11"/>
        <rFont val="Calibri"/>
        <family val="2"/>
      </rPr>
      <t>12/7/17 4:53</t>
    </r>
  </si>
  <si>
    <r>
      <rPr>
        <sz val="11"/>
        <rFont val="Calibri"/>
        <family val="2"/>
      </rPr>
      <t>12/8/17 14:47</t>
    </r>
  </si>
  <si>
    <r>
      <rPr>
        <sz val="11"/>
        <rFont val="Calibri"/>
        <family val="2"/>
      </rPr>
      <t>12/6/17 19:40</t>
    </r>
  </si>
  <si>
    <r>
      <rPr>
        <sz val="11"/>
        <rFont val="Calibri"/>
        <family val="2"/>
      </rPr>
      <t>12/8/17 18:38</t>
    </r>
  </si>
  <si>
    <r>
      <rPr>
        <sz val="11"/>
        <rFont val="Calibri"/>
        <family val="2"/>
      </rPr>
      <t>12/7/17 6:56</t>
    </r>
  </si>
  <si>
    <r>
      <rPr>
        <sz val="11"/>
        <rFont val="Calibri"/>
        <family val="2"/>
      </rPr>
      <t>12/8/17 18:30</t>
    </r>
  </si>
  <si>
    <r>
      <rPr>
        <sz val="11"/>
        <rFont val="Calibri"/>
        <family val="2"/>
      </rPr>
      <t>12/10/17 8:26</t>
    </r>
  </si>
  <si>
    <r>
      <rPr>
        <sz val="11"/>
        <rFont val="Calibri"/>
        <family val="2"/>
      </rPr>
      <t>12/11/17 8:04</t>
    </r>
  </si>
  <si>
    <r>
      <rPr>
        <sz val="11"/>
        <rFont val="Calibri"/>
        <family val="2"/>
      </rPr>
      <t>12/7/17 6:47</t>
    </r>
  </si>
  <si>
    <r>
      <rPr>
        <sz val="11"/>
        <rFont val="Calibri"/>
        <family val="2"/>
      </rPr>
      <t>12/8/17 15:47</t>
    </r>
  </si>
  <si>
    <r>
      <rPr>
        <sz val="11"/>
        <rFont val="Calibri"/>
        <family val="2"/>
      </rPr>
      <t>12/7/17 6:53</t>
    </r>
  </si>
  <si>
    <r>
      <rPr>
        <sz val="11"/>
        <rFont val="Calibri"/>
        <family val="2"/>
      </rPr>
      <t>12/8/17 9:51</t>
    </r>
  </si>
  <si>
    <r>
      <rPr>
        <sz val="11"/>
        <rFont val="Calibri"/>
        <family val="2"/>
      </rPr>
      <t>12/7/17 6:43</t>
    </r>
  </si>
  <si>
    <r>
      <rPr>
        <sz val="11"/>
        <rFont val="Calibri"/>
        <family val="2"/>
      </rPr>
      <t>12/8/17 15:50</t>
    </r>
  </si>
  <si>
    <r>
      <rPr>
        <sz val="11"/>
        <rFont val="Calibri"/>
        <family val="2"/>
      </rPr>
      <t>12/6/17 20:20</t>
    </r>
  </si>
  <si>
    <r>
      <rPr>
        <sz val="11"/>
        <rFont val="Calibri"/>
        <family val="2"/>
      </rPr>
      <t>12/8/17 17:05</t>
    </r>
  </si>
  <si>
    <r>
      <rPr>
        <sz val="11"/>
        <rFont val="Calibri"/>
        <family val="2"/>
      </rPr>
      <t>12/7/17 6:45</t>
    </r>
  </si>
  <si>
    <r>
      <rPr>
        <sz val="11"/>
        <rFont val="Calibri"/>
        <family val="2"/>
      </rPr>
      <t>12/8/17 17:00</t>
    </r>
  </si>
  <si>
    <r>
      <rPr>
        <sz val="11"/>
        <rFont val="Calibri"/>
        <family val="2"/>
      </rPr>
      <t>12/9/17 10:43</t>
    </r>
  </si>
  <si>
    <r>
      <rPr>
        <sz val="11"/>
        <rFont val="Calibri"/>
        <family val="2"/>
      </rPr>
      <t>12/11/17 11:19</t>
    </r>
  </si>
  <si>
    <r>
      <rPr>
        <sz val="11"/>
        <rFont val="Calibri"/>
        <family val="2"/>
      </rPr>
      <t>12/9/17 17:09</t>
    </r>
  </si>
  <si>
    <r>
      <rPr>
        <sz val="11"/>
        <rFont val="Calibri"/>
        <family val="2"/>
      </rPr>
      <t>12/11/17 13:28</t>
    </r>
  </si>
  <si>
    <r>
      <rPr>
        <sz val="11"/>
        <rFont val="Calibri"/>
        <family val="2"/>
      </rPr>
      <t>12/9/17 23:12</t>
    </r>
  </si>
  <si>
    <r>
      <rPr>
        <sz val="11"/>
        <rFont val="Calibri"/>
        <family val="2"/>
      </rPr>
      <t>12/11/17 12:42</t>
    </r>
  </si>
  <si>
    <r>
      <rPr>
        <sz val="11"/>
        <rFont val="Calibri"/>
        <family val="2"/>
      </rPr>
      <t>12/6/17 19:41</t>
    </r>
  </si>
  <si>
    <r>
      <rPr>
        <sz val="11"/>
        <rFont val="Calibri"/>
        <family val="2"/>
      </rPr>
      <t>12/8/17 15:21</t>
    </r>
  </si>
  <si>
    <r>
      <rPr>
        <sz val="11"/>
        <rFont val="Calibri"/>
        <family val="2"/>
      </rPr>
      <t>12/6/17 20:17</t>
    </r>
  </si>
  <si>
    <r>
      <rPr>
        <sz val="11"/>
        <rFont val="Calibri"/>
        <family val="2"/>
      </rPr>
      <t>12/8/17 15:13</t>
    </r>
  </si>
  <si>
    <r>
      <rPr>
        <sz val="11"/>
        <rFont val="Calibri"/>
        <family val="2"/>
      </rPr>
      <t>12/9/17 10:51</t>
    </r>
  </si>
  <si>
    <r>
      <rPr>
        <sz val="11"/>
        <rFont val="Calibri"/>
        <family val="2"/>
      </rPr>
      <t>12/11/17 10:18</t>
    </r>
  </si>
  <si>
    <r>
      <rPr>
        <sz val="11"/>
        <rFont val="Calibri"/>
        <family val="2"/>
      </rPr>
      <t>12/9/17 10:52</t>
    </r>
  </si>
  <si>
    <r>
      <rPr>
        <sz val="11"/>
        <rFont val="Calibri"/>
        <family val="2"/>
      </rPr>
      <t>12/11/17 10:31</t>
    </r>
  </si>
  <si>
    <r>
      <rPr>
        <sz val="11"/>
        <rFont val="Calibri"/>
        <family val="2"/>
      </rPr>
      <t>12/7/17 7:03</t>
    </r>
  </si>
  <si>
    <r>
      <rPr>
        <sz val="11"/>
        <rFont val="Calibri"/>
        <family val="2"/>
      </rPr>
      <t>12/8/17 10:11</t>
    </r>
  </si>
  <si>
    <r>
      <rPr>
        <sz val="11"/>
        <rFont val="Calibri"/>
        <family val="2"/>
      </rPr>
      <t>12/10/17 7:49</t>
    </r>
  </si>
  <si>
    <r>
      <rPr>
        <sz val="11"/>
        <rFont val="Calibri"/>
        <family val="2"/>
      </rPr>
      <t>12/11/17 12:14</t>
    </r>
  </si>
  <si>
    <r>
      <rPr>
        <sz val="11"/>
        <rFont val="Calibri"/>
        <family val="2"/>
      </rPr>
      <t>12/7/17 13:00</t>
    </r>
  </si>
  <si>
    <r>
      <rPr>
        <sz val="11"/>
        <rFont val="Calibri"/>
        <family val="2"/>
      </rPr>
      <t>12/8/17 10:04</t>
    </r>
  </si>
  <si>
    <r>
      <rPr>
        <sz val="11"/>
        <rFont val="Calibri"/>
        <family val="2"/>
      </rPr>
      <t>12/7/17 5:09</t>
    </r>
  </si>
  <si>
    <r>
      <rPr>
        <sz val="11"/>
        <rFont val="Calibri"/>
        <family val="2"/>
      </rPr>
      <t>12/8/17 10:53</t>
    </r>
  </si>
  <si>
    <r>
      <rPr>
        <sz val="11"/>
        <rFont val="Calibri"/>
        <family val="2"/>
      </rPr>
      <t>12/9/17 19:24</t>
    </r>
  </si>
  <si>
    <r>
      <rPr>
        <sz val="11"/>
        <rFont val="Calibri"/>
        <family val="2"/>
      </rPr>
      <t>12/11/17 15:22</t>
    </r>
  </si>
  <si>
    <r>
      <rPr>
        <sz val="11"/>
        <rFont val="Calibri"/>
        <family val="2"/>
      </rPr>
      <t>448, 449</t>
    </r>
  </si>
  <si>
    <r>
      <rPr>
        <sz val="11"/>
        <rFont val="Calibri"/>
        <family val="2"/>
      </rPr>
      <t>RB1</t>
    </r>
  </si>
  <si>
    <r>
      <rPr>
        <sz val="11"/>
        <rFont val="Calibri"/>
        <family val="2"/>
      </rPr>
      <t>SCE-TM1-SUB</t>
    </r>
  </si>
  <si>
    <t>TL 626 - CIRCUIT 238</t>
  </si>
  <si>
    <t>BANGOR 1101</t>
  </si>
  <si>
    <t>BUTTE 1105*</t>
  </si>
  <si>
    <t>CLARK ROAD 1101</t>
  </si>
  <si>
    <t>CLARK ROAD 1102</t>
  </si>
  <si>
    <t>MONTICELLO 1101</t>
  </si>
  <si>
    <t>NOTRE DAME 1104*</t>
  </si>
  <si>
    <t>ORO FINO 1101</t>
  </si>
  <si>
    <t>ORO FINO 1102</t>
  </si>
  <si>
    <t>OROVILLE 0402</t>
  </si>
  <si>
    <t>OROVILLE 0403</t>
  </si>
  <si>
    <t>OROVILLE 1101</t>
  </si>
  <si>
    <t>OROVILLE 1102</t>
  </si>
  <si>
    <t>OROVILLE 1103</t>
  </si>
  <si>
    <t>OROVILLE 1104</t>
  </si>
  <si>
    <t>PARADISE 1103</t>
  </si>
  <si>
    <t>PARADISE 1104</t>
  </si>
  <si>
    <t>PUTAH CREEK 1102</t>
  </si>
  <si>
    <t>WYANDOTTE 1103*</t>
  </si>
  <si>
    <t>WYANDOTTE 1106*</t>
  </si>
  <si>
    <t>WYANDOTTE 1107*</t>
  </si>
  <si>
    <t>WYANDOTTE 1109*</t>
  </si>
  <si>
    <t>CENTERVILLE-TABLE MTN-OROVILLE 60KV LINE*</t>
  </si>
  <si>
    <t>CENTERVILLE-TABLE MTN 60KV LINE*</t>
  </si>
  <si>
    <t>COLGATE-PALERMO 60KV LINE*</t>
  </si>
  <si>
    <t>DESABLA - CENTERVILLE 60KV LINE</t>
  </si>
  <si>
    <t xml:space="preserve">FORKS OF THE BUTTE 60KV TAP </t>
  </si>
  <si>
    <t>PALERMO-OROVILLE #1 60KV LINE*</t>
  </si>
  <si>
    <t>PALERMO-OROVILLE #2 60KV LINE*</t>
  </si>
  <si>
    <t>ORO FINO 60KV TAP</t>
  </si>
  <si>
    <t>TIER 2, TIER 3, Partially Outside HFTD</t>
  </si>
  <si>
    <t>TIER 2, Partially Outside HFTD</t>
  </si>
  <si>
    <t>TIER 2, Zone 1, Partially Outside HFTD</t>
  </si>
  <si>
    <t>TIER 3</t>
  </si>
  <si>
    <t>TIER 2, TIER 3</t>
  </si>
  <si>
    <t>TIER 2, Outside of HFTD</t>
  </si>
  <si>
    <t>TIER 2, TIER 3, Zone 1, Partially Outside HFTD</t>
  </si>
  <si>
    <t>TIER 2, Tier 3, Partially Outside HFTD</t>
  </si>
  <si>
    <t xml:space="preserve"> </t>
  </si>
  <si>
    <t>Saddleback</t>
  </si>
  <si>
    <t>Dysart</t>
  </si>
  <si>
    <t xml:space="preserve">BANGOR 1101 </t>
  </si>
  <si>
    <t>BIG BEND 1101</t>
  </si>
  <si>
    <t>BIG BEND 1102</t>
  </si>
  <si>
    <t xml:space="preserve">DOBBINS 1101 </t>
  </si>
  <si>
    <t xml:space="preserve">KANAKA 1101 </t>
  </si>
  <si>
    <t xml:space="preserve">NARROWS 2101 </t>
  </si>
  <si>
    <t xml:space="preserve">NARROWS 2102 </t>
  </si>
  <si>
    <t xml:space="preserve">NARROWS 2105 </t>
  </si>
  <si>
    <t xml:space="preserve">Tier 2, Tier 3,
Partially Outside
HFTD </t>
  </si>
  <si>
    <t>Tier 3, Partially
Outside HFTD</t>
  </si>
  <si>
    <t>Tier 2, Partially
Outside HFTD</t>
  </si>
  <si>
    <t>BROWNS VALLEY 1101</t>
  </si>
  <si>
    <t>CHALLENGE 1102</t>
  </si>
  <si>
    <t>WYANDOTTE 1102</t>
  </si>
  <si>
    <t>WYANDOTTE 1103</t>
  </si>
  <si>
    <t>WYANDOTTE 1105</t>
  </si>
  <si>
    <t>WYANDOTTE 1106</t>
  </si>
  <si>
    <t>WYANDOTTE 1107</t>
  </si>
  <si>
    <t>WYANDOTTE 1109</t>
  </si>
  <si>
    <t>WYANDOTTE 1110</t>
  </si>
  <si>
    <t xml:space="preserve">Tier 2, Tier 3,
Partially Outside 
HFTD </t>
  </si>
  <si>
    <t xml:space="preserve">Tier 2 </t>
  </si>
  <si>
    <t>HFTD Tier(s) 
Tier 2, Partially
Outside HFTD</t>
  </si>
  <si>
    <t>NARROWS #2</t>
  </si>
  <si>
    <t>COLGATE - PALERMO 60KV</t>
  </si>
  <si>
    <t xml:space="preserve">COLGATE - SMARTVILLE #1 60KV </t>
  </si>
  <si>
    <t xml:space="preserve">COLGATE - SMARTVILLE #2 60KV </t>
  </si>
  <si>
    <t xml:space="preserve">PALERMO - OROVILLE #1 60KV </t>
  </si>
  <si>
    <t xml:space="preserve">PALERMO - OROVILLE #2  60KV </t>
  </si>
  <si>
    <t xml:space="preserve">SMARTVILLE -CAMP FAR WEST 60KV </t>
  </si>
  <si>
    <t xml:space="preserve">SMARTVILLE -MARYSVILLE 60KV </t>
  </si>
  <si>
    <t xml:space="preserve">SMARTVILLE - NICOLAUS #1 60KV </t>
  </si>
  <si>
    <t xml:space="preserve">SMARTVILLE - NICOLAUS #2 60KV </t>
  </si>
  <si>
    <t xml:space="preserve">BIG BEND 1101 </t>
  </si>
  <si>
    <t xml:space="preserve">BIG BEND 1102 </t>
  </si>
  <si>
    <t>BRUNSWICK 1102</t>
  </si>
  <si>
    <t>BRUNSWICK 1105</t>
  </si>
  <si>
    <t>BRUNSWICK 1106</t>
  </si>
  <si>
    <t>BUCKS CREEK 1101</t>
  </si>
  <si>
    <t>BUTTE 1105</t>
  </si>
  <si>
    <t>CALISTOGA 1101</t>
  </si>
  <si>
    <t>FORESTHILL 1101</t>
  </si>
  <si>
    <t>FORESTHILL 1102</t>
  </si>
  <si>
    <t>FULTON 1107</t>
  </si>
  <si>
    <t>NOTRE DAME  1104</t>
  </si>
  <si>
    <t xml:space="preserve">ORO FINO 1101 </t>
  </si>
  <si>
    <t xml:space="preserve">ORO FINO 1102 </t>
  </si>
  <si>
    <t xml:space="preserve">OROVILLE 0402 </t>
  </si>
  <si>
    <t xml:space="preserve">OROVILLE 0403 </t>
  </si>
  <si>
    <t xml:space="preserve">OROVILLE 1101 </t>
  </si>
  <si>
    <t xml:space="preserve">OROVILLE 1102 </t>
  </si>
  <si>
    <t xml:space="preserve">OROVILLE 1103 </t>
  </si>
  <si>
    <t xml:space="preserve">OROVILLE 1104 </t>
  </si>
  <si>
    <t xml:space="preserve">PARADISE 1103 </t>
  </si>
  <si>
    <t xml:space="preserve">PARADISE 1104 </t>
  </si>
  <si>
    <t xml:space="preserve">PARADISE 1105 </t>
  </si>
  <si>
    <t xml:space="preserve">PARADISE 1106 </t>
  </si>
  <si>
    <t>RINCON 1103</t>
  </si>
  <si>
    <t>SMARTVILLE 1101</t>
  </si>
  <si>
    <t>WYANDOTTE  1102</t>
  </si>
  <si>
    <t>WYANDOTTE1110</t>
  </si>
  <si>
    <t xml:space="preserve">DESABLA - CENTERVILLE 60KV </t>
  </si>
  <si>
    <t>FORKS OF THE BUTTE TAP 60KV</t>
  </si>
  <si>
    <t>MIDDLE FORK #1 60KV</t>
  </si>
  <si>
    <t>ORO FINO TAP #60KV</t>
  </si>
  <si>
    <t>WEIMAR #1 60KV</t>
  </si>
  <si>
    <t xml:space="preserve">CENTERVILLE -TABLE  MOUNTAIN 60KV </t>
  </si>
  <si>
    <t xml:space="preserve">CENTERVILLE -TABLE MOUNTAIN - OROVILLE 60KV </t>
  </si>
  <si>
    <t>Tier 2, Tier 3</t>
  </si>
  <si>
    <t>Partially Outside HFTD</t>
  </si>
  <si>
    <t xml:space="preserve">Tier 3,
Partially Outside
HFTD </t>
  </si>
  <si>
    <t>Transmission</t>
  </si>
  <si>
    <t xml:space="preserve">ALLEGHANY-1101 </t>
  </si>
  <si>
    <t xml:space="preserve">ALLEGHANY-1102 </t>
  </si>
  <si>
    <t xml:space="preserve">ALTO-1120 </t>
  </si>
  <si>
    <t xml:space="preserve">ALTO-1125 </t>
  </si>
  <si>
    <t xml:space="preserve">ANDERSON-1101 </t>
  </si>
  <si>
    <t xml:space="preserve">ANDERSON-1102 </t>
  </si>
  <si>
    <t xml:space="preserve">ANDERSON-1103 </t>
  </si>
  <si>
    <t xml:space="preserve">ANITA-1106 </t>
  </si>
  <si>
    <t xml:space="preserve">ANNAPOLIS-1101 </t>
  </si>
  <si>
    <t xml:space="preserve">APPLE HILL-1104 </t>
  </si>
  <si>
    <t xml:space="preserve">APPLE HILL-2102 </t>
  </si>
  <si>
    <t xml:space="preserve">ARBUCKLE-1104 </t>
  </si>
  <si>
    <t xml:space="preserve">ARCATA-1105 </t>
  </si>
  <si>
    <t xml:space="preserve">ARCATA-1106 </t>
  </si>
  <si>
    <t xml:space="preserve">ARCATA-1121 </t>
  </si>
  <si>
    <t xml:space="preserve">ARCATA-1122 </t>
  </si>
  <si>
    <t xml:space="preserve">ARCATA-1123 </t>
  </si>
  <si>
    <t xml:space="preserve">ARVIN-1101 </t>
  </si>
  <si>
    <t xml:space="preserve">AUBURN-1101 </t>
  </si>
  <si>
    <t xml:space="preserve">AUBURN-1102 </t>
  </si>
  <si>
    <t xml:space="preserve">BANGOR-1101 </t>
  </si>
  <si>
    <t xml:space="preserve">BASALT-1106 </t>
  </si>
  <si>
    <t>BEAR VALLEY-2105</t>
  </si>
  <si>
    <t>BELL-1107</t>
  </si>
  <si>
    <t>BELL-1108</t>
  </si>
  <si>
    <t>BELL-1109</t>
  </si>
  <si>
    <t>BELL-1110</t>
  </si>
  <si>
    <t>BELLEVUE-2103</t>
  </si>
  <si>
    <t xml:space="preserve">BEN LOMOND-0401 </t>
  </si>
  <si>
    <t xml:space="preserve">BEN LOMOND-1101 </t>
  </si>
  <si>
    <t xml:space="preserve">BIG BASIN-1101 </t>
  </si>
  <si>
    <t xml:space="preserve">BIG BASIN-1102 </t>
  </si>
  <si>
    <t xml:space="preserve">BIG BEND-1101 </t>
  </si>
  <si>
    <t xml:space="preserve">BIG BEND-1102 </t>
  </si>
  <si>
    <t xml:space="preserve">BIG LAGOON-1101 </t>
  </si>
  <si>
    <t xml:space="preserve">BIG TREES-0402 </t>
  </si>
  <si>
    <t xml:space="preserve">BLUE LAKE-1101 </t>
  </si>
  <si>
    <t xml:space="preserve">BLUE LAKE-1102 </t>
  </si>
  <si>
    <t xml:space="preserve">BOLINAS-1101 </t>
  </si>
  <si>
    <t xml:space="preserve">BONNIE NOOK-1101 </t>
  </si>
  <si>
    <t xml:space="preserve">BONNIE NOOK-1102 </t>
  </si>
  <si>
    <t xml:space="preserve">BRIDGEVILLE-1101 </t>
  </si>
  <si>
    <t xml:space="preserve">BRIDGEVILLE-1102 </t>
  </si>
  <si>
    <t xml:space="preserve">BROWNS VALLEY-1101 </t>
  </si>
  <si>
    <t xml:space="preserve">BRUNSWICK-1102 </t>
  </si>
  <si>
    <t xml:space="preserve">BRUNSWICK-1103 </t>
  </si>
  <si>
    <t xml:space="preserve">BRUNSWICK-1104 </t>
  </si>
  <si>
    <t xml:space="preserve">BRUNSWICK-1105 </t>
  </si>
  <si>
    <t xml:space="preserve">BRUNSWICK-1106 </t>
  </si>
  <si>
    <t xml:space="preserve">BRUNSWICK-1107 </t>
  </si>
  <si>
    <t xml:space="preserve">BRUNSWICK-1110 </t>
  </si>
  <si>
    <t xml:space="preserve">BRYANT-0401 </t>
  </si>
  <si>
    <t xml:space="preserve">BUCKS CREEK-1101 </t>
  </si>
  <si>
    <t xml:space="preserve">BUCKS CREEK-1102 </t>
  </si>
  <si>
    <t xml:space="preserve">BUCKS CREEK-1103 </t>
  </si>
  <si>
    <t xml:space="preserve">BURNS-2101 </t>
  </si>
  <si>
    <t xml:space="preserve">BUTTE-1105 </t>
  </si>
  <si>
    <t xml:space="preserve">CAL WATER-1102 </t>
  </si>
  <si>
    <t xml:space="preserve">CALAVERAS CEMENT-1101 </t>
  </si>
  <si>
    <t xml:space="preserve">CALISTOGA-1101 </t>
  </si>
  <si>
    <t xml:space="preserve">CALISTOGA-1102 </t>
  </si>
  <si>
    <t xml:space="preserve">CALPELLA-1101 </t>
  </si>
  <si>
    <t xml:space="preserve">CAMP EVERS-2103 </t>
  </si>
  <si>
    <t xml:space="preserve">CAMP EVERS-2104 </t>
  </si>
  <si>
    <t xml:space="preserve">CAMP EVERS-2105 </t>
  </si>
  <si>
    <t xml:space="preserve">CAMP EVERS-2106 </t>
  </si>
  <si>
    <t xml:space="preserve">CARLOTTA-1121 </t>
  </si>
  <si>
    <t xml:space="preserve">CASTRO VALLEY-1106 </t>
  </si>
  <si>
    <t xml:space="preserve">CASTRO VALLEY-1108 </t>
  </si>
  <si>
    <t xml:space="preserve">CASTRO VALLEY-1111 </t>
  </si>
  <si>
    <t xml:space="preserve">CEDAR CREEK-1101 </t>
  </si>
  <si>
    <t xml:space="preserve">CHALLENGE-1101 </t>
  </si>
  <si>
    <t xml:space="preserve">CHALLENGE-1102 </t>
  </si>
  <si>
    <t xml:space="preserve">CLARK ROAD-1101 </t>
  </si>
  <si>
    <t xml:space="preserve">CLARK ROAD-1102 </t>
  </si>
  <si>
    <t xml:space="preserve">CLARKSVILLE-2104 </t>
  </si>
  <si>
    <t xml:space="preserve">CLARKSVILLE-2109 </t>
  </si>
  <si>
    <t xml:space="preserve">CLARKSVILLE-2110 </t>
  </si>
  <si>
    <t xml:space="preserve">CLEAR LAKE-1101 </t>
  </si>
  <si>
    <t xml:space="preserve">CLEAR LAKE-1102 </t>
  </si>
  <si>
    <t xml:space="preserve">CLOVERDALE-1102 </t>
  </si>
  <si>
    <t xml:space="preserve">COLUMBIA HILL-1101 </t>
  </si>
  <si>
    <t xml:space="preserve">CORNING-1101 </t>
  </si>
  <si>
    <t xml:space="preserve">CORNING-1102 </t>
  </si>
  <si>
    <t xml:space="preserve">CORONA-1101 </t>
  </si>
  <si>
    <t xml:space="preserve">CORONA-1103 </t>
  </si>
  <si>
    <t xml:space="preserve">CORTINA-1101 </t>
  </si>
  <si>
    <t xml:space="preserve">COTTONWOOD-1101 </t>
  </si>
  <si>
    <t xml:space="preserve">COTTONWOOD-1102 </t>
  </si>
  <si>
    <t xml:space="preserve">COTTONWOOD-1103 </t>
  </si>
  <si>
    <t xml:space="preserve">CURTIS-1701 </t>
  </si>
  <si>
    <t xml:space="preserve">CURTIS-1702 </t>
  </si>
  <si>
    <t xml:space="preserve">CURTIS-1703 </t>
  </si>
  <si>
    <t xml:space="preserve">CURTIS-1704 </t>
  </si>
  <si>
    <t xml:space="preserve">CURTIS-1705 </t>
  </si>
  <si>
    <t xml:space="preserve">DAIRYVILLE-1101 </t>
  </si>
  <si>
    <t xml:space="preserve">DEL MAR-2109 </t>
  </si>
  <si>
    <t xml:space="preserve">DESCHUTES-1101 </t>
  </si>
  <si>
    <t xml:space="preserve">DESCHUTES-1104 </t>
  </si>
  <si>
    <t xml:space="preserve">DIAMOND SPRINGS-1103 </t>
  </si>
  <si>
    <t xml:space="preserve">DIAMOND SPRINGS-1104 </t>
  </si>
  <si>
    <t xml:space="preserve">DIAMOND SPRINGS-1105 </t>
  </si>
  <si>
    <t xml:space="preserve">DIAMOND SPRINGS-1106 </t>
  </si>
  <si>
    <t xml:space="preserve">DIAMOND SPRINGS-1107 </t>
  </si>
  <si>
    <t xml:space="preserve">DOBBINS-1101 </t>
  </si>
  <si>
    <t xml:space="preserve">DRUM-1101 </t>
  </si>
  <si>
    <t xml:space="preserve">DUNBAR-1101 </t>
  </si>
  <si>
    <t xml:space="preserve">DUNBAR-1102 </t>
  </si>
  <si>
    <t xml:space="preserve">DUNBAR-1103 </t>
  </si>
  <si>
    <t xml:space="preserve">EAST MARYSVILLE-1108 </t>
  </si>
  <si>
    <t xml:space="preserve">EDES-1112 </t>
  </si>
  <si>
    <t xml:space="preserve">EEL RIVER-1102 </t>
  </si>
  <si>
    <t xml:space="preserve">EEL RIVER-1103 </t>
  </si>
  <si>
    <t xml:space="preserve">EL CERRITO G-1105 </t>
  </si>
  <si>
    <t xml:space="preserve">EL DORADO PH-2101 </t>
  </si>
  <si>
    <t xml:space="preserve">EL DORADO PH-2102 </t>
  </si>
  <si>
    <t xml:space="preserve">ELECTRA-1101 </t>
  </si>
  <si>
    <t xml:space="preserve">ELECTRA-1102 </t>
  </si>
  <si>
    <t xml:space="preserve">ELK CREEK-1101 </t>
  </si>
  <si>
    <t xml:space="preserve">EUREKA A-1103 </t>
  </si>
  <si>
    <t xml:space="preserve">EUREKA A-1106 </t>
  </si>
  <si>
    <t xml:space="preserve">EUREKA A-1107 </t>
  </si>
  <si>
    <t xml:space="preserve">EUREKA E-1101 </t>
  </si>
  <si>
    <t xml:space="preserve">EUREKA E-1104 </t>
  </si>
  <si>
    <t xml:space="preserve">EUREKA E-1105 </t>
  </si>
  <si>
    <t xml:space="preserve">FAIRHAVEN-1103 </t>
  </si>
  <si>
    <t xml:space="preserve">FELTON-0401 </t>
  </si>
  <si>
    <t xml:space="preserve">FITCH MOUNTAIN-1113 </t>
  </si>
  <si>
    <t xml:space="preserve">FLINT-1101 </t>
  </si>
  <si>
    <t xml:space="preserve">FLINT-1102 </t>
  </si>
  <si>
    <t xml:space="preserve">FORESTHILL-1101 </t>
  </si>
  <si>
    <t xml:space="preserve">FORESTHILL-1102 </t>
  </si>
  <si>
    <t xml:space="preserve">FORT SEWARD-1121 </t>
  </si>
  <si>
    <t xml:space="preserve">FORT SEWARD-1122 </t>
  </si>
  <si>
    <t xml:space="preserve">FREMONT-1104 </t>
  </si>
  <si>
    <t xml:space="preserve">FRENCH GULCH-1101 </t>
  </si>
  <si>
    <t xml:space="preserve">FRENCH GULCH-1102 </t>
  </si>
  <si>
    <t xml:space="preserve">FROGTOWN-1701 </t>
  </si>
  <si>
    <t xml:space="preserve">FROGTOWN-1702 </t>
  </si>
  <si>
    <t xml:space="preserve">FRUITLAND-1141 </t>
  </si>
  <si>
    <t xml:space="preserve">FRUITLAND-1142 </t>
  </si>
  <si>
    <t xml:space="preserve">FULTON-1102 </t>
  </si>
  <si>
    <t xml:space="preserve">FULTON-1107 </t>
  </si>
  <si>
    <t xml:space="preserve">GARBERVILLE-1101 </t>
  </si>
  <si>
    <t xml:space="preserve">GARBERVILLE-1102 </t>
  </si>
  <si>
    <t xml:space="preserve">GARBERVILLE-1103 </t>
  </si>
  <si>
    <t xml:space="preserve">GERBER-1101 </t>
  </si>
  <si>
    <t xml:space="preserve">GERBER-1102 </t>
  </si>
  <si>
    <t xml:space="preserve">GEYSERVILLE-1101 </t>
  </si>
  <si>
    <t xml:space="preserve">GEYSERVILLE-1102 </t>
  </si>
  <si>
    <t xml:space="preserve">GIRVAN-1101 </t>
  </si>
  <si>
    <t xml:space="preserve">GIRVAN-1102 </t>
  </si>
  <si>
    <t xml:space="preserve">GLENN-1101 </t>
  </si>
  <si>
    <t xml:space="preserve">GRASS VALLEY-1101 </t>
  </si>
  <si>
    <t xml:space="preserve">GRASS VALLEY-1102 </t>
  </si>
  <si>
    <t xml:space="preserve">GRASS VALLEY-1103 </t>
  </si>
  <si>
    <t xml:space="preserve">GREEN VALLEY-2101 </t>
  </si>
  <si>
    <t xml:space="preserve">HALF MOON BAY-1101 </t>
  </si>
  <si>
    <t xml:space="preserve">HALF MOON BAY-1102 </t>
  </si>
  <si>
    <t xml:space="preserve">HALF MOON BAY-1103 </t>
  </si>
  <si>
    <t xml:space="preserve">HALSEY-1101 </t>
  </si>
  <si>
    <t xml:space="preserve">HALSEY-1102 </t>
  </si>
  <si>
    <t xml:space="preserve">HARRIS-1108 </t>
  </si>
  <si>
    <t xml:space="preserve">HARRIS-1109 </t>
  </si>
  <si>
    <t xml:space="preserve">HARTLEY-1101 </t>
  </si>
  <si>
    <t xml:space="preserve">HARTLEY-1102 </t>
  </si>
  <si>
    <t xml:space="preserve">HICKS-2101 </t>
  </si>
  <si>
    <t xml:space="preserve">HIGGINS-1103 </t>
  </si>
  <si>
    <t xml:space="preserve">HIGGINS-1104 </t>
  </si>
  <si>
    <t xml:space="preserve">HIGGINS-1107 </t>
  </si>
  <si>
    <t xml:space="preserve">HIGGINS-1109 </t>
  </si>
  <si>
    <t xml:space="preserve">HIGGINS-1110 </t>
  </si>
  <si>
    <t xml:space="preserve">HIGHLANDS-1102 </t>
  </si>
  <si>
    <t xml:space="preserve">HIGHLANDS-1103 </t>
  </si>
  <si>
    <t xml:space="preserve">HIGHLANDS-1104 </t>
  </si>
  <si>
    <t xml:space="preserve">HIGHWAY-1102 </t>
  </si>
  <si>
    <t xml:space="preserve">HOOPA-1101 </t>
  </si>
  <si>
    <t xml:space="preserve">HOPLAND-1101 </t>
  </si>
  <si>
    <t xml:space="preserve">HORSESHOE-1101 </t>
  </si>
  <si>
    <t xml:space="preserve">HORSESHOE-1104 </t>
  </si>
  <si>
    <t xml:space="preserve">HUMBOLDT BAY-1101 </t>
  </si>
  <si>
    <t xml:space="preserve">HUMBOLDT BAY-1102 </t>
  </si>
  <si>
    <t xml:space="preserve">JAMESON-1102 </t>
  </si>
  <si>
    <t xml:space="preserve">JAMESON-1103 </t>
  </si>
  <si>
    <t xml:space="preserve">JAMESON-1104 </t>
  </si>
  <si>
    <t xml:space="preserve">JAMESON-1105 </t>
  </si>
  <si>
    <t xml:space="preserve">JANES CREEK-1101 </t>
  </si>
  <si>
    <t xml:space="preserve">JANES CREEK-1102 </t>
  </si>
  <si>
    <t xml:space="preserve">JANES CREEK-1103 </t>
  </si>
  <si>
    <t xml:space="preserve">JANES CREEK-1104 </t>
  </si>
  <si>
    <t xml:space="preserve">JARVIS-1111 </t>
  </si>
  <si>
    <t xml:space="preserve">JESSUP-1101 </t>
  </si>
  <si>
    <t xml:space="preserve">JESSUP-1102 </t>
  </si>
  <si>
    <t xml:space="preserve">JESSUP-1103 </t>
  </si>
  <si>
    <t xml:space="preserve">KANAKA-1101 </t>
  </si>
  <si>
    <t xml:space="preserve">KERN OIL-1104 </t>
  </si>
  <si>
    <t xml:space="preserve">KERN OIL-1106 </t>
  </si>
  <si>
    <t xml:space="preserve">KESWICK-1101 </t>
  </si>
  <si>
    <t xml:space="preserve">KONOCTI-1102 </t>
  </si>
  <si>
    <t xml:space="preserve">KONOCTI-1108 </t>
  </si>
  <si>
    <t xml:space="preserve">LAKEVIEW-1106 </t>
  </si>
  <si>
    <t xml:space="preserve">LAKEVILLE-1102 </t>
  </si>
  <si>
    <t xml:space="preserve">LAKEWOOD-2107 </t>
  </si>
  <si>
    <t xml:space="preserve">LAMONT-1102 </t>
  </si>
  <si>
    <t xml:space="preserve">LAS AROMAS-0401 </t>
  </si>
  <si>
    <t xml:space="preserve">LAS POSITAS-2108 </t>
  </si>
  <si>
    <t xml:space="preserve">LINCOLN-1101 </t>
  </si>
  <si>
    <t xml:space="preserve">LINCOLN-1104 </t>
  </si>
  <si>
    <t xml:space="preserve">LOGAN CREEK-2102 </t>
  </si>
  <si>
    <t xml:space="preserve">LOS GATOS-1106 </t>
  </si>
  <si>
    <t xml:space="preserve">LOS GATOS-1107 </t>
  </si>
  <si>
    <t xml:space="preserve">LOS MOLINOS-1101 </t>
  </si>
  <si>
    <t xml:space="preserve">LOS MOLINOS-1102 </t>
  </si>
  <si>
    <t xml:space="preserve">LOW GAP-1101 </t>
  </si>
  <si>
    <t xml:space="preserve">LUCERNE-1103 </t>
  </si>
  <si>
    <t xml:space="preserve">LUCERNE-1106 </t>
  </si>
  <si>
    <t xml:space="preserve">MADISON-1105 </t>
  </si>
  <si>
    <t xml:space="preserve">MADISON-2101 </t>
  </si>
  <si>
    <t xml:space="preserve">MAPLE CREEK-1101 </t>
  </si>
  <si>
    <t xml:space="preserve">MARTELL-1101 </t>
  </si>
  <si>
    <t xml:space="preserve">MARTELL-1102 </t>
  </si>
  <si>
    <t xml:space="preserve">MAXWELL-1105 </t>
  </si>
  <si>
    <t xml:space="preserve">MC KEE-1103 </t>
  </si>
  <si>
    <t xml:space="preserve">MC KEE-1107 </t>
  </si>
  <si>
    <t xml:space="preserve">MC KEE-1108 </t>
  </si>
  <si>
    <t xml:space="preserve">MC KEE-1111 </t>
  </si>
  <si>
    <t xml:space="preserve">MENLO-1102 </t>
  </si>
  <si>
    <t xml:space="preserve">MENLO-1103 </t>
  </si>
  <si>
    <t xml:space="preserve">MERCED FALLS-1102 </t>
  </si>
  <si>
    <t xml:space="preserve">MIDDLETOWN-1101 </t>
  </si>
  <si>
    <t xml:space="preserve">MIDDLETOWN-1102 </t>
  </si>
  <si>
    <t xml:space="preserve">MIDDLETOWN-1103 </t>
  </si>
  <si>
    <t xml:space="preserve">MILPITAS-1105 </t>
  </si>
  <si>
    <t xml:space="preserve">MILPITAS-1108 </t>
  </si>
  <si>
    <t xml:space="preserve">MILPITAS-1109 </t>
  </si>
  <si>
    <t xml:space="preserve">MIWUK-1701 </t>
  </si>
  <si>
    <t xml:space="preserve">MIWUK-1702 </t>
  </si>
  <si>
    <t xml:space="preserve">MONROE-2103 </t>
  </si>
  <si>
    <t xml:space="preserve">MONROE-2107 </t>
  </si>
  <si>
    <t xml:space="preserve">MONTICELLO-1101 </t>
  </si>
  <si>
    <t xml:space="preserve">MORAGA-1101 </t>
  </si>
  <si>
    <t xml:space="preserve">MORAGA-1102 </t>
  </si>
  <si>
    <t xml:space="preserve">MORAGA-1103 </t>
  </si>
  <si>
    <t xml:space="preserve">MORAGA-1104 </t>
  </si>
  <si>
    <t xml:space="preserve">MORAGA-1105 </t>
  </si>
  <si>
    <t xml:space="preserve">MORGAN HILL-2104 </t>
  </si>
  <si>
    <t xml:space="preserve">MORGAN HILL-2105 </t>
  </si>
  <si>
    <t xml:space="preserve">MORGAN HILL-2111 </t>
  </si>
  <si>
    <t xml:space="preserve">MOUNTAIN QUARRIES-2101 </t>
  </si>
  <si>
    <t xml:space="preserve">NAPA-1102 </t>
  </si>
  <si>
    <t xml:space="preserve">NAPA-1112 </t>
  </si>
  <si>
    <t xml:space="preserve">NARROWS-2101 </t>
  </si>
  <si>
    <t xml:space="preserve">NARROWS-2102 </t>
  </si>
  <si>
    <t xml:space="preserve">NARROWS-2105 </t>
  </si>
  <si>
    <t xml:space="preserve">NEWBURG-1131 </t>
  </si>
  <si>
    <t xml:space="preserve">NEWBURG-1132 </t>
  </si>
  <si>
    <t xml:space="preserve">NEWBURG-1133 </t>
  </si>
  <si>
    <t xml:space="preserve">NOTRE DAME-1104 </t>
  </si>
  <si>
    <t xml:space="preserve">OAKLAND K-1102 </t>
  </si>
  <si>
    <t xml:space="preserve">OAKLAND X-1106 </t>
  </si>
  <si>
    <t xml:space="preserve">OLETA-1101 </t>
  </si>
  <si>
    <t xml:space="preserve">OLETA-1102 </t>
  </si>
  <si>
    <t xml:space="preserve">OREGON TRAIL-1102 </t>
  </si>
  <si>
    <t xml:space="preserve">OREGON TRAIL-1103 </t>
  </si>
  <si>
    <t xml:space="preserve">OREGON TRAIL-1104 </t>
  </si>
  <si>
    <t xml:space="preserve">ORICK-1101 </t>
  </si>
  <si>
    <t xml:space="preserve">ORICK-1102 </t>
  </si>
  <si>
    <t xml:space="preserve">ORINDA-0401 </t>
  </si>
  <si>
    <t xml:space="preserve">ORINDA-0402 </t>
  </si>
  <si>
    <t xml:space="preserve">ORO FINO-1101 </t>
  </si>
  <si>
    <t xml:space="preserve">ORO FINO-1102 </t>
  </si>
  <si>
    <t xml:space="preserve">OROVILLE-1104 </t>
  </si>
  <si>
    <t xml:space="preserve">PANORAMA-1101 </t>
  </si>
  <si>
    <t xml:space="preserve">PANORAMA-1102 </t>
  </si>
  <si>
    <t xml:space="preserve">PARADISE-1103 </t>
  </si>
  <si>
    <t xml:space="preserve">PARADISE-1104 </t>
  </si>
  <si>
    <t xml:space="preserve">PARADISE-1105 </t>
  </si>
  <si>
    <t xml:space="preserve">PARADISE-1106 </t>
  </si>
  <si>
    <t xml:space="preserve">PAUL SWEET-2102 </t>
  </si>
  <si>
    <t xml:space="preserve">PAUL SWEET-2105 </t>
  </si>
  <si>
    <t xml:space="preserve">PAUL SWEET-2106 </t>
  </si>
  <si>
    <t xml:space="preserve">PEABODY-2106 </t>
  </si>
  <si>
    <t xml:space="preserve">PEABODY-2108 </t>
  </si>
  <si>
    <t xml:space="preserve">PEABODY-2113 </t>
  </si>
  <si>
    <t xml:space="preserve">PENNGROVE-1101 </t>
  </si>
  <si>
    <t xml:space="preserve">PENRYN-1103 </t>
  </si>
  <si>
    <t xml:space="preserve">PENRYN-1105 </t>
  </si>
  <si>
    <t xml:space="preserve">PENRYN-1106 </t>
  </si>
  <si>
    <t xml:space="preserve">PENRYN-1107 </t>
  </si>
  <si>
    <t xml:space="preserve">PEORIA FLAT-1701 </t>
  </si>
  <si>
    <t xml:space="preserve">PEORIA FLAT-1704 </t>
  </si>
  <si>
    <t xml:space="preserve">PEORIA FLAT-1705 </t>
  </si>
  <si>
    <t xml:space="preserve">PETALUMA C-1108 </t>
  </si>
  <si>
    <t xml:space="preserve">PIERCY-2110 </t>
  </si>
  <si>
    <t xml:space="preserve">PIKE CITY-1101 </t>
  </si>
  <si>
    <t xml:space="preserve">PIKE CITY-1102 </t>
  </si>
  <si>
    <t xml:space="preserve">PINE GROVE-1101 </t>
  </si>
  <si>
    <t xml:space="preserve">PINE GROVE-1102 </t>
  </si>
  <si>
    <t xml:space="preserve">PINECREST-0401 </t>
  </si>
  <si>
    <t xml:space="preserve">PIT NO 5-1101 </t>
  </si>
  <si>
    <t xml:space="preserve">PIT NO 7-1101 </t>
  </si>
  <si>
    <t xml:space="preserve">PLACER-1101 </t>
  </si>
  <si>
    <t xml:space="preserve">PLACER-1102 </t>
  </si>
  <si>
    <t xml:space="preserve">PLACER-1103 </t>
  </si>
  <si>
    <t xml:space="preserve">PLACER-1104 </t>
  </si>
  <si>
    <t xml:space="preserve">PLACERVILLE-1109 </t>
  </si>
  <si>
    <t xml:space="preserve">PLACERVILLE-1110 </t>
  </si>
  <si>
    <t xml:space="preserve">PLACERVILLE-1111 </t>
  </si>
  <si>
    <t xml:space="preserve">PLACERVILLE-1112 </t>
  </si>
  <si>
    <t xml:space="preserve">PLACERVILLE-2106 </t>
  </si>
  <si>
    <t xml:space="preserve">POINT MORETTI-1101 </t>
  </si>
  <si>
    <t xml:space="preserve">POSO MOUNTAIN-2101 </t>
  </si>
  <si>
    <t xml:space="preserve">POSO MOUNTAIN-2103 </t>
  </si>
  <si>
    <t xml:space="preserve">POSO MOUNTAIN-2104 </t>
  </si>
  <si>
    <t xml:space="preserve">POTTER VALLEY P H-1104 </t>
  </si>
  <si>
    <t xml:space="preserve">POTTER VALLEY P H-1105 </t>
  </si>
  <si>
    <t xml:space="preserve">PUEBLO-1104 </t>
  </si>
  <si>
    <t xml:space="preserve">PUEBLO-1105 </t>
  </si>
  <si>
    <t xml:space="preserve">PUEBLO-2102 </t>
  </si>
  <si>
    <t xml:space="preserve">PUEBLO-2103 </t>
  </si>
  <si>
    <t xml:space="preserve">PUTAH CREEK-1102 </t>
  </si>
  <si>
    <t xml:space="preserve">PUTAH CREEK-1103 </t>
  </si>
  <si>
    <t xml:space="preserve">PUTAH CREEK-1105 </t>
  </si>
  <si>
    <t xml:space="preserve">RACETRACK-1703 </t>
  </si>
  <si>
    <t xml:space="preserve">RACETRACK-1704 </t>
  </si>
  <si>
    <t xml:space="preserve">RAWSON-1103 </t>
  </si>
  <si>
    <t xml:space="preserve">RED BLUFF-1101 </t>
  </si>
  <si>
    <t xml:space="preserve">RED BLUFF-1102 </t>
  </si>
  <si>
    <t xml:space="preserve">RED BLUFF-1103 </t>
  </si>
  <si>
    <t xml:space="preserve">RED BLUFF-1104 </t>
  </si>
  <si>
    <t xml:space="preserve">RED BLUFF-1105 </t>
  </si>
  <si>
    <t xml:space="preserve">REDBUD-1101 </t>
  </si>
  <si>
    <t xml:space="preserve">REDBUD-1102 </t>
  </si>
  <si>
    <t xml:space="preserve">RIDGE-0401 </t>
  </si>
  <si>
    <t xml:space="preserve">RINCON-1101 </t>
  </si>
  <si>
    <t xml:space="preserve">RINCON-1102 </t>
  </si>
  <si>
    <t xml:space="preserve">RINCON-1103 </t>
  </si>
  <si>
    <t xml:space="preserve">RINCON-1104 </t>
  </si>
  <si>
    <t xml:space="preserve">RIO DEL MAR-0401 </t>
  </si>
  <si>
    <t xml:space="preserve">RIO DELL-1101 </t>
  </si>
  <si>
    <t xml:space="preserve">RIO DELL-1102 </t>
  </si>
  <si>
    <t xml:space="preserve">ROB ROY-2104 </t>
  </si>
  <si>
    <t xml:space="preserve">ROB ROY-2105 </t>
  </si>
  <si>
    <t xml:space="preserve">ROSSMOOR-1106 </t>
  </si>
  <si>
    <t xml:space="preserve">ROSSMOOR-1108 </t>
  </si>
  <si>
    <t xml:space="preserve">SALT SPRINGS-2101 </t>
  </si>
  <si>
    <t xml:space="preserve">SALT SPRINGS-2102 </t>
  </si>
  <si>
    <t xml:space="preserve">SAN BERNARD-1101 </t>
  </si>
  <si>
    <t xml:space="preserve">SAN LEANDRO-1109 </t>
  </si>
  <si>
    <t xml:space="preserve">SAN RAMON-2108 </t>
  </si>
  <si>
    <t xml:space="preserve">SANTA ROSA A-1104 </t>
  </si>
  <si>
    <t xml:space="preserve">SANTA ROSA A-1107 </t>
  </si>
  <si>
    <t xml:space="preserve">SANTA ROSA A-1110 </t>
  </si>
  <si>
    <t xml:space="preserve">SANTA ROSA A-1111 </t>
  </si>
  <si>
    <t xml:space="preserve">SARATOGA-1107 </t>
  </si>
  <si>
    <t xml:space="preserve">SAUSALITO-1102 </t>
  </si>
  <si>
    <t xml:space="preserve">SHADY GLEN-1101 </t>
  </si>
  <si>
    <t xml:space="preserve">SHADY GLEN-1102 </t>
  </si>
  <si>
    <t xml:space="preserve">SHINGLE SPRINGS-2105 </t>
  </si>
  <si>
    <t xml:space="preserve">SHINGLE SPRINGS-2109 </t>
  </si>
  <si>
    <t xml:space="preserve">SILVERADO-2102 </t>
  </si>
  <si>
    <t xml:space="preserve">SILVERADO-2103 </t>
  </si>
  <si>
    <t xml:space="preserve">SILVERADO-2104 </t>
  </si>
  <si>
    <t xml:space="preserve">SILVERADO-2105 </t>
  </si>
  <si>
    <t xml:space="preserve">SMARTVILLE-1101 </t>
  </si>
  <si>
    <t xml:space="preserve">SOBRANTE-1101 </t>
  </si>
  <si>
    <t xml:space="preserve">SOBRANTE-1102 </t>
  </si>
  <si>
    <t xml:space="preserve">SOBRANTE-1103 </t>
  </si>
  <si>
    <t xml:space="preserve">SONOMA-1102 </t>
  </si>
  <si>
    <t xml:space="preserve">SONOMA-1103 </t>
  </si>
  <si>
    <t xml:space="preserve">SONOMA-1104 </t>
  </si>
  <si>
    <t xml:space="preserve">SONOMA-1105 </t>
  </si>
  <si>
    <t xml:space="preserve">SONOMA-1106 </t>
  </si>
  <si>
    <t xml:space="preserve">SONOMA-1107 </t>
  </si>
  <si>
    <t xml:space="preserve">SOQUEL-0402 </t>
  </si>
  <si>
    <t xml:space="preserve">SPAULDING-1101 </t>
  </si>
  <si>
    <t xml:space="preserve">SPRING GAP-1702 </t>
  </si>
  <si>
    <t xml:space="preserve">SPRUCE-0401 </t>
  </si>
  <si>
    <t xml:space="preserve">SPRUCE-0402 </t>
  </si>
  <si>
    <t xml:space="preserve">STANISLAUS-1701 </t>
  </si>
  <si>
    <t xml:space="preserve">STANISLAUS-1702 </t>
  </si>
  <si>
    <t xml:space="preserve">STELLING-1109 </t>
  </si>
  <si>
    <t xml:space="preserve">STELLING-1110 </t>
  </si>
  <si>
    <t xml:space="preserve">STELLING-1111 </t>
  </si>
  <si>
    <t xml:space="preserve">STILLWATER-1101 </t>
  </si>
  <si>
    <t xml:space="preserve">STILLWATER-1102 </t>
  </si>
  <si>
    <t xml:space="preserve">SUMMIT-1101 </t>
  </si>
  <si>
    <t xml:space="preserve">SUMMIT-1102 </t>
  </si>
  <si>
    <t xml:space="preserve">SUNOL-1101 </t>
  </si>
  <si>
    <t xml:space="preserve">SWIFT-2102 </t>
  </si>
  <si>
    <t xml:space="preserve">SWIFT-2107 </t>
  </si>
  <si>
    <t xml:space="preserve">SWIFT-2109 </t>
  </si>
  <si>
    <t xml:space="preserve">SWIFT-2110 </t>
  </si>
  <si>
    <t xml:space="preserve">SYCAMORE REEK-1111 </t>
  </si>
  <si>
    <t xml:space="preserve">TAMARACK-1101 </t>
  </si>
  <si>
    <t xml:space="preserve">TAMARACK-1102 </t>
  </si>
  <si>
    <t xml:space="preserve">TAR FLAT-0401 </t>
  </si>
  <si>
    <t xml:space="preserve">TAR FLAT-0402 </t>
  </si>
  <si>
    <t xml:space="preserve">TASSAJARA-2113 </t>
  </si>
  <si>
    <t xml:space="preserve">TEJON-1102 </t>
  </si>
  <si>
    <t xml:space="preserve">TEJON-1103 </t>
  </si>
  <si>
    <t xml:space="preserve">TIGER CREEK-0201 </t>
  </si>
  <si>
    <t xml:space="preserve">TRINIDAD-1101 </t>
  </si>
  <si>
    <t xml:space="preserve">TRINIDAD-1102 </t>
  </si>
  <si>
    <t xml:space="preserve">TULUCAY-1101 </t>
  </si>
  <si>
    <t xml:space="preserve">TYLER-1103 </t>
  </si>
  <si>
    <t xml:space="preserve">TYLER-1104 </t>
  </si>
  <si>
    <t xml:space="preserve">TYLER-1105 </t>
  </si>
  <si>
    <t xml:space="preserve">UKIAH-1114 </t>
  </si>
  <si>
    <t xml:space="preserve">UKIAH-1115 </t>
  </si>
  <si>
    <t xml:space="preserve">UPPER LAKE-1101 </t>
  </si>
  <si>
    <t xml:space="preserve">VACA DIXON-1101 </t>
  </si>
  <si>
    <t xml:space="preserve">VACA DIXON-1105 </t>
  </si>
  <si>
    <t xml:space="preserve">VACAVILLE-1104 </t>
  </si>
  <si>
    <t xml:space="preserve">VACAVILLE-1108 </t>
  </si>
  <si>
    <t xml:space="preserve">VACAVILLE-1109 </t>
  </si>
  <si>
    <t xml:space="preserve">VACAVILLE-1111 </t>
  </si>
  <si>
    <t xml:space="preserve">VACAVILLE-1112 </t>
  </si>
  <si>
    <t xml:space="preserve">VALLEY VIEW-1106 </t>
  </si>
  <si>
    <t xml:space="preserve">VINA-1101 </t>
  </si>
  <si>
    <t xml:space="preserve">VOLTA-1101 </t>
  </si>
  <si>
    <t xml:space="preserve">VOLTA-1102 </t>
  </si>
  <si>
    <t xml:space="preserve">WEIMAR-1101 </t>
  </si>
  <si>
    <t xml:space="preserve">WEIMAR-1102 </t>
  </si>
  <si>
    <t xml:space="preserve">WEST POINT-1101 </t>
  </si>
  <si>
    <t xml:space="preserve">WEST POINT-1102 </t>
  </si>
  <si>
    <t xml:space="preserve">WESTLEY-1103 </t>
  </si>
  <si>
    <t xml:space="preserve">WHEATLAND-1105 </t>
  </si>
  <si>
    <t xml:space="preserve">WHEELER RIDGE-1101 </t>
  </si>
  <si>
    <t xml:space="preserve">WHITMORE-1101 </t>
  </si>
  <si>
    <t xml:space="preserve">WILDWOOD-1101 </t>
  </si>
  <si>
    <t xml:space="preserve">WILLOW CREEK-1101 </t>
  </si>
  <si>
    <t xml:space="preserve">WILLOW CREEK-1102 </t>
  </si>
  <si>
    <t xml:space="preserve">WILLOW CREEK-1103 </t>
  </si>
  <si>
    <t xml:space="preserve">WISE-1101 </t>
  </si>
  <si>
    <t xml:space="preserve">WISE-1102 </t>
  </si>
  <si>
    <t xml:space="preserve">WOODSIDE-1101 </t>
  </si>
  <si>
    <t xml:space="preserve">WYANDOTTE-1102 </t>
  </si>
  <si>
    <t xml:space="preserve">WYANDOTTE-1103 </t>
  </si>
  <si>
    <t xml:space="preserve">WYANDOTTE-1105 </t>
  </si>
  <si>
    <t xml:space="preserve">WYANDOTTE-1106 </t>
  </si>
  <si>
    <t xml:space="preserve">WYANDOTTE-1107 </t>
  </si>
  <si>
    <t xml:space="preserve">WYANDOTTE-1109 </t>
  </si>
  <si>
    <t xml:space="preserve">WYANDOTTE-1110 </t>
  </si>
  <si>
    <t>–</t>
  </si>
  <si>
    <t>-</t>
  </si>
  <si>
    <t xml:space="preserve">TIER 2, TIER 3, PARTIALLY OUTSIDE HFTD </t>
  </si>
  <si>
    <t xml:space="preserve">TIER 2, PARTIALLY OUTSIDE HFTD </t>
  </si>
  <si>
    <t>NON HFTD</t>
  </si>
  <si>
    <t>TIER 2</t>
  </si>
  <si>
    <t xml:space="preserve">TIER 3, PARTIALLY OUTSIDE HFTD </t>
  </si>
  <si>
    <t xml:space="preserve">TIER 2, TIER 3, PARTIALLY OUTSIDE </t>
  </si>
  <si>
    <t>TIER 2, PARTIALLY OUTSIDE HFTD</t>
  </si>
  <si>
    <t>TIER 3, PARTIALLY OUTSIDE HFTD</t>
  </si>
  <si>
    <t>TIER 2, TIER 3, PARTIALLY OUTSIDE HFTD</t>
  </si>
  <si>
    <t>Tier 2, Tier 3, and Partially Outside HFTD</t>
  </si>
  <si>
    <t>Tier 2 and Partially Outside HFTD</t>
  </si>
  <si>
    <t>BRIDGEVILLE-COTTONWOOD 115 kV</t>
  </si>
  <si>
    <t>BURNS-LONE STAR #1 60 kV</t>
  </si>
  <si>
    <t>BURNS-LONE STAR #2 60 kV</t>
  </si>
  <si>
    <t>CARIBOU-PALERMO 115 kV</t>
  </si>
  <si>
    <t>CASCADE-BENTON-DESCHUTES 60 kV</t>
  </si>
  <si>
    <t>CASCADE-COTTONWOOD 115 kV</t>
  </si>
  <si>
    <t>CENTERVILLE-TABLE MOUNTAIN 60 kV</t>
  </si>
  <si>
    <t>CENTERVILLE-TABLE MOUNTAIN-OROVILLE 60 kV</t>
  </si>
  <si>
    <t>COLEMAN-COTTONWOOD 60 kV</t>
  </si>
  <si>
    <t>COLEMAN-RED BLUFF 60 kV</t>
  </si>
  <si>
    <t>COLEMAN-SOUTH 60 kV</t>
  </si>
  <si>
    <t>COLGATE-ALLEGHANY 60 kV</t>
  </si>
  <si>
    <t>COLGATE-CHALLENGE 60 kV</t>
  </si>
  <si>
    <t>COLGATE-GRASS VALLEY 60 kV</t>
  </si>
  <si>
    <t>COLGATE-PALERMO 60 kV</t>
  </si>
  <si>
    <t>COLGATE-SMARTVILLE #2 60 kV</t>
  </si>
  <si>
    <t>CORTINA-MENDOCINO #1 115 kV</t>
  </si>
  <si>
    <t>COTTONWOOD #1 60 kV</t>
  </si>
  <si>
    <t>COTTONWOOD #2 60 kV</t>
  </si>
  <si>
    <t>COTTONWOOD-BENTON #1 60 kV</t>
  </si>
  <si>
    <t>COTTONWOOD-BENTON #2 60 kV</t>
  </si>
  <si>
    <t>COTTONWOOD-RED BLUFF 60 kV</t>
  </si>
  <si>
    <t>CRAG VIEW-CASCADE 115 kV</t>
  </si>
  <si>
    <t>DEER CREEK-DRUM 60 kV</t>
  </si>
  <si>
    <t>DESABLA-CENTERVILLE 60 kV</t>
  </si>
  <si>
    <t>DONNELLS-MI-WUK 115 kV</t>
  </si>
  <si>
    <t>DRUM #2 P.H. 115KV TAP 115 kV</t>
  </si>
  <si>
    <t>DRUM-GRASS VALLEY-WEIMAR 60 kV</t>
  </si>
  <si>
    <t>DRUM-HIGGINS 115 kV</t>
  </si>
  <si>
    <t>DRUM-RIO OSO #1 115 kV</t>
  </si>
  <si>
    <t>DRUM-RIO OSO #2 115 kV</t>
  </si>
  <si>
    <t>DRUM-SPAULDING 60 kV</t>
  </si>
  <si>
    <t>DRUM-SUMMIT #1 115 kV</t>
  </si>
  <si>
    <t>DRUM-SUMMIT #2 115 kV</t>
  </si>
  <si>
    <t>EAGLE ROCK-CORTINA 115 kV</t>
  </si>
  <si>
    <t>EAGLE ROCK-REDBUD 115 kV</t>
  </si>
  <si>
    <t>ELDORADO-MISSOURI FLAT #1 115 kV</t>
  </si>
  <si>
    <t>ELDORADO-MISSOURI FLAT #2 115 kV</t>
  </si>
  <si>
    <t>FRENCH MEADOWS-MIDDLE FORK 60 kV</t>
  </si>
  <si>
    <t>FULTON-HOPLAND 60 kV</t>
  </si>
  <si>
    <t>GOLD HILL #1 60 kV</t>
  </si>
  <si>
    <t>HALSEY-PLACER 60 kV</t>
  </si>
  <si>
    <t>HILLSDALE JCT-HALF MOON BAY 60 kV</t>
  </si>
  <si>
    <t>KESWICK-CASCADE 60 kV</t>
  </si>
  <si>
    <t>KILARC-CEDAR CREEK 60 kV</t>
  </si>
  <si>
    <t>KILARC-DESCHUTES 60 kV</t>
  </si>
  <si>
    <t>KONOCTI-EAGLE ROCK 60 kV</t>
  </si>
  <si>
    <t>LAKEVILLE #1 60 kV</t>
  </si>
  <si>
    <t>MENDOCINO-HARTLEY 60 kV</t>
  </si>
  <si>
    <t>MENDOCINO-REDBUD 115 kV</t>
  </si>
  <si>
    <t>METCALF-MONTA VISTA #3 230 kV</t>
  </si>
  <si>
    <t>MIDDLE FORK #1 60 kV</t>
  </si>
  <si>
    <t>MIDDLE FORK-GOLD HILL 230 kV</t>
  </si>
  <si>
    <t>MI-WUK-CURTIS 115 kV</t>
  </si>
  <si>
    <t>MONTA VISTA-BURNS 60 kV</t>
  </si>
  <si>
    <t>MONTA VISTA-COYOTE SW STA 230 kV</t>
  </si>
  <si>
    <t>MOUNTAIN GATE JCT-CASCADE 60 kV</t>
  </si>
  <si>
    <t>PALERMO-OROVILLE #1 60 kV</t>
  </si>
  <si>
    <t>PARADISE-BUTTE 115 kV</t>
  </si>
  <si>
    <t>PARADISE-TABLE MOUNTAIN 115 kV</t>
  </si>
  <si>
    <t>PIT #6 JCT-ROUND MOUNTAIN 230 kV</t>
  </si>
  <si>
    <t>POTTER VALLEY-WILLITS 60 kV</t>
  </si>
  <si>
    <t>SMARTVILLE-MARYSVILLE 60 kV</t>
  </si>
  <si>
    <t>SMARTVILLE-NICOLAUS #2 60 kV</t>
  </si>
  <si>
    <t>SNEATH LANE-HALF MOON BAY 60 kV</t>
  </si>
  <si>
    <t>SOBRANTE-GRIZZLY-CLAREMONT #1 115 kV</t>
  </si>
  <si>
    <t>SOBRANTE-GRIZZLY-CLAREMONT #2 115 kV</t>
  </si>
  <si>
    <t>SPAULDING-SUMMIT 60 kV</t>
  </si>
  <si>
    <t>TIGER CREEK-ELECTRA 230 kV</t>
  </si>
  <si>
    <t>TIGER CREEK-VALLEY SPRINGS 230 kV</t>
  </si>
  <si>
    <t>TRINITY-COTTONWOOD 115 kV</t>
  </si>
  <si>
    <t>TULUCAY-NAPA #1 60 kV</t>
  </si>
  <si>
    <t>VOLTA-DESCHUTES 60 kV</t>
  </si>
  <si>
    <t>VOLTA-SOUTH 60 kV</t>
  </si>
  <si>
    <t>WEIMAR #1 60 kV</t>
  </si>
  <si>
    <t>WEIMAR-HALSEY 60 kV</t>
  </si>
  <si>
    <t>WEST POINT-VALLEY SPRINGS 60 kV</t>
  </si>
  <si>
    <t>WOODLEAF-PALERMO 115 kV</t>
  </si>
  <si>
    <t>Permanently de‑energized</t>
  </si>
  <si>
    <t>CANEBRAKE</t>
  </si>
  <si>
    <t>CLUB OAKS</t>
  </si>
  <si>
    <t xml:space="preserve">CANEBRAKE </t>
  </si>
  <si>
    <t>HORSE MOUNTAIN (fed by Canebrake)</t>
  </si>
  <si>
    <t>CALSTATE</t>
  </si>
  <si>
    <t>CASMALIA</t>
  </si>
  <si>
    <t>ACOSTA</t>
  </si>
  <si>
    <t>MORA</t>
  </si>
  <si>
    <t>HUCKLEBERRY</t>
  </si>
  <si>
    <t>SHOVEL</t>
  </si>
  <si>
    <t>ANTON</t>
  </si>
  <si>
    <t>ENERGY</t>
  </si>
  <si>
    <t>TAPO</t>
  </si>
  <si>
    <t>ZONE</t>
  </si>
  <si>
    <t>SAND CANYON</t>
  </si>
  <si>
    <t>LOUCKS PT (fed by Davenport)</t>
  </si>
  <si>
    <t>DAVENPORT</t>
  </si>
  <si>
    <t>RAINBOW</t>
  </si>
  <si>
    <t>BUCKHORN</t>
  </si>
  <si>
    <t>CUDDEBACK</t>
  </si>
  <si>
    <t>CONDOR</t>
  </si>
  <si>
    <t>TANAGER</t>
  </si>
  <si>
    <t>GNATCATCHER</t>
  </si>
  <si>
    <t>METTLER</t>
  </si>
  <si>
    <t>DINELY</t>
  </si>
  <si>
    <t>BOUQUET</t>
  </si>
  <si>
    <t>ESTABAN</t>
  </si>
  <si>
    <t>STEEL</t>
  </si>
  <si>
    <t>BALCOM</t>
  </si>
  <si>
    <t>WHITECLIFF</t>
  </si>
  <si>
    <t>BARRINGTON</t>
  </si>
  <si>
    <t>TAHQUITZ</t>
  </si>
  <si>
    <t>TIMBER CANYON</t>
  </si>
  <si>
    <t>MCKEVETT (fed by Castro)</t>
  </si>
  <si>
    <t>CASTRO</t>
  </si>
  <si>
    <t>GUITAR</t>
  </si>
  <si>
    <t>CALGROVE</t>
  </si>
  <si>
    <t>FROZEN (Fed by PG&amp;E)</t>
  </si>
  <si>
    <t>CAIN RANCH (Fed by DWP)</t>
  </si>
  <si>
    <t>Tier 2/Tier 3</t>
  </si>
  <si>
    <t>AUTUMN 12KV</t>
  </si>
  <si>
    <t>FALLS 2.4KV</t>
  </si>
  <si>
    <t>DYNAMO 16KV</t>
  </si>
  <si>
    <t>CANEBRAKE 12KV</t>
  </si>
  <si>
    <t>HORSE MOUNTAIN 2.4</t>
  </si>
  <si>
    <t>Dynamo 16KV</t>
  </si>
  <si>
    <t>Calstate 12KV</t>
  </si>
  <si>
    <t>Shovel 12KV</t>
  </si>
  <si>
    <t>Clarinet 12KV</t>
  </si>
  <si>
    <t xml:space="preserve">As of: </t>
  </si>
  <si>
    <t>Big Bend 1101</t>
  </si>
  <si>
    <t>Big Bend1102</t>
  </si>
  <si>
    <t>Bucks Creek 1101</t>
  </si>
  <si>
    <t>Butte 1105 *</t>
  </si>
  <si>
    <t>Clark Road 1101</t>
  </si>
  <si>
    <t>Clark Road 1102</t>
  </si>
  <si>
    <t>Kanaka 1101</t>
  </si>
  <si>
    <t>Notre Dame 1104 *</t>
  </si>
  <si>
    <t>Oro Fino 1101</t>
  </si>
  <si>
    <t>Oro Fino 1102</t>
  </si>
  <si>
    <t>Paradise 1103</t>
  </si>
  <si>
    <t>Paradise 1104</t>
  </si>
  <si>
    <t>Paradise 1105</t>
  </si>
  <si>
    <t>Paradise 1106</t>
  </si>
  <si>
    <t>Sycamore Creek 1111 *</t>
  </si>
  <si>
    <t>Wyandotte 1103 *</t>
  </si>
  <si>
    <t>Wyandotte 1105</t>
  </si>
  <si>
    <t xml:space="preserve">Centerville – Table Mtn – Oroville 60kV </t>
  </si>
  <si>
    <t>Kanaka 115 kV TAP</t>
  </si>
  <si>
    <t>Woodleaf – Palermo 115kV</t>
  </si>
  <si>
    <t xml:space="preserve">Centerville – Table Mtn 60kV </t>
  </si>
  <si>
    <t xml:space="preserve">DeSabla – Centerville 60kV </t>
  </si>
  <si>
    <t>Forks of the Butte Tap 60kV</t>
  </si>
  <si>
    <t>Oro Fino Tap 60kV</t>
  </si>
  <si>
    <t>Tier 3, partially outside HFTD</t>
  </si>
  <si>
    <t>Tier 2, Tier 3, partially outside HFTD</t>
  </si>
  <si>
    <t>Tier 2, partially outside HFTD</t>
  </si>
  <si>
    <t>Tier 2, Tier 3, partially outside HFTD, Zone 1</t>
  </si>
  <si>
    <t>Tier 3, partially outside HFTD, Zone 1</t>
  </si>
  <si>
    <t>De-energized prior to beginning of event for scheduled maintenance.</t>
  </si>
  <si>
    <t>ALLEGHANY-1101</t>
  </si>
  <si>
    <t>ALLEGHANY-1102</t>
  </si>
  <si>
    <t>ALPINE-1101</t>
  </si>
  <si>
    <t>ALPINE-1102</t>
  </si>
  <si>
    <t>ANNAPOLIS-1101</t>
  </si>
  <si>
    <t>BANGOR-1101</t>
  </si>
  <si>
    <t>BIG BEND-1101</t>
  </si>
  <si>
    <t>BIG BEND-1102</t>
  </si>
  <si>
    <t>BROWNS VALLEY-1101</t>
  </si>
  <si>
    <t>BRUNSWICK-1102</t>
  </si>
  <si>
    <t>BRUNSWICK-1103</t>
  </si>
  <si>
    <t>BRUNSWICK-1104</t>
  </si>
  <si>
    <t>BRUNSWICK-1105</t>
  </si>
  <si>
    <t>BRUNSWICK-1106</t>
  </si>
  <si>
    <t>BRUNSWICK-1107</t>
  </si>
  <si>
    <t>BRUNSWICK-1110</t>
  </si>
  <si>
    <t>BUTTE-1105</t>
  </si>
  <si>
    <t>CAL WATER-1102</t>
  </si>
  <si>
    <t>CALAVERAS CEMENT-1101</t>
  </si>
  <si>
    <t>CHALLENGE-1101</t>
  </si>
  <si>
    <t>CHALLENGE-1102</t>
  </si>
  <si>
    <t>CLARK ROAD-1101</t>
  </si>
  <si>
    <t>CLARK ROAD-1102</t>
  </si>
  <si>
    <t>CLOVERDALE-1101</t>
  </si>
  <si>
    <t>CLOVERDALE-1102</t>
  </si>
  <si>
    <t>COLUMBIA HILL-1101</t>
  </si>
  <si>
    <t>DIAMOND SPRINGS-1105</t>
  </si>
  <si>
    <t>DIAMOND SPRINGS-1106</t>
  </si>
  <si>
    <t>DOBBINS-1101</t>
  </si>
  <si>
    <t>DUNBAR-1101</t>
  </si>
  <si>
    <t>DUNBAR-1103</t>
  </si>
  <si>
    <t>ELECTRA-1101</t>
  </si>
  <si>
    <t>FITCH MOUNTAIN-1111</t>
  </si>
  <si>
    <t>FITCH MOUNTAIN-1113</t>
  </si>
  <si>
    <t>FROGTOWN-1701</t>
  </si>
  <si>
    <t>FULTON-1102</t>
  </si>
  <si>
    <t>FULTON-1104</t>
  </si>
  <si>
    <t>FULTON-1107</t>
  </si>
  <si>
    <t>GEYSERVILLE-1101</t>
  </si>
  <si>
    <t>GEYSERVILLE-1102[1]</t>
  </si>
  <si>
    <t>GRASS VALLEY-1101</t>
  </si>
  <si>
    <t>GRASS VALLEY-1102</t>
  </si>
  <si>
    <t>GRASS VALLEY-1103</t>
  </si>
  <si>
    <t>HALF MOON BAY-1103</t>
  </si>
  <si>
    <t>HALSEY-1101</t>
  </si>
  <si>
    <t>HALSEY-1102</t>
  </si>
  <si>
    <t>HIGGINS-1103</t>
  </si>
  <si>
    <t>HIGGINS-1104</t>
  </si>
  <si>
    <t>HIGGINS-1107</t>
  </si>
  <si>
    <t>HIGGINS-1109</t>
  </si>
  <si>
    <t>HIGGINS-1110</t>
  </si>
  <si>
    <t>HOPLAND-1101</t>
  </si>
  <si>
    <t>KANAKA-1101</t>
  </si>
  <si>
    <t>LAMONT-1102</t>
  </si>
  <si>
    <t>LINCOLN-1104</t>
  </si>
  <si>
    <t>LUCERNE-1103</t>
  </si>
  <si>
    <t>MARTELL-1101</t>
  </si>
  <si>
    <t>MIDDLETOWN-1101[2]</t>
  </si>
  <si>
    <t>MONROE-2103</t>
  </si>
  <si>
    <t>MONROE-2107</t>
  </si>
  <si>
    <t>MONTICELLO-1101</t>
  </si>
  <si>
    <t>NARROWS-2101</t>
  </si>
  <si>
    <t>NARROWS-2102</t>
  </si>
  <si>
    <t>NARROWS-2105</t>
  </si>
  <si>
    <t>NOTRE DAME-1104</t>
  </si>
  <si>
    <t>ORO FINO-1101</t>
  </si>
  <si>
    <t>ORO FINO-1102</t>
  </si>
  <si>
    <t>PARADISE-1103</t>
  </si>
  <si>
    <t>PARADISE-1104</t>
  </si>
  <si>
    <t>PARADISE-1105</t>
  </si>
  <si>
    <t>PARADISE-1106</t>
  </si>
  <si>
    <t>PIKE CITY-1101</t>
  </si>
  <si>
    <t>PIKE CITY-1102</t>
  </si>
  <si>
    <t>PLACERVILLE-1109</t>
  </si>
  <si>
    <t>PLACERVILLE-1111</t>
  </si>
  <si>
    <t>PLACERVILLE-1112</t>
  </si>
  <si>
    <t>POTTER VALLEY P H-1105</t>
  </si>
  <si>
    <t>PUEBLO-2102</t>
  </si>
  <si>
    <t>PUEBLO-2103</t>
  </si>
  <si>
    <t>RINCON-1101</t>
  </si>
  <si>
    <t>RINCON-1102</t>
  </si>
  <si>
    <t>RINCON-1103</t>
  </si>
  <si>
    <t>RINCON-1104</t>
  </si>
  <si>
    <t>SALT SPRINGS-2101</t>
  </si>
  <si>
    <t>SALT SPRINGS-2102</t>
  </si>
  <si>
    <t>SANTA ROSA A-1104</t>
  </si>
  <si>
    <t>SANTA ROSA A-1107</t>
  </si>
  <si>
    <t>SHADY GLEN-1101</t>
  </si>
  <si>
    <t>SHADY GLEN-1102</t>
  </si>
  <si>
    <t>SHINGLE SPRINGS-2109</t>
  </si>
  <si>
    <t>SILVERADO-2103</t>
  </si>
  <si>
    <t>SILVERADO-2105</t>
  </si>
  <si>
    <t>SMARTVILLE-1101</t>
  </si>
  <si>
    <t>SONOMA-1102</t>
  </si>
  <si>
    <t>SONOMA-1103</t>
  </si>
  <si>
    <t>SONOMA-1106</t>
  </si>
  <si>
    <t>STANISLAUS-1701</t>
  </si>
  <si>
    <t>STANISLAUS-1702</t>
  </si>
  <si>
    <t>SYCAMORE CREEK-1111</t>
  </si>
  <si>
    <t>TEJON-1103</t>
  </si>
  <si>
    <t>UPPER LAKE-1101</t>
  </si>
  <si>
    <t>VOLTA-1101</t>
  </si>
  <si>
    <t>WEIMAR-1101</t>
  </si>
  <si>
    <t>WEIMAR-1102</t>
  </si>
  <si>
    <t>WHEATLAND-1105</t>
  </si>
  <si>
    <t>WINDSOR-1103</t>
  </si>
  <si>
    <t>WISE-1102</t>
  </si>
  <si>
    <t>WOODSIDE-1101</t>
  </si>
  <si>
    <t>WYANDOTTE-1102</t>
  </si>
  <si>
    <t>WYANDOTTE-1103</t>
  </si>
  <si>
    <t>WYANDOTTE-1105</t>
  </si>
  <si>
    <t>WYANDOTTE-1106</t>
  </si>
  <si>
    <t>WYANDOTTE-1107</t>
  </si>
  <si>
    <t>WYANDOTTE-1109</t>
  </si>
  <si>
    <t>WYANDOTTE-1110</t>
  </si>
  <si>
    <t xml:space="preserve">TIER 3, TIER 2, PARTIALLY OUTSIDE HFTD </t>
  </si>
  <si>
    <t>NON-HFTD</t>
  </si>
  <si>
    <t>TIER 3, TIER 2</t>
  </si>
  <si>
    <t>FULTON-CALISTOGA 60 kV</t>
  </si>
  <si>
    <t>FULTON-LAKEVILLE-IGNACIO 230 kV</t>
  </si>
  <si>
    <t>Permanently out of service</t>
  </si>
  <si>
    <t>Idle line</t>
  </si>
  <si>
    <t>Sum of Outage Days</t>
  </si>
  <si>
    <t>Sum of Outage Hours</t>
  </si>
  <si>
    <t>445-23R</t>
  </si>
  <si>
    <t>1030-987</t>
  </si>
  <si>
    <t xml:space="preserve">79-799R </t>
  </si>
  <si>
    <t>BC-TL626</t>
  </si>
  <si>
    <t>PENSTOCK</t>
  </si>
  <si>
    <t>STEVENSON</t>
  </si>
  <si>
    <t>MANIFOLD</t>
  </si>
  <si>
    <t>JUMBO</t>
  </si>
  <si>
    <t>MUSICK</t>
  </si>
  <si>
    <t>RED BOX</t>
  </si>
  <si>
    <t>MCKEVETT</t>
  </si>
  <si>
    <t>PETIT</t>
  </si>
  <si>
    <t>BIG ROCK</t>
  </si>
  <si>
    <t>PICK</t>
  </si>
  <si>
    <t>ESCONDIDO</t>
  </si>
  <si>
    <t>LOUCKS</t>
  </si>
  <si>
    <t>BOOTLEGGER</t>
  </si>
  <si>
    <t>PURCHASE</t>
  </si>
  <si>
    <t>KIMBERLY</t>
  </si>
  <si>
    <t>VIENTO</t>
  </si>
  <si>
    <t>FROZEN</t>
  </si>
  <si>
    <t>DYSART</t>
  </si>
  <si>
    <t>SADDLEBACK</t>
  </si>
  <si>
    <t>FINGAL</t>
  </si>
  <si>
    <t>PYTHON</t>
  </si>
  <si>
    <t>TOMAHAWK</t>
  </si>
  <si>
    <t>GUST</t>
  </si>
  <si>
    <t>ARLENE</t>
  </si>
  <si>
    <t>BONNEVILLE</t>
  </si>
  <si>
    <t>PYLE</t>
  </si>
  <si>
    <t>BANDUCCI-CORRECTION-CUMMINGS-MONOLITH</t>
  </si>
  <si>
    <t>CALIENTE</t>
  </si>
  <si>
    <t>DRINKWATER</t>
  </si>
  <si>
    <t>DE MILLE</t>
  </si>
  <si>
    <t>LOPEZ</t>
  </si>
  <si>
    <t>ANACONDA</t>
  </si>
  <si>
    <t>COTTONMOUTH</t>
  </si>
  <si>
    <t>GILLIBRAND</t>
  </si>
  <si>
    <t>CAMP</t>
  </si>
  <si>
    <t>CASSIDY</t>
  </si>
  <si>
    <t>STORES</t>
  </si>
  <si>
    <t>SWEETWATER</t>
  </si>
  <si>
    <t>GABBERT</t>
  </si>
  <si>
    <t>ATENTO</t>
  </si>
  <si>
    <t>TWIN LAKES</t>
  </si>
  <si>
    <t>GLASSCOCK</t>
  </si>
  <si>
    <t>GUNSITE</t>
  </si>
  <si>
    <t>PHEASANT</t>
  </si>
  <si>
    <t>POPPET FLATS</t>
  </si>
  <si>
    <t>STUBBY</t>
  </si>
  <si>
    <t>KINSEY</t>
  </si>
  <si>
    <t>ARROWHEAD-DEVIL CANYON-MOHAVE SIPHON-SHANDON 115KV</t>
  </si>
  <si>
    <t>TOWNSHIP</t>
  </si>
  <si>
    <t>MIDDLE ROAD</t>
  </si>
  <si>
    <t>DONLON</t>
  </si>
  <si>
    <t>HILLFIELD</t>
  </si>
  <si>
    <t>VERA CRUZ</t>
  </si>
  <si>
    <t>DUKE</t>
  </si>
  <si>
    <t>IDA</t>
  </si>
  <si>
    <t>SAUGUS-MOORPARK-SANTA SUSANA-TORREY 66KV</t>
  </si>
  <si>
    <t>TUBA</t>
  </si>
  <si>
    <t>MORGANSTEIN</t>
  </si>
  <si>
    <t>CAESAR</t>
  </si>
  <si>
    <t>CUTHBERT</t>
  </si>
  <si>
    <t>KUEHNER</t>
  </si>
  <si>
    <t>ANGUS</t>
  </si>
  <si>
    <t>79-799R</t>
  </si>
  <si>
    <t>79-673R</t>
  </si>
  <si>
    <t>79-679R</t>
  </si>
  <si>
    <t>CB 79</t>
  </si>
  <si>
    <t>358-682F</t>
  </si>
  <si>
    <t>78-26R</t>
  </si>
  <si>
    <t>441-25R</t>
  </si>
  <si>
    <t>441-30R</t>
  </si>
  <si>
    <t>441-27R</t>
  </si>
  <si>
    <t>441-23R</t>
  </si>
  <si>
    <t>440-13R</t>
  </si>
  <si>
    <t>440-8R</t>
  </si>
  <si>
    <t>442-14R</t>
  </si>
  <si>
    <t>442-2R</t>
  </si>
  <si>
    <t>442-16R</t>
  </si>
  <si>
    <t>79-658R</t>
  </si>
  <si>
    <t>79-714R</t>
  </si>
  <si>
    <t>CB 442</t>
  </si>
  <si>
    <t>79-660R</t>
  </si>
  <si>
    <t>79-685R</t>
  </si>
  <si>
    <t>79-668R</t>
  </si>
  <si>
    <t>157-75R</t>
  </si>
  <si>
    <t>157-84R</t>
  </si>
  <si>
    <t>157-11R</t>
  </si>
  <si>
    <t>448-23R</t>
  </si>
  <si>
    <t>448-19R</t>
  </si>
  <si>
    <t>1215-12R</t>
  </si>
  <si>
    <t>1215-28R</t>
  </si>
  <si>
    <t>1215-32R</t>
  </si>
  <si>
    <t>445-24R</t>
  </si>
  <si>
    <t>73-765R</t>
  </si>
  <si>
    <t>73-23R</t>
  </si>
  <si>
    <t>CB 73</t>
  </si>
  <si>
    <t>73-49R</t>
  </si>
  <si>
    <t>157-87R</t>
  </si>
  <si>
    <t>F30159</t>
  </si>
  <si>
    <t>176-26R</t>
  </si>
  <si>
    <t>176-38R</t>
  </si>
  <si>
    <t>176-41R</t>
  </si>
  <si>
    <t>176-197F</t>
  </si>
  <si>
    <t>176-199</t>
  </si>
  <si>
    <t>971-26R</t>
  </si>
  <si>
    <t>971-379R</t>
  </si>
  <si>
    <t>222-1364R</t>
  </si>
  <si>
    <t>222-7R</t>
  </si>
  <si>
    <t>222-1503</t>
  </si>
  <si>
    <t>214-583R*</t>
  </si>
  <si>
    <t>214-536R*</t>
  </si>
  <si>
    <t>214-613R*</t>
  </si>
  <si>
    <t>214-17AE*</t>
  </si>
  <si>
    <t>CTL1-3R*</t>
  </si>
  <si>
    <t>1030-989R</t>
  </si>
  <si>
    <t>214-1122R</t>
  </si>
  <si>
    <t>220-294R</t>
  </si>
  <si>
    <t>220-298R</t>
  </si>
  <si>
    <t>75-1744R</t>
  </si>
  <si>
    <t>217-983R</t>
  </si>
  <si>
    <t>221-19R</t>
  </si>
  <si>
    <t>221-31R</t>
  </si>
  <si>
    <t>221-344R</t>
  </si>
  <si>
    <t>221-43AE</t>
  </si>
  <si>
    <t>221-35R</t>
  </si>
  <si>
    <t>221-6R</t>
  </si>
  <si>
    <t>221-675R</t>
  </si>
  <si>
    <t>Generator</t>
  </si>
  <si>
    <t>237-30R</t>
  </si>
  <si>
    <t>222-1370R</t>
  </si>
  <si>
    <t>222-1433R</t>
  </si>
  <si>
    <t>222-1441R</t>
  </si>
  <si>
    <t>222-1401R</t>
  </si>
  <si>
    <t>357-1147R</t>
  </si>
  <si>
    <t>357-1299R</t>
  </si>
  <si>
    <t>CB 357</t>
  </si>
  <si>
    <t>357-50R</t>
  </si>
  <si>
    <t>357-45R</t>
  </si>
  <si>
    <t>357-750R</t>
  </si>
  <si>
    <t>358-585R</t>
  </si>
  <si>
    <t>1458-519</t>
  </si>
  <si>
    <t>1458-454</t>
  </si>
  <si>
    <t>448-33R</t>
  </si>
  <si>
    <t>448-13R</t>
  </si>
  <si>
    <t>176-58R</t>
  </si>
  <si>
    <t>176-36R</t>
  </si>
  <si>
    <t>237-2R</t>
  </si>
  <si>
    <t>283-55R</t>
  </si>
  <si>
    <t>283-71F</t>
  </si>
  <si>
    <t>236-10R</t>
  </si>
  <si>
    <t>236-38R</t>
  </si>
  <si>
    <t>215-38R</t>
  </si>
  <si>
    <t>215-1544R</t>
  </si>
  <si>
    <t>215-1534R</t>
  </si>
  <si>
    <t>973-630R</t>
  </si>
  <si>
    <t>973-649R</t>
  </si>
  <si>
    <t>973-626R</t>
  </si>
  <si>
    <t>220-288R</t>
  </si>
  <si>
    <t>CB 222</t>
  </si>
  <si>
    <t>211-279R</t>
  </si>
  <si>
    <t>211-262R</t>
  </si>
  <si>
    <t>211-280R</t>
  </si>
  <si>
    <t>212-638R</t>
  </si>
  <si>
    <t>CB 212</t>
  </si>
  <si>
    <t>212-628R</t>
  </si>
  <si>
    <t>212-632R</t>
  </si>
  <si>
    <t>212-652R</t>
  </si>
  <si>
    <t>212-650R</t>
  </si>
  <si>
    <t>212-630R</t>
  </si>
  <si>
    <t>212-678R</t>
  </si>
  <si>
    <t>212-680R</t>
  </si>
  <si>
    <t>448-11R</t>
  </si>
  <si>
    <t>448-37R</t>
  </si>
  <si>
    <t>CB 449 /449-6R</t>
  </si>
  <si>
    <t>None</t>
  </si>
  <si>
    <t>ALHAMBRA-1105*</t>
  </si>
  <si>
    <t>ALTO-1120</t>
  </si>
  <si>
    <t>ALTO-1121</t>
  </si>
  <si>
    <t>ALTO-1122</t>
  </si>
  <si>
    <t>ALTO-1123</t>
  </si>
  <si>
    <t>ALTO-1124</t>
  </si>
  <si>
    <t>ALTO-1125</t>
  </si>
  <si>
    <t>ANDERSON-1101</t>
  </si>
  <si>
    <t>ANDERSON-1102</t>
  </si>
  <si>
    <t>ANDERSON-1103</t>
  </si>
  <si>
    <t>ANITA-1106*</t>
  </si>
  <si>
    <t>ANTLER-1101</t>
  </si>
  <si>
    <t>ARBUCKLE-1103</t>
  </si>
  <si>
    <t>ARBUCKLE-1104*</t>
  </si>
  <si>
    <t>ARCATA-1105</t>
  </si>
  <si>
    <t>ARCATA-1106</t>
  </si>
  <si>
    <t>ARCATA-1121</t>
  </si>
  <si>
    <t>ARCATA-1122</t>
  </si>
  <si>
    <t>ARCATA-1123</t>
  </si>
  <si>
    <t>ARLINGTON-0401*</t>
  </si>
  <si>
    <t>AUBERRY-1101</t>
  </si>
  <si>
    <t>AUBERRY-1102*</t>
  </si>
  <si>
    <t>AUBURN-1101</t>
  </si>
  <si>
    <t>AUBURN-1102</t>
  </si>
  <si>
    <t>BANCROFT-0402</t>
  </si>
  <si>
    <t>BASALT-1106*</t>
  </si>
  <si>
    <t>BAY MEADOWS-1104</t>
  </si>
  <si>
    <t>BAY MEADOWS-2102*</t>
  </si>
  <si>
    <t>BEAR VALLEY-2101</t>
  </si>
  <si>
    <t>BEAR VALLEY-2105*</t>
  </si>
  <si>
    <t>BELL-1107*</t>
  </si>
  <si>
    <t>BELL-1108*</t>
  </si>
  <si>
    <t>BELL-1109*</t>
  </si>
  <si>
    <t>BELL-1110*</t>
  </si>
  <si>
    <t>BELLEVUE-1102*</t>
  </si>
  <si>
    <t>BELLEVUE-2103*</t>
  </si>
  <si>
    <t>BELMONT-1103*</t>
  </si>
  <si>
    <t>BELMONT-1110*</t>
  </si>
  <si>
    <t>BEN LOMOND-0401</t>
  </si>
  <si>
    <t>BEN LOMOND-1101</t>
  </si>
  <si>
    <t>BERESFORD-0403*</t>
  </si>
  <si>
    <t>BERKELEY F-0402*</t>
  </si>
  <si>
    <t>BERKELEY F-0403</t>
  </si>
  <si>
    <t>BERKELEY F-1103*</t>
  </si>
  <si>
    <t>BERKELEY F-1105*</t>
  </si>
  <si>
    <t>BIG BASIN-1101</t>
  </si>
  <si>
    <t>BIG BASIN-1102</t>
  </si>
  <si>
    <t>BIG LAGOON-1101</t>
  </si>
  <si>
    <t>BIG RIVER-1101</t>
  </si>
  <si>
    <t>BIG TREES-0402*</t>
  </si>
  <si>
    <t>BLUE LAKE-1101</t>
  </si>
  <si>
    <t>BLUE LAKE-1102</t>
  </si>
  <si>
    <t>BOLINAS-1101</t>
  </si>
  <si>
    <t>BOSTON-0401*</t>
  </si>
  <si>
    <t>BRENTWOOD-2105*</t>
  </si>
  <si>
    <t>BRIDGEVILLE-1101</t>
  </si>
  <si>
    <t>BRIDGEVILLE-1102</t>
  </si>
  <si>
    <t>BRYANT-0401</t>
  </si>
  <si>
    <t>BRYANT-0402</t>
  </si>
  <si>
    <t>BUCKS CREEK-1101</t>
  </si>
  <si>
    <t>BUCKS CREEK-1102</t>
  </si>
  <si>
    <t>BUCKS CREEK-1103</t>
  </si>
  <si>
    <t>BURNS-2101</t>
  </si>
  <si>
    <t>BUTTE-1105*</t>
  </si>
  <si>
    <t>CAL WATER-1102*</t>
  </si>
  <si>
    <t>CALISTOGA-1102[1]</t>
  </si>
  <si>
    <t>CALPELLA-1101</t>
  </si>
  <si>
    <t>CALPELLA-1102</t>
  </si>
  <si>
    <t>CAMP EVERS-2103*</t>
  </si>
  <si>
    <t>CAMP EVERS-2104*</t>
  </si>
  <si>
    <t>CAMP EVERS-2105*</t>
  </si>
  <si>
    <t>CAMP EVERS-2106*</t>
  </si>
  <si>
    <t>CAMPHORA-0401</t>
  </si>
  <si>
    <t>CAMPHORA-1101</t>
  </si>
  <si>
    <t>CARLOTTA-1121</t>
  </si>
  <si>
    <t>CAROLANDS-0401</t>
  </si>
  <si>
    <t>CAROLANDS-0402</t>
  </si>
  <si>
    <t>CAROLANDS-0403</t>
  </si>
  <si>
    <t>CAROLANDS-0404*</t>
  </si>
  <si>
    <t>CARQUINEZ-1103</t>
  </si>
  <si>
    <t>CARQUINEZ-1104</t>
  </si>
  <si>
    <t>CARQUINEZ-1105</t>
  </si>
  <si>
    <t>CASSERLY-0401</t>
  </si>
  <si>
    <t>CASTRO VALLEY-1101*</t>
  </si>
  <si>
    <t>CASTRO VALLEY-1104*</t>
  </si>
  <si>
    <t>CASTRO VALLEY-1106*</t>
  </si>
  <si>
    <t>CASTRO VALLEY-1108*</t>
  </si>
  <si>
    <t>CASTRO VALLEY-1111*</t>
  </si>
  <si>
    <t>CAYETANO-2109*</t>
  </si>
  <si>
    <t>CAYETANO-2111*</t>
  </si>
  <si>
    <t>CEDAR CREEK-1101</t>
  </si>
  <si>
    <t>CLARKSVILLE-2103*</t>
  </si>
  <si>
    <t>CLARKSVILLE-2104</t>
  </si>
  <si>
    <t>CLARKSVILLE-2105*</t>
  </si>
  <si>
    <t>CLARKSVILLE-2109*</t>
  </si>
  <si>
    <t>CLAY-1101</t>
  </si>
  <si>
    <t>CLAY-1103*</t>
  </si>
  <si>
    <t>CLAYTON-2212*</t>
  </si>
  <si>
    <t>CLAYTON-2213*</t>
  </si>
  <si>
    <t>CLAYTON-2215*</t>
  </si>
  <si>
    <t>CLEAR LAKE-1102</t>
  </si>
  <si>
    <t>CLIFF DRIVE-0401</t>
  </si>
  <si>
    <t>COARSEGOLD-2102</t>
  </si>
  <si>
    <t>COARSEGOLD-2103</t>
  </si>
  <si>
    <t>COARSEGOLD-2104</t>
  </si>
  <si>
    <t>COAST RD-0401*</t>
  </si>
  <si>
    <t>CONTRA COSTA-2109</t>
  </si>
  <si>
    <t>CORNING-1101*</t>
  </si>
  <si>
    <t>CORNING-1102*</t>
  </si>
  <si>
    <t>CORONA-1103*</t>
  </si>
  <si>
    <t>CORRAL-1101</t>
  </si>
  <si>
    <t>CORRAL-1102</t>
  </si>
  <si>
    <t>CORRAL-1103</t>
  </si>
  <si>
    <t>CORTINA-1101*</t>
  </si>
  <si>
    <t>COTATI-1102</t>
  </si>
  <si>
    <t>COTATI-1103</t>
  </si>
  <si>
    <t>COTATI-1104</t>
  </si>
  <si>
    <t>COTATI-1105</t>
  </si>
  <si>
    <t>COTTONWOOD-1101*</t>
  </si>
  <si>
    <t>COTTONWOOD-1102*</t>
  </si>
  <si>
    <t>COTTONWOOD-1103*</t>
  </si>
  <si>
    <t>COVELO-1101</t>
  </si>
  <si>
    <t>CURTIS-1701</t>
  </si>
  <si>
    <t>CURTIS-1702</t>
  </si>
  <si>
    <t>CURTIS-1703</t>
  </si>
  <si>
    <t>CURTIS-1704</t>
  </si>
  <si>
    <t>CURTIS-1705</t>
  </si>
  <si>
    <t>DAIRYVILLE-1101</t>
  </si>
  <si>
    <t>DESCHUTES-1101</t>
  </si>
  <si>
    <t>DESCHUTES-1104</t>
  </si>
  <si>
    <t>DIAMOND SPRINGS-1103*</t>
  </si>
  <si>
    <t>DIAMOND SPRINGS-1104*</t>
  </si>
  <si>
    <t>DIAMOND SPRINGS-1106*</t>
  </si>
  <si>
    <t>DIAMOND SPRINGS-1107*</t>
  </si>
  <si>
    <t>DRUM-1101</t>
  </si>
  <si>
    <t>DUNBAR-1102</t>
  </si>
  <si>
    <t>EAST MARYSVILLE-1108*</t>
  </si>
  <si>
    <t>EDENVALE-1102*</t>
  </si>
  <si>
    <t>EDENVALE-1103</t>
  </si>
  <si>
    <t>EDENVALE-2107*</t>
  </si>
  <si>
    <t>EDES-1112*</t>
  </si>
  <si>
    <t>EEL RIVER-1102</t>
  </si>
  <si>
    <t>EEL RIVER-1103</t>
  </si>
  <si>
    <t>EL CERRITO G-1105</t>
  </si>
  <si>
    <t>EL CERRITO G-1108</t>
  </si>
  <si>
    <t>EL CERRITO G-1110*</t>
  </si>
  <si>
    <t>EL CERRITO G-1111*</t>
  </si>
  <si>
    <t>EL CERRITO G-1112*</t>
  </si>
  <si>
    <t>ELECTRA-1102</t>
  </si>
  <si>
    <t>ELK CREEK-1101</t>
  </si>
  <si>
    <t>ELK-1101</t>
  </si>
  <si>
    <t>EMERALD LAKE-0401</t>
  </si>
  <si>
    <t>EMERALD LAKE-0402</t>
  </si>
  <si>
    <t>ESTUDILLO-0401*</t>
  </si>
  <si>
    <t>EUREKA A-1103</t>
  </si>
  <si>
    <t>EUREKA A-1106</t>
  </si>
  <si>
    <t>EUREKA A-1107</t>
  </si>
  <si>
    <t>EUREKA E-1101</t>
  </si>
  <si>
    <t>EUREKA E-1104</t>
  </si>
  <si>
    <t>EUREKA E-1105</t>
  </si>
  <si>
    <t>FAIRHAVEN-1103</t>
  </si>
  <si>
    <t>FAIRHAVEN-1104</t>
  </si>
  <si>
    <t>FAIRMOUNT-0401*</t>
  </si>
  <si>
    <t>FAIRVIEW-2207*</t>
  </si>
  <si>
    <t>FELTON-0401</t>
  </si>
  <si>
    <t>FITCH MOUNTAIN-1111[2]</t>
  </si>
  <si>
    <t>FITCH MOUNTAIN-11132</t>
  </si>
  <si>
    <t>FLINT-1101*</t>
  </si>
  <si>
    <t>FLINT-1102</t>
  </si>
  <si>
    <t>FLORENCE-0401</t>
  </si>
  <si>
    <t>FORT BRAGG A-1101</t>
  </si>
  <si>
    <t>FORT BRAGG A-1102</t>
  </si>
  <si>
    <t>FORT BRAGG A-1103</t>
  </si>
  <si>
    <t>FORT BRAGG A-1104</t>
  </si>
  <si>
    <t>FORT ROSS-1121</t>
  </si>
  <si>
    <t>FORT SEWARD-1121</t>
  </si>
  <si>
    <t>FORT SEWARD-1122</t>
  </si>
  <si>
    <t>FRANKLIN-1101*</t>
  </si>
  <si>
    <t>FRANKLIN-1102</t>
  </si>
  <si>
    <t>FRANKLIN-1104*</t>
  </si>
  <si>
    <t>FREMONT-1104*</t>
  </si>
  <si>
    <t>FRENCH GULCH-1101</t>
  </si>
  <si>
    <t>FRENCH GULCH-1102</t>
  </si>
  <si>
    <t>FROGTOWN-1702</t>
  </si>
  <si>
    <t>FRUITLAND-1141</t>
  </si>
  <si>
    <t>FRUITLAND-1142</t>
  </si>
  <si>
    <t>FULTON-1102*[3]</t>
  </si>
  <si>
    <t>FULTON-1104*3</t>
  </si>
  <si>
    <t>FULTON-1107*3</t>
  </si>
  <si>
    <t>GABILAN-1101*</t>
  </si>
  <si>
    <t>GARBERVILLE-1101</t>
  </si>
  <si>
    <t>GARBERVILLE-1102</t>
  </si>
  <si>
    <t>GARBERVILLE-1103</t>
  </si>
  <si>
    <t>GARCIA-0401</t>
  </si>
  <si>
    <t>GERBER-1101</t>
  </si>
  <si>
    <t>GERBER-1102</t>
  </si>
  <si>
    <t>GEYSERVILLE-1101*</t>
  </si>
  <si>
    <t>GEYSERVILLE-1102*</t>
  </si>
  <si>
    <t>GIRVAN-1101</t>
  </si>
  <si>
    <t>GIRVAN-1102*</t>
  </si>
  <si>
    <t>GLENN-1101*</t>
  </si>
  <si>
    <t>GONZALES-1101</t>
  </si>
  <si>
    <t>GONZALES-1102</t>
  </si>
  <si>
    <t>GONZALES-1103</t>
  </si>
  <si>
    <t>GONZALES-1104</t>
  </si>
  <si>
    <t>GREEN VALLEY-2101*</t>
  </si>
  <si>
    <t>GREEN VALLEY-2103</t>
  </si>
  <si>
    <t>GREENBRAE-1101</t>
  </si>
  <si>
    <t>GREENBRAE-1102</t>
  </si>
  <si>
    <t>GREENBRAE-1103</t>
  </si>
  <si>
    <t>GREENBRAE-1104</t>
  </si>
  <si>
    <t>GUALALA-1111</t>
  </si>
  <si>
    <t>GUALALA-1112</t>
  </si>
  <si>
    <t>HALF MOON BAY-1101</t>
  </si>
  <si>
    <t>HALF MOON BAY-1102</t>
  </si>
  <si>
    <t>HARRIS-1108</t>
  </si>
  <si>
    <t>HARRIS-1109</t>
  </si>
  <si>
    <t>HARTLEY-1101</t>
  </si>
  <si>
    <t>HARTLEY-1102</t>
  </si>
  <si>
    <t>HICKS-1116*</t>
  </si>
  <si>
    <t>HICKS-2101</t>
  </si>
  <si>
    <t>HICKS-2103*</t>
  </si>
  <si>
    <t>HIGHLANDS-1103</t>
  </si>
  <si>
    <t>HIGHLANDS-1104</t>
  </si>
  <si>
    <t>HIGHWAY-1101</t>
  </si>
  <si>
    <t>HIGHWAY-1102</t>
  </si>
  <si>
    <t>HIGHWAY-1103</t>
  </si>
  <si>
    <t>HIGHWAY-1104</t>
  </si>
  <si>
    <t>HIGHWAY-1105</t>
  </si>
  <si>
    <t>HIGHWAY-1106</t>
  </si>
  <si>
    <t>HOLLISTER-2102*</t>
  </si>
  <si>
    <t>HOLLISTER-2104*</t>
  </si>
  <si>
    <t>HOLLISTER-2105*</t>
  </si>
  <si>
    <t>HOLLISTER-2106*</t>
  </si>
  <si>
    <t>HOLLYWOOD-0401*</t>
  </si>
  <si>
    <t>HOOPA-1101</t>
  </si>
  <si>
    <t>HORSESHOE-1101*</t>
  </si>
  <si>
    <t>HORSESHOE-1104*</t>
  </si>
  <si>
    <t>HUMBOLDT BAY-1101</t>
  </si>
  <si>
    <t>HUMBOLDT BAY-1102</t>
  </si>
  <si>
    <t>IGNACIO-1101</t>
  </si>
  <si>
    <t>IGNACIO-1102</t>
  </si>
  <si>
    <t>IGNACIO-1103</t>
  </si>
  <si>
    <t>IGNACIO-1104</t>
  </si>
  <si>
    <t>IGNACIO-1105</t>
  </si>
  <si>
    <t>INDIAN FLAT-1104</t>
  </si>
  <si>
    <t>JAMESON-1102*</t>
  </si>
  <si>
    <t>JAMESON-1103*</t>
  </si>
  <si>
    <t>JAMESON-1104</t>
  </si>
  <si>
    <t>JAMESON-1105*</t>
  </si>
  <si>
    <t>JANES CREEK-1101</t>
  </si>
  <si>
    <t>JANES CREEK-1102</t>
  </si>
  <si>
    <t>JANES CREEK-1103</t>
  </si>
  <si>
    <t>JANES CREEK-1104</t>
  </si>
  <si>
    <t>JARVIS-1101*</t>
  </si>
  <si>
    <t>JARVIS-1108*</t>
  </si>
  <si>
    <t>JARVIS-1111*</t>
  </si>
  <si>
    <t>JESSUP-1101</t>
  </si>
  <si>
    <t>JESSUP-1102</t>
  </si>
  <si>
    <t>JESSUP-1103</t>
  </si>
  <si>
    <t>KERCKHOFF-1101</t>
  </si>
  <si>
    <t>KERN OIL-1106*</t>
  </si>
  <si>
    <t>KESWICK-1101</t>
  </si>
  <si>
    <t>KIRKER-2104*</t>
  </si>
  <si>
    <t>KONOCTI-1108</t>
  </si>
  <si>
    <t>LAKEVILLE-1102*</t>
  </si>
  <si>
    <t>LAKEWOOD-1102*</t>
  </si>
  <si>
    <t>LAKEWOOD-2107*</t>
  </si>
  <si>
    <t>LAKEWOOD-2109*</t>
  </si>
  <si>
    <t>LAKEWOOD-2224*</t>
  </si>
  <si>
    <t>LAMONT-1102*</t>
  </si>
  <si>
    <t>LAS AROMAS-0401*</t>
  </si>
  <si>
    <t>LAS GALLINAS A-1103</t>
  </si>
  <si>
    <t>LAS GALLINAS A-1104</t>
  </si>
  <si>
    <t>LAS GALLINAS A-1105</t>
  </si>
  <si>
    <t>LAS GALLINAS A-1106</t>
  </si>
  <si>
    <t>LAS GALLINAS A-1107</t>
  </si>
  <si>
    <t>LAS POSITAS-2108*</t>
  </si>
  <si>
    <t>LAS PULGAS-0401*</t>
  </si>
  <si>
    <t>LAYTONVILLE-1101</t>
  </si>
  <si>
    <t>LAYTONVILLE-1102</t>
  </si>
  <si>
    <t>LINCOLN-1101*</t>
  </si>
  <si>
    <t>LINCOLN-1104*</t>
  </si>
  <si>
    <t>LLAGAS-2101*</t>
  </si>
  <si>
    <t>LLAGAS-2104*</t>
  </si>
  <si>
    <t>LLAGAS-2105*</t>
  </si>
  <si>
    <t>LLAGAS-2106*</t>
  </si>
  <si>
    <t>LLAGAS-2107*</t>
  </si>
  <si>
    <t>LOGAN CREEK-2102*</t>
  </si>
  <si>
    <t>LONE TREE-2105*</t>
  </si>
  <si>
    <t>LOS GATOS-1101*</t>
  </si>
  <si>
    <t>LOS GATOS-1102*</t>
  </si>
  <si>
    <t>LOS GATOS-1106*</t>
  </si>
  <si>
    <t>LOS GATOS-1107*</t>
  </si>
  <si>
    <t>LOS GATOS-1108*</t>
  </si>
  <si>
    <t>LOS MOLINOS-1101</t>
  </si>
  <si>
    <t>LOS MOLINOS-1102</t>
  </si>
  <si>
    <t>LOW GAP-1101*</t>
  </si>
  <si>
    <t>LOYOLA-1102*</t>
  </si>
  <si>
    <t>LUCERNE-1106</t>
  </si>
  <si>
    <t>MADISON-2101*</t>
  </si>
  <si>
    <t>MAPLE CREEK-1101</t>
  </si>
  <si>
    <t>MARTELL-1102</t>
  </si>
  <si>
    <t>MARTELL-1103</t>
  </si>
  <si>
    <t>MAXWELL-1105*</t>
  </si>
  <si>
    <t>MC KEE-1103*</t>
  </si>
  <si>
    <t>MC KEE-1108*</t>
  </si>
  <si>
    <t>MC KEE-1111*</t>
  </si>
  <si>
    <t>MEADOW LANE-2106*</t>
  </si>
  <si>
    <t>MENDOCINO-1101</t>
  </si>
  <si>
    <t>MENLO-1102*</t>
  </si>
  <si>
    <t>MENLO-1103*</t>
  </si>
  <si>
    <t>MIDDLETOWN-1103[4]</t>
  </si>
  <si>
    <t>MILPITAS-1105*</t>
  </si>
  <si>
    <t>MILPITAS-1108*</t>
  </si>
  <si>
    <t>MILPITAS-1109*</t>
  </si>
  <si>
    <t>MIRABEL-1101</t>
  </si>
  <si>
    <t>MIRABEL-1102</t>
  </si>
  <si>
    <t>MIWUK-1701</t>
  </si>
  <si>
    <t>MIWUK-1702</t>
  </si>
  <si>
    <t>MOLINO-1101</t>
  </si>
  <si>
    <t>MOLINO-1102</t>
  </si>
  <si>
    <t>MOLINO-1103</t>
  </si>
  <si>
    <t>MOLINO-1104</t>
  </si>
  <si>
    <t>MONROE-2103*</t>
  </si>
  <si>
    <t>MONROE-2107*</t>
  </si>
  <si>
    <t>MONTE RIO-1111</t>
  </si>
  <si>
    <t>MONTE RIO-1112</t>
  </si>
  <si>
    <t>MONTE RIO-1113</t>
  </si>
  <si>
    <t>MORAGA-1101</t>
  </si>
  <si>
    <t>MORAGA-1102</t>
  </si>
  <si>
    <t>MORAGA-1103</t>
  </si>
  <si>
    <t>MORAGA-1104</t>
  </si>
  <si>
    <t>MORAGA-1105*</t>
  </si>
  <si>
    <t>MORGAN HILL-2104*</t>
  </si>
  <si>
    <t>MORGAN HILL-2105*</t>
  </si>
  <si>
    <t>MORGAN HILL-2109*</t>
  </si>
  <si>
    <t>MORGAN HILL-2110*</t>
  </si>
  <si>
    <t>MORGAN HILL-2111*</t>
  </si>
  <si>
    <t>NAPA-1102*</t>
  </si>
  <si>
    <t>NAPA-1112*</t>
  </si>
  <si>
    <t>NEWBURG-1131</t>
  </si>
  <si>
    <t>NEWBURG-1132</t>
  </si>
  <si>
    <t>NEWBURG-1133</t>
  </si>
  <si>
    <t>NORTH BRANCH-1101</t>
  </si>
  <si>
    <t>NORTH DUBLIN-2101</t>
  </si>
  <si>
    <t>NORTH DUBLIN-2103</t>
  </si>
  <si>
    <t>NOTRE DAME-1104*</t>
  </si>
  <si>
    <t>NOVATO-1101</t>
  </si>
  <si>
    <t>NOVATO-1102</t>
  </si>
  <si>
    <t>NOVATO-1103</t>
  </si>
  <si>
    <t>NOVATO-1104*</t>
  </si>
  <si>
    <t>OAK-0401</t>
  </si>
  <si>
    <t>OAKHURST-1101</t>
  </si>
  <si>
    <t>OAKHURST-1102</t>
  </si>
  <si>
    <t>OAKHURST-1103</t>
  </si>
  <si>
    <t>OAKLAND D-0407</t>
  </si>
  <si>
    <t>OAKLAND D-1112*</t>
  </si>
  <si>
    <t>OAKLAND J-1102*</t>
  </si>
  <si>
    <t>OAKLAND J-1105*</t>
  </si>
  <si>
    <t>OAKLAND J-1106*</t>
  </si>
  <si>
    <t>OAKLAND K-1101*</t>
  </si>
  <si>
    <t>OAKLAND K-1102</t>
  </si>
  <si>
    <t>OAKLAND K-1103</t>
  </si>
  <si>
    <t>OAKLAND K-1104*</t>
  </si>
  <si>
    <t>OAKLAND X-1101*</t>
  </si>
  <si>
    <t>OAKLAND X-1104*</t>
  </si>
  <si>
    <t>OAKLAND X-1105*</t>
  </si>
  <si>
    <t>OAKLAND X-1106*</t>
  </si>
  <si>
    <t>OAKLAND X-1107</t>
  </si>
  <si>
    <t>OAKLAND X-1112</t>
  </si>
  <si>
    <t>OLEMA-1101</t>
  </si>
  <si>
    <t>OLETA-1101</t>
  </si>
  <si>
    <t>OREGON TRAIL-1102</t>
  </si>
  <si>
    <t>OREGON TRAIL-1103</t>
  </si>
  <si>
    <t>OREGON TRAIL-1104</t>
  </si>
  <si>
    <t>ORICK-1101</t>
  </si>
  <si>
    <t>ORICK-1102</t>
  </si>
  <si>
    <t>ORINDA-0401</t>
  </si>
  <si>
    <t>ORINDA-0402</t>
  </si>
  <si>
    <t>PACIFICA-1101</t>
  </si>
  <si>
    <t>PACIFICA-1102</t>
  </si>
  <si>
    <t>PACIFICA-1103</t>
  </si>
  <si>
    <t>PACIFICA-1104</t>
  </si>
  <si>
    <t>PALO SECO-0401</t>
  </si>
  <si>
    <t>PANORAMA-1101*</t>
  </si>
  <si>
    <t>PANORAMA-1102*</t>
  </si>
  <si>
    <t>PARKWAY-1103</t>
  </si>
  <si>
    <t>PAUL SWEET-2102*</t>
  </si>
  <si>
    <t>PAUL SWEET-2104*</t>
  </si>
  <si>
    <t>PAUL SWEET-2105</t>
  </si>
  <si>
    <t>PAUL SWEET-2106</t>
  </si>
  <si>
    <t>PAUL SWEET-2107*</t>
  </si>
  <si>
    <t>PAUL SWEET-2108</t>
  </si>
  <si>
    <t>PAUL SWEET-2109*</t>
  </si>
  <si>
    <t>PEABODY-2106*</t>
  </si>
  <si>
    <t>PEABODY-2108*</t>
  </si>
  <si>
    <t>PEABODY-2113*</t>
  </si>
  <si>
    <t>PENNGROVE-1101*</t>
  </si>
  <si>
    <t>PENRYN-1103</t>
  </si>
  <si>
    <t>PENRYN-1105*</t>
  </si>
  <si>
    <t>PENRYN-1106*</t>
  </si>
  <si>
    <t>PENRYN-1107</t>
  </si>
  <si>
    <t>PEORIA FLAT-1701</t>
  </si>
  <si>
    <t>PEORIA FLAT-1704</t>
  </si>
  <si>
    <t>PEORIA FLAT-1705</t>
  </si>
  <si>
    <t>PETALUMA A-0411</t>
  </si>
  <si>
    <t>PETALUMA A-0413</t>
  </si>
  <si>
    <t>PETALUMA C-1108*</t>
  </si>
  <si>
    <t>PETALUMA C-1109*</t>
  </si>
  <si>
    <t>PHILO-1101</t>
  </si>
  <si>
    <t>PHILO-1102</t>
  </si>
  <si>
    <t>PIERCY-2110*</t>
  </si>
  <si>
    <t>PINECREST-0401</t>
  </si>
  <si>
    <t>PIT NO 5-1101</t>
  </si>
  <si>
    <t>PIT NO 7-1101</t>
  </si>
  <si>
    <t>PLACER-1101*</t>
  </si>
  <si>
    <t>PLACER-1102</t>
  </si>
  <si>
    <t>PLACER-1103*</t>
  </si>
  <si>
    <t>PLACER-1104</t>
  </si>
  <si>
    <t>POINT ARENA-1101</t>
  </si>
  <si>
    <t>POINT MORETTI-1101</t>
  </si>
  <si>
    <t>POSO MOUNTAIN-2103*</t>
  </si>
  <si>
    <t>POSO MOUNTAIN-2104*</t>
  </si>
  <si>
    <t>POTTER VALLEY P H-1104</t>
  </si>
  <si>
    <t>PRUNEDALE-1110*</t>
  </si>
  <si>
    <t>PUEBLO-1104*</t>
  </si>
  <si>
    <t>PUEBLO-1105*</t>
  </si>
  <si>
    <t>PUEBLO-2101</t>
  </si>
  <si>
    <t>PUEBLO-2102*</t>
  </si>
  <si>
    <t>PUEBLO-2103*</t>
  </si>
  <si>
    <t>PUTAH CREEK-1102*</t>
  </si>
  <si>
    <t>PUTAH CREEK-1103*</t>
  </si>
  <si>
    <t>PUTAH CREEK-1105*</t>
  </si>
  <si>
    <t>RACETRACK-1703</t>
  </si>
  <si>
    <t>RACETRACK-1704</t>
  </si>
  <si>
    <t>RADUM-1105*</t>
  </si>
  <si>
    <t>RALSTON-1101</t>
  </si>
  <si>
    <t>RALSTON-1102</t>
  </si>
  <si>
    <t>RAWSON-1103</t>
  </si>
  <si>
    <t>RED BLUFF-1101*</t>
  </si>
  <si>
    <t>RED BLUFF-1103*</t>
  </si>
  <si>
    <t>RED BLUFF-1104*</t>
  </si>
  <si>
    <t>RED BLUFF-1105*</t>
  </si>
  <si>
    <t>RESEARCH-2101</t>
  </si>
  <si>
    <t>RESEARCH-2102*</t>
  </si>
  <si>
    <t>RIDGE-0401</t>
  </si>
  <si>
    <t>RIDGE-0402</t>
  </si>
  <si>
    <t>RIO DEL MAR-0401</t>
  </si>
  <si>
    <t>RIO DELL-1101</t>
  </si>
  <si>
    <t>RIO DELL-1102</t>
  </si>
  <si>
    <t>ROB ROY-2104</t>
  </si>
  <si>
    <t>ROB ROY-2105</t>
  </si>
  <si>
    <t>ROSSMOOR-1101*</t>
  </si>
  <si>
    <t>ROSSMOOR-1102</t>
  </si>
  <si>
    <t>ROSSMOOR-1104*</t>
  </si>
  <si>
    <t>ROSSMOOR-1106</t>
  </si>
  <si>
    <t>ROSSMOOR-1107*</t>
  </si>
  <si>
    <t>ROSSMOOR-1108</t>
  </si>
  <si>
    <t>RUSS RANCH-1101*</t>
  </si>
  <si>
    <t>SALMON CREEK-1101</t>
  </si>
  <si>
    <t>SAN BENITO-2104*</t>
  </si>
  <si>
    <t>SAN CARLOS-1103*</t>
  </si>
  <si>
    <t>SAN CARLOS-1104*</t>
  </si>
  <si>
    <t>SAN JOAQUIN #3 PH-1101</t>
  </si>
  <si>
    <t>SAN JOAQUIN #3 PH-1102</t>
  </si>
  <si>
    <t>SAN JOAQUIN #3 PH-1103</t>
  </si>
  <si>
    <t>SAN JOAQUIN POWER HOUSE NO 2-1103</t>
  </si>
  <si>
    <t>SAN JUSTO-1101*</t>
  </si>
  <si>
    <t>SAN LEANDRO-1109*</t>
  </si>
  <si>
    <t>SAN LEANDRO-1114*</t>
  </si>
  <si>
    <t>SAN RAFAEL-1101</t>
  </si>
  <si>
    <t>SAN RAFAEL-1102</t>
  </si>
  <si>
    <t>SAN RAFAEL-1103</t>
  </si>
  <si>
    <t>SAN RAFAEL-1104</t>
  </si>
  <si>
    <t>SAN RAFAEL-1105</t>
  </si>
  <si>
    <t>SAN RAFAEL-1106</t>
  </si>
  <si>
    <t>SAN RAFAEL-1107</t>
  </si>
  <si>
    <t>SAN RAFAEL-1108</t>
  </si>
  <si>
    <t>SAN RAFAEL-1109</t>
  </si>
  <si>
    <t>SAN RAFAEL-1110</t>
  </si>
  <si>
    <t>SAN RAMON-2107*</t>
  </si>
  <si>
    <t>SAN RAMON-2108*</t>
  </si>
  <si>
    <t>SANTA ROSA A-1103</t>
  </si>
  <si>
    <t>SANTA ROSA A-1104*</t>
  </si>
  <si>
    <t>SANTA ROSA A-1107*</t>
  </si>
  <si>
    <t>SANTA ROSA A-1108*</t>
  </si>
  <si>
    <t>SANTA ROSA A-1110</t>
  </si>
  <si>
    <t>SANTA ROSA A-1111*</t>
  </si>
  <si>
    <t>SARATOGA-1103*</t>
  </si>
  <si>
    <t>SARATOGA-1104*</t>
  </si>
  <si>
    <t>SARATOGA-1105*</t>
  </si>
  <si>
    <t>SARATOGA-1106*</t>
  </si>
  <si>
    <t>SARATOGA-1107*</t>
  </si>
  <si>
    <t>SARATOGA-1115*</t>
  </si>
  <si>
    <t>SAUSALITO-0401</t>
  </si>
  <si>
    <t>SAUSALITO-0402</t>
  </si>
  <si>
    <t>SAUSALITO-1101</t>
  </si>
  <si>
    <t>SAUSALITO-1102</t>
  </si>
  <si>
    <t>SEACLIFF-0401</t>
  </si>
  <si>
    <t>SEACLIFF-0402*</t>
  </si>
  <si>
    <t>SERRAMONTE-1103</t>
  </si>
  <si>
    <t>SERRAMONTE-1104</t>
  </si>
  <si>
    <t>SHINGLE SPRINGS-1103</t>
  </si>
  <si>
    <t>SHINGLE SPRINGS-1104</t>
  </si>
  <si>
    <t>SHINGLE SPRINGS-2105</t>
  </si>
  <si>
    <t>SHINGLE SPRINGS-2108</t>
  </si>
  <si>
    <t>SHINGLE SPRINGS-2110</t>
  </si>
  <si>
    <t>SILVERADO-2102*</t>
  </si>
  <si>
    <t>SILVERADO-2103*</t>
  </si>
  <si>
    <t>SILVERADO-2104*</t>
  </si>
  <si>
    <t>SILVERADO-2105*</t>
  </si>
  <si>
    <t>SNEATH LANE-1101</t>
  </si>
  <si>
    <t>SNEATH LANE-1102</t>
  </si>
  <si>
    <t>SNEATH LANE-1106</t>
  </si>
  <si>
    <t>SNEATH LANE-1107</t>
  </si>
  <si>
    <t>SO. CAL EDISON NO. 3-1101</t>
  </si>
  <si>
    <t>SOBRANTE-1101</t>
  </si>
  <si>
    <t>SOBRANTE-1102</t>
  </si>
  <si>
    <t>SOBRANTE-1103</t>
  </si>
  <si>
    <t>SOLEDAD-1114</t>
  </si>
  <si>
    <t>SOLEDAD-2101</t>
  </si>
  <si>
    <t>SOLEDAD-2102</t>
  </si>
  <si>
    <t>SONOMA-1102*</t>
  </si>
  <si>
    <t>SONOMA-1103*</t>
  </si>
  <si>
    <t>SONOMA-1104*</t>
  </si>
  <si>
    <t>SONOMA-1105*</t>
  </si>
  <si>
    <t>SONOMA-1106*</t>
  </si>
  <si>
    <t>SONOMA-1107*</t>
  </si>
  <si>
    <t>SOQUEL-0402</t>
  </si>
  <si>
    <t>SPAULDING-1101</t>
  </si>
  <si>
    <t>SPRING GAP-1702</t>
  </si>
  <si>
    <t>SPRUCE-0401*</t>
  </si>
  <si>
    <t>SPRUCE-0402*</t>
  </si>
  <si>
    <t>STAFFORD-1101</t>
  </si>
  <si>
    <t>STAFFORD-1102</t>
  </si>
  <si>
    <t>STELLING-1109*</t>
  </si>
  <si>
    <t>STELLING-1110*</t>
  </si>
  <si>
    <t>STELLING-1111</t>
  </si>
  <si>
    <t>STILLWATER-1101</t>
  </si>
  <si>
    <t>STILLWATER-1102</t>
  </si>
  <si>
    <t>SUISUN-1107</t>
  </si>
  <si>
    <t>SUISUN-1109</t>
  </si>
  <si>
    <t>SUMMIT-1101</t>
  </si>
  <si>
    <t>SUMMIT-1102</t>
  </si>
  <si>
    <t>SUNOL-1101</t>
  </si>
  <si>
    <t>SWIFT-2102*</t>
  </si>
  <si>
    <t>SWIFT-2107*</t>
  </si>
  <si>
    <t>SWIFT-2109*</t>
  </si>
  <si>
    <t>SWIFT-2110*</t>
  </si>
  <si>
    <t>SYCAMORE CREEK-1111*</t>
  </si>
  <si>
    <t>TAMARACK-1101</t>
  </si>
  <si>
    <t>TAMARACK-1102</t>
  </si>
  <si>
    <t>TAR FLAT-0401</t>
  </si>
  <si>
    <t>TAR FLAT-0402</t>
  </si>
  <si>
    <t>TASSAJARA-2103*</t>
  </si>
  <si>
    <t>TASSAJARA-2104*</t>
  </si>
  <si>
    <t>TASSAJARA-2106*</t>
  </si>
  <si>
    <t>TASSAJARA-2107</t>
  </si>
  <si>
    <t>TASSAJARA-2108*</t>
  </si>
  <si>
    <t>TASSAJARA-2112*</t>
  </si>
  <si>
    <t>TASSAJARA-2113*</t>
  </si>
  <si>
    <t>TEJON-1102*</t>
  </si>
  <si>
    <t>TEJON-1103*</t>
  </si>
  <si>
    <t>TIDEWATER-2106*</t>
  </si>
  <si>
    <t>TRINIDAD-1101</t>
  </si>
  <si>
    <t>TRINIDAD-1102</t>
  </si>
  <si>
    <t>TULUCAY-1101*</t>
  </si>
  <si>
    <t>TYLER-1103</t>
  </si>
  <si>
    <t>TYLER-1104</t>
  </si>
  <si>
    <t>TYLER-1105</t>
  </si>
  <si>
    <t>UKIAH-1111</t>
  </si>
  <si>
    <t>UKIAH-1113</t>
  </si>
  <si>
    <t>UKIAH-1114</t>
  </si>
  <si>
    <t>UKIAH-1115</t>
  </si>
  <si>
    <t>VACA DIXON-1101*</t>
  </si>
  <si>
    <t>VACA DIXON-1105*</t>
  </si>
  <si>
    <t>VACAVILLE-1104*</t>
  </si>
  <si>
    <t>VACAVILLE-1107</t>
  </si>
  <si>
    <t>VACAVILLE-1108*</t>
  </si>
  <si>
    <t>VACAVILLE-1109*</t>
  </si>
  <si>
    <t>VACAVILLE-1111*</t>
  </si>
  <si>
    <t>VALLEJO B-0411</t>
  </si>
  <si>
    <t>VALLEJO B-0413</t>
  </si>
  <si>
    <t>VALLEJO B-1101</t>
  </si>
  <si>
    <t>VALLEJO STA C-0401</t>
  </si>
  <si>
    <t>VALLEY VIEW-1103*</t>
  </si>
  <si>
    <t>VALLEY VIEW-1105*</t>
  </si>
  <si>
    <t>VALLEY VIEW-1106*</t>
  </si>
  <si>
    <t>VASCO-1102*</t>
  </si>
  <si>
    <t>VASONA-1102*</t>
  </si>
  <si>
    <t>VINA-1101</t>
  </si>
  <si>
    <t>VINEYARD-2105</t>
  </si>
  <si>
    <t>VINEYARD-2107*</t>
  </si>
  <si>
    <t>VINEYARD-2108*</t>
  </si>
  <si>
    <t>VINEYARD-2110*</t>
  </si>
  <si>
    <t>VOLTA-1102</t>
  </si>
  <si>
    <t>WALDO-0401*</t>
  </si>
  <si>
    <t>WALDO-0402*</t>
  </si>
  <si>
    <t>WATERSHED-0402</t>
  </si>
  <si>
    <t>WAYNE-0401*</t>
  </si>
  <si>
    <t>WESTLEY-1103*</t>
  </si>
  <si>
    <t>WHEATLAND-1105*</t>
  </si>
  <si>
    <t>WHITMORE-1101</t>
  </si>
  <si>
    <t>WILDWOOD-1101</t>
  </si>
  <si>
    <t>WILLITS-1102</t>
  </si>
  <si>
    <t>WILLITS-1103</t>
  </si>
  <si>
    <t>WILLITS-1104</t>
  </si>
  <si>
    <t>WILLOW CREEK-1101</t>
  </si>
  <si>
    <t>WILLOW CREEK-1102</t>
  </si>
  <si>
    <t>WILLOW CREEK-1103</t>
  </si>
  <si>
    <t>WILLOW PASS-1101*</t>
  </si>
  <si>
    <t>WILLOW PASS-2107*</t>
  </si>
  <si>
    <t>WILLOW PASS-2108*</t>
  </si>
  <si>
    <t>WINDSOR-1101</t>
  </si>
  <si>
    <t>WINDSOR-1102</t>
  </si>
  <si>
    <t>WINDSOR-1103[5]</t>
  </si>
  <si>
    <t>WISE-1101</t>
  </si>
  <si>
    <t>WISHON-1101</t>
  </si>
  <si>
    <t>WOOD-0401</t>
  </si>
  <si>
    <t>WOODACRE-1101</t>
  </si>
  <si>
    <t>WOODACRE-1102</t>
  </si>
  <si>
    <t>WOODSIDE-1101*</t>
  </si>
  <si>
    <t>WOODSIDE-1102*</t>
  </si>
  <si>
    <t>WOODSIDE-1104*</t>
  </si>
  <si>
    <t>WOODWARD-2108*</t>
  </si>
  <si>
    <t>WYANDOTTE-1102*</t>
  </si>
  <si>
    <t>WYANDOTTE-1103*</t>
  </si>
  <si>
    <t>WYANDOTTE-1106*</t>
  </si>
  <si>
    <t>WYANDOTTE-1107*</t>
  </si>
  <si>
    <t>WYANDOTTE-1109*</t>
  </si>
  <si>
    <t>WYANDOTTE-1110*</t>
  </si>
  <si>
    <t>BRIDGEVILLE-GARBERVILLE 60 kV</t>
  </si>
  <si>
    <t>BRIGHTON-CLAYTON #1 115 kV</t>
  </si>
  <si>
    <t>BRIGHTON-CLAYTON #2 115 kV</t>
  </si>
  <si>
    <t>BRIONES 60KV TAP 60 kV</t>
  </si>
  <si>
    <t>CHOWCHILLA-KERCKHOFF #2 115 kV</t>
  </si>
  <si>
    <t>CHRISTIE-WILLOW PASS 60 kV</t>
  </si>
  <si>
    <t>CLEAR LAKE-HOPLAND 60 kV</t>
  </si>
  <si>
    <t>CLEAR LAKE-KONOCTI 60 kV</t>
  </si>
  <si>
    <t>CRAZY HORSE CANYON SW STA-SALINAS-SOLEDAD #1 115 kV</t>
  </si>
  <si>
    <t>CRAZY HORSE CANYON SW STA-SALINAS-SOLEDAD #2 115 kV</t>
  </si>
  <si>
    <t>DRUM #2 P.H. 115KV TAP</t>
  </si>
  <si>
    <t>EAGLE ROCK-FULTON-SILVERADO 115 kV</t>
  </si>
  <si>
    <t>EXCHEQUER-YOSEMITE 70 kV</t>
  </si>
  <si>
    <t>FORT ROSS-GUALALA 60 kV</t>
  </si>
  <si>
    <t>FULTON-LAKEVILLE 230 kV</t>
  </si>
  <si>
    <t>GARBERVILLE-LAYTONVILLE 60 kV</t>
  </si>
  <si>
    <t>GEYSERS #11-EAGLE ROCK 115 kV</t>
  </si>
  <si>
    <t>GEYSERS #12-FULTON 230 kV</t>
  </si>
  <si>
    <t>GEYSERS #13 TAP 230 kV</t>
  </si>
  <si>
    <t>GEYSERS #16 TAP 230 kV</t>
  </si>
  <si>
    <t>GEYSERS #17-FULTON 230 kV</t>
  </si>
  <si>
    <t>GEYSERS #18 TAP 230 kV</t>
  </si>
  <si>
    <t>GEYSERS #20 TAP 230 kV</t>
  </si>
  <si>
    <t>GEYSERS #3-CLOVERDALE 115 kV</t>
  </si>
  <si>
    <t>GEYSERS #3-EAGLE ROCK 115 kV</t>
  </si>
  <si>
    <t>GEYSERS #5-GEYSERS #3 115 kV</t>
  </si>
  <si>
    <t>GEYSERS #7-EAGLE ROCK 115 kV</t>
  </si>
  <si>
    <t>GEYSERS #9-LAKEVILLE 230 kV</t>
  </si>
  <si>
    <t>GREEN VALLEY-PAUL SWEET 115 kV</t>
  </si>
  <si>
    <t>HUMBOLDT-MAPLE CREEK 60 kV</t>
  </si>
  <si>
    <t>HUMBOLDT-TRINITY 115 kV</t>
  </si>
  <si>
    <t>IGNACIO-ALTO 60 kV</t>
  </si>
  <si>
    <t>IGNACIO-ALTO-SAUSALITO #1 60 kV</t>
  </si>
  <si>
    <t>IGNACIO-ALTO-SAUSALITO #2 60 kV</t>
  </si>
  <si>
    <t>IGNACIO-BOLINAS #1 60 kV</t>
  </si>
  <si>
    <t>IGNACIO-BOLINAS #2 60 kV</t>
  </si>
  <si>
    <t>IGNACIO-SAN RAFAEL #1 115 kV</t>
  </si>
  <si>
    <t>IGNACIO-SOBRANTE 230 kV</t>
  </si>
  <si>
    <t>KESWICK-TRINITY 60 kV</t>
  </si>
  <si>
    <t>KONOCTI-MIDDLETOWN 60 kV</t>
  </si>
  <si>
    <t>LAKEVILLE #2 60 kV</t>
  </si>
  <si>
    <t>LAKEVILLE-SOBRANTE #2 230 kV</t>
  </si>
  <si>
    <t>LAYTONVILLE-COVELO 60 kV</t>
  </si>
  <si>
    <t>LAYTONVILLE-WILLITS 60 kV</t>
  </si>
  <si>
    <t>LOWER LAKE-HOMESTAKE 115 kV</t>
  </si>
  <si>
    <t>MAPLE CREEK-HOOPA 60 kV</t>
  </si>
  <si>
    <t>MARTIN-SNEATH LANE 60 kV</t>
  </si>
  <si>
    <t>MENDOCINO-WILLITS 60 kV</t>
  </si>
  <si>
    <t>MENDOCINO-WILLITS-FORT BRAGG 60 kV</t>
  </si>
  <si>
    <t>METCALF-EL PATIO #1 115 kV</t>
  </si>
  <si>
    <t>METCALF-EL PATIO #2 115 kV</t>
  </si>
  <si>
    <t>METCALF-HICKS 1 &amp; 2 115 kV</t>
  </si>
  <si>
    <t>MONTE RIO-FORT ROSS 60 kV</t>
  </si>
  <si>
    <t>MONTE RIO-FULTON 60 kV</t>
  </si>
  <si>
    <t>NEWARK-LAWRENCE LAB 115 kV</t>
  </si>
  <si>
    <t>NORTH TOWER-MARTINEZ JCT #1 (21KV) 115 kV</t>
  </si>
  <si>
    <t>PHILO JCT-ELK 60 kV</t>
  </si>
  <si>
    <t>PITTSBURG-SAN RAMON 230 kV</t>
  </si>
  <si>
    <t>PITTSBURG-TASSAJARA 230 kV</t>
  </si>
  <si>
    <t>RIO DELL JCT-BRIDGEVILLE 60 kV</t>
  </si>
  <si>
    <t>SAN BRUNO TAP 60 kV</t>
  </si>
  <si>
    <t>SAN MATEO-HILLSDALE JCT 60 kV</t>
  </si>
  <si>
    <t>SANTA ROSA-CORONA 115 kV</t>
  </si>
  <si>
    <t>SNEATH LANE-PACIFICA 60 kV</t>
  </si>
  <si>
    <t>STANISLAUS-NEWARK #1 (12KV) 115 kV</t>
  </si>
  <si>
    <t>STANISLAUS-NEWARK #2 (12KV) 115 kV</t>
  </si>
  <si>
    <t>TRINITY-MAPLE CREEK 60 kV</t>
  </si>
  <si>
    <t>VALLEY SPRINGS #1 60 kV</t>
  </si>
  <si>
    <t>VALLEY SPRINGS #2 60 kV</t>
  </si>
  <si>
    <t>VALLEY SPRINGS-MARTELL #1 60 kV</t>
  </si>
  <si>
    <t>WATSONVILLE-SALINAS 60 kV</t>
  </si>
  <si>
    <t>WISHON-SAN JOAQUIN #3 PH 70 kV</t>
  </si>
  <si>
    <t>Idle Line</t>
  </si>
  <si>
    <t>Permanently Out of Service</t>
  </si>
  <si>
    <t>De-energized prior to 10/26 event</t>
  </si>
  <si>
    <t>Out of service as of 11/7 ~0900 (multiple burnt poles)</t>
  </si>
  <si>
    <t>Remains out of service as of 11/7 0847 (On Geysers #9 - Lakeville 230kV)</t>
  </si>
  <si>
    <t>Out of service as of 11/7 ~0900</t>
  </si>
  <si>
    <t>Out of service as of 11/7 ~0900 (scheduled work)</t>
  </si>
  <si>
    <t>DELTA-MOUNTAIN GATE JCT 60 kV</t>
  </si>
  <si>
    <t>176-26R*</t>
  </si>
  <si>
    <t>176-36R*</t>
  </si>
  <si>
    <t>176-38R*</t>
  </si>
  <si>
    <t>176-41R*</t>
  </si>
  <si>
    <t>176-58R*</t>
  </si>
  <si>
    <t>F2280111</t>
  </si>
  <si>
    <t>1458-565</t>
  </si>
  <si>
    <t>221-37AE</t>
  </si>
  <si>
    <t>1243-45R</t>
  </si>
  <si>
    <t>470-47R</t>
  </si>
  <si>
    <t>DV1-3R</t>
  </si>
  <si>
    <t>1166-18R</t>
  </si>
  <si>
    <t>1166-15R</t>
  </si>
  <si>
    <t>908-1236R</t>
  </si>
  <si>
    <t>907-1602</t>
  </si>
  <si>
    <t>1022-17F</t>
  </si>
  <si>
    <t>1022-24R</t>
  </si>
  <si>
    <t>1022-26R</t>
  </si>
  <si>
    <t>907-1702R</t>
  </si>
  <si>
    <t>907-1716R</t>
  </si>
  <si>
    <t>1021-25R</t>
  </si>
  <si>
    <t>1021-879R</t>
  </si>
  <si>
    <t>1021-883R</t>
  </si>
  <si>
    <t>CB 1021</t>
  </si>
  <si>
    <t>1001-1130R</t>
  </si>
  <si>
    <t>1001-1140R</t>
  </si>
  <si>
    <t>305-32R</t>
  </si>
  <si>
    <t>307-1492R</t>
  </si>
  <si>
    <t>307-234R</t>
  </si>
  <si>
    <t>909-17R</t>
  </si>
  <si>
    <t>216-220R</t>
  </si>
  <si>
    <t>1100-45</t>
  </si>
  <si>
    <t>CB 1100</t>
  </si>
  <si>
    <t>908-1172R</t>
  </si>
  <si>
    <t>908-1201R</t>
  </si>
  <si>
    <t>1030-18R</t>
  </si>
  <si>
    <t>1030-20R</t>
  </si>
  <si>
    <t>1030-23R</t>
  </si>
  <si>
    <t>1030-42R</t>
  </si>
  <si>
    <t>RB1-19R</t>
  </si>
  <si>
    <t>RB1-30R</t>
  </si>
  <si>
    <t>521-18R</t>
  </si>
  <si>
    <t>521-32R</t>
  </si>
  <si>
    <t>1233-252R</t>
  </si>
  <si>
    <t>239-15R</t>
  </si>
  <si>
    <t>F547337</t>
  </si>
  <si>
    <t>175-24R</t>
  </si>
  <si>
    <t>175-64R</t>
  </si>
  <si>
    <t>175-90R</t>
  </si>
  <si>
    <t>175-94R</t>
  </si>
  <si>
    <t>CB 327</t>
  </si>
  <si>
    <t>CB 1243</t>
  </si>
  <si>
    <t>79-676R</t>
  </si>
  <si>
    <t xml:space="preserve">Tier 3 </t>
  </si>
  <si>
    <t>NONE</t>
  </si>
  <si>
    <t>McKevett 4kV</t>
  </si>
  <si>
    <t>Castro 16kV</t>
  </si>
  <si>
    <t>Gnatcatcher 12kV</t>
  </si>
  <si>
    <t>Tanager 12kV</t>
  </si>
  <si>
    <t>Condor 12kV</t>
  </si>
  <si>
    <t>Mettler 12kV</t>
  </si>
  <si>
    <t>Cuddeback 12kV</t>
  </si>
  <si>
    <t>Huckleberry 12kV</t>
  </si>
  <si>
    <t>Tahquitz 12kV</t>
  </si>
  <si>
    <t>Mora 12kV</t>
  </si>
  <si>
    <t>Taiwan 12kV</t>
  </si>
  <si>
    <t>Casmalia 12kV</t>
  </si>
  <si>
    <t>Amethyst  12kV</t>
  </si>
  <si>
    <t>Acosta 12kV</t>
  </si>
  <si>
    <t>Club Oaks 33kV</t>
  </si>
  <si>
    <t>Sutt 12kV</t>
  </si>
  <si>
    <t>Echo 12kV</t>
  </si>
  <si>
    <t>Anton</t>
  </si>
  <si>
    <t>Estaban 16kV</t>
  </si>
  <si>
    <t>Trumpet 16kV</t>
  </si>
  <si>
    <t>Petit 16kV</t>
  </si>
  <si>
    <t>Rainbow 16kV</t>
  </si>
  <si>
    <t>Loucks 12kV</t>
  </si>
  <si>
    <t>Davenport 16kV</t>
  </si>
  <si>
    <t>Arlene 16kV</t>
  </si>
  <si>
    <t>Shovel 12kV</t>
  </si>
  <si>
    <t>Maciel 12kV</t>
  </si>
  <si>
    <t>Energy 16kV</t>
  </si>
  <si>
    <t>CalState 12kV</t>
  </si>
  <si>
    <t>Python 16kV</t>
  </si>
  <si>
    <t>Guitar 16kV</t>
  </si>
  <si>
    <t>Bouquet 16kV</t>
  </si>
  <si>
    <t>Sand Canyon 16kV</t>
  </si>
  <si>
    <t>De Mille 4kV</t>
  </si>
  <si>
    <t>Lopez 16kV</t>
  </si>
  <si>
    <t>Stubby 33kV</t>
  </si>
  <si>
    <t>Gunsite 2.4kV</t>
  </si>
  <si>
    <t>Pheasant 12kV</t>
  </si>
  <si>
    <t>Balcom 16kV</t>
  </si>
  <si>
    <t>Steel 12kV</t>
  </si>
  <si>
    <t>Zone 16kV</t>
  </si>
  <si>
    <t>Tuba 16kV</t>
  </si>
  <si>
    <t>Dartmouth 12kV</t>
  </si>
  <si>
    <t>Red Box 4KV</t>
  </si>
  <si>
    <t>Kimberly 2.4kV</t>
  </si>
  <si>
    <t>Tufa</t>
  </si>
  <si>
    <t>Tenneco</t>
  </si>
  <si>
    <t>Sky Hi</t>
  </si>
  <si>
    <t>Birchim</t>
  </si>
  <si>
    <t>Control-Plant 2</t>
  </si>
  <si>
    <t>Tuba</t>
  </si>
  <si>
    <t>Clarinet</t>
  </si>
  <si>
    <t>Energy</t>
  </si>
  <si>
    <t xml:space="preserve">*452 customers were initially de-energized on the Sky Hi, however, as part of sectionalization operations, 429 were restored within two minutes, leaving 23 customers without power. </t>
  </si>
  <si>
    <t>ANDERSON-1103*</t>
  </si>
  <si>
    <t>CLOVERDALE-1102*</t>
  </si>
  <si>
    <t>DESCHUTES-1101*</t>
  </si>
  <si>
    <t>DESCHUTES-1104*</t>
  </si>
  <si>
    <t>DUNBAR-1101*</t>
  </si>
  <si>
    <t>DUNBAR-1103*</t>
  </si>
  <si>
    <t>FULTON-1107*</t>
  </si>
  <si>
    <t>HOPLAND-1101*</t>
  </si>
  <si>
    <t>JESSUP-1101*</t>
  </si>
  <si>
    <t>JESSUP-1102*</t>
  </si>
  <si>
    <t>JESSUP-1103*</t>
  </si>
  <si>
    <t>OREGON TRAIL-1103*</t>
  </si>
  <si>
    <t>OREGON TRAIL-1104*</t>
  </si>
  <si>
    <t>TYLER-1105*</t>
  </si>
  <si>
    <t>WHITMORE-1101*</t>
  </si>
  <si>
    <t>FITCH MOUNTAIN #1 60Kv</t>
  </si>
  <si>
    <t> 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</si>
</sst>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0"/>
      <color rgb="FF000000"/>
      <name val="Georgia"/>
      <family val="1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0" xfId="0" applyNumberFormat="1"/>
    <xf numFmtId="164" fontId="0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5" fontId="8" fillId="0" borderId="0" xfId="0" applyNumberFormat="1" applyFont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4" fontId="0" fillId="0" borderId="0" xfId="0" applyNumberFormat="1" applyAlignment="1">
      <alignment vertical="center"/>
    </xf>
    <xf numFmtId="0" fontId="0" fillId="0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33DD8F0F-C77B-4E33-9251-3F1E12A1F3AF}"/>
  </cellStyles>
  <dxfs count="33"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\ h: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m/d/yy\ h: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\ h: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m/d/yy\ h:mm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ll, Anthony" refreshedDate="43787.365920370372" createdVersion="6" refreshedVersion="6" minRefreshableVersion="3" recordCount="1052" xr:uid="{818048BC-B707-4CCE-818F-423EC052B8FD}">
  <cacheSource type="worksheet">
    <worksheetSource ref="E2:F1058" sheet="PSPS Event Data"/>
  </cacheSource>
  <cacheFields count="2">
    <cacheField name="Outage Days" numFmtId="0">
      <sharedItems containsString="0" containsBlank="1" containsNumber="1" minValue="6.944444467080757E-4" maxValue="6.0361111111124046"/>
    </cacheField>
    <cacheField name="Outage Hours" numFmtId="2">
      <sharedItems containsString="0" containsBlank="1" containsNumber="1" minValue="1.6666666720993817E-2" maxValue="144.866666666697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2">
  <r>
    <n v="0.37013888889487134"/>
    <n v="8.8833333334769122"/>
  </r>
  <r>
    <n v="0.35833333333721384"/>
    <n v="8.6000000000931323"/>
  </r>
  <r>
    <n v="0.25486111111240461"/>
    <n v="6.1166666666977108"/>
  </r>
  <r>
    <n v="0.25"/>
    <n v="6"/>
  </r>
  <r>
    <n v="0.22986111111094942"/>
    <n v="5.5166666666627862"/>
  </r>
  <r>
    <n v="1.3374999999941792"/>
    <n v="32.099999999860302"/>
  </r>
  <r>
    <n v="0.81319444444670808"/>
    <n v="19.516666666720994"/>
  </r>
  <r>
    <n v="1.3458333333328483"/>
    <n v="32.299999999988358"/>
  </r>
  <r>
    <n v="0.54375000000436557"/>
    <n v="13.050000000104774"/>
  </r>
  <r>
    <n v="0.43611111111385981"/>
    <n v="10.466666666732635"/>
  </r>
  <r>
    <n v="0.43402777777373558"/>
    <n v="10.416666666569654"/>
  </r>
  <r>
    <n v="0.30972222222044365"/>
    <n v="7.4333333332906477"/>
  </r>
  <r>
    <n v="0.42847222222189885"/>
    <n v="10.283333333325572"/>
  </r>
  <r>
    <n v="0.52569444444816327"/>
    <n v="12.616666666755918"/>
  </r>
  <r>
    <n v="0.39375000000291038"/>
    <n v="9.4500000000698492"/>
  </r>
  <r>
    <n v="0.76388888889050577"/>
    <n v="18.333333333372138"/>
  </r>
  <r>
    <n v="1.5819444444423425"/>
    <n v="37.96666666661622"/>
  </r>
  <r>
    <n v="0.25416666666569654"/>
    <n v="6.0999999999767169"/>
  </r>
  <r>
    <n v="2.117361111108039"/>
    <n v="50.816666666592937"/>
  </r>
  <r>
    <n v="1.5618055555532919"/>
    <n v="37.483333333279006"/>
  </r>
  <r>
    <n v="0.72013888889341615"/>
    <n v="17.283333333441988"/>
  </r>
  <r>
    <n v="0.45902777777519077"/>
    <n v="11.016666666604578"/>
  </r>
  <r>
    <n v="0.43958333333284827"/>
    <n v="10.549999999988358"/>
  </r>
  <r>
    <n v="0.37986111110512866"/>
    <n v="9.1166666665230878"/>
  </r>
  <r>
    <n v="0.39930555555474712"/>
    <n v="9.5833333333139308"/>
  </r>
  <r>
    <n v="0.39305555555620231"/>
    <n v="9.4333333333488554"/>
  </r>
  <r>
    <n v="2.515972222223354"/>
    <n v="60.383333333360497"/>
  </r>
  <r>
    <n v="1.6875"/>
    <n v="40.5"/>
  </r>
  <r>
    <n v="0.84652777777228039"/>
    <n v="20.316666666534729"/>
  </r>
  <r>
    <n v="0.82152777777810115"/>
    <n v="19.716666666674428"/>
  </r>
  <r>
    <n v="1.0368055555591127"/>
    <n v="24.883333333418705"/>
  </r>
  <r>
    <n v="0.87708333333284827"/>
    <n v="21.049999999988358"/>
  </r>
  <r>
    <n v="0.58958333333430346"/>
    <n v="14.150000000023283"/>
  </r>
  <r>
    <n v="0.88749999999708962"/>
    <n v="21.299999999930151"/>
  </r>
  <r>
    <n v="1.8819444444379769"/>
    <n v="45.166666666511446"/>
  </r>
  <r>
    <n v="1.8819444444379769"/>
    <n v="45.166666666511446"/>
  </r>
  <r>
    <n v="1.7923611111109494"/>
    <n v="43.016666666662786"/>
  </r>
  <r>
    <n v="0.882638888884685"/>
    <n v="21.18333333323244"/>
  </r>
  <r>
    <n v="0.61111111110949423"/>
    <n v="14.666666666627862"/>
  </r>
  <r>
    <n v="1.9034722222204437"/>
    <n v="45.683333333290648"/>
  </r>
  <r>
    <n v="0.90069444444088731"/>
    <n v="21.616666666581295"/>
  </r>
  <r>
    <n v="0.81180555555329192"/>
    <n v="19.483333333279006"/>
  </r>
  <r>
    <n v="0.97013888888614019"/>
    <n v="23.283333333267365"/>
  </r>
  <r>
    <n v="0.851388888884685"/>
    <n v="20.43333333323244"/>
  </r>
  <r>
    <n v="1.8743055555605679"/>
    <n v="44.983333333453629"/>
  </r>
  <r>
    <n v="0.88541666666424135"/>
    <n v="21.249999999941792"/>
  </r>
  <r>
    <n v="1.7624999999970896"/>
    <n v="42.299999999930151"/>
  </r>
  <r>
    <n v="1.7090277777824667"/>
    <n v="41.016666666779201"/>
  </r>
  <r>
    <n v="1.8368055555547471"/>
    <n v="44.083333333313931"/>
  </r>
  <r>
    <n v="0.88888888888322981"/>
    <n v="21.333333333197515"/>
  </r>
  <r>
    <n v="0.70069444444379769"/>
    <n v="16.816666666651145"/>
  </r>
  <r>
    <n v="0.72708333333139308"/>
    <n v="17.449999999953434"/>
  </r>
  <r>
    <n v="0.52499999999417923"/>
    <n v="12.599999999860302"/>
  </r>
  <r>
    <n v="0.74027777778246673"/>
    <n v="17.766666666779201"/>
  </r>
  <r>
    <n v="1.6194444444408873"/>
    <n v="38.866666666581295"/>
  </r>
  <r>
    <n v="0.72916666666424135"/>
    <n v="17.499999999941792"/>
  </r>
  <r>
    <n v="0.70416666666278616"/>
    <n v="16.899999999906868"/>
  </r>
  <r>
    <n v="0.70416666666278616"/>
    <n v="16.899999999906868"/>
  </r>
  <r>
    <n v="0.65833333333284827"/>
    <n v="15.799999999988358"/>
  </r>
  <r>
    <n v="0.78958333333139308"/>
    <n v="18.949999999953434"/>
  </r>
  <r>
    <n v="0.85416666667151731"/>
    <n v="20.500000000116415"/>
  </r>
  <r>
    <n v="0.84027777778101154"/>
    <n v="20.166666666744277"/>
  </r>
  <r>
    <n v="0.56805555555911269"/>
    <n v="13.633333333418705"/>
  </r>
  <r>
    <n v="2.4124999999985448"/>
    <n v="57.899999999965075"/>
  </r>
  <r>
    <n v="1.7138888888875954"/>
    <n v="41.133333333302289"/>
  </r>
  <r>
    <n v="0.89097222222335404"/>
    <n v="21.383333333360497"/>
  </r>
  <r>
    <n v="0.52847222222044365"/>
    <n v="12.683333333290648"/>
  </r>
  <r>
    <n v="1.1000000000058208"/>
    <n v="26.400000000139698"/>
  </r>
  <r>
    <n v="0.29513888888322981"/>
    <n v="7.0833333331975155"/>
  </r>
  <r>
    <n v="1.1541666666671517"/>
    <n v="27.700000000011642"/>
  </r>
  <r>
    <n v="0.47499999999854481"/>
    <n v="11.399999999965075"/>
  </r>
  <r>
    <n v="1.2722222222218988"/>
    <n v="30.533333333325572"/>
  </r>
  <r>
    <n v="1.4520833333299379"/>
    <n v="34.849999999918509"/>
  </r>
  <r>
    <n v="3.6673611111109494"/>
    <n v="88.016666666662786"/>
  </r>
  <r>
    <n v="2.7020833333372138"/>
    <n v="64.850000000093132"/>
  </r>
  <r>
    <n v="2.6534722222204437"/>
    <n v="63.683333333290648"/>
  </r>
  <r>
    <n v="3.6694444444437977"/>
    <n v="88.066666666651145"/>
  </r>
  <r>
    <n v="0.70763888888905058"/>
    <n v="16.983333333337214"/>
  </r>
  <r>
    <n v="3.3736111111065838"/>
    <n v="80.966666666558012"/>
  </r>
  <r>
    <n v="0.45208333332993789"/>
    <n v="10.849999999918509"/>
  </r>
  <r>
    <n v="3.5597222222204437"/>
    <n v="85.433333333290648"/>
  </r>
  <r>
    <n v="3.3076388888875954"/>
    <n v="79.383333333302289"/>
  </r>
  <r>
    <n v="3.9034722222204437"/>
    <n v="93.683333333290648"/>
  </r>
  <r>
    <n v="3.3791666666656965"/>
    <n v="81.099999999976717"/>
  </r>
  <r>
    <n v="1.398611111115315"/>
    <n v="33.56666666676756"/>
  </r>
  <r>
    <n v="2.3770833333328483"/>
    <n v="57.049999999988358"/>
  </r>
  <r>
    <n v="2.3416666666671517"/>
    <n v="56.200000000011642"/>
  </r>
  <r>
    <n v="3.3881944444437977"/>
    <n v="81.316666666651145"/>
  </r>
  <r>
    <n v="2.3430555555532919"/>
    <n v="56.233333333279006"/>
  </r>
  <r>
    <n v="2.421527777776646"/>
    <n v="58.116666666639503"/>
  </r>
  <r>
    <n v="3.0736111111109494"/>
    <n v="73.766666666662786"/>
  </r>
  <r>
    <n v="2.3791666666656965"/>
    <n v="57.099999999976717"/>
  </r>
  <r>
    <n v="2.3756944444394321"/>
    <n v="57.016666666546371"/>
  </r>
  <r>
    <n v="2.4208333333299379"/>
    <n v="58.099999999918509"/>
  </r>
  <r>
    <n v="2.2555555555591127"/>
    <n v="54.133333333418705"/>
  </r>
  <r>
    <n v="2.2166666666671517"/>
    <n v="53.200000000011642"/>
  </r>
  <r>
    <n v="1.3770833333328483"/>
    <n v="33.049999999988358"/>
  </r>
  <r>
    <n v="2.1458333333357587"/>
    <n v="51.500000000058208"/>
  </r>
  <r>
    <n v="3.1354166666715173"/>
    <n v="75.250000000116415"/>
  </r>
  <r>
    <n v="2.195833333338669"/>
    <n v="52.700000000128057"/>
  </r>
  <r>
    <n v="2.1375000000043656"/>
    <n v="51.300000000104774"/>
  </r>
  <r>
    <n v="1.8041666666686069"/>
    <n v="43.300000000046566"/>
  </r>
  <r>
    <n v="1.5812500000029104"/>
    <n v="37.950000000069849"/>
  </r>
  <r>
    <n v="1.3555555555576575"/>
    <n v="32.53333333338378"/>
  </r>
  <r>
    <n v="1.1784722222218988"/>
    <n v="28.283333333325572"/>
  </r>
  <r>
    <n v="1.4055555555605679"/>
    <n v="33.733333333453629"/>
  </r>
  <r>
    <n v="1.4236111111094942"/>
    <n v="34.166666666627862"/>
  </r>
  <r>
    <n v="2.0763888888905058"/>
    <n v="49.833333333372138"/>
  </r>
  <r>
    <n v="0.4881944444423425"/>
    <n v="11.71666666661622"/>
  </r>
  <r>
    <n v="1.1875"/>
    <n v="28.5"/>
  </r>
  <r>
    <n v="0.64583333333575865"/>
    <n v="15.500000000058208"/>
  </r>
  <r>
    <n v="1.4319444444408873"/>
    <n v="34.366666666581295"/>
  </r>
  <r>
    <n v="0.26111111111094942"/>
    <n v="6.2666666666627862"/>
  </r>
  <r>
    <n v="2.21875"/>
    <n v="53.25"/>
  </r>
  <r>
    <n v="1.2256944444452529"/>
    <n v="29.416666666686069"/>
  </r>
  <r>
    <n v="0.22847222222480923"/>
    <n v="5.4833333333954215"/>
  </r>
  <r>
    <n v="0.53819444444525288"/>
    <n v="12.916666666686069"/>
  </r>
  <r>
    <n v="0.61180555555620231"/>
    <n v="14.683333333348855"/>
  </r>
  <r>
    <n v="1.0041666666729725"/>
    <n v="24.10000000015134"/>
  </r>
  <r>
    <n v="1.2430555555547471"/>
    <n v="29.833333333313931"/>
  </r>
  <r>
    <n v="1.2444444444481633"/>
    <n v="29.866666666755918"/>
  </r>
  <r>
    <n v="1.1840277777810115"/>
    <n v="28.416666666744277"/>
  </r>
  <r>
    <n v="0.98472222221607808"/>
    <n v="23.633333333185874"/>
  </r>
  <r>
    <n v="1.4131944444452529"/>
    <n v="33.916666666686069"/>
  </r>
  <r>
    <n v="1.3868055555576575"/>
    <n v="33.28333333338378"/>
  </r>
  <r>
    <n v="1.2868055555591127"/>
    <n v="30.883333333418705"/>
  </r>
  <r>
    <n v="1.0152777777839219"/>
    <n v="24.366666666814126"/>
  </r>
  <r>
    <n v="6.0361111111124046"/>
    <n v="144.86666666669771"/>
  </r>
  <r>
    <n v="1.9569444444423425"/>
    <n v="46.96666666661622"/>
  </r>
  <r>
    <n v="1.8194444444379769"/>
    <n v="43.666666666511446"/>
  </r>
  <r>
    <n v="1.8069444444408873"/>
    <n v="43.366666666581295"/>
  </r>
  <r>
    <n v="1.788888888891961"/>
    <n v="42.933333333407063"/>
  </r>
  <r>
    <n v="1.8645833333357587"/>
    <n v="44.750000000058208"/>
  </r>
  <r>
    <n v="4.726388888891961"/>
    <n v="113.43333333340706"/>
  </r>
  <r>
    <n v="1.992361111108039"/>
    <n v="47.816666666592937"/>
  </r>
  <r>
    <n v="3.8777777777795563"/>
    <n v="93.066666666709352"/>
  </r>
  <r>
    <n v="1.4229166666700621"/>
    <n v="34.150000000081491"/>
  </r>
  <r>
    <n v="0.9569444444423425"/>
    <n v="22.96666666661622"/>
  </r>
  <r>
    <n v="0.87777777777955635"/>
    <n v="21.066666666709352"/>
  </r>
  <r>
    <n v="1.2131944444481633"/>
    <n v="29.116666666755918"/>
  </r>
  <r>
    <n v="1.0902777777810115"/>
    <n v="26.166666666744277"/>
  </r>
  <r>
    <n v="1.366666666661331"/>
    <n v="32.799999999871943"/>
  </r>
  <r>
    <n v="1.0083333333313931"/>
    <n v="24.199999999953434"/>
  </r>
  <r>
    <n v="1.211111111115315"/>
    <n v="29.06666666676756"/>
  </r>
  <r>
    <n v="1.4124999999985448"/>
    <n v="33.899999999965075"/>
  </r>
  <r>
    <n v="1.2388888888890506"/>
    <n v="29.733333333337214"/>
  </r>
  <r>
    <n v="1.3562500000043656"/>
    <n v="32.550000000104774"/>
  </r>
  <r>
    <n v="1.3798611111051287"/>
    <n v="33.116666666523088"/>
  </r>
  <r>
    <n v="1.6055555555576575"/>
    <n v="38.53333333338378"/>
  </r>
  <r>
    <n v="1.4270833333357587"/>
    <n v="34.250000000058208"/>
  </r>
  <r>
    <n v="1.375"/>
    <n v="33"/>
  </r>
  <r>
    <n v="1.1236111111065838"/>
    <n v="26.966666666558012"/>
  </r>
  <r>
    <n v="1.4819444444437977"/>
    <n v="35.566666666651145"/>
  </r>
  <r>
    <n v="1.1527777777810115"/>
    <n v="27.666666666744277"/>
  </r>
  <r>
    <n v="1.1305555555591127"/>
    <n v="27.133333333418705"/>
  </r>
  <r>
    <n v="1.367361111108039"/>
    <n v="32.816666666592937"/>
  </r>
  <r>
    <n v="1.2305555555576575"/>
    <n v="29.53333333338378"/>
  </r>
  <r>
    <n v="1.1916666666729725"/>
    <n v="28.60000000015134"/>
  </r>
  <r>
    <n v="1.2513888888861402"/>
    <n v="30.033333333267365"/>
  </r>
  <r>
    <n v="1.2361111111167702"/>
    <n v="29.666666666802485"/>
  </r>
  <r>
    <n v="1.5069444444452529"/>
    <n v="36.166666666686069"/>
  </r>
  <r>
    <n v="1.4270833333284827"/>
    <n v="34.249999999883585"/>
  </r>
  <r>
    <n v="1.2375000000029104"/>
    <n v="29.700000000069849"/>
  </r>
  <r>
    <n v="2.0250000000014552"/>
    <n v="48.600000000034925"/>
  </r>
  <r>
    <n v="1.977083333338669"/>
    <n v="47.450000000128057"/>
  </r>
  <r>
    <n v="1.9854166666700621"/>
    <n v="47.650000000081491"/>
  </r>
  <r>
    <n v="2.0902777777737356"/>
    <n v="50.166666666569654"/>
  </r>
  <r>
    <n v="2.1006944444452529"/>
    <n v="50.416666666686069"/>
  </r>
  <r>
    <n v="1.8465277777795563"/>
    <n v="44.316666666709352"/>
  </r>
  <r>
    <n v="1.8541666666642413"/>
    <n v="44.499999999941792"/>
  </r>
  <r>
    <n v="1.8319444444423425"/>
    <n v="43.96666666661622"/>
  </r>
  <r>
    <n v="1.5625"/>
    <n v="37.5"/>
  </r>
  <r>
    <n v="1.9791666666642413"/>
    <n v="47.499999999941792"/>
  </r>
  <r>
    <n v="0.65972222221898846"/>
    <n v="15.833333333255723"/>
  </r>
  <r>
    <n v="0.70972222222189885"/>
    <n v="17.033333333325572"/>
  </r>
  <r>
    <n v="0.56111111111385981"/>
    <n v="13.466666666732635"/>
  </r>
  <r>
    <n v="0.65833333333284827"/>
    <n v="15.799999999988358"/>
  </r>
  <r>
    <n v="0.55625000000145519"/>
    <n v="13.350000000034925"/>
  </r>
  <r>
    <n v="0.73888888888905058"/>
    <n v="17.733333333337214"/>
  </r>
  <r>
    <n v="0.84236111110658385"/>
    <n v="20.216666666558012"/>
  </r>
  <r>
    <n v="0.85972222222335404"/>
    <n v="20.633333333360497"/>
  </r>
  <r>
    <n v="0.51805555555620231"/>
    <n v="12.433333333348855"/>
  </r>
  <r>
    <n v="0.51875000000291038"/>
    <n v="12.450000000069849"/>
  </r>
  <r>
    <n v="0.52430555555474712"/>
    <n v="12.583333333313931"/>
  </r>
  <r>
    <n v="0.52222222222189885"/>
    <n v="12.533333333325572"/>
  </r>
  <r>
    <n v="0.51458333333721384"/>
    <n v="12.350000000093132"/>
  </r>
  <r>
    <n v="0.52013888888905058"/>
    <n v="12.483333333337214"/>
  </r>
  <r>
    <n v="0.71458333333430346"/>
    <n v="17.150000000023283"/>
  </r>
  <r>
    <n v="0.74027777777519077"/>
    <n v="17.766666666604578"/>
  </r>
  <r>
    <n v="0.49027777778246673"/>
    <n v="11.766666666779201"/>
  </r>
  <r>
    <n v="0.68888888888614019"/>
    <n v="16.533333333267365"/>
  </r>
  <r>
    <n v="0.54722222222335404"/>
    <n v="13.133333333360497"/>
  </r>
  <r>
    <n v="0.79166666667151731"/>
    <n v="19.000000000116415"/>
  </r>
  <r>
    <n v="0.81874999999854481"/>
    <n v="19.649999999965075"/>
  </r>
  <r>
    <n v="0.50624999999854481"/>
    <n v="12.149999999965075"/>
  </r>
  <r>
    <n v="0.54583333333721384"/>
    <n v="13.100000000093132"/>
  </r>
  <r>
    <n v="0.49861111111385981"/>
    <n v="11.966666666732635"/>
  </r>
  <r>
    <n v="0.52708333333430346"/>
    <n v="12.650000000023283"/>
  </r>
  <r>
    <n v="0.52708333333430346"/>
    <n v="12.650000000023283"/>
  </r>
  <r>
    <n v="0.49097222222189885"/>
    <n v="11.783333333325572"/>
  </r>
  <r>
    <n v="0.51319444444379769"/>
    <n v="12.316666666651145"/>
  </r>
  <r>
    <n v="0.52708333333430346"/>
    <n v="12.650000000023283"/>
  </r>
  <r>
    <n v="0.24166666666860692"/>
    <n v="5.8000000000465661"/>
  </r>
  <r>
    <n v="0.24166666666860692"/>
    <n v="5.8000000000465661"/>
  </r>
  <r>
    <n v="0.86041666666278616"/>
    <n v="20.649999999906868"/>
  </r>
  <r>
    <n v="0.75208333333284827"/>
    <n v="18.049999999988358"/>
  </r>
  <r>
    <n v="0.81532407407212304"/>
    <n v="19.567777777730953"/>
  </r>
  <r>
    <n v="0.72708333333866904"/>
    <n v="17.450000000128057"/>
  </r>
  <r>
    <n v="0.87291666666715173"/>
    <n v="20.950000000011642"/>
  </r>
  <r>
    <n v="0.87847222221898846"/>
    <n v="21.083333333255723"/>
  </r>
  <r>
    <n v="0.97777777777810115"/>
    <n v="23.466666666674428"/>
  </r>
  <r>
    <n v="0.81874999999854481"/>
    <n v="19.649999999965075"/>
  </r>
  <r>
    <n v="0.86875000000145519"/>
    <n v="20.850000000034925"/>
  </r>
  <r>
    <n v="0.87540509259270038"/>
    <n v="21.009722222224809"/>
  </r>
  <r>
    <n v="0.63472222222480923"/>
    <n v="15.233333333395422"/>
  </r>
  <r>
    <n v="0.87708333334012423"/>
    <n v="21.050000000162981"/>
  </r>
  <r>
    <n v="0.75694444444525288"/>
    <n v="18.166666666686069"/>
  </r>
  <r>
    <n v="0.92638888888905058"/>
    <n v="22.233333333337214"/>
  </r>
  <r>
    <n v="0.83187500000349246"/>
    <n v="19.965000000083819"/>
  </r>
  <r>
    <n v="0.64513888888905058"/>
    <n v="15.483333333337214"/>
  </r>
  <r>
    <n v="0.80650462962512393"/>
    <n v="19.356111111002974"/>
  </r>
  <r>
    <n v="0.62083333333430346"/>
    <n v="14.900000000023283"/>
  </r>
  <r>
    <n v="0.65069444444088731"/>
    <n v="15.616666666581295"/>
  </r>
  <r>
    <n v="0.67777777777519077"/>
    <n v="16.266666666604578"/>
  </r>
  <r>
    <n v="0.61805555555474712"/>
    <n v="14.833333333313931"/>
  </r>
  <r>
    <n v="0.63194444444525288"/>
    <n v="15.166666666686069"/>
  </r>
  <r>
    <n v="1.6666666662786156E-2"/>
    <n v="0.39999999990686774"/>
  </r>
  <r>
    <n v="2.4999999994179234E-2"/>
    <n v="0.59999999986030161"/>
  </r>
  <r>
    <n v="2.361111110803904E-2"/>
    <n v="0.56666666659293696"/>
  </r>
  <r>
    <n v="1.9444444442342501E-2"/>
    <n v="0.46666666661622003"/>
  </r>
  <r>
    <n v="1.6666666662786156E-2"/>
    <n v="0.39999999990686774"/>
  </r>
  <r>
    <n v="0.65416666666715173"/>
    <n v="15.700000000011642"/>
  </r>
  <r>
    <n v="0.55138888888905058"/>
    <n v="13.233333333337214"/>
  </r>
  <r>
    <n v="0.58958333333430346"/>
    <n v="14.150000000023283"/>
  </r>
  <r>
    <n v="0.51180555555038154"/>
    <n v="12.283333333209157"/>
  </r>
  <r>
    <n v="0.53194444444670808"/>
    <n v="12.766666666720994"/>
  </r>
  <r>
    <n v="0.68541666666715173"/>
    <n v="16.450000000011642"/>
  </r>
  <r>
    <n v="0.63541666666424135"/>
    <n v="15.249999999941792"/>
  </r>
  <r>
    <n v="0.60486111111822538"/>
    <n v="14.516666666837409"/>
  </r>
  <r>
    <n v="0.57569444444379769"/>
    <n v="13.816666666651145"/>
  </r>
  <r>
    <n v="0.53402777777955635"/>
    <n v="12.816666666709352"/>
  </r>
  <r>
    <n v="0.53819444444525288"/>
    <n v="12.916666666686069"/>
  </r>
  <r>
    <n v="0.51111111111094942"/>
    <n v="12.266666666662786"/>
  </r>
  <r>
    <n v="1.2833333333328483"/>
    <n v="30.799999999988358"/>
  </r>
  <r>
    <n v="0.63958333333721384"/>
    <n v="15.350000000093132"/>
  </r>
  <r>
    <n v="0.47560185185284354"/>
    <n v="11.414444444468245"/>
  </r>
  <r>
    <n v="0.52847222222771961"/>
    <n v="12.683333333465271"/>
  </r>
  <r>
    <n v="0.43541666666715173"/>
    <n v="10.450000000011642"/>
  </r>
  <r>
    <n v="0.617361111115315"/>
    <n v="14.81666666676756"/>
  </r>
  <r>
    <n v="0.47569444444525288"/>
    <n v="11.416666666686069"/>
  </r>
  <r>
    <n v="0.61319444444961846"/>
    <n v="14.716666666790843"/>
  </r>
  <r>
    <n v="0.68263888889487134"/>
    <n v="16.383333333476912"/>
  </r>
  <r>
    <n v="0.63541666667151731"/>
    <n v="15.250000000116415"/>
  </r>
  <r>
    <n v="0.57916666667006211"/>
    <n v="13.900000000081491"/>
  </r>
  <r>
    <n v="1.3381944444408873"/>
    <n v="32.116666666581295"/>
  </r>
  <r>
    <n v="1.3225925925944466"/>
    <n v="31.742222222266719"/>
  </r>
  <r>
    <n v="0.56458333333284827"/>
    <n v="13.549999999988358"/>
  </r>
  <r>
    <n v="0.56111111111385981"/>
    <n v="13.466666666732635"/>
  </r>
  <r>
    <n v="0.52083333333575865"/>
    <n v="12.500000000058208"/>
  </r>
  <r>
    <n v="0.52638888888759539"/>
    <n v="12.633333333302289"/>
  </r>
  <r>
    <n v="0.53263888889341615"/>
    <n v="12.783333333441988"/>
  </r>
  <r>
    <n v="0.53680555555911269"/>
    <n v="12.883333333418705"/>
  </r>
  <r>
    <n v="0.59930555555911269"/>
    <n v="14.383333333418705"/>
  </r>
  <r>
    <n v="0.6756944444423425"/>
    <n v="16.21666666661622"/>
  </r>
  <r>
    <n v="0.75561342592845904"/>
    <n v="18.134722222283017"/>
  </r>
  <r>
    <n v="0.53472222221898846"/>
    <n v="12.833333333255723"/>
  </r>
  <r>
    <n v="0.46319444444088731"/>
    <n v="11.116666666581295"/>
  </r>
  <r>
    <n v="0.49166666666860692"/>
    <n v="11.800000000046566"/>
  </r>
  <r>
    <n v="0.58055555555620231"/>
    <n v="13.933333333348855"/>
  </r>
  <r>
    <n v="0.75416666666569654"/>
    <n v="18.099999999976717"/>
  </r>
  <r>
    <n v="0.5142476851833635"/>
    <n v="12.341944444400724"/>
  </r>
  <r>
    <n v="0.55277777777519077"/>
    <n v="13.266666666604578"/>
  </r>
  <r>
    <n v="0.62916666666569654"/>
    <n v="15.099999999976717"/>
  </r>
  <r>
    <n v="0.56487268518685596"/>
    <n v="13.556944444484543"/>
  </r>
  <r>
    <n v="0.58541666666860692"/>
    <n v="14.050000000046566"/>
  </r>
  <r>
    <n v="0.53749999999854481"/>
    <n v="12.899999999965075"/>
  </r>
  <r>
    <n v="0.523611111115315"/>
    <n v="12.56666666676756"/>
  </r>
  <r>
    <n v="0.52569444444088731"/>
    <n v="12.616666666581295"/>
  </r>
  <r>
    <n v="0.52152777778246673"/>
    <n v="12.516666666779201"/>
  </r>
  <r>
    <n v="0.55208333333575865"/>
    <n v="13.250000000058208"/>
  </r>
  <r>
    <n v="0.54166666666424135"/>
    <n v="12.999999999941792"/>
  </r>
  <r>
    <n v="0.54166666666424135"/>
    <n v="12.999999999941792"/>
  </r>
  <r>
    <n v="0.48749999999563443"/>
    <n v="11.699999999895226"/>
  </r>
  <r>
    <n v="0.54166666666424135"/>
    <n v="12.999999999941792"/>
  </r>
  <r>
    <n v="0.45555555555620231"/>
    <n v="10.933333333348855"/>
  </r>
  <r>
    <n v="0.53819444444525288"/>
    <n v="12.916666666686069"/>
  </r>
  <r>
    <n v="0.49861111110658385"/>
    <n v="11.966666666558012"/>
  </r>
  <r>
    <n v="0.5625"/>
    <n v="13.5"/>
  </r>
  <r>
    <n v="0.63124999999854481"/>
    <n v="15.149999999965075"/>
  </r>
  <r>
    <n v="0.6131944444423425"/>
    <n v="14.71666666661622"/>
  </r>
  <r>
    <n v="0.51319444444379769"/>
    <n v="12.316666666651145"/>
  </r>
  <r>
    <n v="0.5"/>
    <n v="12"/>
  </r>
  <r>
    <n v="0.63333333333139308"/>
    <n v="15.199999999953434"/>
  </r>
  <r>
    <n v="0.73750000000291038"/>
    <n v="17.700000000069849"/>
  </r>
  <r>
    <n v="0.51875000000291038"/>
    <n v="12.450000000069849"/>
  </r>
  <r>
    <n v="0.61458333333575865"/>
    <n v="14.750000000058208"/>
  </r>
  <r>
    <n v="0.67777777777519077"/>
    <n v="16.266666666604578"/>
  </r>
  <r>
    <n v="0.58750000000145519"/>
    <n v="14.100000000034925"/>
  </r>
  <r>
    <n v="0.60138888889196096"/>
    <n v="14.433333333407063"/>
  </r>
  <r>
    <n v="0.62847222222626442"/>
    <n v="15.083333333430346"/>
  </r>
  <r>
    <n v="0.51805555555620231"/>
    <n v="12.433333333348855"/>
  </r>
  <r>
    <n v="0.59027777778101154"/>
    <n v="14.166666666744277"/>
  </r>
  <r>
    <n v="0.67152777777664596"/>
    <n v="16.116666666639503"/>
  </r>
  <r>
    <n v="0.51041666666424135"/>
    <n v="12.249999999941792"/>
  </r>
  <r>
    <n v="0.54027777777810115"/>
    <n v="12.966666666674428"/>
  </r>
  <r>
    <n v="0.51458333332993789"/>
    <n v="12.349999999918509"/>
  </r>
  <r>
    <n v="0.53611111111240461"/>
    <n v="12.866666666697711"/>
  </r>
  <r>
    <n v="0.53611111111240461"/>
    <n v="12.866666666697711"/>
  </r>
  <r>
    <m/>
    <m/>
  </r>
  <r>
    <n v="0.53611111111240461"/>
    <n v="12.866666666697711"/>
  </r>
  <r>
    <m/>
    <m/>
  </r>
  <r>
    <n v="3.3930555555562023"/>
    <n v="81.433333333348855"/>
  </r>
  <r>
    <n v="2.6020833333313931"/>
    <n v="62.449999999953434"/>
  </r>
  <r>
    <n v="1.6333333333313931"/>
    <n v="39.199999999953434"/>
  </r>
  <r>
    <n v="2.4340277777737356"/>
    <n v="58.416666666569654"/>
  </r>
  <r>
    <n v="2.2715277777751908"/>
    <n v="54.516666666604578"/>
  </r>
  <r>
    <n v="1.7395833333284827"/>
    <n v="41.749999999883585"/>
  </r>
  <r>
    <n v="2.5680555555518367"/>
    <n v="61.633333333244082"/>
  </r>
  <r>
    <n v="1.6847222222204437"/>
    <n v="40.433333333290648"/>
  </r>
  <r>
    <n v="2.359027777776646"/>
    <n v="56.616666666639503"/>
  </r>
  <r>
    <n v="2.4555555555562023"/>
    <n v="58.933333333348855"/>
  </r>
  <r>
    <n v="2.5243055555547471"/>
    <n v="60.583333333313931"/>
  </r>
  <r>
    <n v="1.6270833333328483"/>
    <n v="39.049999999988358"/>
  </r>
  <r>
    <n v="0.96250000000145519"/>
    <n v="23.100000000034925"/>
  </r>
  <r>
    <n v="0.96527777778101154"/>
    <n v="23.166666666744277"/>
  </r>
  <r>
    <n v="0.96597222222771961"/>
    <n v="23.183333333465271"/>
  </r>
  <r>
    <n v="1.0180555555562023"/>
    <n v="24.433333333348855"/>
  </r>
  <r>
    <n v="0.96666666666715173"/>
    <n v="23.200000000011642"/>
  </r>
  <r>
    <n v="1.2590277777781012"/>
    <n v="30.216666666674428"/>
  </r>
  <r>
    <n v="1.6534722222204437"/>
    <n v="39.683333333290648"/>
  </r>
  <r>
    <n v="1.6555555555532919"/>
    <n v="39.733333333279006"/>
  </r>
  <r>
    <n v="2.7083333333284827"/>
    <n v="64.999999999883585"/>
  </r>
  <r>
    <n v="1.9090277777795563"/>
    <n v="45.816666666709352"/>
  </r>
  <r>
    <n v="1.828472222223354"/>
    <n v="43.883333333360497"/>
  </r>
  <r>
    <n v="1.7868055555518367"/>
    <n v="42.883333333244082"/>
  </r>
  <r>
    <n v="1.8451388888861402"/>
    <n v="44.283333333267365"/>
  </r>
  <r>
    <n v="1.7604166666642413"/>
    <n v="42.249999999941792"/>
  </r>
  <r>
    <n v="1.6354166666642413"/>
    <n v="39.249999999941792"/>
  </r>
  <r>
    <n v="2.4993055555532919"/>
    <n v="59.983333333279006"/>
  </r>
  <r>
    <n v="1.3854166666642413"/>
    <n v="33.249999999941792"/>
  </r>
  <r>
    <n v="1.8486111111051287"/>
    <n v="44.366666666523088"/>
  </r>
  <r>
    <n v="1.7638888888905058"/>
    <n v="42.333333333372138"/>
  </r>
  <r>
    <n v="2.5298611111138598"/>
    <n v="60.716666666732635"/>
  </r>
  <r>
    <n v="2.7055555555562023"/>
    <n v="64.933333333348855"/>
  </r>
  <r>
    <n v="2.6548611111138598"/>
    <n v="63.716666666732635"/>
  </r>
  <r>
    <n v="1.0305555555532919"/>
    <n v="24.733333333279006"/>
  </r>
  <r>
    <n v="1.6069444444437977"/>
    <n v="38.566666666651145"/>
  </r>
  <r>
    <n v="1.0250000000014552"/>
    <n v="24.600000000034925"/>
  </r>
  <r>
    <n v="1.0243055555547471"/>
    <n v="24.583333333313931"/>
  </r>
  <r>
    <n v="2.6312499999985448"/>
    <n v="63.149999999965075"/>
  </r>
  <r>
    <n v="2.6534722222277196"/>
    <n v="63.683333333465271"/>
  </r>
  <r>
    <n v="2.5250000000014552"/>
    <n v="60.600000000034925"/>
  </r>
  <r>
    <n v="0.67152777777664596"/>
    <n v="16.116666666639503"/>
  </r>
  <r>
    <n v="0.74444444444816327"/>
    <n v="17.866666666755918"/>
  </r>
  <r>
    <n v="2.2874999999985448"/>
    <n v="54.899999999965075"/>
  </r>
  <r>
    <n v="2.4659722222204437"/>
    <n v="59.183333333290648"/>
  </r>
  <r>
    <n v="2.5173611111094942"/>
    <n v="60.416666666627862"/>
  </r>
  <r>
    <n v="3.2194444444394321"/>
    <n v="77.266666666546371"/>
  </r>
  <r>
    <n v="3.2631944444437977"/>
    <n v="78.316666666651145"/>
  </r>
  <r>
    <n v="3.2305555555576575"/>
    <n v="77.53333333338378"/>
  </r>
  <r>
    <n v="2.4680555555532919"/>
    <n v="59.233333333279006"/>
  </r>
  <r>
    <n v="2.3402777777810115"/>
    <n v="56.166666666744277"/>
  </r>
  <r>
    <n v="1.4263888888817746"/>
    <n v="34.233333333162591"/>
  </r>
  <r>
    <n v="2.7020833333372138"/>
    <n v="64.850000000093132"/>
  </r>
  <r>
    <n v="3.4708333333328483"/>
    <n v="83.299999999988358"/>
  </r>
  <r>
    <n v="2.6958333333313931"/>
    <n v="64.699999999953434"/>
  </r>
  <r>
    <n v="1.7305555555503815"/>
    <n v="41.533333333209157"/>
  </r>
  <r>
    <n v="2.4444444444452529"/>
    <n v="58.666666666686069"/>
  </r>
  <r>
    <n v="1.2236111111124046"/>
    <n v="29.366666666697711"/>
  </r>
  <r>
    <n v="2.0888888888875954"/>
    <n v="50.133333333302289"/>
  </r>
  <r>
    <n v="2.8333333333357587"/>
    <n v="68.000000000058208"/>
  </r>
  <r>
    <n v="2.6194444444408873"/>
    <n v="62.866666666581295"/>
  </r>
  <r>
    <n v="2.2097222222218988"/>
    <n v="53.033333333325572"/>
  </r>
  <r>
    <n v="1.6895833333328483"/>
    <n v="40.549999999988358"/>
  </r>
  <r>
    <n v="0.80763888888759539"/>
    <n v="19.383333333302289"/>
  </r>
  <r>
    <n v="1.9819444444437977"/>
    <n v="47.566666666651145"/>
  </r>
  <r>
    <n v="1.7687500000029104"/>
    <n v="42.450000000069849"/>
  </r>
  <r>
    <n v="0.99305555555474712"/>
    <n v="23.833333333313931"/>
  </r>
  <r>
    <n v="0.96041666666860692"/>
    <n v="23.050000000046566"/>
  </r>
  <r>
    <n v="1.5249999999941792"/>
    <n v="36.599999999860302"/>
  </r>
  <r>
    <n v="0.88611111111094942"/>
    <n v="21.266666666662786"/>
  </r>
  <r>
    <n v="3.429166666661331"/>
    <n v="82.299999999871943"/>
  </r>
  <r>
    <n v="3.4819444444437977"/>
    <n v="83.566666666651145"/>
  </r>
  <r>
    <n v="3.2708333333357587"/>
    <n v="78.500000000058208"/>
  </r>
  <r>
    <n v="2.3923611111167702"/>
    <n v="57.416666666802485"/>
  </r>
  <r>
    <n v="2.4555555555562023"/>
    <n v="58.933333333348855"/>
  </r>
  <r>
    <n v="1.7666666666700621"/>
    <n v="42.400000000081491"/>
  </r>
  <r>
    <n v="1.6868055555605679"/>
    <n v="40.483333333453629"/>
  </r>
  <r>
    <n v="1.6833333333270275"/>
    <n v="40.39999999984866"/>
  </r>
  <r>
    <n v="2.5215277777824667"/>
    <n v="60.516666666779201"/>
  </r>
  <r>
    <n v="2.3701388888875954"/>
    <n v="56.883333333302289"/>
  </r>
  <r>
    <n v="2.3395833333343035"/>
    <n v="56.150000000023283"/>
  </r>
  <r>
    <n v="3.3173611111124046"/>
    <n v="79.616666666697711"/>
  </r>
  <r>
    <n v="2.6541666666671517"/>
    <n v="63.700000000011642"/>
  </r>
  <r>
    <n v="2.7368055555562023"/>
    <n v="65.683333333348855"/>
  </r>
  <r>
    <n v="0.35625000000436557"/>
    <n v="8.5500000001047738"/>
  </r>
  <r>
    <n v="1.5833333333357587"/>
    <n v="38.000000000058208"/>
  </r>
  <r>
    <n v="1.640972222223354"/>
    <n v="39.383333333360497"/>
  </r>
  <r>
    <n v="2.65625"/>
    <n v="63.75"/>
  </r>
  <r>
    <n v="2.5583333333270275"/>
    <n v="61.39999999984866"/>
  </r>
  <r>
    <n v="2.6277777777795563"/>
    <n v="63.066666666709352"/>
  </r>
  <r>
    <n v="1.0305555555532919"/>
    <n v="24.733333333279006"/>
  </r>
  <r>
    <n v="1.8263888888905058"/>
    <n v="43.833333333372138"/>
  </r>
  <r>
    <n v="2.0750000000043656"/>
    <n v="49.800000000104774"/>
  </r>
  <r>
    <n v="1.992361111108039"/>
    <n v="47.816666666592937"/>
  </r>
  <r>
    <n v="2.0187499999956344"/>
    <n v="48.449999999895226"/>
  </r>
  <r>
    <n v="1.7743055555547471"/>
    <n v="42.583333333313931"/>
  </r>
  <r>
    <n v="1.6680555555576575"/>
    <n v="40.03333333338378"/>
  </r>
  <r>
    <n v="2.4534722222160781"/>
    <n v="58.883333333185874"/>
  </r>
  <r>
    <n v="2.21875"/>
    <n v="53.25"/>
  </r>
  <r>
    <n v="2.7145833333343035"/>
    <n v="65.150000000023283"/>
  </r>
  <r>
    <n v="1.9201388888832298"/>
    <n v="46.083333333197515"/>
  </r>
  <r>
    <n v="2.5055555555591127"/>
    <n v="60.133333333418705"/>
  </r>
  <r>
    <n v="2.601388888884685"/>
    <n v="62.43333333323244"/>
  </r>
  <r>
    <n v="1.7409722222218988"/>
    <n v="41.783333333325572"/>
  </r>
  <r>
    <n v="2.4722222222189885"/>
    <n v="59.333333333255723"/>
  </r>
  <r>
    <n v="2.6187500000014552"/>
    <n v="62.850000000034925"/>
  </r>
  <r>
    <n v="2.6972222222175333"/>
    <n v="64.733333333220799"/>
  </r>
  <r>
    <n v="2.8395833333343035"/>
    <n v="68.150000000023283"/>
  </r>
  <r>
    <n v="2.5500000000029104"/>
    <n v="61.200000000069849"/>
  </r>
  <r>
    <n v="1.6347222222175333"/>
    <n v="39.233333333220799"/>
  </r>
  <r>
    <n v="0.89722222222189885"/>
    <n v="21.533333333325572"/>
  </r>
  <r>
    <n v="0.98263888889050577"/>
    <n v="23.583333333372138"/>
  </r>
  <r>
    <n v="0.97708333333139308"/>
    <n v="23.449999999953434"/>
  </r>
  <r>
    <n v="0.83958333333430346"/>
    <n v="20.150000000023283"/>
  </r>
  <r>
    <n v="2.836111111108039"/>
    <n v="68.066666666592937"/>
  </r>
  <r>
    <n v="2.4027777777737356"/>
    <n v="57.666666666569654"/>
  </r>
  <r>
    <n v="2.4118055555518367"/>
    <n v="57.883333333244082"/>
  </r>
  <r>
    <n v="1.7486111111138598"/>
    <n v="41.966666666732635"/>
  </r>
  <r>
    <n v="3.4354166666671517"/>
    <n v="82.450000000011642"/>
  </r>
  <r>
    <n v="0.65625"/>
    <n v="15.75"/>
  </r>
  <r>
    <n v="0.65416666666715173"/>
    <n v="15.700000000011642"/>
  </r>
  <r>
    <n v="0.65486111111385981"/>
    <n v="15.716666666732635"/>
  </r>
  <r>
    <n v="0.81041666666715173"/>
    <n v="19.450000000011642"/>
  </r>
  <r>
    <n v="0.85138888889196096"/>
    <n v="20.433333333407063"/>
  </r>
  <r>
    <n v="0.80763888888759539"/>
    <n v="19.383333333302289"/>
  </r>
  <r>
    <n v="0.57986111110949423"/>
    <n v="13.916666666627862"/>
  </r>
  <r>
    <n v="0.22361111111240461"/>
    <n v="5.3666666666977108"/>
  </r>
  <r>
    <n v="3.4701388888934162"/>
    <n v="83.283333333441988"/>
  </r>
  <r>
    <n v="1.8298611111094942"/>
    <n v="43.916666666627862"/>
  </r>
  <r>
    <n v="0.73263888889050577"/>
    <n v="17.583333333372138"/>
  </r>
  <r>
    <n v="2.5569444444481633"/>
    <n v="61.366666666755918"/>
  </r>
  <r>
    <n v="2.3979166666686069"/>
    <n v="57.550000000046566"/>
  </r>
  <r>
    <n v="1.0868055555547471"/>
    <n v="26.083333333313931"/>
  </r>
  <r>
    <n v="1.0756944444437977"/>
    <n v="25.816666666651145"/>
  </r>
  <r>
    <n v="0.63333333333139308"/>
    <n v="15.199999999953434"/>
  </r>
  <r>
    <n v="2.5895833333343035"/>
    <n v="62.150000000023283"/>
  </r>
  <r>
    <n v="2.6034722222248092"/>
    <n v="62.483333333395422"/>
  </r>
  <r>
    <n v="1.8659722222218988"/>
    <n v="44.783333333325572"/>
  </r>
  <r>
    <n v="2.2173611111138598"/>
    <n v="53.216666666732635"/>
  </r>
  <r>
    <n v="1.0458333333299379"/>
    <n v="25.099999999918509"/>
  </r>
  <r>
    <n v="1.0951388888934162"/>
    <n v="26.283333333441988"/>
  </r>
  <r>
    <n v="2.5576388888875954"/>
    <n v="61.383333333302289"/>
  </r>
  <r>
    <n v="2.297222222223354"/>
    <n v="55.133333333360497"/>
  </r>
  <r>
    <n v="1.1555555555532919"/>
    <n v="27.733333333279006"/>
  </r>
  <r>
    <n v="1.1201388888875954"/>
    <n v="26.883333333302289"/>
  </r>
  <r>
    <n v="1.0444444444437977"/>
    <n v="25.066666666651145"/>
  </r>
  <r>
    <n v="1.7243055555591127"/>
    <n v="41.383333333418705"/>
  </r>
  <r>
    <n v="1.7298611111109494"/>
    <n v="41.516666666662786"/>
  </r>
  <r>
    <n v="2.7451388888875954"/>
    <n v="65.883333333302289"/>
  </r>
  <r>
    <n v="2.7069444444423425"/>
    <n v="64.96666666661622"/>
  </r>
  <r>
    <n v="2.3562500000043656"/>
    <n v="56.550000000104774"/>
  </r>
  <r>
    <n v="2.4013888888875954"/>
    <n v="57.633333333302289"/>
  </r>
  <r>
    <n v="1.7583333333313931"/>
    <n v="42.199999999953434"/>
  </r>
  <r>
    <n v="2.242361111108039"/>
    <n v="53.816666666592937"/>
  </r>
  <r>
    <n v="2.2194444444467081"/>
    <n v="53.266666666720994"/>
  </r>
  <r>
    <n v="2.6680555555576575"/>
    <n v="64.03333333338378"/>
  </r>
  <r>
    <n v="1.4965277777810115"/>
    <n v="35.916666666744277"/>
  </r>
  <r>
    <n v="0.78194444444670808"/>
    <n v="18.766666666720994"/>
  </r>
  <r>
    <n v="0.79513888889050577"/>
    <n v="19.083333333372138"/>
  </r>
  <r>
    <n v="1.7138888888875954"/>
    <n v="41.133333333302289"/>
  </r>
  <r>
    <n v="2.4326388888875954"/>
    <n v="58.383333333302289"/>
  </r>
  <r>
    <n v="2.1652777777781012"/>
    <n v="51.966666666674428"/>
  </r>
  <r>
    <n v="0.97499999999854481"/>
    <n v="23.399999999965075"/>
  </r>
  <r>
    <n v="0.97222222221898846"/>
    <n v="23.333333333255723"/>
  </r>
  <r>
    <n v="2.4000000000014552"/>
    <n v="57.600000000034925"/>
  </r>
  <r>
    <n v="2.5576388888875954"/>
    <n v="61.383333333302289"/>
  </r>
  <r>
    <n v="0.75069444443943212"/>
    <n v="18.016666666546371"/>
  </r>
  <r>
    <n v="2.6354166666642413"/>
    <n v="63.249999999941792"/>
  </r>
  <r>
    <n v="2.5041666666656965"/>
    <n v="60.099999999976717"/>
  </r>
  <r>
    <n v="2.3708333333343035"/>
    <n v="56.900000000023283"/>
  </r>
  <r>
    <n v="2.6395833333372138"/>
    <n v="63.350000000093132"/>
  </r>
  <r>
    <n v="2.5298611111138598"/>
    <n v="60.716666666732635"/>
  </r>
  <r>
    <n v="2.2493055555532919"/>
    <n v="53.983333333279006"/>
  </r>
  <r>
    <n v="2.5097222222248092"/>
    <n v="60.233333333395422"/>
  </r>
  <r>
    <n v="2.9458333333313931"/>
    <n v="70.699999999953434"/>
  </r>
  <r>
    <n v="2.273611111115315"/>
    <n v="54.56666666676756"/>
  </r>
  <r>
    <n v="1.3979166666686069"/>
    <n v="33.550000000046566"/>
  </r>
  <r>
    <n v="2.4270833333357587"/>
    <n v="58.250000000058208"/>
  </r>
  <r>
    <n v="2.3583333333372138"/>
    <n v="56.600000000093132"/>
  </r>
  <r>
    <n v="1.664583333338669"/>
    <n v="39.950000000128057"/>
  </r>
  <r>
    <n v="0.71458333333430346"/>
    <n v="17.150000000023283"/>
  </r>
  <r>
    <n v="0.74861111110658385"/>
    <n v="17.966666666558012"/>
  </r>
  <r>
    <n v="0.80944444444321562"/>
    <n v="19.426666666637175"/>
  </r>
  <r>
    <n v="2.5319444444394321"/>
    <n v="60.766666666546371"/>
  </r>
  <r>
    <n v="1.7708333333357587"/>
    <n v="42.500000000058208"/>
  </r>
  <r>
    <n v="2.5902777777737356"/>
    <n v="62.166666666569654"/>
  </r>
  <r>
    <n v="1.0041666666656965"/>
    <n v="24.099999999976717"/>
  </r>
  <r>
    <n v="1.0041666666656965"/>
    <n v="24.099999999976717"/>
  </r>
  <r>
    <n v="1.0006944444467081"/>
    <n v="24.016666666720994"/>
  </r>
  <r>
    <n v="0.85902777777664596"/>
    <n v="20.616666666639503"/>
  </r>
  <r>
    <n v="0.69374999999854481"/>
    <n v="16.649999999965075"/>
  </r>
  <r>
    <n v="1.7104166666686069"/>
    <n v="41.050000000046566"/>
  </r>
  <r>
    <n v="2.21875"/>
    <n v="53.25"/>
  </r>
  <r>
    <n v="2.3090277777737356"/>
    <n v="55.416666666569654"/>
  </r>
  <r>
    <n v="3.4076388888861402"/>
    <n v="81.783333333267365"/>
  </r>
  <r>
    <n v="1.226388888891961"/>
    <n v="29.433333333407063"/>
  </r>
  <r>
    <n v="1.570138888891961"/>
    <n v="37.683333333407063"/>
  </r>
  <r>
    <n v="2.5618055555532919"/>
    <n v="61.483333333279006"/>
  </r>
  <r>
    <n v="3.5194444444423425"/>
    <n v="84.46666666661622"/>
  </r>
  <r>
    <n v="3.3326388888890506"/>
    <n v="79.983333333337214"/>
  </r>
  <r>
    <n v="1.2152777777810115"/>
    <n v="29.166666666744277"/>
  </r>
  <r>
    <n v="1.6513888888875954"/>
    <n v="39.633333333302289"/>
  </r>
  <r>
    <n v="0.80763888888759539"/>
    <n v="19.383333333302289"/>
  </r>
  <r>
    <n v="1.3131944444467081"/>
    <n v="31.516666666720994"/>
  </r>
  <r>
    <n v="1.3499999999985448"/>
    <n v="32.399999999965075"/>
  </r>
  <r>
    <n v="0.83333333333575865"/>
    <n v="20.000000000058208"/>
  </r>
  <r>
    <n v="2.3993055555547471"/>
    <n v="57.583333333313931"/>
  </r>
  <r>
    <n v="2.5048611111124046"/>
    <n v="60.116666666697711"/>
  </r>
  <r>
    <n v="2.3645833333357587"/>
    <n v="56.750000000058208"/>
  </r>
  <r>
    <n v="0.94444444444525288"/>
    <n v="22.666666666686069"/>
  </r>
  <r>
    <n v="1.703472222223354"/>
    <n v="40.883333333360497"/>
  </r>
  <r>
    <n v="1.8875000000043656"/>
    <n v="45.300000000104774"/>
  </r>
  <r>
    <n v="1.836111111108039"/>
    <n v="44.066666666592937"/>
  </r>
  <r>
    <n v="0.74861111110658385"/>
    <n v="17.966666666558012"/>
  </r>
  <r>
    <n v="2.617361111115315"/>
    <n v="62.81666666676756"/>
  </r>
  <r>
    <n v="2.6409722222160781"/>
    <n v="63.383333333185874"/>
  </r>
  <r>
    <n v="1.6729166666700621"/>
    <n v="40.150000000081491"/>
  </r>
  <r>
    <n v="1.71875"/>
    <n v="41.25"/>
  </r>
  <r>
    <n v="1.0902777777737356"/>
    <n v="26.166666666569654"/>
  </r>
  <r>
    <n v="2.6944444444379769"/>
    <n v="64.666666666511446"/>
  </r>
  <r>
    <n v="3.3729166666671517"/>
    <n v="80.950000000011642"/>
  </r>
  <r>
    <n v="1.7222222222262644"/>
    <n v="41.333333333430346"/>
  </r>
  <r>
    <n v="0.7069444444423425"/>
    <n v="16.96666666661622"/>
  </r>
  <r>
    <n v="0.80347222222189885"/>
    <n v="19.283333333325572"/>
  </r>
  <r>
    <n v="0.73611111110949423"/>
    <n v="17.666666666627862"/>
  </r>
  <r>
    <n v="1.5333333333328483"/>
    <n v="36.799999999988358"/>
  </r>
  <r>
    <n v="1.5999999999985448"/>
    <n v="38.399999999965075"/>
  </r>
  <r>
    <n v="2.5652777777795563"/>
    <n v="61.566666666709352"/>
  </r>
  <r>
    <n v="1.8125"/>
    <n v="43.5"/>
  </r>
  <r>
    <n v="3.4236111111094942"/>
    <n v="82.166666666627862"/>
  </r>
  <r>
    <n v="2.5847222222218988"/>
    <n v="62.033333333325572"/>
  </r>
  <r>
    <n v="3.0708333333313931"/>
    <n v="73.699999999953434"/>
  </r>
  <r>
    <n v="1.8680555555547471"/>
    <n v="44.833333333313931"/>
  </r>
  <r>
    <n v="0.80694444444816327"/>
    <n v="19.366666666755918"/>
  </r>
  <r>
    <n v="1.5909722222204437"/>
    <n v="38.183333333290648"/>
  </r>
  <r>
    <n v="2.1444444444423425"/>
    <n v="51.46666666661622"/>
  </r>
  <r>
    <n v="1.8013888888890506"/>
    <n v="43.233333333337214"/>
  </r>
  <r>
    <n v="1.9506944444437977"/>
    <n v="46.816666666651145"/>
  </r>
  <r>
    <n v="1.5326388888861402"/>
    <n v="36.783333333267365"/>
  </r>
  <r>
    <n v="2.0444444444437977"/>
    <n v="49.066666666651145"/>
  </r>
  <r>
    <n v="1.6354166666715173"/>
    <n v="39.250000000116415"/>
  </r>
  <r>
    <n v="1.4243055555562023"/>
    <n v="34.183333333348855"/>
  </r>
  <r>
    <n v="0.73888888888905058"/>
    <n v="17.733333333337214"/>
  </r>
  <r>
    <n v="0.85416666666424135"/>
    <n v="20.499999999941792"/>
  </r>
  <r>
    <n v="0.85416666666424135"/>
    <n v="20.499999999941792"/>
  </r>
  <r>
    <n v="0.79930555555620231"/>
    <n v="19.183333333348855"/>
  </r>
  <r>
    <n v="1.3923611111167702"/>
    <n v="33.416666666802485"/>
  </r>
  <r>
    <n v="2.5125000000043656"/>
    <n v="60.300000000104774"/>
  </r>
  <r>
    <n v="2.5722222222248092"/>
    <n v="61.733333333395422"/>
  </r>
  <r>
    <n v="1.6472222222218988"/>
    <n v="39.533333333325572"/>
  </r>
  <r>
    <n v="2.609722222223354"/>
    <n v="62.633333333360497"/>
  </r>
  <r>
    <n v="2.4569444444496185"/>
    <n v="58.966666666790843"/>
  </r>
  <r>
    <n v="2.6208333333343035"/>
    <n v="62.900000000023283"/>
  </r>
  <r>
    <n v="2.5090277777781012"/>
    <n v="60.216666666674428"/>
  </r>
  <r>
    <n v="1.4034722222204437"/>
    <n v="33.683333333290648"/>
  </r>
  <r>
    <n v="0.96944444444670808"/>
    <n v="23.266666666720994"/>
  </r>
  <r>
    <n v="0.8944444444423425"/>
    <n v="21.46666666661622"/>
  </r>
  <r>
    <n v="2.3756944444467081"/>
    <n v="57.016666666720994"/>
  </r>
  <r>
    <n v="0.82847222221607808"/>
    <n v="19.883333333185874"/>
  </r>
  <r>
    <n v="0.87986111111240461"/>
    <n v="21.116666666697711"/>
  </r>
  <r>
    <n v="2.6270833333328483"/>
    <n v="63.049999999988358"/>
  </r>
  <r>
    <n v="3.398611111108039"/>
    <n v="81.566666666592937"/>
  </r>
  <r>
    <n v="2.5847222222218988"/>
    <n v="62.033333333325572"/>
  </r>
  <r>
    <n v="2.328472222223354"/>
    <n v="55.883333333360497"/>
  </r>
  <r>
    <n v="2.5576388888875954"/>
    <n v="61.383333333302289"/>
  </r>
  <r>
    <n v="0.99097222222189885"/>
    <n v="23.783333333325572"/>
  </r>
  <r>
    <n v="0.99097222222189885"/>
    <n v="23.783333333325572"/>
  </r>
  <r>
    <n v="0.86805555555474712"/>
    <n v="20.833333333313931"/>
  </r>
  <r>
    <n v="1.6618055555591127"/>
    <n v="39.883333333418705"/>
  </r>
  <r>
    <n v="1.7291666666642413"/>
    <n v="41.499999999941792"/>
  </r>
  <r>
    <n v="2.601388888891961"/>
    <n v="62.433333333407063"/>
  </r>
  <r>
    <n v="0.52710648148058681"/>
    <n v="12.650555555534083"/>
  </r>
  <r>
    <n v="1.8583333333299379"/>
    <n v="44.599999999918509"/>
  </r>
  <r>
    <n v="2.7437500000014552"/>
    <n v="65.850000000034925"/>
  </r>
  <r>
    <n v="2.4951388888875954"/>
    <n v="59.883333333302289"/>
  </r>
  <r>
    <n v="2.5013888888934162"/>
    <n v="60.033333333441988"/>
  </r>
  <r>
    <n v="2.5131944444437977"/>
    <n v="60.316666666651145"/>
  </r>
  <r>
    <n v="2.375"/>
    <n v="57"/>
  </r>
  <r>
    <n v="0.77777777777373558"/>
    <n v="18.666666666569654"/>
  </r>
  <r>
    <n v="0.69605324074655073"/>
    <n v="16.705277777917217"/>
  </r>
  <r>
    <n v="0.85624999999708962"/>
    <n v="20.549999999930151"/>
  </r>
  <r>
    <n v="2.3479166666656965"/>
    <n v="56.349999999976717"/>
  </r>
  <r>
    <n v="1.7243055555591127"/>
    <n v="41.383333333418705"/>
  </r>
  <r>
    <n v="2.3937499999956344"/>
    <n v="57.449999999895226"/>
  </r>
  <r>
    <n v="2.6819444444408873"/>
    <n v="64.366666666581295"/>
  </r>
  <r>
    <n v="3.3958333333357587"/>
    <n v="81.500000000058208"/>
  </r>
  <r>
    <n v="2.7312499999970896"/>
    <n v="65.549999999930151"/>
  </r>
  <r>
    <n v="2.6805555555547471"/>
    <n v="64.333333333313931"/>
  </r>
  <r>
    <n v="2.6145833333357587"/>
    <n v="62.750000000058208"/>
  </r>
  <r>
    <n v="2.7673611111167702"/>
    <n v="66.416666666802485"/>
  </r>
  <r>
    <n v="2.0201388888890506"/>
    <n v="48.483333333337214"/>
  </r>
  <r>
    <n v="2.7798611111138598"/>
    <n v="66.716666666732635"/>
  </r>
  <r>
    <n v="0.40000000000145519"/>
    <n v="9.6000000000349246"/>
  </r>
  <r>
    <n v="0.73541666667006211"/>
    <n v="17.650000000081491"/>
  </r>
  <r>
    <n v="2.625"/>
    <n v="63"/>
  </r>
  <r>
    <n v="3.3173611111124046"/>
    <n v="79.616666666697711"/>
  </r>
  <r>
    <n v="2.6993055555576575"/>
    <n v="64.78333333338378"/>
  </r>
  <r>
    <n v="3.6659722222248092"/>
    <n v="87.983333333395422"/>
  </r>
  <r>
    <n v="2.0250000000014552"/>
    <n v="48.600000000034925"/>
  </r>
  <r>
    <n v="3.5180555555562023"/>
    <n v="84.433333333348855"/>
  </r>
  <r>
    <n v="3.4430555555591127"/>
    <n v="82.633333333418705"/>
  </r>
  <r>
    <n v="1.6708333333372138"/>
    <n v="40.100000000093132"/>
  </r>
  <r>
    <n v="1.6833333333343035"/>
    <n v="40.400000000023283"/>
  </r>
  <r>
    <n v="1.7631944444437977"/>
    <n v="42.316666666651145"/>
  </r>
  <r>
    <n v="1.6604166666656965"/>
    <n v="39.849999999976717"/>
  </r>
  <r>
    <n v="2.5381944444452529"/>
    <n v="60.916666666686069"/>
  </r>
  <r>
    <n v="2.2902777777781012"/>
    <n v="54.966666666674428"/>
  </r>
  <r>
    <n v="1.5604166666671517"/>
    <n v="37.450000000011642"/>
  </r>
  <r>
    <n v="1.5854166666686069"/>
    <n v="38.050000000046566"/>
  </r>
  <r>
    <n v="3.3076388888875954"/>
    <n v="79.383333333302289"/>
  </r>
  <r>
    <n v="1.5208333333357587"/>
    <n v="36.500000000058208"/>
  </r>
  <r>
    <n v="1.788888888891961"/>
    <n v="42.933333333407063"/>
  </r>
  <r>
    <n v="1.3326388888890506"/>
    <n v="31.983333333337214"/>
  </r>
  <r>
    <n v="1.4055555555532919"/>
    <n v="33.733333333279006"/>
  </r>
  <r>
    <n v="2.2493055555605679"/>
    <n v="53.983333333453629"/>
  </r>
  <r>
    <n v="2.5652777777795563"/>
    <n v="61.566666666709352"/>
  </r>
  <r>
    <n v="2.4020833333343035"/>
    <n v="57.650000000023283"/>
  </r>
  <r>
    <n v="2.6312499999985448"/>
    <n v="63.149999999965075"/>
  </r>
  <r>
    <n v="2.5847222222218988"/>
    <n v="62.033333333325572"/>
  </r>
  <r>
    <n v="2.0069444444379769"/>
    <n v="48.166666666511446"/>
  </r>
  <r>
    <n v="2.3416666666671517"/>
    <n v="56.200000000011642"/>
  </r>
  <r>
    <n v="1.7486111111138598"/>
    <n v="41.966666666732635"/>
  </r>
  <r>
    <n v="1.7458333333343035"/>
    <n v="41.900000000023283"/>
  </r>
  <r>
    <n v="1.0833333333357587"/>
    <n v="26.000000000058208"/>
  </r>
  <r>
    <n v="2.0958333333401242"/>
    <n v="50.300000000162981"/>
  </r>
  <r>
    <n v="1.6868055555532919"/>
    <n v="40.483333333279006"/>
  </r>
  <r>
    <n v="2.3541666666642413"/>
    <n v="56.499999999941792"/>
  </r>
  <r>
    <n v="1.7833333333328483"/>
    <n v="42.799999999988358"/>
  </r>
  <r>
    <n v="2.4152777777781012"/>
    <n v="57.966666666674428"/>
  </r>
  <r>
    <n v="2.4645833333270275"/>
    <n v="59.14999999984866"/>
  </r>
  <r>
    <n v="2.5062499999985448"/>
    <n v="60.149999999965075"/>
  </r>
  <r>
    <n v="2.5486111111094942"/>
    <n v="61.166666666627862"/>
  </r>
  <r>
    <n v="2.6430555555489263"/>
    <n v="63.433333333174232"/>
  </r>
  <r>
    <n v="0.77708333333430346"/>
    <n v="18.650000000023283"/>
  </r>
  <r>
    <n v="2.6118055555562023"/>
    <n v="62.683333333348855"/>
  </r>
  <r>
    <n v="1.8270833333372138"/>
    <n v="43.850000000093132"/>
  </r>
  <r>
    <n v="2.4208333333299379"/>
    <n v="58.099999999918509"/>
  </r>
  <r>
    <n v="2.4000000000014552"/>
    <n v="57.600000000034925"/>
  </r>
  <r>
    <n v="0.75208333333284827"/>
    <n v="18.049999999988358"/>
  </r>
  <r>
    <n v="1.0131944444437977"/>
    <n v="24.316666666651145"/>
  </r>
  <r>
    <n v="1.070138888891961"/>
    <n v="25.683333333407063"/>
  </r>
  <r>
    <n v="1.7458333333343035"/>
    <n v="41.900000000023283"/>
  </r>
  <r>
    <n v="1.5777777777839219"/>
    <n v="37.866666666814126"/>
  </r>
  <r>
    <n v="0.77013888888905058"/>
    <n v="18.483333333337214"/>
  </r>
  <r>
    <n v="0.79861111110949423"/>
    <n v="19.166666666627862"/>
  </r>
  <r>
    <n v="2.758333333338669"/>
    <n v="66.200000000128057"/>
  </r>
  <r>
    <n v="1.9368055555532919"/>
    <n v="46.483333333279006"/>
  </r>
  <r>
    <n v="1.2534722222189885"/>
    <n v="30.083333333255723"/>
  </r>
  <r>
    <n v="1.5881944444408873"/>
    <n v="38.116666666581295"/>
  </r>
  <r>
    <n v="1.5930555555532919"/>
    <n v="38.233333333279006"/>
  </r>
  <r>
    <n v="2.7506944444467081"/>
    <n v="66.016666666720994"/>
  </r>
  <r>
    <n v="2.6736111111094942"/>
    <n v="64.166666666627862"/>
  </r>
  <r>
    <n v="2.3874999999970896"/>
    <n v="57.299999999930151"/>
  </r>
  <r>
    <n v="2.4041666666671517"/>
    <n v="57.700000000011642"/>
  </r>
  <r>
    <n v="1.6937499999985448"/>
    <n v="40.649999999965075"/>
  </r>
  <r>
    <n v="1.7166666666671517"/>
    <n v="41.200000000011642"/>
  </r>
  <r>
    <n v="2.4958333333343035"/>
    <n v="59.900000000023283"/>
  </r>
  <r>
    <n v="2.5680555555518367"/>
    <n v="61.633333333244082"/>
  </r>
  <r>
    <n v="1.6736111111094942"/>
    <n v="40.166666666627862"/>
  </r>
  <r>
    <n v="2.6611111111124046"/>
    <n v="63.866666666697711"/>
  </r>
  <r>
    <n v="2.7465277777810115"/>
    <n v="65.916666666744277"/>
  </r>
  <r>
    <n v="2.5680555555591127"/>
    <n v="61.633333333418705"/>
  </r>
  <r>
    <n v="1.9020833333343035"/>
    <n v="45.650000000023283"/>
  </r>
  <r>
    <n v="2.6041666666642413"/>
    <n v="62.499999999941792"/>
  </r>
  <r>
    <n v="2.3541666666642413"/>
    <n v="56.499999999941792"/>
  </r>
  <r>
    <n v="0.94791666667151731"/>
    <n v="22.750000000116415"/>
  </r>
  <r>
    <n v="1.4958333333270275"/>
    <n v="35.89999999984866"/>
  </r>
  <r>
    <n v="0.87708333333284827"/>
    <n v="21.049999999988358"/>
  </r>
  <r>
    <n v="1.8652777777751908"/>
    <n v="44.766666666604578"/>
  </r>
  <r>
    <n v="2.0187500000029104"/>
    <n v="48.450000000069849"/>
  </r>
  <r>
    <n v="1.9090277777795563"/>
    <n v="45.816666666709352"/>
  </r>
  <r>
    <n v="2.4284722222218988"/>
    <n v="58.283333333325572"/>
  </r>
  <r>
    <n v="1.6277777777795563"/>
    <n v="39.066666666709352"/>
  </r>
  <r>
    <n v="1.9708333333328483"/>
    <n v="47.299999999988358"/>
  </r>
  <r>
    <n v="0.34791666666569654"/>
    <n v="8.3499999999767169"/>
  </r>
  <r>
    <n v="3.234027777776646"/>
    <n v="77.616666666639503"/>
  </r>
  <r>
    <n v="2.1291666666656965"/>
    <n v="51.099999999976717"/>
  </r>
  <r>
    <n v="0.69999999999708962"/>
    <n v="16.799999999930151"/>
  </r>
  <r>
    <n v="0.74583333333430346"/>
    <n v="17.900000000023283"/>
  </r>
  <r>
    <n v="1.7854166666656965"/>
    <n v="42.849999999976717"/>
  </r>
  <r>
    <n v="1.7881944444452529"/>
    <n v="42.916666666686069"/>
  </r>
  <r>
    <n v="0.31319444444670808"/>
    <n v="7.5166666667209938"/>
  </r>
  <r>
    <n v="1.7861111111124046"/>
    <n v="42.866666666697711"/>
  </r>
  <r>
    <n v="0.31805555555183673"/>
    <n v="7.6333333332440816"/>
  </r>
  <r>
    <n v="2.5486111111094942"/>
    <n v="61.166666666627862"/>
  </r>
  <r>
    <n v="2.5826388888890506"/>
    <n v="61.983333333337214"/>
  </r>
  <r>
    <n v="2.6152777777824667"/>
    <n v="62.766666666779201"/>
  </r>
  <r>
    <n v="2.6208333333343035"/>
    <n v="62.900000000023283"/>
  </r>
  <r>
    <n v="1.0069444444452529"/>
    <n v="24.166666666686069"/>
  </r>
  <r>
    <n v="0.64166666666278616"/>
    <n v="15.399999999906868"/>
  </r>
  <r>
    <n v="0.74513888888759539"/>
    <n v="17.883333333302289"/>
  </r>
  <r>
    <n v="0.66944444444379769"/>
    <n v="16.066666666651145"/>
  </r>
  <r>
    <n v="1.5999999999985448"/>
    <n v="38.399999999965075"/>
  </r>
  <r>
    <n v="2.4506944444437977"/>
    <n v="58.816666666651145"/>
  </r>
  <r>
    <n v="2.6423611111094942"/>
    <n v="63.416666666627862"/>
  </r>
  <r>
    <n v="1.7486111111065838"/>
    <n v="41.966666666558012"/>
  </r>
  <r>
    <n v="0.94861111111094942"/>
    <n v="22.766666666662786"/>
  </r>
  <r>
    <n v="0.92291666666278616"/>
    <n v="22.149999999906868"/>
  </r>
  <r>
    <n v="0.95138888889050577"/>
    <n v="22.833333333372138"/>
  </r>
  <r>
    <n v="1.3625000000029104"/>
    <n v="32.700000000069849"/>
  </r>
  <r>
    <n v="1.3090277777737356"/>
    <n v="31.416666666569654"/>
  </r>
  <r>
    <n v="1.0569444444408873"/>
    <n v="25.366666666581295"/>
  </r>
  <r>
    <n v="0.99236111110803904"/>
    <n v="23.816666666592937"/>
  </r>
  <r>
    <n v="0.992361111115315"/>
    <n v="23.81666666676756"/>
  </r>
  <r>
    <n v="1.7256944444452529"/>
    <n v="41.416666666686069"/>
  </r>
  <r>
    <n v="1.7104166666686069"/>
    <n v="41.050000000046566"/>
  </r>
  <r>
    <n v="1.726388888884685"/>
    <n v="41.43333333323244"/>
  </r>
  <r>
    <n v="2.46875"/>
    <n v="59.25"/>
  </r>
  <r>
    <n v="2.3000000000029104"/>
    <n v="55.200000000069849"/>
  </r>
  <r>
    <n v="1.7951388888832298"/>
    <n v="43.083333333197515"/>
  </r>
  <r>
    <n v="3.2631944444437977"/>
    <n v="78.316666666651145"/>
  </r>
  <r>
    <n v="1.6340277777781012"/>
    <n v="39.216666666674428"/>
  </r>
  <r>
    <n v="1.7694444444423425"/>
    <n v="42.46666666661622"/>
  </r>
  <r>
    <n v="2.3013888888890506"/>
    <n v="55.233333333337214"/>
  </r>
  <r>
    <n v="2.5902777777737356"/>
    <n v="62.166666666569654"/>
  </r>
  <r>
    <n v="1.7409722222218988"/>
    <n v="41.783333333325572"/>
  </r>
  <r>
    <n v="1.8354166666686069"/>
    <n v="44.050000000046566"/>
  </r>
  <r>
    <n v="1.7236111111124046"/>
    <n v="41.366666666697711"/>
  </r>
  <r>
    <n v="0.72847222222480923"/>
    <n v="17.483333333395422"/>
  </r>
  <r>
    <n v="1.788888888891961"/>
    <n v="42.933333333407063"/>
  </r>
  <r>
    <n v="3.3631944444423425"/>
    <n v="80.71666666661622"/>
  </r>
  <r>
    <n v="2.5222222222218988"/>
    <n v="60.533333333325572"/>
  </r>
  <r>
    <n v="2.547222222223354"/>
    <n v="61.133333333360497"/>
  </r>
  <r>
    <n v="2.4819444444437977"/>
    <n v="59.566666666651145"/>
  </r>
  <r>
    <n v="3.7138888888875954"/>
    <n v="89.133333333302289"/>
  </r>
  <r>
    <n v="1.7215277777795563"/>
    <n v="41.316666666709352"/>
  </r>
  <r>
    <n v="2.0479166666700621"/>
    <n v="49.150000000081491"/>
  </r>
  <r>
    <n v="1.7854166666656965"/>
    <n v="42.849999999976717"/>
  </r>
  <r>
    <n v="1.203472222223354"/>
    <n v="28.883333333360497"/>
  </r>
  <r>
    <n v="2.711111111115315"/>
    <n v="65.06666666676756"/>
  </r>
  <r>
    <n v="3.4631944444408873"/>
    <n v="83.116666666581295"/>
  </r>
  <r>
    <n v="1.4340277777810115"/>
    <n v="34.416666666744277"/>
  </r>
  <r>
    <n v="1.4000000000014552"/>
    <n v="33.600000000034925"/>
  </r>
  <r>
    <n v="1.4319444444408873"/>
    <n v="34.366666666581295"/>
  </r>
  <r>
    <n v="1.7534722222189885"/>
    <n v="42.083333333255723"/>
  </r>
  <r>
    <n v="2.6444444444423425"/>
    <n v="63.46666666661622"/>
  </r>
  <r>
    <n v="1.6187500000014552"/>
    <n v="38.850000000034925"/>
  </r>
  <r>
    <n v="2.2465277777810115"/>
    <n v="53.916666666744277"/>
  </r>
  <r>
    <n v="2.6006944444452529"/>
    <n v="62.416666666686069"/>
  </r>
  <r>
    <n v="2.5229166666686069"/>
    <n v="60.550000000046566"/>
  </r>
  <r>
    <n v="2.3868055555576575"/>
    <n v="57.28333333338378"/>
  </r>
  <r>
    <n v="2.7520833333328483"/>
    <n v="66.049999999988358"/>
  </r>
  <r>
    <n v="2.7048611111094942"/>
    <n v="64.916666666627862"/>
  </r>
  <r>
    <n v="2.5104166666642413"/>
    <n v="60.249999999941792"/>
  </r>
  <r>
    <n v="0.73194444444379769"/>
    <n v="17.566666666651145"/>
  </r>
  <r>
    <n v="0.74444444444816327"/>
    <n v="17.866666666755918"/>
  </r>
  <r>
    <n v="0.74236111110803904"/>
    <n v="17.816666666592937"/>
  </r>
  <r>
    <m/>
    <m/>
  </r>
  <r>
    <n v="1.7604166666715173"/>
    <n v="42.250000000116415"/>
  </r>
  <r>
    <n v="1.7520833333328483"/>
    <n v="42.049999999988358"/>
  </r>
  <r>
    <n v="2.3763888888861402"/>
    <n v="57.033333333267365"/>
  </r>
  <r>
    <n v="2.4104166666729725"/>
    <n v="57.85000000015134"/>
  </r>
  <r>
    <n v="1.6763888888890506"/>
    <n v="40.233333333337214"/>
  </r>
  <r>
    <n v="1.796527777776646"/>
    <n v="43.116666666639503"/>
  </r>
  <r>
    <n v="1.6840277777810115"/>
    <n v="40.416666666744277"/>
  </r>
  <r>
    <n v="1.7006944444437977"/>
    <n v="40.816666666651145"/>
  </r>
  <r>
    <n v="0.71666666665987577"/>
    <n v="17.199999999837019"/>
  </r>
  <r>
    <n v="2.4368055555605679"/>
    <n v="58.483333333453629"/>
  </r>
  <r>
    <n v="2.3562499999970896"/>
    <n v="56.549999999930151"/>
  </r>
  <r>
    <n v="1.6104166666627862"/>
    <n v="38.649999999906868"/>
  </r>
  <r>
    <n v="1.75"/>
    <n v="42"/>
  </r>
  <r>
    <n v="1.734027777776646"/>
    <n v="41.616666666639503"/>
  </r>
  <r>
    <n v="1.7381944444496185"/>
    <n v="41.716666666790843"/>
  </r>
  <r>
    <n v="1.7326388888905058"/>
    <n v="41.583333333372138"/>
  </r>
  <r>
    <n v="1.8180555555591127"/>
    <n v="43.633333333418705"/>
  </r>
  <r>
    <n v="2.2749999999941792"/>
    <n v="54.599999999860302"/>
  </r>
  <r>
    <n v="1.8222222222175333"/>
    <n v="43.733333333220799"/>
  </r>
  <r>
    <n v="1.7604166666715173"/>
    <n v="42.250000000116415"/>
  </r>
  <r>
    <n v="2.413888888884685"/>
    <n v="57.93333333323244"/>
  </r>
  <r>
    <n v="1.086111111115315"/>
    <n v="26.06666666676756"/>
  </r>
  <r>
    <n v="1.6180555555547471"/>
    <n v="38.833333333313931"/>
  </r>
  <r>
    <n v="1.6527777777810115"/>
    <n v="39.666666666744277"/>
  </r>
  <r>
    <n v="1.7138888888875954"/>
    <n v="41.133333333302289"/>
  </r>
  <r>
    <n v="1.5798611111094942"/>
    <n v="37.916666666627862"/>
  </r>
  <r>
    <n v="1.6340277777781012"/>
    <n v="39.216666666674428"/>
  </r>
  <r>
    <n v="1.6916666666656965"/>
    <n v="40.599999999976717"/>
  </r>
  <r>
    <n v="1.7277777777781012"/>
    <n v="41.466666666674428"/>
  </r>
  <r>
    <n v="1.7402777777751908"/>
    <n v="41.766666666604578"/>
  </r>
  <r>
    <n v="1.7604166666642413"/>
    <n v="42.249999999941792"/>
  </r>
  <r>
    <n v="1.7715277777751908"/>
    <n v="42.516666666604578"/>
  </r>
  <r>
    <n v="1.5888888888948713"/>
    <n v="38.133333333476912"/>
  </r>
  <r>
    <n v="1.2958333333372138"/>
    <n v="31.100000000093132"/>
  </r>
  <r>
    <n v="2.2222222222262644"/>
    <n v="53.333333333430346"/>
  </r>
  <r>
    <n v="2.2680555555562023"/>
    <n v="54.433333333348855"/>
  </r>
  <r>
    <n v="1.6729166666700621"/>
    <n v="40.150000000081491"/>
  </r>
  <r>
    <n v="1.7159722222204437"/>
    <n v="41.183333333290648"/>
  </r>
  <r>
    <n v="0.66249999999854481"/>
    <n v="15.899999999965075"/>
  </r>
  <r>
    <n v="1.8097222222204437"/>
    <n v="43.433333333290648"/>
  </r>
  <r>
    <n v="1.875"/>
    <n v="45"/>
  </r>
  <r>
    <n v="1.8062500000014552"/>
    <n v="43.350000000034925"/>
  </r>
  <r>
    <n v="1.8611111111094942"/>
    <n v="44.666666666627862"/>
  </r>
  <r>
    <n v="1.7868055555591127"/>
    <n v="42.883333333418705"/>
  </r>
  <r>
    <n v="1.84375"/>
    <n v="44.25"/>
  </r>
  <r>
    <n v="1.7833333333401242"/>
    <n v="42.800000000162981"/>
  </r>
  <r>
    <n v="0.67638888888905058"/>
    <n v="16.233333333337214"/>
  </r>
  <r>
    <n v="2.2222222222262644"/>
    <n v="53.333333333430346"/>
  </r>
  <r>
    <n v="2.1944444444452529"/>
    <n v="52.666666666686069"/>
  </r>
  <r>
    <n v="1.0416666666715173"/>
    <n v="25.000000000116415"/>
  </r>
  <r>
    <n v="0.72083333333284827"/>
    <n v="17.299999999988358"/>
  </r>
  <r>
    <n v="0.66666666667151731"/>
    <n v="16.000000000116415"/>
  </r>
  <r>
    <n v="1.828472222223354"/>
    <n v="43.883333333360497"/>
  </r>
  <r>
    <n v="2.3430555555532919"/>
    <n v="56.233333333279006"/>
  </r>
  <r>
    <n v="2.4458333333313931"/>
    <n v="58.699999999953434"/>
  </r>
  <r>
    <n v="2.3784722222189885"/>
    <n v="57.083333333255723"/>
  </r>
  <r>
    <n v="1.8499999999985448"/>
    <n v="44.399999999965075"/>
  </r>
  <r>
    <n v="1.796527777776646"/>
    <n v="43.116666666639503"/>
  </r>
  <r>
    <n v="1.6180555555547471"/>
    <n v="38.833333333313931"/>
  </r>
  <r>
    <n v="1.7673611111167702"/>
    <n v="42.416666666802485"/>
  </r>
  <r>
    <n v="0.70416666667006211"/>
    <n v="16.900000000081491"/>
  </r>
  <r>
    <n v="0.68611111111385981"/>
    <n v="16.466666666732635"/>
  </r>
  <r>
    <n v="0.7069444444423425"/>
    <n v="16.96666666661622"/>
  </r>
  <r>
    <n v="1.7236111111124046"/>
    <n v="41.366666666697711"/>
  </r>
  <r>
    <n v="0.99861111111385981"/>
    <n v="23.966666666732635"/>
  </r>
  <r>
    <n v="0.99722222222044365"/>
    <n v="23.933333333290648"/>
  </r>
  <r>
    <n v="1.8069444444408873"/>
    <n v="43.366666666581295"/>
  </r>
  <r>
    <n v="1.7513888888934162"/>
    <n v="42.033333333441988"/>
  </r>
  <r>
    <n v="2.2666666666700621"/>
    <n v="54.400000000081491"/>
  </r>
  <r>
    <n v="1.7291666666715173"/>
    <n v="41.500000000116415"/>
  </r>
  <r>
    <n v="2.2222222222262644"/>
    <n v="53.333333333430346"/>
  </r>
  <r>
    <n v="1.7437499999941792"/>
    <n v="41.849999999860302"/>
  </r>
  <r>
    <n v="0.99722222222044365"/>
    <n v="23.933333333290648"/>
  </r>
  <r>
    <n v="2.4375"/>
    <n v="58.5"/>
  </r>
  <r>
    <n v="0.32222222222480923"/>
    <n v="7.7333333333954215"/>
  </r>
  <r>
    <n v="0.17638888888905058"/>
    <n v="4.2333333333372138"/>
  </r>
  <r>
    <n v="2.6152777777824667"/>
    <n v="62.766666666779201"/>
  </r>
  <r>
    <n v="6.944444467080757E-4"/>
    <n v="1.6666666720993817E-2"/>
  </r>
  <r>
    <n v="1.0201388888890506"/>
    <n v="24.483333333337214"/>
  </r>
  <r>
    <n v="1.0201388888890506"/>
    <n v="24.483333333337214"/>
  </r>
  <r>
    <n v="1.4159722222248092"/>
    <n v="33.983333333395422"/>
  </r>
  <r>
    <n v="1.3979166666686069"/>
    <n v="33.550000000046566"/>
  </r>
  <r>
    <n v="2.0770833333372138"/>
    <n v="49.850000000093132"/>
  </r>
  <r>
    <n v="1.3263888888905058"/>
    <n v="31.833333333372138"/>
  </r>
  <r>
    <n v="1.2923611111109494"/>
    <n v="31.016666666662786"/>
  </r>
  <r>
    <n v="1.4493055555576575"/>
    <n v="34.78333333338378"/>
  </r>
  <r>
    <n v="1.4000000000014552"/>
    <n v="33.600000000034925"/>
  </r>
  <r>
    <n v="1.3743055555605679"/>
    <n v="32.983333333453629"/>
  </r>
  <r>
    <n v="1.3340277777824667"/>
    <n v="32.016666666779201"/>
  </r>
  <r>
    <n v="1.0083333333313931"/>
    <n v="24.199999999953434"/>
  </r>
  <r>
    <n v="1.3923611111094942"/>
    <n v="33.416666666627862"/>
  </r>
  <r>
    <n v="1.2284722222175333"/>
    <n v="29.483333333220799"/>
  </r>
  <r>
    <n v="1.2284722222175333"/>
    <n v="29.483333333220799"/>
  </r>
  <r>
    <n v="1.1687500000043656"/>
    <n v="28.050000000104774"/>
  </r>
  <r>
    <n v="1.0868055555547471"/>
    <n v="26.083333333313931"/>
  </r>
  <r>
    <n v="0.91597222222480923"/>
    <n v="21.983333333395422"/>
  </r>
  <r>
    <n v="1.3868055555576575"/>
    <n v="33.28333333338378"/>
  </r>
  <r>
    <n v="1.5194444444423425"/>
    <n v="36.46666666661622"/>
  </r>
  <r>
    <n v="1.5638888888861402"/>
    <n v="37.533333333267365"/>
  </r>
  <r>
    <n v="1.3125"/>
    <n v="31.5"/>
  </r>
  <r>
    <n v="0.89027777777664596"/>
    <n v="21.366666666639503"/>
  </r>
  <r>
    <n v="1.2791666666671517"/>
    <n v="30.700000000011642"/>
  </r>
  <r>
    <n v="0.47708333333139308"/>
    <n v="11.449999999953434"/>
  </r>
  <r>
    <n v="0.56111111110658385"/>
    <n v="13.466666666558012"/>
  </r>
  <r>
    <n v="1.7770833333343035"/>
    <n v="42.650000000023283"/>
  </r>
  <r>
    <n v="0.26388888889050577"/>
    <n v="6.3333333333721384"/>
  </r>
  <r>
    <n v="0.15347222222044365"/>
    <n v="3.6833333332906477"/>
  </r>
  <r>
    <n v="0.57777777777664596"/>
    <n v="13.866666666639503"/>
  </r>
  <r>
    <n v="0.76874999999563443"/>
    <n v="18.449999999895226"/>
  </r>
  <r>
    <n v="0.69861111111094942"/>
    <n v="16.766666666662786"/>
  </r>
  <r>
    <n v="1.4958333333343035"/>
    <n v="35.900000000023283"/>
  </r>
  <r>
    <n v="0.7305555555576575"/>
    <n v="17.53333333338378"/>
  </r>
  <r>
    <n v="1.5916666666671517"/>
    <n v="38.200000000011642"/>
  </r>
  <r>
    <n v="0.51666666667006211"/>
    <n v="12.400000000081491"/>
  </r>
  <r>
    <n v="0.35902777777664596"/>
    <n v="8.6166666666395031"/>
  </r>
  <r>
    <n v="0.18402777778101154"/>
    <n v="4.4166666667442769"/>
  </r>
  <r>
    <n v="1.0569444444481633"/>
    <n v="25.366666666755918"/>
  </r>
  <r>
    <n v="1.0569444444481633"/>
    <n v="25.366666666755918"/>
  </r>
  <r>
    <n v="0.61111111110949423"/>
    <n v="14.666666666627862"/>
  </r>
  <r>
    <n v="0.93888888889341615"/>
    <n v="22.533333333441988"/>
  </r>
  <r>
    <n v="0.93888888889341615"/>
    <n v="22.533333333441988"/>
  </r>
  <r>
    <n v="0.15763888889341615"/>
    <n v="3.7833333334419876"/>
  </r>
  <r>
    <n v="0.59166666666715173"/>
    <n v="14.200000000011642"/>
  </r>
  <r>
    <n v="0.33888888888759539"/>
    <n v="8.1333333333022892"/>
  </r>
  <r>
    <n v="0.37152777778101154"/>
    <n v="8.9166666667442769"/>
  </r>
  <r>
    <n v="1.1500000000014552"/>
    <n v="27.600000000034925"/>
  </r>
  <r>
    <n v="1.7166666666671517"/>
    <n v="41.200000000011642"/>
  </r>
  <r>
    <n v="1.0652777777795563"/>
    <n v="25.566666666709352"/>
  </r>
  <r>
    <n v="1.0694444444452529"/>
    <n v="25.666666666686069"/>
  </r>
  <r>
    <n v="1.0013888888861402"/>
    <n v="24.033333333267365"/>
  </r>
  <r>
    <n v="0.91041666666569654"/>
    <n v="21.849999999976717"/>
  </r>
  <r>
    <n v="0.93680555555329192"/>
    <n v="22.483333333279006"/>
  </r>
  <r>
    <n v="1.0187500000029104"/>
    <n v="24.450000000069849"/>
  </r>
  <r>
    <n v="1.7805555555532919"/>
    <n v="42.733333333279006"/>
  </r>
  <r>
    <n v="1.1395833333372138"/>
    <n v="27.350000000093132"/>
  </r>
  <r>
    <n v="1.0715277777781012"/>
    <n v="25.716666666674428"/>
  </r>
  <r>
    <n v="1.0722222222248092"/>
    <n v="25.733333333395422"/>
  </r>
  <r>
    <n v="1.1506944444481633"/>
    <n v="27.616666666755918"/>
  </r>
  <r>
    <n v="0.95972222222189885"/>
    <n v="23.033333333325572"/>
  </r>
  <r>
    <n v="1.0402777777781012"/>
    <n v="24.966666666674428"/>
  </r>
  <r>
    <n v="0.97430555555183673"/>
    <n v="23.383333333244082"/>
  </r>
  <r>
    <n v="1.1027777777781012"/>
    <n v="26.466666666674428"/>
  </r>
  <r>
    <n v="1.0375000000058208"/>
    <n v="24.900000000139698"/>
  </r>
  <r>
    <n v="1.0881944444481633"/>
    <n v="26.116666666755918"/>
  </r>
  <r>
    <n v="1.7666666666627862"/>
    <n v="42.399999999906868"/>
  </r>
  <r>
    <n v="1.7486111111138598"/>
    <n v="41.966666666732635"/>
  </r>
  <r>
    <n v="0.9645833333270275"/>
    <n v="23.14999999984866"/>
  </r>
  <r>
    <n v="0.96458333333430346"/>
    <n v="23.150000000023283"/>
  </r>
  <r>
    <n v="0.99583333333430346"/>
    <n v="23.900000000023283"/>
  </r>
  <r>
    <n v="1.5520833333284827"/>
    <n v="37.249999999883585"/>
  </r>
  <r>
    <n v="1.1479166666686069"/>
    <n v="27.550000000046566"/>
  </r>
  <r>
    <n v="1.8138888888861402"/>
    <n v="43.533333333267365"/>
  </r>
  <r>
    <n v="1.8868055555576575"/>
    <n v="45.28333333338378"/>
  </r>
  <r>
    <n v="1.2131944444408873"/>
    <n v="29.116666666581295"/>
  </r>
  <r>
    <n v="1.1694444444437977"/>
    <n v="28.066666666651145"/>
  </r>
  <r>
    <n v="0.99236111110803904"/>
    <n v="23.816666666592937"/>
  </r>
  <r>
    <n v="1.1611111111124046"/>
    <n v="27.866666666697711"/>
  </r>
  <r>
    <n v="1.8069444444481633"/>
    <n v="43.366666666755918"/>
  </r>
  <r>
    <n v="2.0409722222175333"/>
    <n v="48.983333333220799"/>
  </r>
  <r>
    <n v="2.0215277777751908"/>
    <n v="48.516666666604578"/>
  </r>
  <r>
    <n v="1.1812500000014552"/>
    <n v="28.350000000034925"/>
  </r>
  <r>
    <n v="0.90833333333284827"/>
    <n v="21.799999999988358"/>
  </r>
  <r>
    <n v="1.8458333333328483"/>
    <n v="44.299999999988358"/>
  </r>
  <r>
    <n v="1.7611111111109494"/>
    <n v="42.266666666662786"/>
  </r>
  <r>
    <n v="1.0270833333343035"/>
    <n v="24.650000000023283"/>
  </r>
  <r>
    <n v="1.2229166666656965"/>
    <n v="29.349999999976717"/>
  </r>
  <r>
    <n v="1.9152777777781012"/>
    <n v="45.966666666674428"/>
  </r>
  <r>
    <n v="1.164583333338669"/>
    <n v="27.950000000128057"/>
  </r>
  <r>
    <n v="0.97430555555911269"/>
    <n v="23.383333333418705"/>
  </r>
  <r>
    <n v="0.81319444443943212"/>
    <n v="19.516666666546371"/>
  </r>
  <r>
    <n v="1.0506944444423425"/>
    <n v="25.21666666661622"/>
  </r>
  <r>
    <n v="1.7798611111065838"/>
    <n v="42.716666666558012"/>
  </r>
  <r>
    <n v="2.1479166666686069"/>
    <n v="51.550000000046566"/>
  </r>
  <r>
    <n v="0.99722222222044365"/>
    <n v="23.933333333290648"/>
  </r>
  <r>
    <n v="0.95972222222189885"/>
    <n v="23.033333333325572"/>
  </r>
  <r>
    <n v="1.0493055555562023"/>
    <n v="25.183333333348855"/>
  </r>
  <r>
    <n v="1.1687499999970896"/>
    <n v="28.049999999930151"/>
  </r>
  <r>
    <n v="0.913888888884685"/>
    <n v="21.93333333323244"/>
  </r>
  <r>
    <n v="1.0854166666686069"/>
    <n v="26.050000000046566"/>
  </r>
  <r>
    <n v="2.0909722222204437"/>
    <n v="50.183333333290648"/>
  </r>
  <r>
    <n v="2.0993055555518367"/>
    <n v="50.383333333244082"/>
  </r>
  <r>
    <n v="1.0055555555518367"/>
    <n v="24.133333333244082"/>
  </r>
  <r>
    <n v="0.21388888888759539"/>
    <n v="5.1333333333022892"/>
  </r>
  <r>
    <n v="1.1152777777751908"/>
    <n v="26.766666666604578"/>
  </r>
  <r>
    <n v="0.56527777777955635"/>
    <n v="13.566666666709352"/>
  </r>
  <r>
    <n v="1.046527777776646"/>
    <n v="25.116666666639503"/>
  </r>
  <r>
    <n v="1.1291666666656965"/>
    <n v="27.099999999976717"/>
  </r>
  <r>
    <n v="1.1118055555562023"/>
    <n v="26.683333333348855"/>
  </r>
  <r>
    <n v="1.0902777777810115"/>
    <n v="26.166666666744277"/>
  </r>
  <r>
    <n v="0.96875"/>
    <n v="23.25"/>
  </r>
  <r>
    <n v="1.1083333333299379"/>
    <n v="26.599999999918509"/>
  </r>
  <r>
    <n v="1.0562500000014552"/>
    <n v="25.350000000034925"/>
  </r>
  <r>
    <n v="1.0604166666671517"/>
    <n v="25.450000000011642"/>
  </r>
  <r>
    <n v="1.1569444444394321"/>
    <n v="27.766666666546371"/>
  </r>
  <r>
    <n v="1.4944444444408873"/>
    <n v="35.866666666581295"/>
  </r>
  <r>
    <n v="0.92708333332848269"/>
    <n v="22.249999999883585"/>
  </r>
  <r>
    <n v="0.93680555555329192"/>
    <n v="22.483333333279006"/>
  </r>
  <r>
    <n v="1.0201388888890506"/>
    <n v="24.483333333337214"/>
  </r>
  <r>
    <n v="1.0104166666642413"/>
    <n v="24.249999999941792"/>
  </r>
  <r>
    <n v="1.1972222222248092"/>
    <n v="28.733333333395422"/>
  </r>
  <r>
    <n v="0.92291666666278616"/>
    <n v="22.149999999906868"/>
  </r>
  <r>
    <n v="1.1305555555518367"/>
    <n v="27.133333333244082"/>
  </r>
  <r>
    <n v="1.0083333333313931"/>
    <n v="24.199999999953434"/>
  </r>
  <r>
    <n v="0.98611111110949423"/>
    <n v="23.666666666627862"/>
  </r>
  <r>
    <n v="1.859027777776646"/>
    <n v="44.616666666639503"/>
  </r>
  <r>
    <n v="1.9076388888861402"/>
    <n v="45.783333333267365"/>
  </r>
  <r>
    <n v="1.0333333333328483"/>
    <n v="24.799999999988358"/>
  </r>
  <r>
    <n v="1.0680555555518367"/>
    <n v="25.633333333244082"/>
  </r>
  <r>
    <n v="1.0881944444408873"/>
    <n v="26.116666666581295"/>
  </r>
  <r>
    <n v="1.1923611111124046"/>
    <n v="28.616666666697711"/>
  </r>
  <r>
    <n v="1.1736111111094942"/>
    <n v="28.166666666627862"/>
  </r>
  <r>
    <n v="1.0618055555532919"/>
    <n v="25.483333333279006"/>
  </r>
  <r>
    <n v="1.0666666666729725"/>
    <n v="25.60000000015134"/>
  </r>
  <r>
    <n v="1.015277777776646"/>
    <n v="24.366666666639503"/>
  </r>
  <r>
    <n v="1.9715277777722804"/>
    <n v="47.316666666534729"/>
  </r>
  <r>
    <n v="1.8951388888890506"/>
    <n v="45.483333333337214"/>
  </r>
  <r>
    <n v="1.0305555555532919"/>
    <n v="24.733333333279006"/>
  </r>
  <r>
    <n v="1.15625"/>
    <n v="27.75"/>
  </r>
  <r>
    <n v="1.0631944444394321"/>
    <n v="25.516666666546371"/>
  </r>
  <r>
    <n v="1.0208333333357587"/>
    <n v="24.500000000058208"/>
  </r>
  <r>
    <n v="1.0229166666686069"/>
    <n v="24.550000000046566"/>
  </r>
  <r>
    <n v="1.1243055555605679"/>
    <n v="26.983333333453629"/>
  </r>
  <r>
    <n v="1.7055555555562023"/>
    <n v="40.933333333348855"/>
  </r>
  <r>
    <n v="0.98958333333575865"/>
    <n v="23.750000000058208"/>
  </r>
  <r>
    <n v="1.1430555555562023"/>
    <n v="27.433333333348855"/>
  </r>
  <r>
    <n v="1.1791666666686069"/>
    <n v="28.300000000046566"/>
  </r>
  <r>
    <n v="1.9791666666642413"/>
    <n v="47.499999999941792"/>
  </r>
  <r>
    <n v="1.1180555555547471"/>
    <n v="26.833333333313931"/>
  </r>
  <r>
    <n v="2.0104166666715173"/>
    <n v="48.250000000116415"/>
  </r>
  <r>
    <n v="1.0013888888934162"/>
    <n v="24.033333333441988"/>
  </r>
  <r>
    <n v="1.1111111111094942"/>
    <n v="26.666666666627862"/>
  </r>
  <r>
    <n v="1.148611111115315"/>
    <n v="27.56666666676756"/>
  </r>
  <r>
    <n v="1.1784722222218988"/>
    <n v="28.283333333325572"/>
  </r>
  <r>
    <n v="0.99166666666133096"/>
    <n v="23.799999999871943"/>
  </r>
  <r>
    <n v="1.0986111111124046"/>
    <n v="26.366666666697711"/>
  </r>
  <r>
    <n v="1.0298611111138598"/>
    <n v="24.716666666732635"/>
  </r>
  <r>
    <n v="0.98680555555620231"/>
    <n v="23.683333333348855"/>
  </r>
  <r>
    <n v="1.2250000000058208"/>
    <n v="29.400000000139698"/>
  </r>
  <r>
    <n v="1.0291666666671517"/>
    <n v="24.700000000011642"/>
  </r>
  <r>
    <n v="1.1027777777781012"/>
    <n v="26.466666666674428"/>
  </r>
  <r>
    <n v="1.0145833333372138"/>
    <n v="24.350000000093132"/>
  </r>
  <r>
    <n v="0.96250000000145519"/>
    <n v="23.100000000034925"/>
  </r>
  <r>
    <n v="1.1729166666627862"/>
    <n v="28.149999999906868"/>
  </r>
  <r>
    <n v="1.1361111111109494"/>
    <n v="27.266666666662786"/>
  </r>
  <r>
    <n v="1.1756944444423425"/>
    <n v="28.21666666661622"/>
  </r>
  <r>
    <n v="1.0652777777722804"/>
    <n v="25.566666666534729"/>
  </r>
  <r>
    <n v="1.0840277777824667"/>
    <n v="26.016666666779201"/>
  </r>
  <r>
    <n v="1.0250000000014552"/>
    <n v="24.600000000034925"/>
  </r>
  <r>
    <n v="1.5277777777737356"/>
    <n v="36.666666666569654"/>
  </r>
  <r>
    <n v="0.85347222221753327"/>
    <n v="20.483333333220799"/>
  </r>
  <r>
    <n v="0.95833333333575865"/>
    <n v="23.000000000058208"/>
  </r>
  <r>
    <n v="1.7388888888890506"/>
    <n v="41.733333333337214"/>
  </r>
  <r>
    <n v="0.98472222222335404"/>
    <n v="23.633333333360497"/>
  </r>
  <r>
    <n v="0.91249999999854481"/>
    <n v="21.899999999965075"/>
  </r>
  <r>
    <n v="1"/>
    <n v="24"/>
  </r>
  <r>
    <n v="1.1208333333343035"/>
    <n v="26.900000000023283"/>
  </r>
  <r>
    <n v="0.97986111111094942"/>
    <n v="23.516666666662786"/>
  </r>
  <r>
    <n v="1.0194444444423425"/>
    <n v="24.46666666661622"/>
  </r>
  <r>
    <n v="1.0694444444452529"/>
    <n v="25.666666666686069"/>
  </r>
  <r>
    <n v="0.5819444444423425"/>
    <n v="13.96666666661622"/>
  </r>
  <r>
    <n v="1.0215277777824667"/>
    <n v="24.516666666779201"/>
  </r>
  <r>
    <n v="1.1180555555547471"/>
    <n v="26.833333333313931"/>
  </r>
  <r>
    <n v="1.0180555555562023"/>
    <n v="24.433333333348855"/>
  </r>
  <r>
    <n v="0.93541666666715173"/>
    <n v="22.450000000011642"/>
  </r>
  <r>
    <n v="1.7486111111065838"/>
    <n v="41.966666666558012"/>
  </r>
  <r>
    <n v="1.1145833333357587"/>
    <n v="26.750000000058208"/>
  </r>
  <r>
    <n v="1.1277777777795563"/>
    <n v="27.066666666709352"/>
  </r>
  <r>
    <m/>
    <m/>
  </r>
  <r>
    <n v="1.0104166666715173"/>
    <n v="24.250000000116415"/>
  </r>
  <r>
    <n v="0.97777777777810115"/>
    <n v="23.466666666674428"/>
  </r>
  <r>
    <n v="1.0451388888832298"/>
    <n v="25.083333333197515"/>
  </r>
  <r>
    <n v="0.99305555555474712"/>
    <n v="23.833333333313931"/>
  </r>
  <r>
    <n v="0.98263888889050577"/>
    <n v="23.583333333372138"/>
  </r>
  <r>
    <n v="0.92083333333721384"/>
    <n v="22.100000000093132"/>
  </r>
  <r>
    <n v="0.99930555555329192"/>
    <n v="23.983333333279006"/>
  </r>
  <r>
    <n v="0.99513888888759539"/>
    <n v="23.883333333302289"/>
  </r>
  <r>
    <n v="0.93055555555474712"/>
    <n v="22.333333333313931"/>
  </r>
  <r>
    <n v="0.92986111110803904"/>
    <n v="22.316666666592937"/>
  </r>
  <r>
    <n v="0.92708333333575865"/>
    <n v="22.250000000058208"/>
  </r>
  <r>
    <n v="0.89027777777664596"/>
    <n v="21.366666666639503"/>
  </r>
  <r>
    <n v="0.898611111115315"/>
    <n v="21.56666666676756"/>
  </r>
  <r>
    <n v="1.148611111115315"/>
    <n v="27.56666666676756"/>
  </r>
  <r>
    <n v="0.62361111110658385"/>
    <n v="14.966666666558012"/>
  </r>
  <r>
    <m/>
    <m/>
  </r>
  <r>
    <n v="0.95347222222335404"/>
    <n v="22.883333333360497"/>
  </r>
  <r>
    <n v="0.9569444444423425"/>
    <n v="22.96666666661622"/>
  </r>
  <r>
    <n v="0.85972222222335404"/>
    <n v="20.633333333360497"/>
  </r>
  <r>
    <n v="0.88402777777810115"/>
    <n v="21.216666666674428"/>
  </r>
  <r>
    <n v="0.88402777777810115"/>
    <n v="21.216666666674428"/>
  </r>
  <r>
    <n v="0.95347222222335404"/>
    <n v="22.883333333360497"/>
  </r>
  <r>
    <n v="0.90000000000145519"/>
    <n v="21.600000000034925"/>
  </r>
  <r>
    <n v="0.88402777777810115"/>
    <n v="21.216666666674428"/>
  </r>
  <r>
    <n v="1.015277777776646"/>
    <n v="24.3666666666395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5C56F-8AED-48EB-A2E5-120E50A8B9A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Outage Days" fld="0" baseField="0" baseItem="0"/>
    <dataField name="Sum of Outage Hour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0F67CE-990E-4832-8BE8-4EAB7E9B752B}" name="Table1" displayName="Table1" ref="A2:N2488" totalsRowShown="0" headerRowDxfId="32" dataDxfId="30" headerRowBorderDxfId="31" tableBorderDxfId="29" totalsRowBorderDxfId="28">
  <autoFilter ref="A2:N2488" xr:uid="{0C365C10-F5DA-4949-A10F-8987D9306608}"/>
  <sortState xmlns:xlrd2="http://schemas.microsoft.com/office/spreadsheetml/2017/richdata2" ref="A3:N2417">
    <sortCondition ref="B3:B2417"/>
    <sortCondition ref="G3:G2417"/>
  </sortState>
  <tableColumns count="14">
    <tableColumn id="2" xr3:uid="{76A38879-DE6D-4D5D-8A87-0A32E2727F4D}" name="Utility" dataDxfId="27" totalsRowDxfId="26"/>
    <tableColumn id="3" xr3:uid="{4572A281-7461-4324-9E37-21BD882CB15C}" name="Outage Start" dataDxfId="25" totalsRowDxfId="24"/>
    <tableColumn id="5" xr3:uid="{D2729914-609F-40C4-A40B-25BA14551E64}" name="Full Restoration " dataDxfId="23" totalsRowDxfId="22"/>
    <tableColumn id="10" xr3:uid="{490B5CF0-4850-44EA-B0FC-BCCB1475DC43}" name="Outage Duration" dataDxfId="21" totalsRowDxfId="20">
      <calculatedColumnFormula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calculatedColumnFormula>
    </tableColumn>
    <tableColumn id="11" xr3:uid="{CAA6DDE1-1515-4644-8944-E666471A2EE8}" name="Outage Days" dataDxfId="19" totalsRowDxfId="18">
      <calculatedColumnFormula>Table1[[#This Row],[Full Restoration ]]-Table1[[#This Row],[Outage Start]]</calculatedColumnFormula>
    </tableColumn>
    <tableColumn id="12" xr3:uid="{36C7296C-E916-4420-886F-372B1FCE69B8}" name="Outage Hours" dataDxfId="17" totalsRowDxfId="16">
      <calculatedColumnFormula>(Table1[[#This Row],[Full Restoration ]]-Table1[[#This Row],[Outage Start]])*24</calculatedColumnFormula>
    </tableColumn>
    <tableColumn id="7" xr3:uid="{7DACADA5-D712-465C-9DA9-BB3A97E4A95C}" name="Circuit Name" dataDxfId="15" totalsRowDxfId="14"/>
    <tableColumn id="8" xr3:uid="{04984730-7FD9-450D-80B8-8AE310D7F6AF}" name="HFTD" dataDxfId="13" totalsRowDxfId="12"/>
    <tableColumn id="14" xr3:uid="{089ACDD4-D24B-4679-BDBA-8DC86610A0E0}" name="TOTAL CUSTOMERS IMPACTED" dataDxfId="11" totalsRowDxfId="10"/>
    <tableColumn id="15" xr3:uid="{E3B95197-D04C-4B8A-BC06-D6BF01D67796}" name="RESIDENTIAL CUSTOMERS" dataDxfId="9" totalsRowDxfId="8"/>
    <tableColumn id="16" xr3:uid="{69123D97-4F0A-48DA-8E31-43EF8F03864E}" name="COMMERCIAL/INDUSTRIAL CUSTOMERS" dataDxfId="7" totalsRowDxfId="6"/>
    <tableColumn id="17" xr3:uid="{725A69AF-F0E0-4FF9-9BAD-014A4D03547B}" name="MEDICAL BASELINE CUSTOMERS" dataDxfId="5" totalsRowDxfId="4"/>
    <tableColumn id="18" xr3:uid="{49A9EAF4-0928-4F44-BB14-9913E2D7967F}" name="OTHER CUSTOMERS" dataDxfId="3" totalsRowDxfId="2"/>
    <tableColumn id="9" xr3:uid="{0B84A0F3-5FA7-4593-832F-06EE62873011}" name="Notes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E310-DD62-4642-B3E8-C10593B64659}">
  <dimension ref="A1:P2488"/>
  <sheetViews>
    <sheetView tabSelected="1" zoomScale="70" zoomScaleNormal="70" workbookViewId="0">
      <pane ySplit="2" topLeftCell="A2441" activePane="bottomLeft" state="frozen"/>
      <selection pane="bottomLeft" activeCell="A2488" sqref="A2488"/>
    </sheetView>
  </sheetViews>
  <sheetFormatPr defaultRowHeight="15" x14ac:dyDescent="0.25"/>
  <cols>
    <col min="1" max="1" width="11.140625" style="1" bestFit="1" customWidth="1"/>
    <col min="2" max="2" width="19.140625" style="3" bestFit="1" customWidth="1"/>
    <col min="3" max="3" width="19.7109375" style="1" bestFit="1" customWidth="1"/>
    <col min="4" max="4" width="20.28515625" style="1" bestFit="1" customWidth="1"/>
    <col min="5" max="5" width="16.5703125" style="1" bestFit="1" customWidth="1"/>
    <col min="6" max="6" width="17.7109375" style="1" bestFit="1" customWidth="1"/>
    <col min="7" max="7" width="41.5703125" style="3" customWidth="1"/>
    <col min="8" max="8" width="41.7109375" style="44" customWidth="1"/>
    <col min="9" max="9" width="14.42578125" style="1" bestFit="1" customWidth="1"/>
    <col min="10" max="10" width="14.42578125" style="1" customWidth="1"/>
    <col min="11" max="11" width="14.140625" style="1" customWidth="1"/>
    <col min="12" max="13" width="14.42578125" style="1" customWidth="1"/>
    <col min="14" max="14" width="36.7109375" style="2" customWidth="1"/>
    <col min="15" max="15" width="9.140625" style="21"/>
    <col min="16" max="16" width="13.42578125" style="21" bestFit="1" customWidth="1"/>
    <col min="17" max="16384" width="9.140625" style="21"/>
  </cols>
  <sheetData>
    <row r="1" spans="1:16" ht="48" customHeight="1" x14ac:dyDescent="0.25">
      <c r="A1" s="38" t="s">
        <v>884</v>
      </c>
      <c r="B1" s="48">
        <v>43840</v>
      </c>
    </row>
    <row r="2" spans="1:16" s="2" customFormat="1" ht="45" x14ac:dyDescent="0.25">
      <c r="A2" s="19" t="s">
        <v>0</v>
      </c>
      <c r="B2" s="7" t="s">
        <v>58</v>
      </c>
      <c r="C2" s="7" t="s">
        <v>59</v>
      </c>
      <c r="D2" s="7" t="s">
        <v>61</v>
      </c>
      <c r="E2" s="7" t="s">
        <v>57</v>
      </c>
      <c r="F2" s="7" t="s">
        <v>60</v>
      </c>
      <c r="G2" s="7" t="s">
        <v>19</v>
      </c>
      <c r="H2" s="39" t="s">
        <v>2</v>
      </c>
      <c r="I2" s="26" t="s">
        <v>66</v>
      </c>
      <c r="J2" s="26" t="s">
        <v>67</v>
      </c>
      <c r="K2" s="26" t="s">
        <v>69</v>
      </c>
      <c r="L2" s="26" t="s">
        <v>68</v>
      </c>
      <c r="M2" s="26" t="s">
        <v>70</v>
      </c>
      <c r="N2" s="8" t="s">
        <v>6</v>
      </c>
    </row>
    <row r="3" spans="1:16" x14ac:dyDescent="0.25">
      <c r="A3" s="4" t="s">
        <v>1</v>
      </c>
      <c r="B3" s="34">
        <v>41552.251388888886</v>
      </c>
      <c r="C3" s="9">
        <v>41552.621527777781</v>
      </c>
      <c r="D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hrs,53 min</v>
      </c>
      <c r="E3" s="10">
        <f>Table1[[#This Row],[Full Restoration ]]-Table1[[#This Row],[Outage Start]]</f>
        <v>0.37013888889487134</v>
      </c>
      <c r="F3" s="11">
        <f>(Table1[[#This Row],[Full Restoration ]]-Table1[[#This Row],[Outage Start]])*24</f>
        <v>8.8833333334769122</v>
      </c>
      <c r="G3" s="5">
        <v>79</v>
      </c>
      <c r="H3" s="33" t="s">
        <v>73</v>
      </c>
      <c r="I3" s="4">
        <v>85</v>
      </c>
      <c r="J3" s="4" t="s">
        <v>73</v>
      </c>
      <c r="K3" s="4" t="s">
        <v>73</v>
      </c>
      <c r="L3" s="4" t="s">
        <v>73</v>
      </c>
      <c r="M3" s="4" t="s">
        <v>73</v>
      </c>
      <c r="N3" s="24"/>
    </row>
    <row r="4" spans="1:16" x14ac:dyDescent="0.25">
      <c r="A4" s="4" t="s">
        <v>1</v>
      </c>
      <c r="B4" s="34">
        <v>41552.253472222219</v>
      </c>
      <c r="C4" s="9">
        <v>41552.611805555556</v>
      </c>
      <c r="D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hrs,36 min</v>
      </c>
      <c r="E4" s="10">
        <f>Table1[[#This Row],[Full Restoration ]]-Table1[[#This Row],[Outage Start]]</f>
        <v>0.35833333333721384</v>
      </c>
      <c r="F4" s="11">
        <f>(Table1[[#This Row],[Full Restoration ]]-Table1[[#This Row],[Outage Start]])*24</f>
        <v>8.6000000000931323</v>
      </c>
      <c r="G4" s="5" t="s">
        <v>186</v>
      </c>
      <c r="H4" s="33" t="s">
        <v>73</v>
      </c>
      <c r="I4" s="4">
        <v>2</v>
      </c>
      <c r="J4" s="4" t="s">
        <v>73</v>
      </c>
      <c r="K4" s="4" t="s">
        <v>73</v>
      </c>
      <c r="L4" s="4" t="s">
        <v>73</v>
      </c>
      <c r="M4" s="4" t="s">
        <v>73</v>
      </c>
      <c r="N4" s="24"/>
    </row>
    <row r="5" spans="1:16" x14ac:dyDescent="0.25">
      <c r="A5" s="4" t="s">
        <v>1</v>
      </c>
      <c r="B5" s="34">
        <v>41553.085416666669</v>
      </c>
      <c r="C5" s="9">
        <v>41553.340277777781</v>
      </c>
      <c r="D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hrs,7 min</v>
      </c>
      <c r="E5" s="10">
        <f>Table1[[#This Row],[Full Restoration ]]-Table1[[#This Row],[Outage Start]]</f>
        <v>0.25486111111240461</v>
      </c>
      <c r="F5" s="11">
        <f>(Table1[[#This Row],[Full Restoration ]]-Table1[[#This Row],[Outage Start]])*24</f>
        <v>6.1166666666977108</v>
      </c>
      <c r="G5" s="5">
        <v>79</v>
      </c>
      <c r="H5" s="33" t="s">
        <v>73</v>
      </c>
      <c r="I5" s="4">
        <v>83</v>
      </c>
      <c r="J5" s="4" t="s">
        <v>73</v>
      </c>
      <c r="K5" s="4" t="s">
        <v>73</v>
      </c>
      <c r="L5" s="4" t="s">
        <v>73</v>
      </c>
      <c r="M5" s="4" t="s">
        <v>73</v>
      </c>
      <c r="N5" s="24"/>
    </row>
    <row r="6" spans="1:16" x14ac:dyDescent="0.25">
      <c r="A6" s="4" t="s">
        <v>1</v>
      </c>
      <c r="B6" s="34">
        <v>41553.090277777781</v>
      </c>
      <c r="C6" s="9">
        <v>41553.340277777781</v>
      </c>
      <c r="D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hrs,0 min</v>
      </c>
      <c r="E6" s="10">
        <f>Table1[[#This Row],[Full Restoration ]]-Table1[[#This Row],[Outage Start]]</f>
        <v>0.25</v>
      </c>
      <c r="F6" s="11">
        <f>(Table1[[#This Row],[Full Restoration ]]-Table1[[#This Row],[Outage Start]])*24</f>
        <v>6</v>
      </c>
      <c r="G6" s="5">
        <v>79</v>
      </c>
      <c r="H6" s="33" t="s">
        <v>73</v>
      </c>
      <c r="I6" s="4">
        <v>11</v>
      </c>
      <c r="J6" s="4" t="s">
        <v>73</v>
      </c>
      <c r="K6" s="4" t="s">
        <v>73</v>
      </c>
      <c r="L6" s="4" t="s">
        <v>73</v>
      </c>
      <c r="M6" s="4" t="s">
        <v>73</v>
      </c>
      <c r="N6" s="24"/>
    </row>
    <row r="7" spans="1:16" x14ac:dyDescent="0.25">
      <c r="A7" s="4" t="s">
        <v>1</v>
      </c>
      <c r="B7" s="34">
        <v>41553.092361111114</v>
      </c>
      <c r="C7" s="9">
        <v>41553.322222222225</v>
      </c>
      <c r="D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hrs,31 min</v>
      </c>
      <c r="E7" s="10">
        <f>Table1[[#This Row],[Full Restoration ]]-Table1[[#This Row],[Outage Start]]</f>
        <v>0.22986111111094942</v>
      </c>
      <c r="F7" s="11">
        <f>(Table1[[#This Row],[Full Restoration ]]-Table1[[#This Row],[Outage Start]])*24</f>
        <v>5.5166666666627862</v>
      </c>
      <c r="G7" s="5" t="s">
        <v>186</v>
      </c>
      <c r="H7" s="53" t="s">
        <v>73</v>
      </c>
      <c r="I7" s="4">
        <v>2</v>
      </c>
      <c r="J7" s="4" t="s">
        <v>73</v>
      </c>
      <c r="K7" s="4" t="s">
        <v>73</v>
      </c>
      <c r="L7" s="4" t="s">
        <v>73</v>
      </c>
      <c r="M7" s="4" t="s">
        <v>73</v>
      </c>
      <c r="N7" s="24"/>
    </row>
    <row r="8" spans="1:16" x14ac:dyDescent="0.25">
      <c r="A8" s="4" t="s">
        <v>1</v>
      </c>
      <c r="B8" s="34">
        <v>41653.123611111114</v>
      </c>
      <c r="C8" s="9">
        <v>41654.461111111108</v>
      </c>
      <c r="D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hrs,6 min</v>
      </c>
      <c r="E8" s="10">
        <f>Table1[[#This Row],[Full Restoration ]]-Table1[[#This Row],[Outage Start]]</f>
        <v>1.3374999999941792</v>
      </c>
      <c r="F8" s="11">
        <f>(Table1[[#This Row],[Full Restoration ]]-Table1[[#This Row],[Outage Start]])*24</f>
        <v>32.099999999860302</v>
      </c>
      <c r="G8" s="5" t="s">
        <v>186</v>
      </c>
      <c r="H8" s="53" t="s">
        <v>73</v>
      </c>
      <c r="I8" s="4">
        <v>2</v>
      </c>
      <c r="J8" s="4"/>
      <c r="K8" s="4"/>
      <c r="L8" s="4"/>
      <c r="M8" s="4"/>
      <c r="N8" s="24"/>
    </row>
    <row r="9" spans="1:16" x14ac:dyDescent="0.25">
      <c r="A9" s="4" t="s">
        <v>1</v>
      </c>
      <c r="B9" s="34">
        <v>41653.815972222219</v>
      </c>
      <c r="C9" s="9">
        <v>41654.629166666666</v>
      </c>
      <c r="D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hrs,31 min</v>
      </c>
      <c r="E9" s="10">
        <f>Table1[[#This Row],[Full Restoration ]]-Table1[[#This Row],[Outage Start]]</f>
        <v>0.81319444444670808</v>
      </c>
      <c r="F9" s="11">
        <f>(Table1[[#This Row],[Full Restoration ]]-Table1[[#This Row],[Outage Start]])*24</f>
        <v>19.516666666720994</v>
      </c>
      <c r="G9" s="5">
        <v>79</v>
      </c>
      <c r="H9" s="53" t="s">
        <v>73</v>
      </c>
      <c r="I9" s="4">
        <v>83</v>
      </c>
      <c r="J9" s="4"/>
      <c r="K9" s="4"/>
      <c r="L9" s="4"/>
      <c r="M9" s="4"/>
      <c r="N9" s="24"/>
    </row>
    <row r="10" spans="1:16" x14ac:dyDescent="0.25">
      <c r="A10" s="4" t="s">
        <v>1</v>
      </c>
      <c r="B10" s="34">
        <v>41773.258333333331</v>
      </c>
      <c r="C10" s="9">
        <v>41774.604166666664</v>
      </c>
      <c r="D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hrs,18 min</v>
      </c>
      <c r="E10" s="10">
        <f>Table1[[#This Row],[Full Restoration ]]-Table1[[#This Row],[Outage Start]]</f>
        <v>1.3458333333328483</v>
      </c>
      <c r="F10" s="11">
        <f>(Table1[[#This Row],[Full Restoration ]]-Table1[[#This Row],[Outage Start]])*24</f>
        <v>32.299999999988358</v>
      </c>
      <c r="G10" s="5">
        <v>79</v>
      </c>
      <c r="H10" s="33" t="s">
        <v>73</v>
      </c>
      <c r="I10" s="4">
        <v>85</v>
      </c>
      <c r="J10" s="4" t="s">
        <v>73</v>
      </c>
      <c r="K10" s="4" t="s">
        <v>73</v>
      </c>
      <c r="L10" s="4" t="s">
        <v>73</v>
      </c>
      <c r="M10" s="4" t="s">
        <v>73</v>
      </c>
      <c r="N10" s="24"/>
    </row>
    <row r="11" spans="1:16" x14ac:dyDescent="0.25">
      <c r="A11" s="4" t="s">
        <v>1</v>
      </c>
      <c r="B11" s="34">
        <v>41773.267361111109</v>
      </c>
      <c r="C11" s="9">
        <v>41773.811111111114</v>
      </c>
      <c r="D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 min</v>
      </c>
      <c r="E11" s="10">
        <f>Table1[[#This Row],[Full Restoration ]]-Table1[[#This Row],[Outage Start]]</f>
        <v>0.54375000000436557</v>
      </c>
      <c r="F11" s="11">
        <f>(Table1[[#This Row],[Full Restoration ]]-Table1[[#This Row],[Outage Start]])*24</f>
        <v>13.050000000104774</v>
      </c>
      <c r="G11" s="5">
        <v>238</v>
      </c>
      <c r="H11" s="33" t="s">
        <v>73</v>
      </c>
      <c r="I11" s="4">
        <v>1</v>
      </c>
      <c r="J11" s="4" t="s">
        <v>73</v>
      </c>
      <c r="K11" s="4" t="s">
        <v>73</v>
      </c>
      <c r="L11" s="4" t="s">
        <v>73</v>
      </c>
      <c r="M11" s="4" t="s">
        <v>73</v>
      </c>
      <c r="N11" s="24"/>
    </row>
    <row r="12" spans="1:16" x14ac:dyDescent="0.25">
      <c r="A12" s="4" t="s">
        <v>1</v>
      </c>
      <c r="B12" s="34">
        <v>41773.327777777777</v>
      </c>
      <c r="C12" s="9">
        <v>41773.763888888891</v>
      </c>
      <c r="D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hrs,28 min</v>
      </c>
      <c r="E12" s="10">
        <f>Table1[[#This Row],[Full Restoration ]]-Table1[[#This Row],[Outage Start]]</f>
        <v>0.43611111111385981</v>
      </c>
      <c r="F12" s="11">
        <f>(Table1[[#This Row],[Full Restoration ]]-Table1[[#This Row],[Outage Start]])*24</f>
        <v>10.466666666732635</v>
      </c>
      <c r="G12" s="5">
        <v>222</v>
      </c>
      <c r="H12" s="53" t="s">
        <v>73</v>
      </c>
      <c r="I12" s="4">
        <v>377</v>
      </c>
      <c r="J12" s="4" t="s">
        <v>73</v>
      </c>
      <c r="K12" s="4" t="s">
        <v>73</v>
      </c>
      <c r="L12" s="4" t="s">
        <v>73</v>
      </c>
      <c r="M12" s="4" t="s">
        <v>73</v>
      </c>
      <c r="N12" s="24"/>
      <c r="P12" s="51"/>
    </row>
    <row r="13" spans="1:16" x14ac:dyDescent="0.25">
      <c r="A13" s="4" t="s">
        <v>1</v>
      </c>
      <c r="B13" s="34">
        <v>41773.366666666669</v>
      </c>
      <c r="C13" s="9">
        <v>41773.800694444442</v>
      </c>
      <c r="D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hrs,25 min</v>
      </c>
      <c r="E13" s="10">
        <f>Table1[[#This Row],[Full Restoration ]]-Table1[[#This Row],[Outage Start]]</f>
        <v>0.43402777777373558</v>
      </c>
      <c r="F13" s="11">
        <f>(Table1[[#This Row],[Full Restoration ]]-Table1[[#This Row],[Outage Start]])*24</f>
        <v>10.416666666569654</v>
      </c>
      <c r="G13" s="5">
        <v>1030</v>
      </c>
      <c r="H13" s="33" t="s">
        <v>73</v>
      </c>
      <c r="I13" s="4">
        <v>479</v>
      </c>
      <c r="J13" s="4" t="s">
        <v>73</v>
      </c>
      <c r="K13" s="4" t="s">
        <v>73</v>
      </c>
      <c r="L13" s="4" t="s">
        <v>73</v>
      </c>
      <c r="M13" s="4" t="s">
        <v>73</v>
      </c>
      <c r="N13" s="24"/>
    </row>
    <row r="14" spans="1:16" x14ac:dyDescent="0.25">
      <c r="A14" s="4" t="s">
        <v>1</v>
      </c>
      <c r="B14" s="34">
        <v>41773.370138888888</v>
      </c>
      <c r="C14" s="9">
        <v>41773.679861111108</v>
      </c>
      <c r="D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hrs,26 min</v>
      </c>
      <c r="E14" s="10">
        <f>Table1[[#This Row],[Full Restoration ]]-Table1[[#This Row],[Outage Start]]</f>
        <v>0.30972222222044365</v>
      </c>
      <c r="F14" s="11">
        <f>(Table1[[#This Row],[Full Restoration ]]-Table1[[#This Row],[Outage Start]])*24</f>
        <v>7.4333333332906477</v>
      </c>
      <c r="G14" s="5">
        <v>358</v>
      </c>
      <c r="H14" s="33" t="s">
        <v>73</v>
      </c>
      <c r="I14" s="4">
        <v>250</v>
      </c>
      <c r="J14" s="4" t="s">
        <v>73</v>
      </c>
      <c r="K14" s="4" t="s">
        <v>73</v>
      </c>
      <c r="L14" s="4" t="s">
        <v>73</v>
      </c>
      <c r="M14" s="4" t="s">
        <v>73</v>
      </c>
      <c r="N14" s="24"/>
    </row>
    <row r="15" spans="1:16" x14ac:dyDescent="0.25">
      <c r="A15" s="4" t="s">
        <v>1</v>
      </c>
      <c r="B15" s="34">
        <v>41967.967361111114</v>
      </c>
      <c r="C15" s="9">
        <v>41968.395833333336</v>
      </c>
      <c r="D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hrs,17 min</v>
      </c>
      <c r="E15" s="10">
        <f>Table1[[#This Row],[Full Restoration ]]-Table1[[#This Row],[Outage Start]]</f>
        <v>0.42847222222189885</v>
      </c>
      <c r="F15" s="11">
        <f>(Table1[[#This Row],[Full Restoration ]]-Table1[[#This Row],[Outage Start]])*24</f>
        <v>10.283333333325572</v>
      </c>
      <c r="G15" s="5">
        <v>79</v>
      </c>
      <c r="H15" s="53" t="s">
        <v>73</v>
      </c>
      <c r="I15" s="4">
        <v>87</v>
      </c>
      <c r="J15" s="4" t="s">
        <v>73</v>
      </c>
      <c r="K15" s="4" t="s">
        <v>73</v>
      </c>
      <c r="L15" s="4" t="s">
        <v>73</v>
      </c>
      <c r="M15" s="4" t="s">
        <v>73</v>
      </c>
      <c r="N15" s="24"/>
    </row>
    <row r="16" spans="1:16" x14ac:dyDescent="0.25">
      <c r="A16" s="4" t="s">
        <v>1</v>
      </c>
      <c r="B16" s="34">
        <v>41967.970138888886</v>
      </c>
      <c r="C16" s="9">
        <v>41968.495833333334</v>
      </c>
      <c r="D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hrs,37 min</v>
      </c>
      <c r="E16" s="10">
        <f>Table1[[#This Row],[Full Restoration ]]-Table1[[#This Row],[Outage Start]]</f>
        <v>0.52569444444816327</v>
      </c>
      <c r="F16" s="11">
        <f>(Table1[[#This Row],[Full Restoration ]]-Table1[[#This Row],[Outage Start]])*24</f>
        <v>12.616666666755918</v>
      </c>
      <c r="G16" s="5" t="s">
        <v>186</v>
      </c>
      <c r="H16" s="33" t="s">
        <v>73</v>
      </c>
      <c r="I16" s="4">
        <v>1</v>
      </c>
      <c r="J16" s="4" t="s">
        <v>73</v>
      </c>
      <c r="K16" s="4" t="s">
        <v>73</v>
      </c>
      <c r="L16" s="4" t="s">
        <v>73</v>
      </c>
      <c r="M16" s="4" t="s">
        <v>73</v>
      </c>
      <c r="N16" s="24"/>
    </row>
    <row r="17" spans="1:14" x14ac:dyDescent="0.25">
      <c r="A17" s="4" t="s">
        <v>1</v>
      </c>
      <c r="B17" s="34">
        <v>41967.970833333333</v>
      </c>
      <c r="C17" s="9">
        <v>41968.364583333336</v>
      </c>
      <c r="D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hrs,27 min</v>
      </c>
      <c r="E17" s="10">
        <f>Table1[[#This Row],[Full Restoration ]]-Table1[[#This Row],[Outage Start]]</f>
        <v>0.39375000000291038</v>
      </c>
      <c r="F17" s="11">
        <f>(Table1[[#This Row],[Full Restoration ]]-Table1[[#This Row],[Outage Start]])*24</f>
        <v>9.4500000000698492</v>
      </c>
      <c r="G17" s="5">
        <v>79</v>
      </c>
      <c r="H17" s="33" t="s">
        <v>73</v>
      </c>
      <c r="I17" s="4">
        <v>2</v>
      </c>
      <c r="J17" s="4" t="s">
        <v>73</v>
      </c>
      <c r="K17" s="4" t="s">
        <v>73</v>
      </c>
      <c r="L17" s="4" t="s">
        <v>73</v>
      </c>
      <c r="M17" s="4" t="s">
        <v>73</v>
      </c>
      <c r="N17" s="24"/>
    </row>
    <row r="18" spans="1:14" ht="45" x14ac:dyDescent="0.25">
      <c r="A18" s="4" t="s">
        <v>1</v>
      </c>
      <c r="B18" s="34">
        <v>42999.620833333334</v>
      </c>
      <c r="C18" s="9">
        <v>43000.384722222225</v>
      </c>
      <c r="D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hrs,20 min</v>
      </c>
      <c r="E18" s="10">
        <f>Table1[[#This Row],[Full Restoration ]]-Table1[[#This Row],[Outage Start]]</f>
        <v>0.76388888889050577</v>
      </c>
      <c r="F18" s="11">
        <f>(Table1[[#This Row],[Full Restoration ]]-Table1[[#This Row],[Outage Start]])*24</f>
        <v>18.333333333372138</v>
      </c>
      <c r="G18" s="5">
        <v>221</v>
      </c>
      <c r="H18" s="53" t="s">
        <v>73</v>
      </c>
      <c r="I18" s="4">
        <v>3</v>
      </c>
      <c r="J18" s="4">
        <v>0</v>
      </c>
      <c r="K18" s="4">
        <v>3</v>
      </c>
      <c r="L18" s="4">
        <v>0</v>
      </c>
      <c r="M18" s="4">
        <v>0</v>
      </c>
      <c r="N18" s="24" t="s">
        <v>72</v>
      </c>
    </row>
    <row r="19" spans="1:14" ht="45" x14ac:dyDescent="0.25">
      <c r="A19" s="4" t="s">
        <v>1</v>
      </c>
      <c r="B19" s="34">
        <v>43028.077777777777</v>
      </c>
      <c r="C19" s="9">
        <v>43029.659722222219</v>
      </c>
      <c r="D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hrs,58 min</v>
      </c>
      <c r="E19" s="10">
        <f>Table1[[#This Row],[Full Restoration ]]-Table1[[#This Row],[Outage Start]]</f>
        <v>1.5819444444423425</v>
      </c>
      <c r="F19" s="11">
        <f>(Table1[[#This Row],[Full Restoration ]]-Table1[[#This Row],[Outage Start]])*24</f>
        <v>37.96666666661622</v>
      </c>
      <c r="G19" s="5">
        <v>221</v>
      </c>
      <c r="H19" s="33" t="s">
        <v>73</v>
      </c>
      <c r="I19" s="4">
        <v>3</v>
      </c>
      <c r="J19" s="4">
        <v>0</v>
      </c>
      <c r="K19" s="4">
        <v>3</v>
      </c>
      <c r="L19" s="4">
        <v>0</v>
      </c>
      <c r="M19" s="4">
        <v>0</v>
      </c>
      <c r="N19" s="24" t="s">
        <v>72</v>
      </c>
    </row>
    <row r="20" spans="1:14" ht="30" x14ac:dyDescent="0.25">
      <c r="A20" s="4" t="s">
        <v>1</v>
      </c>
      <c r="B20" s="34">
        <v>43031.388888888891</v>
      </c>
      <c r="C20" s="9">
        <v>43031.643055555556</v>
      </c>
      <c r="D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hrs,6 min</v>
      </c>
      <c r="E20" s="10">
        <f>Table1[[#This Row],[Full Restoration ]]-Table1[[#This Row],[Outage Start]]</f>
        <v>0.25416666666569654</v>
      </c>
      <c r="F20" s="11">
        <f>(Table1[[#This Row],[Full Restoration ]]-Table1[[#This Row],[Outage Start]])*24</f>
        <v>6.0999999999767169</v>
      </c>
      <c r="G20" s="5">
        <v>79</v>
      </c>
      <c r="H20" s="53" t="s">
        <v>73</v>
      </c>
      <c r="I20" s="4">
        <v>87</v>
      </c>
      <c r="J20" s="4">
        <v>60</v>
      </c>
      <c r="K20" s="4">
        <v>31</v>
      </c>
      <c r="L20" s="4">
        <v>1</v>
      </c>
      <c r="M20" s="4">
        <v>0</v>
      </c>
      <c r="N20" s="24" t="s">
        <v>74</v>
      </c>
    </row>
    <row r="21" spans="1:14" x14ac:dyDescent="0.25">
      <c r="A21" s="4" t="s">
        <v>1</v>
      </c>
      <c r="B21" s="34">
        <v>43031.393055555556</v>
      </c>
      <c r="C21" s="9">
        <v>43033.510416666664</v>
      </c>
      <c r="D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hrs,49 min</v>
      </c>
      <c r="E21" s="10">
        <f>Table1[[#This Row],[Full Restoration ]]-Table1[[#This Row],[Outage Start]]</f>
        <v>2.117361111108039</v>
      </c>
      <c r="F21" s="11">
        <f>(Table1[[#This Row],[Full Restoration ]]-Table1[[#This Row],[Outage Start]])*24</f>
        <v>50.816666666592937</v>
      </c>
      <c r="G21" s="5" t="s">
        <v>7</v>
      </c>
      <c r="H21" s="33" t="s">
        <v>73</v>
      </c>
      <c r="I21" s="4">
        <v>1</v>
      </c>
      <c r="J21" s="4">
        <v>1</v>
      </c>
      <c r="K21" s="4">
        <v>1</v>
      </c>
      <c r="L21" s="4">
        <v>0</v>
      </c>
      <c r="M21" s="4">
        <v>0</v>
      </c>
      <c r="N21" s="24"/>
    </row>
    <row r="22" spans="1:14" ht="30" x14ac:dyDescent="0.25">
      <c r="A22" s="4" t="s">
        <v>1</v>
      </c>
      <c r="B22" s="34">
        <v>43031.95416666667</v>
      </c>
      <c r="C22" s="9">
        <v>43033.515972222223</v>
      </c>
      <c r="D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hrs,29 min</v>
      </c>
      <c r="E22" s="10">
        <f>Table1[[#This Row],[Full Restoration ]]-Table1[[#This Row],[Outage Start]]</f>
        <v>1.5618055555532919</v>
      </c>
      <c r="F22" s="11">
        <f>(Table1[[#This Row],[Full Restoration ]]-Table1[[#This Row],[Outage Start]])*24</f>
        <v>37.483333333279006</v>
      </c>
      <c r="G22" s="5">
        <v>79</v>
      </c>
      <c r="H22" s="33" t="s">
        <v>73</v>
      </c>
      <c r="I22" s="4">
        <v>87</v>
      </c>
      <c r="J22" s="4">
        <v>60</v>
      </c>
      <c r="K22" s="4">
        <v>31</v>
      </c>
      <c r="L22" s="4">
        <v>1</v>
      </c>
      <c r="M22" s="4">
        <v>0</v>
      </c>
      <c r="N22" s="24" t="s">
        <v>74</v>
      </c>
    </row>
    <row r="23" spans="1:14" x14ac:dyDescent="0.25">
      <c r="A23" s="13" t="s">
        <v>1</v>
      </c>
      <c r="B23" s="17" t="s">
        <v>85</v>
      </c>
      <c r="C23" s="17" t="s">
        <v>86</v>
      </c>
      <c r="D2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6 days,0 hrs,52 min</v>
      </c>
      <c r="E23" s="18">
        <f>Table1[[#This Row],[Full Restoration ]]-Table1[[#This Row],[Outage Start]]</f>
        <v>6.0361111111124046</v>
      </c>
      <c r="F23" s="15">
        <f>(Table1[[#This Row],[Full Restoration ]]-Table1[[#This Row],[Outage Start]])*24</f>
        <v>144.86666666669771</v>
      </c>
      <c r="G23" s="20">
        <v>79</v>
      </c>
      <c r="H23" s="45" t="s">
        <v>73</v>
      </c>
      <c r="I23" s="20">
        <v>87</v>
      </c>
      <c r="J23" s="20">
        <v>61</v>
      </c>
      <c r="K23" s="20">
        <v>26</v>
      </c>
      <c r="L23" s="20">
        <v>3</v>
      </c>
      <c r="M23" s="13">
        <v>0</v>
      </c>
      <c r="N23" s="25"/>
    </row>
    <row r="24" spans="1:14" x14ac:dyDescent="0.25">
      <c r="A24" s="13" t="s">
        <v>1</v>
      </c>
      <c r="B24" s="17" t="s">
        <v>143</v>
      </c>
      <c r="C24" s="17" t="s">
        <v>144</v>
      </c>
      <c r="D2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hrs,58 min</v>
      </c>
      <c r="E24" s="18">
        <f>Table1[[#This Row],[Full Restoration ]]-Table1[[#This Row],[Outage Start]]</f>
        <v>1.9569444444423425</v>
      </c>
      <c r="F24" s="15">
        <f>(Table1[[#This Row],[Full Restoration ]]-Table1[[#This Row],[Outage Start]])*24</f>
        <v>46.96666666661622</v>
      </c>
      <c r="G24" s="20">
        <v>441</v>
      </c>
      <c r="H24" s="45" t="s">
        <v>73</v>
      </c>
      <c r="I24" s="20">
        <v>75</v>
      </c>
      <c r="J24" s="20">
        <v>48</v>
      </c>
      <c r="K24" s="20">
        <v>27</v>
      </c>
      <c r="L24" s="20">
        <v>3</v>
      </c>
      <c r="M24" s="13">
        <v>0</v>
      </c>
      <c r="N24" s="25"/>
    </row>
    <row r="25" spans="1:14" x14ac:dyDescent="0.25">
      <c r="A25" s="13" t="s">
        <v>1</v>
      </c>
      <c r="B25" s="17" t="s">
        <v>165</v>
      </c>
      <c r="C25" s="17" t="s">
        <v>166</v>
      </c>
      <c r="D2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hrs,40 min</v>
      </c>
      <c r="E25" s="18">
        <f>Table1[[#This Row],[Full Restoration ]]-Table1[[#This Row],[Outage Start]]</f>
        <v>1.8194444444379769</v>
      </c>
      <c r="F25" s="15">
        <f>(Table1[[#This Row],[Full Restoration ]]-Table1[[#This Row],[Outage Start]])*24</f>
        <v>43.666666666511446</v>
      </c>
      <c r="G25" s="20">
        <v>1215</v>
      </c>
      <c r="H25" s="45" t="s">
        <v>73</v>
      </c>
      <c r="I25" s="20">
        <v>132</v>
      </c>
      <c r="J25" s="20">
        <v>102</v>
      </c>
      <c r="K25" s="20">
        <v>30</v>
      </c>
      <c r="L25" s="20">
        <v>5</v>
      </c>
      <c r="M25" s="13">
        <v>0</v>
      </c>
      <c r="N25" s="25"/>
    </row>
    <row r="26" spans="1:14" x14ac:dyDescent="0.25">
      <c r="A26" s="13" t="s">
        <v>1</v>
      </c>
      <c r="B26" s="17" t="s">
        <v>105</v>
      </c>
      <c r="C26" s="17" t="s">
        <v>106</v>
      </c>
      <c r="D2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hrs,22 min</v>
      </c>
      <c r="E26" s="18">
        <f>Table1[[#This Row],[Full Restoration ]]-Table1[[#This Row],[Outage Start]]</f>
        <v>1.8069444444408873</v>
      </c>
      <c r="F26" s="15">
        <f>(Table1[[#This Row],[Full Restoration ]]-Table1[[#This Row],[Outage Start]])*24</f>
        <v>43.366666666581295</v>
      </c>
      <c r="G26" s="20">
        <v>214</v>
      </c>
      <c r="H26" s="45" t="s">
        <v>73</v>
      </c>
      <c r="I26" s="20">
        <v>362</v>
      </c>
      <c r="J26" s="20">
        <v>289</v>
      </c>
      <c r="K26" s="20">
        <v>73</v>
      </c>
      <c r="L26" s="20">
        <v>7</v>
      </c>
      <c r="M26" s="13">
        <v>0</v>
      </c>
      <c r="N26" s="25"/>
    </row>
    <row r="27" spans="1:14" x14ac:dyDescent="0.25">
      <c r="A27" s="13" t="s">
        <v>1</v>
      </c>
      <c r="B27" s="17" t="s">
        <v>167</v>
      </c>
      <c r="C27" s="17" t="s">
        <v>168</v>
      </c>
      <c r="D2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hrs,56 min</v>
      </c>
      <c r="E27" s="18">
        <f>Table1[[#This Row],[Full Restoration ]]-Table1[[#This Row],[Outage Start]]</f>
        <v>1.788888888891961</v>
      </c>
      <c r="F27" s="15">
        <f>(Table1[[#This Row],[Full Restoration ]]-Table1[[#This Row],[Outage Start]])*24</f>
        <v>42.933333333407063</v>
      </c>
      <c r="G27" s="20">
        <v>1215</v>
      </c>
      <c r="H27" s="45" t="s">
        <v>73</v>
      </c>
      <c r="I27" s="20">
        <v>11</v>
      </c>
      <c r="J27" s="20">
        <v>0</v>
      </c>
      <c r="K27" s="20">
        <v>11</v>
      </c>
      <c r="L27" s="20">
        <v>0</v>
      </c>
      <c r="M27" s="13">
        <v>0</v>
      </c>
      <c r="N27" s="25"/>
    </row>
    <row r="28" spans="1:14" ht="15" customHeight="1" x14ac:dyDescent="0.25">
      <c r="A28" s="13" t="s">
        <v>1</v>
      </c>
      <c r="B28" s="17" t="s">
        <v>155</v>
      </c>
      <c r="C28" s="17" t="s">
        <v>156</v>
      </c>
      <c r="D2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hrs,45 min</v>
      </c>
      <c r="E28" s="18">
        <f>Table1[[#This Row],[Full Restoration ]]-Table1[[#This Row],[Outage Start]]</f>
        <v>1.8645833333357587</v>
      </c>
      <c r="F28" s="15">
        <f>(Table1[[#This Row],[Full Restoration ]]-Table1[[#This Row],[Outage Start]])*24</f>
        <v>44.750000000058208</v>
      </c>
      <c r="G28" s="20">
        <v>445</v>
      </c>
      <c r="H28" s="45" t="s">
        <v>73</v>
      </c>
      <c r="I28" s="20">
        <v>348</v>
      </c>
      <c r="J28" s="20">
        <v>291</v>
      </c>
      <c r="K28" s="20">
        <v>57</v>
      </c>
      <c r="L28" s="20">
        <v>11</v>
      </c>
      <c r="M28" s="13">
        <v>0</v>
      </c>
      <c r="N28" s="25"/>
    </row>
    <row r="29" spans="1:14" x14ac:dyDescent="0.25">
      <c r="A29" s="4" t="s">
        <v>9</v>
      </c>
      <c r="B29" s="34">
        <v>43387.85</v>
      </c>
      <c r="C29" s="9">
        <v>43390.365972222222</v>
      </c>
      <c r="D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hrs,23 min</v>
      </c>
      <c r="E29" s="11">
        <f>Table1[[#This Row],[Full Restoration ]]-Table1[[#This Row],[Outage Start]]</f>
        <v>2.515972222223354</v>
      </c>
      <c r="F29" s="11">
        <f>(Table1[[#This Row],[Full Restoration ]]-Table1[[#This Row],[Outage Start]])*24</f>
        <v>60.383333333360497</v>
      </c>
      <c r="G29" s="5" t="s">
        <v>41</v>
      </c>
      <c r="H29" s="33" t="s">
        <v>5</v>
      </c>
      <c r="I29" s="4">
        <v>3</v>
      </c>
      <c r="J29" s="4">
        <v>0</v>
      </c>
      <c r="K29" s="4">
        <v>3</v>
      </c>
      <c r="L29" s="4">
        <v>0</v>
      </c>
      <c r="M29" s="4">
        <v>0</v>
      </c>
      <c r="N29" s="24"/>
    </row>
    <row r="30" spans="1:14" x14ac:dyDescent="0.25">
      <c r="A30" s="4" t="s">
        <v>9</v>
      </c>
      <c r="B30" s="34">
        <v>43387.852777777778</v>
      </c>
      <c r="C30" s="9">
        <v>43389.540277777778</v>
      </c>
      <c r="D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hrs,30 min</v>
      </c>
      <c r="E30" s="11">
        <f>Table1[[#This Row],[Full Restoration ]]-Table1[[#This Row],[Outage Start]]</f>
        <v>1.6875</v>
      </c>
      <c r="F30" s="11">
        <f>(Table1[[#This Row],[Full Restoration ]]-Table1[[#This Row],[Outage Start]])*24</f>
        <v>40.5</v>
      </c>
      <c r="G30" s="5" t="s">
        <v>27</v>
      </c>
      <c r="H30" s="33" t="s">
        <v>5</v>
      </c>
      <c r="I30" s="4">
        <v>1131</v>
      </c>
      <c r="J30" s="4">
        <v>976</v>
      </c>
      <c r="K30" s="4">
        <v>124</v>
      </c>
      <c r="L30" s="4">
        <v>46</v>
      </c>
      <c r="M30" s="4">
        <v>31</v>
      </c>
      <c r="N30" s="24"/>
    </row>
    <row r="31" spans="1:14" x14ac:dyDescent="0.25">
      <c r="A31" s="4" t="s">
        <v>9</v>
      </c>
      <c r="B31" s="34">
        <v>43387.853472222225</v>
      </c>
      <c r="C31" s="9">
        <v>43388.7</v>
      </c>
      <c r="D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hrs,19 min</v>
      </c>
      <c r="E31" s="11">
        <f>Table1[[#This Row],[Full Restoration ]]-Table1[[#This Row],[Outage Start]]</f>
        <v>0.84652777777228039</v>
      </c>
      <c r="F31" s="11">
        <f>(Table1[[#This Row],[Full Restoration ]]-Table1[[#This Row],[Outage Start]])*24</f>
        <v>20.316666666534729</v>
      </c>
      <c r="G31" s="5" t="s">
        <v>40</v>
      </c>
      <c r="H31" s="33" t="s">
        <v>5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24"/>
    </row>
    <row r="32" spans="1:14" x14ac:dyDescent="0.25">
      <c r="A32" s="4" t="s">
        <v>9</v>
      </c>
      <c r="B32" s="34">
        <v>43387.854166666664</v>
      </c>
      <c r="C32" s="9">
        <v>43388.675694444442</v>
      </c>
      <c r="D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hrs,43 min</v>
      </c>
      <c r="E32" s="11">
        <f>Table1[[#This Row],[Full Restoration ]]-Table1[[#This Row],[Outage Start]]</f>
        <v>0.82152777777810115</v>
      </c>
      <c r="F32" s="11">
        <f>(Table1[[#This Row],[Full Restoration ]]-Table1[[#This Row],[Outage Start]])*24</f>
        <v>19.716666666674428</v>
      </c>
      <c r="G32" s="5" t="s">
        <v>17</v>
      </c>
      <c r="H32" s="33" t="s">
        <v>5</v>
      </c>
      <c r="I32" s="4">
        <v>491</v>
      </c>
      <c r="J32" s="4">
        <v>300</v>
      </c>
      <c r="K32" s="4">
        <v>98</v>
      </c>
      <c r="L32" s="4">
        <v>9</v>
      </c>
      <c r="M32" s="4">
        <v>93</v>
      </c>
      <c r="N32" s="24"/>
    </row>
    <row r="33" spans="1:14" x14ac:dyDescent="0.25">
      <c r="A33" s="4" t="s">
        <v>9</v>
      </c>
      <c r="B33" s="34">
        <v>43387.856944444444</v>
      </c>
      <c r="C33" s="9">
        <v>43388.893750000003</v>
      </c>
      <c r="D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hrs,53 min</v>
      </c>
      <c r="E33" s="11">
        <f>Table1[[#This Row],[Full Restoration ]]-Table1[[#This Row],[Outage Start]]</f>
        <v>1.0368055555591127</v>
      </c>
      <c r="F33" s="11">
        <f>(Table1[[#This Row],[Full Restoration ]]-Table1[[#This Row],[Outage Start]])*24</f>
        <v>24.883333333418705</v>
      </c>
      <c r="G33" s="5" t="s">
        <v>15</v>
      </c>
      <c r="H33" s="33" t="s">
        <v>5</v>
      </c>
      <c r="I33" s="4">
        <v>1596</v>
      </c>
      <c r="J33" s="4">
        <v>1216</v>
      </c>
      <c r="K33" s="4">
        <v>233</v>
      </c>
      <c r="L33" s="4">
        <v>27</v>
      </c>
      <c r="M33" s="4">
        <v>147</v>
      </c>
      <c r="N33" s="24"/>
    </row>
    <row r="34" spans="1:14" s="22" customFormat="1" x14ac:dyDescent="0.25">
      <c r="A34" s="4" t="s">
        <v>9</v>
      </c>
      <c r="B34" s="34">
        <v>43387.856944444444</v>
      </c>
      <c r="C34" s="9">
        <v>43388.734027777777</v>
      </c>
      <c r="D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 min</v>
      </c>
      <c r="E34" s="11">
        <f>Table1[[#This Row],[Full Restoration ]]-Table1[[#This Row],[Outage Start]]</f>
        <v>0.87708333333284827</v>
      </c>
      <c r="F34" s="11">
        <f>(Table1[[#This Row],[Full Restoration ]]-Table1[[#This Row],[Outage Start]])*24</f>
        <v>21.049999999988358</v>
      </c>
      <c r="G34" s="5" t="s">
        <v>16</v>
      </c>
      <c r="H34" s="33" t="s">
        <v>5</v>
      </c>
      <c r="I34" s="4">
        <v>2132</v>
      </c>
      <c r="J34" s="4">
        <v>1600</v>
      </c>
      <c r="K34" s="4">
        <v>427</v>
      </c>
      <c r="L34" s="4">
        <v>31</v>
      </c>
      <c r="M34" s="4">
        <v>105</v>
      </c>
      <c r="N34" s="24"/>
    </row>
    <row r="35" spans="1:14" ht="45" x14ac:dyDescent="0.25">
      <c r="A35" s="4" t="s">
        <v>9</v>
      </c>
      <c r="B35" s="34">
        <v>43387.856944444444</v>
      </c>
      <c r="C35" s="9">
        <v>43388.446527777778</v>
      </c>
      <c r="D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hrs,9 min</v>
      </c>
      <c r="E35" s="11">
        <f>Table1[[#This Row],[Full Restoration ]]-Table1[[#This Row],[Outage Start]]</f>
        <v>0.58958333333430346</v>
      </c>
      <c r="F35" s="11">
        <f>(Table1[[#This Row],[Full Restoration ]]-Table1[[#This Row],[Outage Start]])*24</f>
        <v>14.150000000023283</v>
      </c>
      <c r="G35" s="5" t="s">
        <v>45</v>
      </c>
      <c r="H35" s="33" t="s">
        <v>5</v>
      </c>
      <c r="I35" s="4">
        <v>1999</v>
      </c>
      <c r="J35" s="4">
        <v>1565</v>
      </c>
      <c r="K35" s="4">
        <v>274</v>
      </c>
      <c r="L35" s="4">
        <v>58</v>
      </c>
      <c r="M35" s="4">
        <v>160</v>
      </c>
      <c r="N35" s="24" t="s">
        <v>46</v>
      </c>
    </row>
    <row r="36" spans="1:14" x14ac:dyDescent="0.25">
      <c r="A36" s="4" t="s">
        <v>9</v>
      </c>
      <c r="B36" s="34">
        <v>43387.857638888891</v>
      </c>
      <c r="C36" s="9">
        <v>43388.745138888888</v>
      </c>
      <c r="D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hrs,18 min</v>
      </c>
      <c r="E36" s="11">
        <f>Table1[[#This Row],[Full Restoration ]]-Table1[[#This Row],[Outage Start]]</f>
        <v>0.88749999999708962</v>
      </c>
      <c r="F36" s="11">
        <f>(Table1[[#This Row],[Full Restoration ]]-Table1[[#This Row],[Outage Start]])*24</f>
        <v>21.299999999930151</v>
      </c>
      <c r="G36" s="5" t="s">
        <v>39</v>
      </c>
      <c r="H36" s="33" t="s">
        <v>5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24"/>
    </row>
    <row r="37" spans="1:14" x14ac:dyDescent="0.25">
      <c r="A37" s="4" t="s">
        <v>9</v>
      </c>
      <c r="B37" s="34">
        <v>43387.86041666667</v>
      </c>
      <c r="C37" s="9">
        <v>43389.742361111108</v>
      </c>
      <c r="D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hrs,10 min</v>
      </c>
      <c r="E37" s="11">
        <f>Table1[[#This Row],[Full Restoration ]]-Table1[[#This Row],[Outage Start]]</f>
        <v>1.8819444444379769</v>
      </c>
      <c r="F37" s="11">
        <f>(Table1[[#This Row],[Full Restoration ]]-Table1[[#This Row],[Outage Start]])*24</f>
        <v>45.166666666511446</v>
      </c>
      <c r="G37" s="5" t="s">
        <v>30</v>
      </c>
      <c r="H37" s="33" t="s">
        <v>5</v>
      </c>
      <c r="I37" s="4">
        <v>5243</v>
      </c>
      <c r="J37" s="4">
        <v>4762</v>
      </c>
      <c r="K37" s="4">
        <v>365</v>
      </c>
      <c r="L37" s="4">
        <v>231</v>
      </c>
      <c r="M37" s="4">
        <v>116</v>
      </c>
      <c r="N37" s="24"/>
    </row>
    <row r="38" spans="1:14" x14ac:dyDescent="0.25">
      <c r="A38" s="4" t="s">
        <v>9</v>
      </c>
      <c r="B38" s="34">
        <v>43387.86041666667</v>
      </c>
      <c r="C38" s="9">
        <v>43389.742361111108</v>
      </c>
      <c r="D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hrs,10 min</v>
      </c>
      <c r="E38" s="11">
        <f>Table1[[#This Row],[Full Restoration ]]-Table1[[#This Row],[Outage Start]]</f>
        <v>1.8819444444379769</v>
      </c>
      <c r="F38" s="11">
        <f>(Table1[[#This Row],[Full Restoration ]]-Table1[[#This Row],[Outage Start]])*24</f>
        <v>45.166666666511446</v>
      </c>
      <c r="G38" s="5" t="s">
        <v>29</v>
      </c>
      <c r="H38" s="33" t="s">
        <v>5</v>
      </c>
      <c r="I38" s="4">
        <v>1617</v>
      </c>
      <c r="J38" s="4">
        <v>1306</v>
      </c>
      <c r="K38" s="4">
        <v>268</v>
      </c>
      <c r="L38" s="4">
        <v>67</v>
      </c>
      <c r="M38" s="4">
        <v>43</v>
      </c>
      <c r="N38" s="24"/>
    </row>
    <row r="39" spans="1:14" x14ac:dyDescent="0.25">
      <c r="A39" s="4" t="s">
        <v>9</v>
      </c>
      <c r="B39" s="34">
        <v>43387.86041666667</v>
      </c>
      <c r="C39" s="9">
        <v>43389.652777777781</v>
      </c>
      <c r="D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 min</v>
      </c>
      <c r="E39" s="11">
        <f>Table1[[#This Row],[Full Restoration ]]-Table1[[#This Row],[Outage Start]]</f>
        <v>1.7923611111109494</v>
      </c>
      <c r="F39" s="11">
        <f>(Table1[[#This Row],[Full Restoration ]]-Table1[[#This Row],[Outage Start]])*24</f>
        <v>43.016666666662786</v>
      </c>
      <c r="G39" s="5" t="s">
        <v>28</v>
      </c>
      <c r="H39" s="33" t="s">
        <v>5</v>
      </c>
      <c r="I39" s="4">
        <v>4401</v>
      </c>
      <c r="J39" s="4">
        <v>3815</v>
      </c>
      <c r="K39" s="4">
        <v>415</v>
      </c>
      <c r="L39" s="4">
        <v>228</v>
      </c>
      <c r="M39" s="4">
        <v>171</v>
      </c>
      <c r="N39" s="24"/>
    </row>
    <row r="40" spans="1:14" x14ac:dyDescent="0.25">
      <c r="A40" s="4" t="s">
        <v>9</v>
      </c>
      <c r="B40" s="34">
        <v>43387.86041666667</v>
      </c>
      <c r="C40" s="9">
        <v>43388.743055555555</v>
      </c>
      <c r="D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hrs,11 min</v>
      </c>
      <c r="E40" s="11">
        <f>Table1[[#This Row],[Full Restoration ]]-Table1[[#This Row],[Outage Start]]</f>
        <v>0.882638888884685</v>
      </c>
      <c r="F40" s="11">
        <f>(Table1[[#This Row],[Full Restoration ]]-Table1[[#This Row],[Outage Start]])*24</f>
        <v>21.18333333323244</v>
      </c>
      <c r="G40" s="5" t="s">
        <v>38</v>
      </c>
      <c r="H40" s="33" t="s">
        <v>5</v>
      </c>
      <c r="I40" s="4">
        <v>2911</v>
      </c>
      <c r="J40" s="4">
        <v>2502</v>
      </c>
      <c r="K40" s="4">
        <v>224</v>
      </c>
      <c r="L40" s="4">
        <v>125</v>
      </c>
      <c r="M40" s="4">
        <v>185</v>
      </c>
      <c r="N40" s="24"/>
    </row>
    <row r="41" spans="1:14" ht="45" x14ac:dyDescent="0.25">
      <c r="A41" s="4" t="s">
        <v>9</v>
      </c>
      <c r="B41" s="34">
        <v>43387.86041666667</v>
      </c>
      <c r="C41" s="9">
        <v>43388.47152777778</v>
      </c>
      <c r="D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hrs,40 min</v>
      </c>
      <c r="E41" s="11">
        <f>Table1[[#This Row],[Full Restoration ]]-Table1[[#This Row],[Outage Start]]</f>
        <v>0.61111111110949423</v>
      </c>
      <c r="F41" s="11">
        <f>(Table1[[#This Row],[Full Restoration ]]-Table1[[#This Row],[Outage Start]])*24</f>
        <v>14.666666666627862</v>
      </c>
      <c r="G41" s="5" t="s">
        <v>47</v>
      </c>
      <c r="H41" s="33" t="s">
        <v>5</v>
      </c>
      <c r="I41" s="4">
        <v>54</v>
      </c>
      <c r="J41" s="4">
        <v>42</v>
      </c>
      <c r="K41" s="4">
        <v>6</v>
      </c>
      <c r="L41" s="4">
        <v>1</v>
      </c>
      <c r="M41" s="4">
        <v>6</v>
      </c>
      <c r="N41" s="24" t="s">
        <v>46</v>
      </c>
    </row>
    <row r="42" spans="1:14" x14ac:dyDescent="0.25">
      <c r="A42" s="4" t="s">
        <v>9</v>
      </c>
      <c r="B42" s="34">
        <v>43387.861111111109</v>
      </c>
      <c r="C42" s="9">
        <v>43389.76458333333</v>
      </c>
      <c r="D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hrs,41 min</v>
      </c>
      <c r="E42" s="11">
        <f>Table1[[#This Row],[Full Restoration ]]-Table1[[#This Row],[Outage Start]]</f>
        <v>1.9034722222204437</v>
      </c>
      <c r="F42" s="11">
        <f>(Table1[[#This Row],[Full Restoration ]]-Table1[[#This Row],[Outage Start]])*24</f>
        <v>45.683333333290648</v>
      </c>
      <c r="G42" s="5" t="s">
        <v>26</v>
      </c>
      <c r="H42" s="33" t="s">
        <v>5</v>
      </c>
      <c r="I42" s="4">
        <v>156</v>
      </c>
      <c r="J42" s="4">
        <v>96</v>
      </c>
      <c r="K42" s="4">
        <v>37</v>
      </c>
      <c r="L42" s="4">
        <v>3</v>
      </c>
      <c r="M42" s="4">
        <v>23</v>
      </c>
      <c r="N42" s="24"/>
    </row>
    <row r="43" spans="1:14" x14ac:dyDescent="0.25">
      <c r="A43" s="4" t="s">
        <v>9</v>
      </c>
      <c r="B43" s="34">
        <v>43387.875</v>
      </c>
      <c r="C43" s="9">
        <v>43388.775694444441</v>
      </c>
      <c r="D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hrs,37 min</v>
      </c>
      <c r="E43" s="11">
        <f>Table1[[#This Row],[Full Restoration ]]-Table1[[#This Row],[Outage Start]]</f>
        <v>0.90069444444088731</v>
      </c>
      <c r="F43" s="11">
        <f>(Table1[[#This Row],[Full Restoration ]]-Table1[[#This Row],[Outage Start]])*24</f>
        <v>21.616666666581295</v>
      </c>
      <c r="G43" s="5" t="s">
        <v>23</v>
      </c>
      <c r="H43" s="33" t="s">
        <v>3</v>
      </c>
      <c r="I43" s="4">
        <v>2242</v>
      </c>
      <c r="J43" s="4">
        <v>2047</v>
      </c>
      <c r="K43" s="4">
        <v>149</v>
      </c>
      <c r="L43" s="4">
        <v>121</v>
      </c>
      <c r="M43" s="4">
        <v>46</v>
      </c>
      <c r="N43" s="24"/>
    </row>
    <row r="44" spans="1:14" x14ac:dyDescent="0.25">
      <c r="A44" s="4" t="s">
        <v>9</v>
      </c>
      <c r="B44" s="34">
        <v>43387.875</v>
      </c>
      <c r="C44" s="9">
        <v>43388.686805555553</v>
      </c>
      <c r="D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hrs,29 min</v>
      </c>
      <c r="E44" s="11">
        <f>Table1[[#This Row],[Full Restoration ]]-Table1[[#This Row],[Outage Start]]</f>
        <v>0.81180555555329192</v>
      </c>
      <c r="F44" s="11">
        <f>(Table1[[#This Row],[Full Restoration ]]-Table1[[#This Row],[Outage Start]])*24</f>
        <v>19.483333333279006</v>
      </c>
      <c r="G44" s="5" t="s">
        <v>10</v>
      </c>
      <c r="H44" s="33" t="s">
        <v>5</v>
      </c>
      <c r="I44" s="4">
        <v>1809</v>
      </c>
      <c r="J44" s="4">
        <v>1488</v>
      </c>
      <c r="K44" s="4">
        <v>258</v>
      </c>
      <c r="L44" s="4">
        <v>66</v>
      </c>
      <c r="M44" s="4">
        <v>63</v>
      </c>
      <c r="N44" s="24"/>
    </row>
    <row r="45" spans="1:14" x14ac:dyDescent="0.25">
      <c r="A45" s="4" t="s">
        <v>9</v>
      </c>
      <c r="B45" s="34">
        <v>43387.875694444447</v>
      </c>
      <c r="C45" s="9">
        <v>43388.845833333333</v>
      </c>
      <c r="D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hrs,17 min</v>
      </c>
      <c r="E45" s="11">
        <f>Table1[[#This Row],[Full Restoration ]]-Table1[[#This Row],[Outage Start]]</f>
        <v>0.97013888888614019</v>
      </c>
      <c r="F45" s="11">
        <f>(Table1[[#This Row],[Full Restoration ]]-Table1[[#This Row],[Outage Start]])*24</f>
        <v>23.283333333267365</v>
      </c>
      <c r="G45" s="5" t="s">
        <v>32</v>
      </c>
      <c r="H45" s="33" t="s">
        <v>5</v>
      </c>
      <c r="I45" s="4">
        <v>3407</v>
      </c>
      <c r="J45" s="4">
        <v>3031</v>
      </c>
      <c r="K45" s="4">
        <v>166</v>
      </c>
      <c r="L45" s="4">
        <v>211</v>
      </c>
      <c r="M45" s="4">
        <v>210</v>
      </c>
      <c r="N45" s="24"/>
    </row>
    <row r="46" spans="1:14" x14ac:dyDescent="0.25">
      <c r="A46" s="4" t="s">
        <v>9</v>
      </c>
      <c r="B46" s="34">
        <v>43387.87777777778</v>
      </c>
      <c r="C46" s="9">
        <v>43388.729166666664</v>
      </c>
      <c r="D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hrs,26 min</v>
      </c>
      <c r="E46" s="11">
        <f>Table1[[#This Row],[Full Restoration ]]-Table1[[#This Row],[Outage Start]]</f>
        <v>0.851388888884685</v>
      </c>
      <c r="F46" s="11">
        <f>(Table1[[#This Row],[Full Restoration ]]-Table1[[#This Row],[Outage Start]])*24</f>
        <v>20.43333333323244</v>
      </c>
      <c r="G46" s="5" t="s">
        <v>22</v>
      </c>
      <c r="H46" s="33" t="s">
        <v>5</v>
      </c>
      <c r="I46" s="4">
        <v>1649</v>
      </c>
      <c r="J46" s="4">
        <v>1455</v>
      </c>
      <c r="K46" s="4">
        <v>135</v>
      </c>
      <c r="L46" s="4">
        <v>83</v>
      </c>
      <c r="M46" s="4">
        <v>59</v>
      </c>
      <c r="N46" s="24"/>
    </row>
    <row r="47" spans="1:14" x14ac:dyDescent="0.25">
      <c r="A47" s="4" t="s">
        <v>9</v>
      </c>
      <c r="B47" s="34">
        <v>43387.878472222219</v>
      </c>
      <c r="C47" s="9">
        <v>43389.75277777778</v>
      </c>
      <c r="D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hrs,59 min</v>
      </c>
      <c r="E47" s="11">
        <f>Table1[[#This Row],[Full Restoration ]]-Table1[[#This Row],[Outage Start]]</f>
        <v>1.8743055555605679</v>
      </c>
      <c r="F47" s="11">
        <f>(Table1[[#This Row],[Full Restoration ]]-Table1[[#This Row],[Outage Start]])*24</f>
        <v>44.983333333453629</v>
      </c>
      <c r="G47" s="5" t="s">
        <v>12</v>
      </c>
      <c r="H47" s="33" t="s">
        <v>5</v>
      </c>
      <c r="I47" s="4">
        <v>4489</v>
      </c>
      <c r="J47" s="4">
        <v>4013</v>
      </c>
      <c r="K47" s="4">
        <v>327</v>
      </c>
      <c r="L47" s="4">
        <v>216</v>
      </c>
      <c r="M47" s="4">
        <v>149</v>
      </c>
      <c r="N47" s="24"/>
    </row>
    <row r="48" spans="1:14" x14ac:dyDescent="0.25">
      <c r="A48" s="4" t="s">
        <v>9</v>
      </c>
      <c r="B48" s="34">
        <v>43387.879166666666</v>
      </c>
      <c r="C48" s="9">
        <v>43388.76458333333</v>
      </c>
      <c r="D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hrs,15 min</v>
      </c>
      <c r="E48" s="11">
        <f>Table1[[#This Row],[Full Restoration ]]-Table1[[#This Row],[Outage Start]]</f>
        <v>0.88541666666424135</v>
      </c>
      <c r="F48" s="11">
        <f>(Table1[[#This Row],[Full Restoration ]]-Table1[[#This Row],[Outage Start]])*24</f>
        <v>21.249999999941792</v>
      </c>
      <c r="G48" s="5" t="s">
        <v>36</v>
      </c>
      <c r="H48" s="33" t="s">
        <v>5</v>
      </c>
      <c r="I48" s="4">
        <v>14</v>
      </c>
      <c r="J48" s="4">
        <v>2</v>
      </c>
      <c r="K48" s="4">
        <v>11</v>
      </c>
      <c r="L48" s="4">
        <v>0</v>
      </c>
      <c r="M48" s="4">
        <v>1</v>
      </c>
      <c r="N48" s="24"/>
    </row>
    <row r="49" spans="1:14" x14ac:dyDescent="0.25">
      <c r="A49" s="13" t="s">
        <v>9</v>
      </c>
      <c r="B49" s="49">
        <v>43387.880555555559</v>
      </c>
      <c r="C49" s="14">
        <v>43389.643055555556</v>
      </c>
      <c r="D49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hrs,18 min</v>
      </c>
      <c r="E49" s="15">
        <f>Table1[[#This Row],[Full Restoration ]]-Table1[[#This Row],[Outage Start]]</f>
        <v>1.7624999999970896</v>
      </c>
      <c r="F49" s="15">
        <f>(Table1[[#This Row],[Full Restoration ]]-Table1[[#This Row],[Outage Start]])*24</f>
        <v>42.299999999930151</v>
      </c>
      <c r="G49" s="16" t="s">
        <v>37</v>
      </c>
      <c r="H49" s="45" t="s">
        <v>5</v>
      </c>
      <c r="I49" s="13">
        <v>1785</v>
      </c>
      <c r="J49" s="13">
        <v>1692</v>
      </c>
      <c r="K49" s="13">
        <v>62</v>
      </c>
      <c r="L49" s="13">
        <v>70</v>
      </c>
      <c r="M49" s="13">
        <v>31</v>
      </c>
      <c r="N49" s="25"/>
    </row>
    <row r="50" spans="1:14" x14ac:dyDescent="0.25">
      <c r="A50" s="4" t="s">
        <v>9</v>
      </c>
      <c r="B50" s="34">
        <v>43387.881249999999</v>
      </c>
      <c r="C50" s="9">
        <v>43389.590277777781</v>
      </c>
      <c r="D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 min</v>
      </c>
      <c r="E50" s="11">
        <f>Table1[[#This Row],[Full Restoration ]]-Table1[[#This Row],[Outage Start]]</f>
        <v>1.7090277777824667</v>
      </c>
      <c r="F50" s="11">
        <f>(Table1[[#This Row],[Full Restoration ]]-Table1[[#This Row],[Outage Start]])*24</f>
        <v>41.016666666779201</v>
      </c>
      <c r="G50" s="5" t="s">
        <v>31</v>
      </c>
      <c r="H50" s="33" t="s">
        <v>5</v>
      </c>
      <c r="I50" s="4">
        <v>916</v>
      </c>
      <c r="J50" s="4">
        <v>780</v>
      </c>
      <c r="K50" s="4">
        <v>52</v>
      </c>
      <c r="L50" s="4">
        <v>48</v>
      </c>
      <c r="M50" s="4">
        <v>84</v>
      </c>
      <c r="N50" s="24"/>
    </row>
    <row r="51" spans="1:14" x14ac:dyDescent="0.25">
      <c r="A51" s="4" t="s">
        <v>9</v>
      </c>
      <c r="B51" s="34">
        <v>43387.882638888892</v>
      </c>
      <c r="C51" s="9">
        <v>43389.719444444447</v>
      </c>
      <c r="D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 min</v>
      </c>
      <c r="E51" s="11">
        <f>Table1[[#This Row],[Full Restoration ]]-Table1[[#This Row],[Outage Start]]</f>
        <v>1.8368055555547471</v>
      </c>
      <c r="F51" s="11">
        <f>(Table1[[#This Row],[Full Restoration ]]-Table1[[#This Row],[Outage Start]])*24</f>
        <v>44.083333333313931</v>
      </c>
      <c r="G51" s="5" t="s">
        <v>43</v>
      </c>
      <c r="H51" s="33" t="s">
        <v>5</v>
      </c>
      <c r="I51" s="4">
        <v>1</v>
      </c>
      <c r="J51" s="4">
        <v>0</v>
      </c>
      <c r="K51" s="4">
        <v>1</v>
      </c>
      <c r="L51" s="4">
        <v>0</v>
      </c>
      <c r="M51" s="4">
        <v>0</v>
      </c>
      <c r="N51" s="24"/>
    </row>
    <row r="52" spans="1:14" x14ac:dyDescent="0.25">
      <c r="A52" s="4" t="s">
        <v>9</v>
      </c>
      <c r="B52" s="34">
        <v>43387.886805555558</v>
      </c>
      <c r="C52" s="9">
        <v>43388.775694444441</v>
      </c>
      <c r="D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hrs,20 min</v>
      </c>
      <c r="E52" s="11">
        <f>Table1[[#This Row],[Full Restoration ]]-Table1[[#This Row],[Outage Start]]</f>
        <v>0.88888888888322981</v>
      </c>
      <c r="F52" s="11">
        <f>(Table1[[#This Row],[Full Restoration ]]-Table1[[#This Row],[Outage Start]])*24</f>
        <v>21.333333333197515</v>
      </c>
      <c r="G52" s="5" t="s">
        <v>11</v>
      </c>
      <c r="H52" s="53" t="s">
        <v>5</v>
      </c>
      <c r="I52" s="4">
        <v>2261</v>
      </c>
      <c r="J52" s="4">
        <v>2043</v>
      </c>
      <c r="K52" s="4">
        <v>151</v>
      </c>
      <c r="L52" s="4">
        <v>104</v>
      </c>
      <c r="M52" s="4">
        <v>67</v>
      </c>
      <c r="N52" s="24"/>
    </row>
    <row r="53" spans="1:14" x14ac:dyDescent="0.25">
      <c r="A53" s="4" t="s">
        <v>9</v>
      </c>
      <c r="B53" s="34">
        <v>43387.888194444444</v>
      </c>
      <c r="C53" s="9">
        <v>43388.588888888888</v>
      </c>
      <c r="D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hrs,49 min</v>
      </c>
      <c r="E53" s="11">
        <f>Table1[[#This Row],[Full Restoration ]]-Table1[[#This Row],[Outage Start]]</f>
        <v>0.70069444444379769</v>
      </c>
      <c r="F53" s="11">
        <f>(Table1[[#This Row],[Full Restoration ]]-Table1[[#This Row],[Outage Start]])*24</f>
        <v>16.816666666651145</v>
      </c>
      <c r="G53" s="5" t="s">
        <v>51</v>
      </c>
      <c r="H53" s="33" t="s">
        <v>5</v>
      </c>
      <c r="I53" s="4">
        <v>2342</v>
      </c>
      <c r="J53" s="4">
        <v>2074</v>
      </c>
      <c r="K53" s="4">
        <v>199</v>
      </c>
      <c r="L53" s="4">
        <v>100</v>
      </c>
      <c r="M53" s="4">
        <v>69</v>
      </c>
      <c r="N53" s="24"/>
    </row>
    <row r="54" spans="1:14" x14ac:dyDescent="0.25">
      <c r="A54" s="4" t="s">
        <v>9</v>
      </c>
      <c r="B54" s="34">
        <v>43387.888888888891</v>
      </c>
      <c r="C54" s="9">
        <v>43388.615972222222</v>
      </c>
      <c r="D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hrs,27 min</v>
      </c>
      <c r="E54" s="11">
        <f>Table1[[#This Row],[Full Restoration ]]-Table1[[#This Row],[Outage Start]]</f>
        <v>0.72708333333139308</v>
      </c>
      <c r="F54" s="11">
        <f>(Table1[[#This Row],[Full Restoration ]]-Table1[[#This Row],[Outage Start]])*24</f>
        <v>17.449999999953434</v>
      </c>
      <c r="G54" s="5" t="s">
        <v>20</v>
      </c>
      <c r="H54" s="53" t="s">
        <v>5</v>
      </c>
      <c r="I54" s="4">
        <v>1014</v>
      </c>
      <c r="J54" s="4">
        <v>934</v>
      </c>
      <c r="K54" s="4">
        <v>70</v>
      </c>
      <c r="L54" s="4">
        <v>71</v>
      </c>
      <c r="M54" s="4">
        <v>10</v>
      </c>
      <c r="N54" s="24"/>
    </row>
    <row r="55" spans="1:14" x14ac:dyDescent="0.25">
      <c r="A55" s="4" t="s">
        <v>9</v>
      </c>
      <c r="B55" s="34">
        <v>43387.89166666667</v>
      </c>
      <c r="C55" s="9">
        <v>43388.416666666664</v>
      </c>
      <c r="D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hrs,36 min</v>
      </c>
      <c r="E55" s="11">
        <f>Table1[[#This Row],[Full Restoration ]]-Table1[[#This Row],[Outage Start]]</f>
        <v>0.52499999999417923</v>
      </c>
      <c r="F55" s="11">
        <f>(Table1[[#This Row],[Full Restoration ]]-Table1[[#This Row],[Outage Start]])*24</f>
        <v>12.599999999860302</v>
      </c>
      <c r="G55" s="5" t="s">
        <v>42</v>
      </c>
      <c r="H55" s="33" t="s">
        <v>5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24"/>
    </row>
    <row r="56" spans="1:14" x14ac:dyDescent="0.25">
      <c r="A56" s="4" t="s">
        <v>9</v>
      </c>
      <c r="B56" s="34">
        <v>43387.892361111109</v>
      </c>
      <c r="C56" s="9">
        <v>43388.632638888892</v>
      </c>
      <c r="D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hrs,46 min</v>
      </c>
      <c r="E56" s="11">
        <f>Table1[[#This Row],[Full Restoration ]]-Table1[[#This Row],[Outage Start]]</f>
        <v>0.74027777778246673</v>
      </c>
      <c r="F56" s="11">
        <f>(Table1[[#This Row],[Full Restoration ]]-Table1[[#This Row],[Outage Start]])*24</f>
        <v>17.766666666779201</v>
      </c>
      <c r="G56" s="5" t="s">
        <v>18</v>
      </c>
      <c r="H56" s="53" t="s">
        <v>5</v>
      </c>
      <c r="I56" s="4">
        <v>2224</v>
      </c>
      <c r="J56" s="4">
        <v>1779</v>
      </c>
      <c r="K56" s="4">
        <v>406</v>
      </c>
      <c r="L56" s="4">
        <v>107</v>
      </c>
      <c r="M56" s="4">
        <v>39</v>
      </c>
      <c r="N56" s="24"/>
    </row>
    <row r="57" spans="1:14" x14ac:dyDescent="0.25">
      <c r="A57" s="4" t="s">
        <v>9</v>
      </c>
      <c r="B57" s="34">
        <v>43387.893750000003</v>
      </c>
      <c r="C57" s="9">
        <v>43389.513194444444</v>
      </c>
      <c r="D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hrs,52 min</v>
      </c>
      <c r="E57" s="11">
        <f>Table1[[#This Row],[Full Restoration ]]-Table1[[#This Row],[Outage Start]]</f>
        <v>1.6194444444408873</v>
      </c>
      <c r="F57" s="11">
        <f>(Table1[[#This Row],[Full Restoration ]]-Table1[[#This Row],[Outage Start]])*24</f>
        <v>38.866666666581295</v>
      </c>
      <c r="G57" s="5" t="s">
        <v>24</v>
      </c>
      <c r="H57" s="53" t="s">
        <v>5</v>
      </c>
      <c r="I57" s="4">
        <v>421</v>
      </c>
      <c r="J57" s="4">
        <v>395</v>
      </c>
      <c r="K57" s="4">
        <v>23</v>
      </c>
      <c r="L57" s="4">
        <v>15</v>
      </c>
      <c r="M57" s="4">
        <v>3</v>
      </c>
      <c r="N57" s="24"/>
    </row>
    <row r="58" spans="1:14" x14ac:dyDescent="0.25">
      <c r="A58" s="4" t="s">
        <v>9</v>
      </c>
      <c r="B58" s="34">
        <v>43387.893750000003</v>
      </c>
      <c r="C58" s="9">
        <v>43388.622916666667</v>
      </c>
      <c r="D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hrs,30 min</v>
      </c>
      <c r="E58" s="11">
        <f>Table1[[#This Row],[Full Restoration ]]-Table1[[#This Row],[Outage Start]]</f>
        <v>0.72916666666424135</v>
      </c>
      <c r="F58" s="11">
        <f>(Table1[[#This Row],[Full Restoration ]]-Table1[[#This Row],[Outage Start]])*24</f>
        <v>17.499999999941792</v>
      </c>
      <c r="G58" s="5" t="s">
        <v>25</v>
      </c>
      <c r="H58" s="33" t="s">
        <v>5</v>
      </c>
      <c r="I58" s="4">
        <v>25</v>
      </c>
      <c r="J58" s="4">
        <v>15</v>
      </c>
      <c r="K58" s="4">
        <v>7</v>
      </c>
      <c r="L58" s="4">
        <v>0</v>
      </c>
      <c r="M58" s="4">
        <v>3</v>
      </c>
      <c r="N58" s="24"/>
    </row>
    <row r="59" spans="1:14" x14ac:dyDescent="0.25">
      <c r="A59" s="4" t="s">
        <v>9</v>
      </c>
      <c r="B59" s="34">
        <v>43387.893750000003</v>
      </c>
      <c r="C59" s="9">
        <v>43388.597916666666</v>
      </c>
      <c r="D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hrs,54 min</v>
      </c>
      <c r="E59" s="11">
        <f>Table1[[#This Row],[Full Restoration ]]-Table1[[#This Row],[Outage Start]]</f>
        <v>0.70416666666278616</v>
      </c>
      <c r="F59" s="11">
        <f>(Table1[[#This Row],[Full Restoration ]]-Table1[[#This Row],[Outage Start]])*24</f>
        <v>16.899999999906868</v>
      </c>
      <c r="G59" s="5" t="s">
        <v>48</v>
      </c>
      <c r="H59" s="33" t="s">
        <v>3</v>
      </c>
      <c r="I59" s="4">
        <v>2800</v>
      </c>
      <c r="J59" s="4">
        <v>2322</v>
      </c>
      <c r="K59" s="4">
        <v>283</v>
      </c>
      <c r="L59" s="4">
        <v>91</v>
      </c>
      <c r="M59" s="4">
        <v>195</v>
      </c>
      <c r="N59" s="24"/>
    </row>
    <row r="60" spans="1:14" x14ac:dyDescent="0.25">
      <c r="A60" s="4" t="s">
        <v>9</v>
      </c>
      <c r="B60" s="34">
        <v>43387.893750000003</v>
      </c>
      <c r="C60" s="9">
        <v>43388.597916666666</v>
      </c>
      <c r="D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hrs,54 min</v>
      </c>
      <c r="E60" s="11">
        <f>Table1[[#This Row],[Full Restoration ]]-Table1[[#This Row],[Outage Start]]</f>
        <v>0.70416666666278616</v>
      </c>
      <c r="F60" s="11">
        <f>(Table1[[#This Row],[Full Restoration ]]-Table1[[#This Row],[Outage Start]])*24</f>
        <v>16.899999999906868</v>
      </c>
      <c r="G60" s="5" t="s">
        <v>49</v>
      </c>
      <c r="H60" s="33" t="s">
        <v>3</v>
      </c>
      <c r="I60" s="4">
        <v>1368</v>
      </c>
      <c r="J60" s="4">
        <v>1179</v>
      </c>
      <c r="K60" s="4">
        <v>147</v>
      </c>
      <c r="L60" s="4">
        <v>72</v>
      </c>
      <c r="M60" s="4">
        <v>42</v>
      </c>
      <c r="N60" s="24"/>
    </row>
    <row r="61" spans="1:14" ht="45" x14ac:dyDescent="0.25">
      <c r="A61" s="4" t="s">
        <v>9</v>
      </c>
      <c r="B61" s="34">
        <v>43387.893750000003</v>
      </c>
      <c r="C61" s="9">
        <v>43388.552083333336</v>
      </c>
      <c r="D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hrs,48 min</v>
      </c>
      <c r="E61" s="11">
        <f>Table1[[#This Row],[Full Restoration ]]-Table1[[#This Row],[Outage Start]]</f>
        <v>0.65833333333284827</v>
      </c>
      <c r="F61" s="11">
        <f>(Table1[[#This Row],[Full Restoration ]]-Table1[[#This Row],[Outage Start]])*24</f>
        <v>15.799999999988358</v>
      </c>
      <c r="G61" s="5" t="s">
        <v>52</v>
      </c>
      <c r="H61" s="33" t="s">
        <v>5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24" t="s">
        <v>46</v>
      </c>
    </row>
    <row r="62" spans="1:14" x14ac:dyDescent="0.25">
      <c r="A62" s="4" t="s">
        <v>9</v>
      </c>
      <c r="B62" s="34">
        <v>43387.899305555555</v>
      </c>
      <c r="C62" s="9">
        <v>43388.688888888886</v>
      </c>
      <c r="D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hrs,57 min</v>
      </c>
      <c r="E62" s="11">
        <f>Table1[[#This Row],[Full Restoration ]]-Table1[[#This Row],[Outage Start]]</f>
        <v>0.78958333333139308</v>
      </c>
      <c r="F62" s="11">
        <f>(Table1[[#This Row],[Full Restoration ]]-Table1[[#This Row],[Outage Start]])*24</f>
        <v>18.949999999953434</v>
      </c>
      <c r="G62" s="5" t="s">
        <v>21</v>
      </c>
      <c r="H62" s="33" t="s">
        <v>5</v>
      </c>
      <c r="I62" s="4">
        <v>1844</v>
      </c>
      <c r="J62" s="4">
        <v>1443</v>
      </c>
      <c r="K62" s="4">
        <v>353</v>
      </c>
      <c r="L62" s="4">
        <v>67</v>
      </c>
      <c r="M62" s="4">
        <v>48</v>
      </c>
      <c r="N62" s="24"/>
    </row>
    <row r="63" spans="1:14" x14ac:dyDescent="0.25">
      <c r="A63" s="4" t="s">
        <v>9</v>
      </c>
      <c r="B63" s="34">
        <v>43387.912499999999</v>
      </c>
      <c r="C63" s="9">
        <v>43388.76666666667</v>
      </c>
      <c r="D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hrs,30 min</v>
      </c>
      <c r="E63" s="11">
        <f>Table1[[#This Row],[Full Restoration ]]-Table1[[#This Row],[Outage Start]]</f>
        <v>0.85416666667151731</v>
      </c>
      <c r="F63" s="11">
        <f>(Table1[[#This Row],[Full Restoration ]]-Table1[[#This Row],[Outage Start]])*24</f>
        <v>20.500000000116415</v>
      </c>
      <c r="G63" s="5" t="s">
        <v>13</v>
      </c>
      <c r="H63" s="33" t="s">
        <v>3</v>
      </c>
      <c r="I63" s="4">
        <v>514</v>
      </c>
      <c r="J63" s="4">
        <v>421</v>
      </c>
      <c r="K63" s="4">
        <v>67</v>
      </c>
      <c r="L63" s="4">
        <v>13</v>
      </c>
      <c r="M63" s="4">
        <v>26</v>
      </c>
      <c r="N63" s="24"/>
    </row>
    <row r="64" spans="1:14" x14ac:dyDescent="0.25">
      <c r="A64" s="4" t="s">
        <v>9</v>
      </c>
      <c r="B64" s="34">
        <v>43387.912499999999</v>
      </c>
      <c r="C64" s="9">
        <v>43388.75277777778</v>
      </c>
      <c r="D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hrs,10 min</v>
      </c>
      <c r="E64" s="11">
        <f>Table1[[#This Row],[Full Restoration ]]-Table1[[#This Row],[Outage Start]]</f>
        <v>0.84027777778101154</v>
      </c>
      <c r="F64" s="11">
        <f>(Table1[[#This Row],[Full Restoration ]]-Table1[[#This Row],[Outage Start]])*24</f>
        <v>20.166666666744277</v>
      </c>
      <c r="G64" s="5" t="s">
        <v>14</v>
      </c>
      <c r="H64" s="53" t="s">
        <v>3</v>
      </c>
      <c r="I64" s="4">
        <v>533</v>
      </c>
      <c r="J64" s="4">
        <v>454</v>
      </c>
      <c r="K64" s="4">
        <v>62</v>
      </c>
      <c r="L64" s="4">
        <v>17</v>
      </c>
      <c r="M64" s="4">
        <v>17</v>
      </c>
      <c r="N64" s="24"/>
    </row>
    <row r="65" spans="1:14" ht="45" x14ac:dyDescent="0.25">
      <c r="A65" s="4" t="s">
        <v>9</v>
      </c>
      <c r="B65" s="34">
        <v>43387.912499999999</v>
      </c>
      <c r="C65" s="9">
        <v>43388.480555555558</v>
      </c>
      <c r="D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hrs,38 min</v>
      </c>
      <c r="E65" s="11">
        <f>Table1[[#This Row],[Full Restoration ]]-Table1[[#This Row],[Outage Start]]</f>
        <v>0.56805555555911269</v>
      </c>
      <c r="F65" s="11">
        <f>(Table1[[#This Row],[Full Restoration ]]-Table1[[#This Row],[Outage Start]])*24</f>
        <v>13.633333333418705</v>
      </c>
      <c r="G65" s="5" t="s">
        <v>50</v>
      </c>
      <c r="H65" s="33" t="s">
        <v>5</v>
      </c>
      <c r="I65" s="4">
        <v>4198</v>
      </c>
      <c r="J65" s="4">
        <v>3892</v>
      </c>
      <c r="K65" s="4">
        <v>230</v>
      </c>
      <c r="L65" s="4">
        <v>174</v>
      </c>
      <c r="M65" s="4">
        <v>76</v>
      </c>
      <c r="N65" s="24" t="s">
        <v>46</v>
      </c>
    </row>
    <row r="66" spans="1:14" x14ac:dyDescent="0.25">
      <c r="A66" s="4" t="s">
        <v>9</v>
      </c>
      <c r="B66" s="34">
        <v>43387.924305555556</v>
      </c>
      <c r="C66" s="9">
        <v>43390.336805555555</v>
      </c>
      <c r="D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hrs,54 min</v>
      </c>
      <c r="E66" s="11">
        <f>Table1[[#This Row],[Full Restoration ]]-Table1[[#This Row],[Outage Start]]</f>
        <v>2.4124999999985448</v>
      </c>
      <c r="F66" s="11">
        <f>(Table1[[#This Row],[Full Restoration ]]-Table1[[#This Row],[Outage Start]])*24</f>
        <v>57.899999999965075</v>
      </c>
      <c r="G66" s="5" t="s">
        <v>44</v>
      </c>
      <c r="H66" s="33" t="s">
        <v>5</v>
      </c>
      <c r="I66" s="4">
        <v>1</v>
      </c>
      <c r="J66" s="4">
        <v>0</v>
      </c>
      <c r="K66" s="4">
        <v>1</v>
      </c>
      <c r="L66" s="4">
        <v>0</v>
      </c>
      <c r="M66" s="4">
        <v>0</v>
      </c>
      <c r="N66" s="24"/>
    </row>
    <row r="67" spans="1:14" x14ac:dyDescent="0.25">
      <c r="A67" s="4" t="s">
        <v>9</v>
      </c>
      <c r="B67" s="34">
        <v>43387.924305555556</v>
      </c>
      <c r="C67" s="9">
        <v>43389.638194444444</v>
      </c>
      <c r="D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67" s="11">
        <f>Table1[[#This Row],[Full Restoration ]]-Table1[[#This Row],[Outage Start]]</f>
        <v>1.7138888888875954</v>
      </c>
      <c r="F67" s="11">
        <f>(Table1[[#This Row],[Full Restoration ]]-Table1[[#This Row],[Outage Start]])*24</f>
        <v>41.133333333302289</v>
      </c>
      <c r="G67" s="5" t="s">
        <v>35</v>
      </c>
      <c r="H67" s="53" t="s">
        <v>5</v>
      </c>
      <c r="I67" s="4">
        <v>2287</v>
      </c>
      <c r="J67" s="4">
        <v>1872</v>
      </c>
      <c r="K67" s="4">
        <v>232</v>
      </c>
      <c r="L67" s="4">
        <v>57</v>
      </c>
      <c r="M67" s="4">
        <v>183</v>
      </c>
      <c r="N67" s="24"/>
    </row>
    <row r="68" spans="1:14" x14ac:dyDescent="0.25">
      <c r="A68" s="4" t="s">
        <v>9</v>
      </c>
      <c r="B68" s="34">
        <v>43387.924305555556</v>
      </c>
      <c r="C68" s="9">
        <v>43388.81527777778</v>
      </c>
      <c r="D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hrs,23 min</v>
      </c>
      <c r="E68" s="11">
        <f>Table1[[#This Row],[Full Restoration ]]-Table1[[#This Row],[Outage Start]]</f>
        <v>0.89097222222335404</v>
      </c>
      <c r="F68" s="11">
        <f>(Table1[[#This Row],[Full Restoration ]]-Table1[[#This Row],[Outage Start]])*24</f>
        <v>21.383333333360497</v>
      </c>
      <c r="G68" s="5" t="s">
        <v>33</v>
      </c>
      <c r="H68" s="33" t="s">
        <v>34</v>
      </c>
      <c r="I68" s="4">
        <v>207</v>
      </c>
      <c r="J68" s="4">
        <v>107</v>
      </c>
      <c r="K68" s="4">
        <v>58</v>
      </c>
      <c r="L68" s="4">
        <v>0</v>
      </c>
      <c r="M68" s="4">
        <v>42</v>
      </c>
      <c r="N68" s="24"/>
    </row>
    <row r="69" spans="1:14" ht="45" x14ac:dyDescent="0.25">
      <c r="A69" s="4" t="s">
        <v>9</v>
      </c>
      <c r="B69" s="34">
        <v>43387.924305555556</v>
      </c>
      <c r="C69" s="9">
        <v>43388.452777777777</v>
      </c>
      <c r="D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hrs,41 min</v>
      </c>
      <c r="E69" s="11">
        <f>Table1[[#This Row],[Full Restoration ]]-Table1[[#This Row],[Outage Start]]</f>
        <v>0.52847222222044365</v>
      </c>
      <c r="F69" s="11">
        <f>(Table1[[#This Row],[Full Restoration ]]-Table1[[#This Row],[Outage Start]])*24</f>
        <v>12.683333333290648</v>
      </c>
      <c r="G69" s="5" t="s">
        <v>53</v>
      </c>
      <c r="H69" s="33" t="s">
        <v>5</v>
      </c>
      <c r="I69" s="4">
        <v>1</v>
      </c>
      <c r="J69" s="4">
        <v>0</v>
      </c>
      <c r="K69" s="4">
        <v>1</v>
      </c>
      <c r="L69" s="4">
        <v>0</v>
      </c>
      <c r="M69" s="4">
        <v>0</v>
      </c>
      <c r="N69" s="24" t="s">
        <v>46</v>
      </c>
    </row>
    <row r="70" spans="1:14" x14ac:dyDescent="0.25">
      <c r="A70" s="13" t="s">
        <v>1</v>
      </c>
      <c r="B70" s="17" t="s">
        <v>133</v>
      </c>
      <c r="C70" s="17" t="s">
        <v>134</v>
      </c>
      <c r="D70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hrs,26 min</v>
      </c>
      <c r="E70" s="18">
        <f>Table1[[#This Row],[Full Restoration ]]-Table1[[#This Row],[Outage Start]]</f>
        <v>4.726388888891961</v>
      </c>
      <c r="F70" s="15">
        <f>(Table1[[#This Row],[Full Restoration ]]-Table1[[#This Row],[Outage Start]])*24</f>
        <v>113.43333333340706</v>
      </c>
      <c r="G70" s="20">
        <v>238</v>
      </c>
      <c r="H70" s="45" t="s">
        <v>73</v>
      </c>
      <c r="I70" s="20">
        <v>2</v>
      </c>
      <c r="J70" s="20">
        <v>1</v>
      </c>
      <c r="K70" s="20">
        <v>1</v>
      </c>
      <c r="L70" s="20">
        <v>0</v>
      </c>
      <c r="M70" s="13">
        <v>0</v>
      </c>
      <c r="N70" s="25"/>
    </row>
    <row r="71" spans="1:14" x14ac:dyDescent="0.25">
      <c r="A71" s="13" t="s">
        <v>1</v>
      </c>
      <c r="B71" s="17" t="s">
        <v>119</v>
      </c>
      <c r="C71" s="17" t="s">
        <v>120</v>
      </c>
      <c r="D71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hrs,49 min</v>
      </c>
      <c r="E71" s="18">
        <f>Table1[[#This Row],[Full Restoration ]]-Table1[[#This Row],[Outage Start]]</f>
        <v>1.992361111108039</v>
      </c>
      <c r="F71" s="15">
        <f>(Table1[[#This Row],[Full Restoration ]]-Table1[[#This Row],[Outage Start]])*24</f>
        <v>47.816666666592937</v>
      </c>
      <c r="G71" s="20">
        <v>222</v>
      </c>
      <c r="H71" s="45" t="s">
        <v>73</v>
      </c>
      <c r="I71" s="20">
        <v>465</v>
      </c>
      <c r="J71" s="20">
        <v>366</v>
      </c>
      <c r="K71" s="20">
        <v>99</v>
      </c>
      <c r="L71" s="20">
        <v>9</v>
      </c>
      <c r="M71" s="13">
        <v>0</v>
      </c>
      <c r="N71" s="25"/>
    </row>
    <row r="72" spans="1:14" x14ac:dyDescent="0.25">
      <c r="A72" s="13" t="s">
        <v>1</v>
      </c>
      <c r="B72" s="17" t="s">
        <v>141</v>
      </c>
      <c r="C72" s="17" t="s">
        <v>142</v>
      </c>
      <c r="D72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hrs,54 min</v>
      </c>
      <c r="E72" s="18">
        <f>Table1[[#This Row],[Full Restoration ]]-Table1[[#This Row],[Outage Start]]</f>
        <v>1.4124999999985448</v>
      </c>
      <c r="F72" s="15">
        <f>(Table1[[#This Row],[Full Restoration ]]-Table1[[#This Row],[Outage Start]])*24</f>
        <v>33.899999999965075</v>
      </c>
      <c r="G72" s="20">
        <v>440</v>
      </c>
      <c r="H72" s="45" t="s">
        <v>73</v>
      </c>
      <c r="I72" s="20">
        <v>262</v>
      </c>
      <c r="J72" s="20">
        <v>208</v>
      </c>
      <c r="K72" s="20">
        <v>54</v>
      </c>
      <c r="L72" s="20">
        <v>2</v>
      </c>
      <c r="M72" s="13">
        <v>0</v>
      </c>
      <c r="N72" s="25"/>
    </row>
    <row r="73" spans="1:14" x14ac:dyDescent="0.25">
      <c r="A73" s="13" t="s">
        <v>1</v>
      </c>
      <c r="B73" s="17" t="s">
        <v>179</v>
      </c>
      <c r="C73" s="17" t="s">
        <v>180</v>
      </c>
      <c r="D7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hrs,44 min</v>
      </c>
      <c r="E73" s="18">
        <f>Table1[[#This Row],[Full Restoration ]]-Table1[[#This Row],[Outage Start]]</f>
        <v>1.2388888888890506</v>
      </c>
      <c r="F73" s="15">
        <f>(Table1[[#This Row],[Full Restoration ]]-Table1[[#This Row],[Outage Start]])*24</f>
        <v>29.733333333337214</v>
      </c>
      <c r="G73" s="17" t="s">
        <v>185</v>
      </c>
      <c r="H73" s="45" t="s">
        <v>73</v>
      </c>
      <c r="I73" s="20">
        <v>34</v>
      </c>
      <c r="J73" s="20">
        <v>29</v>
      </c>
      <c r="K73" s="20">
        <v>5</v>
      </c>
      <c r="L73" s="20">
        <v>1</v>
      </c>
      <c r="M73" s="13">
        <v>0</v>
      </c>
      <c r="N73" s="25"/>
    </row>
    <row r="74" spans="1:14" x14ac:dyDescent="0.25">
      <c r="A74" s="13" t="s">
        <v>1</v>
      </c>
      <c r="B74" s="17" t="s">
        <v>109</v>
      </c>
      <c r="C74" s="17" t="s">
        <v>110</v>
      </c>
      <c r="D7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hrs,33 min</v>
      </c>
      <c r="E74" s="18">
        <f>Table1[[#This Row],[Full Restoration ]]-Table1[[#This Row],[Outage Start]]</f>
        <v>1.3562500000043656</v>
      </c>
      <c r="F74" s="15">
        <f>(Table1[[#This Row],[Full Restoration ]]-Table1[[#This Row],[Outage Start]])*24</f>
        <v>32.550000000104774</v>
      </c>
      <c r="G74" s="20">
        <v>217</v>
      </c>
      <c r="H74" s="45" t="s">
        <v>73</v>
      </c>
      <c r="I74" s="20">
        <v>165</v>
      </c>
      <c r="J74" s="20">
        <v>94</v>
      </c>
      <c r="K74" s="20">
        <v>71</v>
      </c>
      <c r="L74" s="20">
        <v>2</v>
      </c>
      <c r="M74" s="13">
        <v>0</v>
      </c>
      <c r="N74" s="25"/>
    </row>
    <row r="75" spans="1:14" x14ac:dyDescent="0.25">
      <c r="A75" s="13" t="s">
        <v>1</v>
      </c>
      <c r="B75" s="17" t="s">
        <v>153</v>
      </c>
      <c r="C75" s="17" t="s">
        <v>154</v>
      </c>
      <c r="D7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hrs,7 min</v>
      </c>
      <c r="E75" s="18">
        <f>Table1[[#This Row],[Full Restoration ]]-Table1[[#This Row],[Outage Start]]</f>
        <v>1.3798611111051287</v>
      </c>
      <c r="F75" s="15">
        <f>(Table1[[#This Row],[Full Restoration ]]-Table1[[#This Row],[Outage Start]])*24</f>
        <v>33.116666666523088</v>
      </c>
      <c r="G75" s="20">
        <v>444</v>
      </c>
      <c r="H75" s="45" t="s">
        <v>73</v>
      </c>
      <c r="I75" s="20">
        <v>418</v>
      </c>
      <c r="J75" s="20">
        <v>334</v>
      </c>
      <c r="K75" s="20">
        <v>84</v>
      </c>
      <c r="L75" s="20">
        <v>24</v>
      </c>
      <c r="M75" s="13">
        <v>0</v>
      </c>
      <c r="N75" s="25"/>
    </row>
    <row r="76" spans="1:14" x14ac:dyDescent="0.25">
      <c r="A76" s="13" t="s">
        <v>1</v>
      </c>
      <c r="B76" s="17" t="s">
        <v>121</v>
      </c>
      <c r="C76" s="17" t="s">
        <v>122</v>
      </c>
      <c r="D7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hrs,32 min</v>
      </c>
      <c r="E76" s="18">
        <f>Table1[[#This Row],[Full Restoration ]]-Table1[[#This Row],[Outage Start]]</f>
        <v>1.6055555555576575</v>
      </c>
      <c r="F76" s="15">
        <f>(Table1[[#This Row],[Full Restoration ]]-Table1[[#This Row],[Outage Start]])*24</f>
        <v>38.53333333338378</v>
      </c>
      <c r="G76" s="20">
        <v>222</v>
      </c>
      <c r="H76" s="45" t="s">
        <v>73</v>
      </c>
      <c r="I76" s="20">
        <v>557</v>
      </c>
      <c r="J76" s="20">
        <v>408</v>
      </c>
      <c r="K76" s="20">
        <v>149</v>
      </c>
      <c r="L76" s="20">
        <v>17</v>
      </c>
      <c r="M76" s="13">
        <v>0</v>
      </c>
      <c r="N76" s="25"/>
    </row>
    <row r="77" spans="1:14" x14ac:dyDescent="0.25">
      <c r="A77" s="13" t="s">
        <v>1</v>
      </c>
      <c r="B77" s="17" t="s">
        <v>157</v>
      </c>
      <c r="C77" s="17" t="s">
        <v>158</v>
      </c>
      <c r="D7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hrs,15 min</v>
      </c>
      <c r="E77" s="18">
        <f>Table1[[#This Row],[Full Restoration ]]-Table1[[#This Row],[Outage Start]]</f>
        <v>1.4270833333357587</v>
      </c>
      <c r="F77" s="15">
        <f>(Table1[[#This Row],[Full Restoration ]]-Table1[[#This Row],[Outage Start]])*24</f>
        <v>34.250000000058208</v>
      </c>
      <c r="G77" s="20">
        <v>445</v>
      </c>
      <c r="H77" s="45" t="s">
        <v>73</v>
      </c>
      <c r="I77" s="20">
        <v>605</v>
      </c>
      <c r="J77" s="20">
        <v>466</v>
      </c>
      <c r="K77" s="20">
        <v>141</v>
      </c>
      <c r="L77" s="20">
        <v>22</v>
      </c>
      <c r="M77" s="13">
        <v>0</v>
      </c>
      <c r="N77" s="25"/>
    </row>
    <row r="78" spans="1:14" x14ac:dyDescent="0.25">
      <c r="A78" s="13" t="s">
        <v>1</v>
      </c>
      <c r="B78" s="17" t="s">
        <v>149</v>
      </c>
      <c r="C78" s="17" t="s">
        <v>150</v>
      </c>
      <c r="D7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hrs,0 min</v>
      </c>
      <c r="E78" s="18">
        <f>Table1[[#This Row],[Full Restoration ]]-Table1[[#This Row],[Outage Start]]</f>
        <v>1.375</v>
      </c>
      <c r="F78" s="15">
        <f>(Table1[[#This Row],[Full Restoration ]]-Table1[[#This Row],[Outage Start]])*24</f>
        <v>33</v>
      </c>
      <c r="G78" s="20">
        <v>442</v>
      </c>
      <c r="H78" s="45" t="s">
        <v>73</v>
      </c>
      <c r="I78" s="20">
        <v>849</v>
      </c>
      <c r="J78" s="20">
        <v>742</v>
      </c>
      <c r="K78" s="20">
        <v>107</v>
      </c>
      <c r="L78" s="20">
        <v>36</v>
      </c>
      <c r="M78" s="13">
        <v>0</v>
      </c>
      <c r="N78" s="25"/>
    </row>
    <row r="79" spans="1:14" x14ac:dyDescent="0.25">
      <c r="A79" s="13" t="s">
        <v>1</v>
      </c>
      <c r="B79" s="17" t="s">
        <v>151</v>
      </c>
      <c r="C79" s="17" t="s">
        <v>152</v>
      </c>
      <c r="D79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hrs,58 min</v>
      </c>
      <c r="E79" s="18">
        <f>Table1[[#This Row],[Full Restoration ]]-Table1[[#This Row],[Outage Start]]</f>
        <v>1.1236111111065838</v>
      </c>
      <c r="F79" s="15">
        <f>(Table1[[#This Row],[Full Restoration ]]-Table1[[#This Row],[Outage Start]])*24</f>
        <v>26.966666666558012</v>
      </c>
      <c r="G79" s="20">
        <v>442</v>
      </c>
      <c r="H79" s="45" t="s">
        <v>73</v>
      </c>
      <c r="I79" s="20">
        <v>1</v>
      </c>
      <c r="J79" s="20">
        <v>0</v>
      </c>
      <c r="K79" s="20">
        <v>1</v>
      </c>
      <c r="L79" s="20">
        <v>0</v>
      </c>
      <c r="M79" s="13">
        <v>0</v>
      </c>
      <c r="N79" s="25"/>
    </row>
    <row r="80" spans="1:14" x14ac:dyDescent="0.25">
      <c r="A80" s="13" t="s">
        <v>1</v>
      </c>
      <c r="B80" s="17" t="s">
        <v>145</v>
      </c>
      <c r="C80" s="17" t="s">
        <v>146</v>
      </c>
      <c r="D80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hrs,34 min</v>
      </c>
      <c r="E80" s="18">
        <f>Table1[[#This Row],[Full Restoration ]]-Table1[[#This Row],[Outage Start]]</f>
        <v>1.4819444444437977</v>
      </c>
      <c r="F80" s="15">
        <f>(Table1[[#This Row],[Full Restoration ]]-Table1[[#This Row],[Outage Start]])*24</f>
        <v>35.566666666651145</v>
      </c>
      <c r="G80" s="20">
        <v>441</v>
      </c>
      <c r="H80" s="45" t="s">
        <v>73</v>
      </c>
      <c r="I80" s="20">
        <v>17</v>
      </c>
      <c r="J80" s="20">
        <v>3</v>
      </c>
      <c r="K80" s="20">
        <v>14</v>
      </c>
      <c r="L80" s="20">
        <v>0</v>
      </c>
      <c r="M80" s="13">
        <v>0</v>
      </c>
      <c r="N80" s="25"/>
    </row>
    <row r="81" spans="1:14" x14ac:dyDescent="0.25">
      <c r="A81" s="13" t="s">
        <v>1</v>
      </c>
      <c r="B81" s="17" t="s">
        <v>135</v>
      </c>
      <c r="C81" s="17" t="s">
        <v>136</v>
      </c>
      <c r="D81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hrs,40 min</v>
      </c>
      <c r="E81" s="18">
        <f>Table1[[#This Row],[Full Restoration ]]-Table1[[#This Row],[Outage Start]]</f>
        <v>1.1527777777810115</v>
      </c>
      <c r="F81" s="15">
        <f>(Table1[[#This Row],[Full Restoration ]]-Table1[[#This Row],[Outage Start]])*24</f>
        <v>27.666666666744277</v>
      </c>
      <c r="G81" s="20">
        <v>357</v>
      </c>
      <c r="H81" s="45" t="s">
        <v>73</v>
      </c>
      <c r="I81" s="20">
        <v>306</v>
      </c>
      <c r="J81" s="20">
        <v>284</v>
      </c>
      <c r="K81" s="20">
        <v>22</v>
      </c>
      <c r="L81" s="20">
        <v>17</v>
      </c>
      <c r="M81" s="13">
        <v>0</v>
      </c>
      <c r="N81" s="25"/>
    </row>
    <row r="82" spans="1:14" x14ac:dyDescent="0.25">
      <c r="A82" s="13" t="s">
        <v>1</v>
      </c>
      <c r="B82" s="17" t="s">
        <v>173</v>
      </c>
      <c r="C82" s="17" t="s">
        <v>174</v>
      </c>
      <c r="D82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hrs,8 min</v>
      </c>
      <c r="E82" s="18">
        <f>Table1[[#This Row],[Full Restoration ]]-Table1[[#This Row],[Outage Start]]</f>
        <v>1.1305555555591127</v>
      </c>
      <c r="F82" s="15">
        <f>(Table1[[#This Row],[Full Restoration ]]-Table1[[#This Row],[Outage Start]])*24</f>
        <v>27.133333333418705</v>
      </c>
      <c r="G82" s="20">
        <v>1458</v>
      </c>
      <c r="H82" s="45" t="s">
        <v>73</v>
      </c>
      <c r="I82" s="20">
        <v>924</v>
      </c>
      <c r="J82" s="20">
        <v>858</v>
      </c>
      <c r="K82" s="20">
        <v>66</v>
      </c>
      <c r="L82" s="20">
        <v>48</v>
      </c>
      <c r="M82" s="13">
        <v>0</v>
      </c>
      <c r="N82" s="25"/>
    </row>
    <row r="83" spans="1:14" x14ac:dyDescent="0.25">
      <c r="A83" s="13" t="s">
        <v>1</v>
      </c>
      <c r="B83" s="17" t="s">
        <v>75</v>
      </c>
      <c r="C83" s="17" t="s">
        <v>76</v>
      </c>
      <c r="D8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hrs,49 min</v>
      </c>
      <c r="E83" s="18">
        <f>Table1[[#This Row],[Full Restoration ]]-Table1[[#This Row],[Outage Start]]</f>
        <v>1.367361111108039</v>
      </c>
      <c r="F83" s="15">
        <f>(Table1[[#This Row],[Full Restoration ]]-Table1[[#This Row],[Outage Start]])*24</f>
        <v>32.816666666592937</v>
      </c>
      <c r="G83" s="20">
        <v>73</v>
      </c>
      <c r="H83" s="45" t="s">
        <v>73</v>
      </c>
      <c r="I83" s="20">
        <v>756</v>
      </c>
      <c r="J83" s="20">
        <v>601</v>
      </c>
      <c r="K83" s="20">
        <v>155</v>
      </c>
      <c r="L83" s="20">
        <v>22</v>
      </c>
      <c r="M83" s="13">
        <v>0</v>
      </c>
      <c r="N83" s="25"/>
    </row>
    <row r="84" spans="1:14" x14ac:dyDescent="0.25">
      <c r="A84" s="13" t="s">
        <v>1</v>
      </c>
      <c r="B84" s="17" t="s">
        <v>81</v>
      </c>
      <c r="C84" s="17" t="s">
        <v>82</v>
      </c>
      <c r="D8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hrs,32 min</v>
      </c>
      <c r="E84" s="18">
        <f>Table1[[#This Row],[Full Restoration ]]-Table1[[#This Row],[Outage Start]]</f>
        <v>1.2305555555576575</v>
      </c>
      <c r="F84" s="15">
        <f>(Table1[[#This Row],[Full Restoration ]]-Table1[[#This Row],[Outage Start]])*24</f>
        <v>29.53333333338378</v>
      </c>
      <c r="G84" s="20">
        <v>78</v>
      </c>
      <c r="H84" s="45" t="s">
        <v>73</v>
      </c>
      <c r="I84" s="20">
        <v>264</v>
      </c>
      <c r="J84" s="20">
        <v>229</v>
      </c>
      <c r="K84" s="20">
        <v>35</v>
      </c>
      <c r="L84" s="20">
        <v>13</v>
      </c>
      <c r="M84" s="13">
        <v>0</v>
      </c>
      <c r="N84" s="25"/>
    </row>
    <row r="85" spans="1:14" x14ac:dyDescent="0.25">
      <c r="A85" s="13" t="s">
        <v>1</v>
      </c>
      <c r="B85" s="17" t="s">
        <v>87</v>
      </c>
      <c r="C85" s="17" t="s">
        <v>88</v>
      </c>
      <c r="D8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hrs,36 min</v>
      </c>
      <c r="E85" s="18">
        <f>Table1[[#This Row],[Full Restoration ]]-Table1[[#This Row],[Outage Start]]</f>
        <v>1.1916666666729725</v>
      </c>
      <c r="F85" s="15">
        <f>(Table1[[#This Row],[Full Restoration ]]-Table1[[#This Row],[Outage Start]])*24</f>
        <v>28.60000000015134</v>
      </c>
      <c r="G85" s="20">
        <v>79</v>
      </c>
      <c r="H85" s="45" t="s">
        <v>73</v>
      </c>
      <c r="I85" s="20">
        <v>1</v>
      </c>
      <c r="J85" s="20">
        <v>1</v>
      </c>
      <c r="K85" s="20">
        <v>0</v>
      </c>
      <c r="L85" s="20">
        <v>0</v>
      </c>
      <c r="M85" s="13">
        <v>0</v>
      </c>
      <c r="N85" s="25"/>
    </row>
    <row r="86" spans="1:14" x14ac:dyDescent="0.25">
      <c r="A86" s="13" t="s">
        <v>1</v>
      </c>
      <c r="B86" s="17" t="s">
        <v>89</v>
      </c>
      <c r="C86" s="17" t="s">
        <v>90</v>
      </c>
      <c r="D8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 min</v>
      </c>
      <c r="E86" s="18">
        <f>Table1[[#This Row],[Full Restoration ]]-Table1[[#This Row],[Outage Start]]</f>
        <v>1.2513888888861402</v>
      </c>
      <c r="F86" s="15">
        <f>(Table1[[#This Row],[Full Restoration ]]-Table1[[#This Row],[Outage Start]])*24</f>
        <v>30.033333333267365</v>
      </c>
      <c r="G86" s="20">
        <v>79</v>
      </c>
      <c r="H86" s="45" t="s">
        <v>73</v>
      </c>
      <c r="I86" s="20">
        <v>677</v>
      </c>
      <c r="J86" s="20">
        <v>530</v>
      </c>
      <c r="K86" s="20">
        <v>147</v>
      </c>
      <c r="L86" s="20">
        <v>15</v>
      </c>
      <c r="M86" s="13">
        <v>0</v>
      </c>
      <c r="N86" s="25"/>
    </row>
    <row r="87" spans="1:14" x14ac:dyDescent="0.25">
      <c r="A87" s="13" t="s">
        <v>1</v>
      </c>
      <c r="B87" s="17" t="s">
        <v>91</v>
      </c>
      <c r="C87" s="17" t="s">
        <v>92</v>
      </c>
      <c r="D8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hrs,40 min</v>
      </c>
      <c r="E87" s="18">
        <f>Table1[[#This Row],[Full Restoration ]]-Table1[[#This Row],[Outage Start]]</f>
        <v>1.2361111111167702</v>
      </c>
      <c r="F87" s="15">
        <f>(Table1[[#This Row],[Full Restoration ]]-Table1[[#This Row],[Outage Start]])*24</f>
        <v>29.666666666802485</v>
      </c>
      <c r="G87" s="20">
        <v>79</v>
      </c>
      <c r="H87" s="45" t="s">
        <v>73</v>
      </c>
      <c r="I87" s="20">
        <v>94</v>
      </c>
      <c r="J87" s="20">
        <v>82</v>
      </c>
      <c r="K87" s="20">
        <v>12</v>
      </c>
      <c r="L87" s="20">
        <v>0</v>
      </c>
      <c r="M87" s="13">
        <v>0</v>
      </c>
      <c r="N87" s="25"/>
    </row>
    <row r="88" spans="1:14" x14ac:dyDescent="0.25">
      <c r="A88" s="13" t="s">
        <v>1</v>
      </c>
      <c r="B88" s="17" t="s">
        <v>99</v>
      </c>
      <c r="C88" s="17" t="s">
        <v>100</v>
      </c>
      <c r="D8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hrs,10 min</v>
      </c>
      <c r="E88" s="18">
        <f>Table1[[#This Row],[Full Restoration ]]-Table1[[#This Row],[Outage Start]]</f>
        <v>1.5069444444452529</v>
      </c>
      <c r="F88" s="15">
        <f>(Table1[[#This Row],[Full Restoration ]]-Table1[[#This Row],[Outage Start]])*24</f>
        <v>36.166666666686069</v>
      </c>
      <c r="G88" s="20">
        <v>212</v>
      </c>
      <c r="H88" s="45" t="s">
        <v>73</v>
      </c>
      <c r="I88" s="20">
        <v>106</v>
      </c>
      <c r="J88" s="20">
        <v>66</v>
      </c>
      <c r="K88" s="20">
        <v>40</v>
      </c>
      <c r="L88" s="20">
        <v>3</v>
      </c>
      <c r="M88" s="13">
        <v>0</v>
      </c>
      <c r="N88" s="25"/>
    </row>
    <row r="89" spans="1:14" x14ac:dyDescent="0.25">
      <c r="A89" s="13" t="s">
        <v>1</v>
      </c>
      <c r="B89" s="17" t="s">
        <v>99</v>
      </c>
      <c r="C89" s="17" t="s">
        <v>101</v>
      </c>
      <c r="D89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hrs,15 min</v>
      </c>
      <c r="E89" s="18">
        <f>Table1[[#This Row],[Full Restoration ]]-Table1[[#This Row],[Outage Start]]</f>
        <v>1.4270833333284827</v>
      </c>
      <c r="F89" s="15">
        <f>(Table1[[#This Row],[Full Restoration ]]-Table1[[#This Row],[Outage Start]])*24</f>
        <v>34.249999999883585</v>
      </c>
      <c r="G89" s="20">
        <v>212</v>
      </c>
      <c r="H89" s="45" t="s">
        <v>73</v>
      </c>
      <c r="I89" s="20">
        <v>538</v>
      </c>
      <c r="J89" s="20">
        <v>342</v>
      </c>
      <c r="K89" s="20">
        <v>197</v>
      </c>
      <c r="L89" s="20">
        <v>11</v>
      </c>
      <c r="M89" s="13">
        <v>0</v>
      </c>
      <c r="N89" s="25"/>
    </row>
    <row r="90" spans="1:14" x14ac:dyDescent="0.25">
      <c r="A90" s="13" t="s">
        <v>1</v>
      </c>
      <c r="B90" s="17" t="s">
        <v>137</v>
      </c>
      <c r="C90" s="17" t="s">
        <v>138</v>
      </c>
      <c r="D90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hrs,42 min</v>
      </c>
      <c r="E90" s="18">
        <f>Table1[[#This Row],[Full Restoration ]]-Table1[[#This Row],[Outage Start]]</f>
        <v>1.2375000000029104</v>
      </c>
      <c r="F90" s="15">
        <f>(Table1[[#This Row],[Full Restoration ]]-Table1[[#This Row],[Outage Start]])*24</f>
        <v>29.700000000069849</v>
      </c>
      <c r="G90" s="20">
        <v>358</v>
      </c>
      <c r="H90" s="45" t="s">
        <v>73</v>
      </c>
      <c r="I90" s="20">
        <v>252</v>
      </c>
      <c r="J90" s="20">
        <v>168</v>
      </c>
      <c r="K90" s="20">
        <v>84</v>
      </c>
      <c r="L90" s="20">
        <v>5</v>
      </c>
      <c r="M90" s="13">
        <v>0</v>
      </c>
      <c r="N90" s="25"/>
    </row>
    <row r="91" spans="1:14" x14ac:dyDescent="0.25">
      <c r="A91" s="13" t="s">
        <v>1</v>
      </c>
      <c r="B91" s="17" t="s">
        <v>115</v>
      </c>
      <c r="C91" s="17" t="s">
        <v>116</v>
      </c>
      <c r="D91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 min</v>
      </c>
      <c r="E91" s="18">
        <f>Table1[[#This Row],[Full Restoration ]]-Table1[[#This Row],[Outage Start]]</f>
        <v>3.8777777777795563</v>
      </c>
      <c r="F91" s="15">
        <f>(Table1[[#This Row],[Full Restoration ]]-Table1[[#This Row],[Outage Start]])*24</f>
        <v>93.066666666709352</v>
      </c>
      <c r="G91" s="20">
        <v>221</v>
      </c>
      <c r="H91" s="45" t="s">
        <v>73</v>
      </c>
      <c r="I91" s="20">
        <v>1619</v>
      </c>
      <c r="J91" s="20">
        <v>1297</v>
      </c>
      <c r="K91" s="20">
        <v>322</v>
      </c>
      <c r="L91" s="20">
        <v>38</v>
      </c>
      <c r="M91" s="13">
        <v>0</v>
      </c>
      <c r="N91" s="25"/>
    </row>
    <row r="92" spans="1:14" x14ac:dyDescent="0.25">
      <c r="A92" s="13" t="s">
        <v>1</v>
      </c>
      <c r="B92" s="17" t="s">
        <v>97</v>
      </c>
      <c r="C92" s="17" t="s">
        <v>98</v>
      </c>
      <c r="D92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hrs,9 min</v>
      </c>
      <c r="E92" s="18">
        <f>Table1[[#This Row],[Full Restoration ]]-Table1[[#This Row],[Outage Start]]</f>
        <v>1.4229166666700621</v>
      </c>
      <c r="F92" s="15">
        <f>(Table1[[#This Row],[Full Restoration ]]-Table1[[#This Row],[Outage Start]])*24</f>
        <v>34.150000000081491</v>
      </c>
      <c r="G92" s="20">
        <v>211</v>
      </c>
      <c r="H92" s="45" t="s">
        <v>73</v>
      </c>
      <c r="I92" s="20">
        <v>286</v>
      </c>
      <c r="J92" s="20">
        <v>212</v>
      </c>
      <c r="K92" s="20">
        <v>72</v>
      </c>
      <c r="L92" s="20">
        <v>16</v>
      </c>
      <c r="M92" s="13">
        <v>0</v>
      </c>
      <c r="N92" s="25"/>
    </row>
    <row r="93" spans="1:14" x14ac:dyDescent="0.25">
      <c r="A93" s="13" t="s">
        <v>1</v>
      </c>
      <c r="B93" s="17" t="s">
        <v>77</v>
      </c>
      <c r="C93" s="17" t="s">
        <v>78</v>
      </c>
      <c r="D9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hrs,58 min</v>
      </c>
      <c r="E93" s="18">
        <f>Table1[[#This Row],[Full Restoration ]]-Table1[[#This Row],[Outage Start]]</f>
        <v>0.9569444444423425</v>
      </c>
      <c r="F93" s="15">
        <f>(Table1[[#This Row],[Full Restoration ]]-Table1[[#This Row],[Outage Start]])*24</f>
        <v>22.96666666661622</v>
      </c>
      <c r="G93" s="20">
        <v>75</v>
      </c>
      <c r="H93" s="45" t="s">
        <v>73</v>
      </c>
      <c r="I93" s="20">
        <v>44</v>
      </c>
      <c r="J93" s="20">
        <v>7</v>
      </c>
      <c r="K93" s="20">
        <v>37</v>
      </c>
      <c r="L93" s="20">
        <v>0</v>
      </c>
      <c r="M93" s="13">
        <v>0</v>
      </c>
      <c r="N93" s="25"/>
    </row>
    <row r="94" spans="1:14" x14ac:dyDescent="0.25">
      <c r="A94" s="13" t="s">
        <v>1</v>
      </c>
      <c r="B94" s="17" t="s">
        <v>177</v>
      </c>
      <c r="C94" s="17" t="s">
        <v>178</v>
      </c>
      <c r="D9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 min</v>
      </c>
      <c r="E94" s="18">
        <f>Table1[[#This Row],[Full Restoration ]]-Table1[[#This Row],[Outage Start]]</f>
        <v>0.87777777777955635</v>
      </c>
      <c r="F94" s="15">
        <f>(Table1[[#This Row],[Full Restoration ]]-Table1[[#This Row],[Outage Start]])*24</f>
        <v>21.066666666709352</v>
      </c>
      <c r="G94" s="17" t="s">
        <v>184</v>
      </c>
      <c r="H94" s="45" t="s">
        <v>73</v>
      </c>
      <c r="I94" s="20">
        <v>266</v>
      </c>
      <c r="J94" s="20">
        <v>153</v>
      </c>
      <c r="K94" s="20">
        <v>113</v>
      </c>
      <c r="L94" s="20">
        <v>2</v>
      </c>
      <c r="M94" s="13">
        <v>0</v>
      </c>
      <c r="N94" s="25"/>
    </row>
    <row r="95" spans="1:14" x14ac:dyDescent="0.25">
      <c r="A95" s="13" t="s">
        <v>1</v>
      </c>
      <c r="B95" s="17" t="s">
        <v>93</v>
      </c>
      <c r="C95" s="17" t="s">
        <v>94</v>
      </c>
      <c r="D9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hrs,7 min</v>
      </c>
      <c r="E95" s="18">
        <f>Table1[[#This Row],[Full Restoration ]]-Table1[[#This Row],[Outage Start]]</f>
        <v>1.2131944444481633</v>
      </c>
      <c r="F95" s="15">
        <f>(Table1[[#This Row],[Full Restoration ]]-Table1[[#This Row],[Outage Start]])*24</f>
        <v>29.116666666755918</v>
      </c>
      <c r="G95" s="20">
        <v>157</v>
      </c>
      <c r="H95" s="45" t="s">
        <v>73</v>
      </c>
      <c r="I95" s="20">
        <v>338</v>
      </c>
      <c r="J95" s="20">
        <v>231</v>
      </c>
      <c r="K95" s="20">
        <v>107</v>
      </c>
      <c r="L95" s="20">
        <v>8</v>
      </c>
      <c r="M95" s="13">
        <v>0</v>
      </c>
      <c r="N95" s="25"/>
    </row>
    <row r="96" spans="1:14" x14ac:dyDescent="0.25">
      <c r="A96" s="13" t="s">
        <v>1</v>
      </c>
      <c r="B96" s="17" t="s">
        <v>107</v>
      </c>
      <c r="C96" s="17" t="s">
        <v>108</v>
      </c>
      <c r="D9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hrs,10 min</v>
      </c>
      <c r="E96" s="18">
        <f>Table1[[#This Row],[Full Restoration ]]-Table1[[#This Row],[Outage Start]]</f>
        <v>1.0902777777810115</v>
      </c>
      <c r="F96" s="15">
        <f>(Table1[[#This Row],[Full Restoration ]]-Table1[[#This Row],[Outage Start]])*24</f>
        <v>26.166666666744277</v>
      </c>
      <c r="G96" s="20">
        <v>214</v>
      </c>
      <c r="H96" s="45" t="s">
        <v>73</v>
      </c>
      <c r="I96" s="20">
        <v>343</v>
      </c>
      <c r="J96" s="20">
        <v>271</v>
      </c>
      <c r="K96" s="20">
        <v>72</v>
      </c>
      <c r="L96" s="20">
        <v>4</v>
      </c>
      <c r="M96" s="13">
        <v>0</v>
      </c>
      <c r="N96" s="25"/>
    </row>
    <row r="97" spans="1:14" x14ac:dyDescent="0.25">
      <c r="A97" s="13" t="s">
        <v>1</v>
      </c>
      <c r="B97" s="17" t="s">
        <v>123</v>
      </c>
      <c r="C97" s="17" t="s">
        <v>124</v>
      </c>
      <c r="D9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hrs,48 min</v>
      </c>
      <c r="E97" s="18">
        <f>Table1[[#This Row],[Full Restoration ]]-Table1[[#This Row],[Outage Start]]</f>
        <v>1.366666666661331</v>
      </c>
      <c r="F97" s="15">
        <f>(Table1[[#This Row],[Full Restoration ]]-Table1[[#This Row],[Outage Start]])*24</f>
        <v>32.799999999871943</v>
      </c>
      <c r="G97" s="20">
        <v>222</v>
      </c>
      <c r="H97" s="45" t="s">
        <v>73</v>
      </c>
      <c r="I97" s="20">
        <v>388</v>
      </c>
      <c r="J97" s="20">
        <v>227</v>
      </c>
      <c r="K97" s="20">
        <v>161</v>
      </c>
      <c r="L97" s="20">
        <v>6</v>
      </c>
      <c r="M97" s="13">
        <v>0</v>
      </c>
      <c r="N97" s="25"/>
    </row>
    <row r="98" spans="1:14" x14ac:dyDescent="0.25">
      <c r="A98" s="13" t="s">
        <v>1</v>
      </c>
      <c r="B98" s="17" t="s">
        <v>129</v>
      </c>
      <c r="C98" s="17" t="s">
        <v>130</v>
      </c>
      <c r="D9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hrs,12 min</v>
      </c>
      <c r="E98" s="18">
        <f>Table1[[#This Row],[Full Restoration ]]-Table1[[#This Row],[Outage Start]]</f>
        <v>1.0083333333313931</v>
      </c>
      <c r="F98" s="15">
        <f>(Table1[[#This Row],[Full Restoration ]]-Table1[[#This Row],[Outage Start]])*24</f>
        <v>24.199999999953434</v>
      </c>
      <c r="G98" s="20">
        <v>237</v>
      </c>
      <c r="H98" s="45" t="s">
        <v>73</v>
      </c>
      <c r="I98" s="20">
        <v>673</v>
      </c>
      <c r="J98" s="20">
        <v>519</v>
      </c>
      <c r="K98" s="20">
        <v>153</v>
      </c>
      <c r="L98" s="20">
        <v>25</v>
      </c>
      <c r="M98" s="13">
        <v>0</v>
      </c>
      <c r="N98" s="25"/>
    </row>
    <row r="99" spans="1:14" x14ac:dyDescent="0.25">
      <c r="A99" s="13" t="s">
        <v>1</v>
      </c>
      <c r="B99" s="17" t="s">
        <v>113</v>
      </c>
      <c r="C99" s="17" t="s">
        <v>114</v>
      </c>
      <c r="D99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 min</v>
      </c>
      <c r="E99" s="18">
        <f>Table1[[#This Row],[Full Restoration ]]-Table1[[#This Row],[Outage Start]]</f>
        <v>1.211111111115315</v>
      </c>
      <c r="F99" s="15">
        <f>(Table1[[#This Row],[Full Restoration ]]-Table1[[#This Row],[Outage Start]])*24</f>
        <v>29.06666666676756</v>
      </c>
      <c r="G99" s="20">
        <v>220</v>
      </c>
      <c r="H99" s="45" t="s">
        <v>73</v>
      </c>
      <c r="I99" s="20">
        <v>289</v>
      </c>
      <c r="J99" s="20">
        <v>204</v>
      </c>
      <c r="K99" s="20">
        <v>85</v>
      </c>
      <c r="L99" s="20">
        <v>4</v>
      </c>
      <c r="M99" s="13">
        <v>0</v>
      </c>
      <c r="N99" s="25"/>
    </row>
    <row r="100" spans="1:14" x14ac:dyDescent="0.25">
      <c r="A100" s="13" t="s">
        <v>1</v>
      </c>
      <c r="B100" s="17" t="s">
        <v>139</v>
      </c>
      <c r="C100" s="17" t="s">
        <v>140</v>
      </c>
      <c r="D100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hrs,30 min</v>
      </c>
      <c r="E100" s="18">
        <f>Table1[[#This Row],[Full Restoration ]]-Table1[[#This Row],[Outage Start]]</f>
        <v>1.9791666666642413</v>
      </c>
      <c r="F100" s="15">
        <f>(Table1[[#This Row],[Full Restoration ]]-Table1[[#This Row],[Outage Start]])*24</f>
        <v>47.499999999941792</v>
      </c>
      <c r="G100" s="20">
        <v>358</v>
      </c>
      <c r="H100" s="45" t="s">
        <v>73</v>
      </c>
      <c r="I100" s="20">
        <v>252</v>
      </c>
      <c r="J100" s="20">
        <v>168</v>
      </c>
      <c r="K100" s="20">
        <v>84</v>
      </c>
      <c r="L100" s="20">
        <v>5</v>
      </c>
      <c r="M100" s="13">
        <v>0</v>
      </c>
      <c r="N100" s="25"/>
    </row>
    <row r="101" spans="1:14" x14ac:dyDescent="0.25">
      <c r="A101" s="13" t="s">
        <v>1</v>
      </c>
      <c r="B101" s="17" t="s">
        <v>159</v>
      </c>
      <c r="C101" s="17" t="s">
        <v>160</v>
      </c>
      <c r="D101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hrs,36 min</v>
      </c>
      <c r="E101" s="18">
        <f>Table1[[#This Row],[Full Restoration ]]-Table1[[#This Row],[Outage Start]]</f>
        <v>2.0250000000014552</v>
      </c>
      <c r="F101" s="15">
        <f>(Table1[[#This Row],[Full Restoration ]]-Table1[[#This Row],[Outage Start]])*24</f>
        <v>48.600000000034925</v>
      </c>
      <c r="G101" s="20">
        <v>445</v>
      </c>
      <c r="H101" s="45" t="s">
        <v>73</v>
      </c>
      <c r="I101" s="20">
        <v>348</v>
      </c>
      <c r="J101" s="20">
        <v>291</v>
      </c>
      <c r="K101" s="20">
        <v>57</v>
      </c>
      <c r="L101" s="20">
        <v>17</v>
      </c>
      <c r="M101" s="13">
        <v>0</v>
      </c>
      <c r="N101" s="25"/>
    </row>
    <row r="102" spans="1:14" x14ac:dyDescent="0.25">
      <c r="A102" s="13" t="s">
        <v>1</v>
      </c>
      <c r="B102" s="17" t="s">
        <v>169</v>
      </c>
      <c r="C102" s="17" t="s">
        <v>170</v>
      </c>
      <c r="D102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hrs,27 min</v>
      </c>
      <c r="E102" s="18">
        <f>Table1[[#This Row],[Full Restoration ]]-Table1[[#This Row],[Outage Start]]</f>
        <v>1.977083333338669</v>
      </c>
      <c r="F102" s="15">
        <f>(Table1[[#This Row],[Full Restoration ]]-Table1[[#This Row],[Outage Start]])*24</f>
        <v>47.450000000128057</v>
      </c>
      <c r="G102" s="20">
        <v>1215</v>
      </c>
      <c r="H102" s="45" t="s">
        <v>73</v>
      </c>
      <c r="I102" s="20">
        <v>11</v>
      </c>
      <c r="J102" s="20">
        <v>0</v>
      </c>
      <c r="K102" s="20">
        <v>11</v>
      </c>
      <c r="L102" s="20">
        <v>0</v>
      </c>
      <c r="M102" s="13">
        <v>0</v>
      </c>
      <c r="N102" s="25"/>
    </row>
    <row r="103" spans="1:14" x14ac:dyDescent="0.25">
      <c r="A103" s="13" t="s">
        <v>1</v>
      </c>
      <c r="B103" s="17" t="s">
        <v>171</v>
      </c>
      <c r="C103" s="17" t="s">
        <v>172</v>
      </c>
      <c r="D10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hrs,39 min</v>
      </c>
      <c r="E103" s="18">
        <f>Table1[[#This Row],[Full Restoration ]]-Table1[[#This Row],[Outage Start]]</f>
        <v>1.9854166666700621</v>
      </c>
      <c r="F103" s="15">
        <f>(Table1[[#This Row],[Full Restoration ]]-Table1[[#This Row],[Outage Start]])*24</f>
        <v>47.650000000081491</v>
      </c>
      <c r="G103" s="20">
        <v>1215</v>
      </c>
      <c r="H103" s="45" t="s">
        <v>73</v>
      </c>
      <c r="I103" s="20">
        <v>132</v>
      </c>
      <c r="J103" s="20">
        <v>102</v>
      </c>
      <c r="K103" s="20">
        <v>30</v>
      </c>
      <c r="L103" s="20">
        <v>5</v>
      </c>
      <c r="M103" s="13">
        <v>0</v>
      </c>
      <c r="N103" s="25"/>
    </row>
    <row r="104" spans="1:14" x14ac:dyDescent="0.25">
      <c r="A104" s="13" t="s">
        <v>1</v>
      </c>
      <c r="B104" s="17" t="s">
        <v>125</v>
      </c>
      <c r="C104" s="17" t="s">
        <v>126</v>
      </c>
      <c r="D10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hrs,10 min</v>
      </c>
      <c r="E104" s="18">
        <f>Table1[[#This Row],[Full Restoration ]]-Table1[[#This Row],[Outage Start]]</f>
        <v>2.0902777777737356</v>
      </c>
      <c r="F104" s="15">
        <f>(Table1[[#This Row],[Full Restoration ]]-Table1[[#This Row],[Outage Start]])*24</f>
        <v>50.166666666569654</v>
      </c>
      <c r="G104" s="20">
        <v>222</v>
      </c>
      <c r="H104" s="45" t="s">
        <v>73</v>
      </c>
      <c r="I104" s="20">
        <v>1022</v>
      </c>
      <c r="J104" s="20">
        <v>774</v>
      </c>
      <c r="K104" s="20">
        <v>248</v>
      </c>
      <c r="L104" s="20">
        <v>26</v>
      </c>
      <c r="M104" s="13">
        <v>0</v>
      </c>
      <c r="N104" s="25"/>
    </row>
    <row r="105" spans="1:14" x14ac:dyDescent="0.25">
      <c r="A105" s="13" t="s">
        <v>1</v>
      </c>
      <c r="B105" s="17" t="s">
        <v>127</v>
      </c>
      <c r="C105" s="17" t="s">
        <v>128</v>
      </c>
      <c r="D10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hrs,25 min</v>
      </c>
      <c r="E105" s="18">
        <f>Table1[[#This Row],[Full Restoration ]]-Table1[[#This Row],[Outage Start]]</f>
        <v>2.1006944444452529</v>
      </c>
      <c r="F105" s="15">
        <f>(Table1[[#This Row],[Full Restoration ]]-Table1[[#This Row],[Outage Start]])*24</f>
        <v>50.416666666686069</v>
      </c>
      <c r="G105" s="20">
        <v>222</v>
      </c>
      <c r="H105" s="45" t="s">
        <v>73</v>
      </c>
      <c r="I105" s="20">
        <v>388</v>
      </c>
      <c r="J105" s="20">
        <v>227</v>
      </c>
      <c r="K105" s="20">
        <v>161</v>
      </c>
      <c r="L105" s="20">
        <v>6</v>
      </c>
      <c r="M105" s="13">
        <v>0</v>
      </c>
      <c r="N105" s="25"/>
    </row>
    <row r="106" spans="1:14" x14ac:dyDescent="0.25">
      <c r="A106" s="13" t="s">
        <v>1</v>
      </c>
      <c r="B106" s="17" t="s">
        <v>161</v>
      </c>
      <c r="C106" s="17" t="s">
        <v>162</v>
      </c>
      <c r="D10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hrs,19 min</v>
      </c>
      <c r="E106" s="18">
        <f>Table1[[#This Row],[Full Restoration ]]-Table1[[#This Row],[Outage Start]]</f>
        <v>1.8465277777795563</v>
      </c>
      <c r="F106" s="15">
        <f>(Table1[[#This Row],[Full Restoration ]]-Table1[[#This Row],[Outage Start]])*24</f>
        <v>44.316666666709352</v>
      </c>
      <c r="G106" s="20">
        <v>1030</v>
      </c>
      <c r="H106" s="45" t="s">
        <v>73</v>
      </c>
      <c r="I106" s="20">
        <v>493</v>
      </c>
      <c r="J106" s="20">
        <v>418</v>
      </c>
      <c r="K106" s="20">
        <v>74</v>
      </c>
      <c r="L106" s="20">
        <v>17</v>
      </c>
      <c r="M106" s="13">
        <v>0</v>
      </c>
      <c r="N106" s="25"/>
    </row>
    <row r="107" spans="1:14" x14ac:dyDescent="0.25">
      <c r="A107" s="13" t="s">
        <v>1</v>
      </c>
      <c r="B107" s="17" t="s">
        <v>111</v>
      </c>
      <c r="C107" s="17" t="s">
        <v>112</v>
      </c>
      <c r="D10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hrs,30 min</v>
      </c>
      <c r="E107" s="18">
        <f>Table1[[#This Row],[Full Restoration ]]-Table1[[#This Row],[Outage Start]]</f>
        <v>1.8541666666642413</v>
      </c>
      <c r="F107" s="15">
        <f>(Table1[[#This Row],[Full Restoration ]]-Table1[[#This Row],[Outage Start]])*24</f>
        <v>44.499999999941792</v>
      </c>
      <c r="G107" s="20">
        <v>217</v>
      </c>
      <c r="H107" s="45" t="s">
        <v>73</v>
      </c>
      <c r="I107" s="20">
        <v>166</v>
      </c>
      <c r="J107" s="20">
        <v>94</v>
      </c>
      <c r="K107" s="20">
        <v>72</v>
      </c>
      <c r="L107" s="20">
        <v>0</v>
      </c>
      <c r="M107" s="13">
        <v>0</v>
      </c>
      <c r="N107" s="25"/>
    </row>
    <row r="108" spans="1:14" x14ac:dyDescent="0.25">
      <c r="A108" s="13" t="s">
        <v>1</v>
      </c>
      <c r="B108" s="17" t="s">
        <v>181</v>
      </c>
      <c r="C108" s="17" t="s">
        <v>182</v>
      </c>
      <c r="D10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hrs,58 min</v>
      </c>
      <c r="E108" s="18">
        <f>Table1[[#This Row],[Full Restoration ]]-Table1[[#This Row],[Outage Start]]</f>
        <v>1.8319444444423425</v>
      </c>
      <c r="F108" s="15">
        <f>(Table1[[#This Row],[Full Restoration ]]-Table1[[#This Row],[Outage Start]])*24</f>
        <v>43.96666666661622</v>
      </c>
      <c r="G108" s="17" t="s">
        <v>185</v>
      </c>
      <c r="H108" s="45" t="s">
        <v>73</v>
      </c>
      <c r="I108" s="20">
        <v>34</v>
      </c>
      <c r="J108" s="20">
        <v>29</v>
      </c>
      <c r="K108" s="20">
        <v>5</v>
      </c>
      <c r="L108" s="20">
        <v>1</v>
      </c>
      <c r="M108" s="13"/>
      <c r="N108" s="25"/>
    </row>
    <row r="109" spans="1:14" x14ac:dyDescent="0.25">
      <c r="A109" s="13" t="s">
        <v>1</v>
      </c>
      <c r="B109" s="17" t="s">
        <v>163</v>
      </c>
      <c r="C109" s="17" t="s">
        <v>164</v>
      </c>
      <c r="D109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hrs,30 min</v>
      </c>
      <c r="E109" s="18">
        <f>Table1[[#This Row],[Full Restoration ]]-Table1[[#This Row],[Outage Start]]</f>
        <v>1.5625</v>
      </c>
      <c r="F109" s="15">
        <f>(Table1[[#This Row],[Full Restoration ]]-Table1[[#This Row],[Outage Start]])*24</f>
        <v>37.5</v>
      </c>
      <c r="G109" s="20">
        <v>1030</v>
      </c>
      <c r="H109" s="45" t="s">
        <v>73</v>
      </c>
      <c r="I109" s="20">
        <v>820</v>
      </c>
      <c r="J109" s="20">
        <v>610</v>
      </c>
      <c r="K109" s="20">
        <v>211</v>
      </c>
      <c r="L109" s="20">
        <v>29</v>
      </c>
      <c r="M109" s="13">
        <v>0</v>
      </c>
      <c r="N109" s="25"/>
    </row>
    <row r="110" spans="1:14" x14ac:dyDescent="0.25">
      <c r="A110" s="13" t="s">
        <v>1</v>
      </c>
      <c r="B110" s="17" t="s">
        <v>79</v>
      </c>
      <c r="C110" s="17" t="s">
        <v>80</v>
      </c>
      <c r="D110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hrs,50 min</v>
      </c>
      <c r="E110" s="18">
        <f>Table1[[#This Row],[Full Restoration ]]-Table1[[#This Row],[Outage Start]]</f>
        <v>1.2430555555547471</v>
      </c>
      <c r="F110" s="15">
        <f>(Table1[[#This Row],[Full Restoration ]]-Table1[[#This Row],[Outage Start]])*24</f>
        <v>29.833333333313931</v>
      </c>
      <c r="G110" s="20">
        <v>75</v>
      </c>
      <c r="H110" s="45" t="s">
        <v>73</v>
      </c>
      <c r="I110" s="20">
        <v>47</v>
      </c>
      <c r="J110" s="20">
        <v>8</v>
      </c>
      <c r="K110" s="20">
        <v>39</v>
      </c>
      <c r="L110" s="20">
        <v>0</v>
      </c>
      <c r="M110" s="13">
        <v>0</v>
      </c>
      <c r="N110" s="25"/>
    </row>
    <row r="111" spans="1:14" x14ac:dyDescent="0.25">
      <c r="A111" s="13" t="s">
        <v>1</v>
      </c>
      <c r="B111" s="17" t="s">
        <v>95</v>
      </c>
      <c r="C111" s="17" t="s">
        <v>96</v>
      </c>
      <c r="D111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hrs,52 min</v>
      </c>
      <c r="E111" s="18">
        <f>Table1[[#This Row],[Full Restoration ]]-Table1[[#This Row],[Outage Start]]</f>
        <v>1.2444444444481633</v>
      </c>
      <c r="F111" s="15">
        <f>(Table1[[#This Row],[Full Restoration ]]-Table1[[#This Row],[Outage Start]])*24</f>
        <v>29.866666666755918</v>
      </c>
      <c r="G111" s="20">
        <v>157</v>
      </c>
      <c r="H111" s="45" t="s">
        <v>73</v>
      </c>
      <c r="I111" s="20">
        <v>338</v>
      </c>
      <c r="J111" s="20">
        <v>231</v>
      </c>
      <c r="K111" s="20">
        <v>107</v>
      </c>
      <c r="L111" s="20">
        <v>8</v>
      </c>
      <c r="M111" s="13">
        <v>0</v>
      </c>
      <c r="N111" s="25"/>
    </row>
    <row r="112" spans="1:14" x14ac:dyDescent="0.25">
      <c r="A112" s="13" t="s">
        <v>1</v>
      </c>
      <c r="B112" s="17" t="s">
        <v>175</v>
      </c>
      <c r="C112" s="17" t="s">
        <v>176</v>
      </c>
      <c r="D112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hrs,25 min</v>
      </c>
      <c r="E112" s="18">
        <f>Table1[[#This Row],[Full Restoration ]]-Table1[[#This Row],[Outage Start]]</f>
        <v>1.1840277777810115</v>
      </c>
      <c r="F112" s="15">
        <f>(Table1[[#This Row],[Full Restoration ]]-Table1[[#This Row],[Outage Start]])*24</f>
        <v>28.416666666744277</v>
      </c>
      <c r="G112" s="17" t="s">
        <v>183</v>
      </c>
      <c r="H112" s="45" t="s">
        <v>73</v>
      </c>
      <c r="I112" s="20">
        <v>1603</v>
      </c>
      <c r="J112" s="23">
        <v>1317</v>
      </c>
      <c r="K112" s="20">
        <v>286</v>
      </c>
      <c r="L112" s="23">
        <v>72</v>
      </c>
      <c r="M112" s="13">
        <v>0</v>
      </c>
      <c r="N112" s="25"/>
    </row>
    <row r="113" spans="1:14" x14ac:dyDescent="0.25">
      <c r="A113" s="13" t="s">
        <v>1</v>
      </c>
      <c r="B113" s="17" t="s">
        <v>147</v>
      </c>
      <c r="C113" s="17" t="s">
        <v>148</v>
      </c>
      <c r="D11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hrs,38 min</v>
      </c>
      <c r="E113" s="18">
        <f>Table1[[#This Row],[Full Restoration ]]-Table1[[#This Row],[Outage Start]]</f>
        <v>0.98472222221607808</v>
      </c>
      <c r="F113" s="15">
        <f>(Table1[[#This Row],[Full Restoration ]]-Table1[[#This Row],[Outage Start]])*24</f>
        <v>23.633333333185874</v>
      </c>
      <c r="G113" s="20">
        <v>441</v>
      </c>
      <c r="H113" s="45" t="s">
        <v>73</v>
      </c>
      <c r="I113" s="20">
        <v>92</v>
      </c>
      <c r="J113" s="20">
        <v>51</v>
      </c>
      <c r="K113" s="20">
        <v>41</v>
      </c>
      <c r="L113" s="20">
        <v>3</v>
      </c>
      <c r="M113" s="13">
        <v>0</v>
      </c>
      <c r="N113" s="25"/>
    </row>
    <row r="114" spans="1:14" x14ac:dyDescent="0.25">
      <c r="A114" s="13" t="s">
        <v>1</v>
      </c>
      <c r="B114" s="17" t="s">
        <v>102</v>
      </c>
      <c r="C114" s="17" t="s">
        <v>103</v>
      </c>
      <c r="D11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hrs,55 min</v>
      </c>
      <c r="E114" s="18">
        <f>Table1[[#This Row],[Full Restoration ]]-Table1[[#This Row],[Outage Start]]</f>
        <v>1.4131944444452529</v>
      </c>
      <c r="F114" s="15">
        <f>(Table1[[#This Row],[Full Restoration ]]-Table1[[#This Row],[Outage Start]])*24</f>
        <v>33.916666666686069</v>
      </c>
      <c r="G114" s="20">
        <v>212</v>
      </c>
      <c r="H114" s="45" t="s">
        <v>73</v>
      </c>
      <c r="I114" s="20">
        <v>106</v>
      </c>
      <c r="J114" s="20">
        <v>66</v>
      </c>
      <c r="K114" s="20">
        <v>40</v>
      </c>
      <c r="L114" s="20">
        <v>3</v>
      </c>
      <c r="M114" s="13">
        <v>0</v>
      </c>
      <c r="N114" s="25"/>
    </row>
    <row r="115" spans="1:14" x14ac:dyDescent="0.25">
      <c r="A115" s="13" t="s">
        <v>1</v>
      </c>
      <c r="B115" s="17" t="s">
        <v>102</v>
      </c>
      <c r="C115" s="17" t="s">
        <v>104</v>
      </c>
      <c r="D11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hrs,17 min</v>
      </c>
      <c r="E115" s="18">
        <f>Table1[[#This Row],[Full Restoration ]]-Table1[[#This Row],[Outage Start]]</f>
        <v>1.3868055555576575</v>
      </c>
      <c r="F115" s="15">
        <f>(Table1[[#This Row],[Full Restoration ]]-Table1[[#This Row],[Outage Start]])*24</f>
        <v>33.28333333338378</v>
      </c>
      <c r="G115" s="20">
        <v>212</v>
      </c>
      <c r="H115" s="45" t="s">
        <v>73</v>
      </c>
      <c r="I115" s="20">
        <v>538</v>
      </c>
      <c r="J115" s="20">
        <v>342</v>
      </c>
      <c r="K115" s="20">
        <v>197</v>
      </c>
      <c r="L115" s="20">
        <v>11</v>
      </c>
      <c r="M115" s="13">
        <v>0</v>
      </c>
      <c r="N115" s="25"/>
    </row>
    <row r="116" spans="1:14" x14ac:dyDescent="0.25">
      <c r="A116" s="13" t="s">
        <v>1</v>
      </c>
      <c r="B116" s="17" t="s">
        <v>117</v>
      </c>
      <c r="C116" s="17" t="s">
        <v>118</v>
      </c>
      <c r="D11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hrs,53 min</v>
      </c>
      <c r="E116" s="18">
        <f>Table1[[#This Row],[Full Restoration ]]-Table1[[#This Row],[Outage Start]]</f>
        <v>1.2868055555591127</v>
      </c>
      <c r="F116" s="15">
        <f>(Table1[[#This Row],[Full Restoration ]]-Table1[[#This Row],[Outage Start]])*24</f>
        <v>30.883333333418705</v>
      </c>
      <c r="G116" s="20">
        <v>221</v>
      </c>
      <c r="H116" s="45" t="s">
        <v>73</v>
      </c>
      <c r="I116" s="20">
        <v>99</v>
      </c>
      <c r="J116" s="20">
        <v>69</v>
      </c>
      <c r="K116" s="20">
        <v>30</v>
      </c>
      <c r="L116" s="20">
        <v>0</v>
      </c>
      <c r="M116" s="13">
        <v>0</v>
      </c>
      <c r="N116" s="25"/>
    </row>
    <row r="117" spans="1:14" x14ac:dyDescent="0.25">
      <c r="A117" s="13" t="s">
        <v>1</v>
      </c>
      <c r="B117" s="17" t="s">
        <v>83</v>
      </c>
      <c r="C117" s="17" t="s">
        <v>84</v>
      </c>
      <c r="D11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hrs,22 min</v>
      </c>
      <c r="E117" s="18">
        <f>Table1[[#This Row],[Full Restoration ]]-Table1[[#This Row],[Outage Start]]</f>
        <v>1.0152777777839219</v>
      </c>
      <c r="F117" s="15">
        <f>(Table1[[#This Row],[Full Restoration ]]-Table1[[#This Row],[Outage Start]])*24</f>
        <v>24.366666666814126</v>
      </c>
      <c r="G117" s="20">
        <v>78</v>
      </c>
      <c r="H117" s="45" t="s">
        <v>73</v>
      </c>
      <c r="I117" s="20">
        <v>266</v>
      </c>
      <c r="J117" s="20">
        <v>231</v>
      </c>
      <c r="K117" s="20">
        <v>35</v>
      </c>
      <c r="L117" s="20">
        <v>13</v>
      </c>
      <c r="M117" s="13">
        <v>0</v>
      </c>
      <c r="N117" s="25"/>
    </row>
    <row r="118" spans="1:14" x14ac:dyDescent="0.25">
      <c r="A118" s="13" t="s">
        <v>1</v>
      </c>
      <c r="B118" s="17" t="s">
        <v>131</v>
      </c>
      <c r="C118" s="17" t="s">
        <v>132</v>
      </c>
      <c r="D11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hrs,6 min</v>
      </c>
      <c r="E118" s="18">
        <f>Table1[[#This Row],[Full Restoration ]]-Table1[[#This Row],[Outage Start]]</f>
        <v>1.0041666666729725</v>
      </c>
      <c r="F118" s="15">
        <f>(Table1[[#This Row],[Full Restoration ]]-Table1[[#This Row],[Outage Start]])*24</f>
        <v>24.10000000015134</v>
      </c>
      <c r="G118" s="20">
        <v>237</v>
      </c>
      <c r="H118" s="45" t="s">
        <v>73</v>
      </c>
      <c r="I118" s="20">
        <v>672</v>
      </c>
      <c r="J118" s="20">
        <v>519</v>
      </c>
      <c r="K118" s="20">
        <v>153</v>
      </c>
      <c r="L118" s="20">
        <v>25</v>
      </c>
      <c r="M118" s="13">
        <v>0</v>
      </c>
      <c r="N118" s="25"/>
    </row>
    <row r="119" spans="1:14" x14ac:dyDescent="0.25">
      <c r="A119" s="4" t="s">
        <v>1</v>
      </c>
      <c r="B119" s="34">
        <v>43083.79583333333</v>
      </c>
      <c r="C119" s="9">
        <v>43084.515972222223</v>
      </c>
      <c r="D1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hrs,17 min</v>
      </c>
      <c r="E119" s="10">
        <f>Table1[[#This Row],[Full Restoration ]]-Table1[[#This Row],[Outage Start]]</f>
        <v>0.72013888889341615</v>
      </c>
      <c r="F119" s="11">
        <f>(Table1[[#This Row],[Full Restoration ]]-Table1[[#This Row],[Outage Start]])*24</f>
        <v>17.283333333441988</v>
      </c>
      <c r="G119" s="5">
        <v>79</v>
      </c>
      <c r="H119" s="33" t="s">
        <v>73</v>
      </c>
      <c r="I119" s="4">
        <v>87</v>
      </c>
      <c r="J119" s="4">
        <v>61</v>
      </c>
      <c r="K119" s="4">
        <v>26</v>
      </c>
      <c r="L119" s="4">
        <v>3</v>
      </c>
      <c r="M119" s="4">
        <v>0</v>
      </c>
      <c r="N119" s="24"/>
    </row>
    <row r="120" spans="1:14" ht="30" x14ac:dyDescent="0.25">
      <c r="A120" s="4" t="s">
        <v>62</v>
      </c>
      <c r="B120" s="34">
        <v>43466.102083333331</v>
      </c>
      <c r="C120" s="9">
        <v>43466.713888888888</v>
      </c>
      <c r="D1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hrs,41 min</v>
      </c>
      <c r="E120" s="11">
        <f>Table1[[#This Row],[Full Restoration ]]-Table1[[#This Row],[Outage Start]]</f>
        <v>0.61180555555620231</v>
      </c>
      <c r="F120" s="11">
        <f>(Table1[[#This Row],[Full Restoration ]]-Table1[[#This Row],[Outage Start]])*24</f>
        <v>14.683333333348855</v>
      </c>
      <c r="G120" s="5" t="s">
        <v>63</v>
      </c>
      <c r="H120" s="46" t="s">
        <v>65</v>
      </c>
      <c r="I120" s="4">
        <v>34</v>
      </c>
      <c r="J120" s="12"/>
      <c r="K120" s="12"/>
      <c r="L120" s="12"/>
      <c r="M120" s="12"/>
      <c r="N120" s="24" t="s">
        <v>64</v>
      </c>
    </row>
    <row r="121" spans="1:14" x14ac:dyDescent="0.25">
      <c r="A121" s="4" t="s">
        <v>1</v>
      </c>
      <c r="B121" s="34">
        <v>43084.075694444444</v>
      </c>
      <c r="C121" s="9">
        <v>43084.534722222219</v>
      </c>
      <c r="D1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hrs,1 min</v>
      </c>
      <c r="E121" s="10">
        <f>Table1[[#This Row],[Full Restoration ]]-Table1[[#This Row],[Outage Start]]</f>
        <v>0.45902777777519077</v>
      </c>
      <c r="F121" s="11">
        <f>(Table1[[#This Row],[Full Restoration ]]-Table1[[#This Row],[Outage Start]])*24</f>
        <v>11.016666666604578</v>
      </c>
      <c r="G121" s="5">
        <v>79</v>
      </c>
      <c r="H121" s="53" t="s">
        <v>73</v>
      </c>
      <c r="I121" s="4">
        <v>5</v>
      </c>
      <c r="J121" s="4">
        <v>2</v>
      </c>
      <c r="K121" s="4">
        <v>3</v>
      </c>
      <c r="L121" s="4">
        <v>0</v>
      </c>
      <c r="M121" s="4">
        <v>0</v>
      </c>
      <c r="N121" s="24"/>
    </row>
    <row r="122" spans="1:14" x14ac:dyDescent="0.25">
      <c r="A122" s="4" t="s">
        <v>1</v>
      </c>
      <c r="B122" s="34">
        <v>43084.102083333331</v>
      </c>
      <c r="C122" s="9">
        <v>43084.541666666664</v>
      </c>
      <c r="D1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hrs,33 min</v>
      </c>
      <c r="E122" s="10">
        <f>Table1[[#This Row],[Full Restoration ]]-Table1[[#This Row],[Outage Start]]</f>
        <v>0.43958333333284827</v>
      </c>
      <c r="F122" s="11">
        <f>(Table1[[#This Row],[Full Restoration ]]-Table1[[#This Row],[Outage Start]])*24</f>
        <v>10.549999999988358</v>
      </c>
      <c r="G122" s="5">
        <v>445</v>
      </c>
      <c r="H122" s="33" t="s">
        <v>73</v>
      </c>
      <c r="I122" s="4">
        <v>348</v>
      </c>
      <c r="J122" s="4">
        <v>291</v>
      </c>
      <c r="K122" s="4">
        <v>57</v>
      </c>
      <c r="L122" s="4">
        <v>11</v>
      </c>
      <c r="M122" s="4">
        <v>0</v>
      </c>
      <c r="N122" s="24"/>
    </row>
    <row r="123" spans="1:14" x14ac:dyDescent="0.25">
      <c r="A123" s="4" t="s">
        <v>1</v>
      </c>
      <c r="B123" s="34">
        <v>43084.103472222225</v>
      </c>
      <c r="C123" s="9">
        <v>43084.48333333333</v>
      </c>
      <c r="D1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hrs,7 min</v>
      </c>
      <c r="E123" s="10">
        <f>Table1[[#This Row],[Full Restoration ]]-Table1[[#This Row],[Outage Start]]</f>
        <v>0.37986111110512866</v>
      </c>
      <c r="F123" s="11">
        <f>(Table1[[#This Row],[Full Restoration ]]-Table1[[#This Row],[Outage Start]])*24</f>
        <v>9.1166666665230878</v>
      </c>
      <c r="G123" s="5">
        <v>1215</v>
      </c>
      <c r="H123" s="33" t="s">
        <v>73</v>
      </c>
      <c r="I123" s="4">
        <v>11</v>
      </c>
      <c r="J123" s="4">
        <v>0</v>
      </c>
      <c r="K123" s="4">
        <v>11</v>
      </c>
      <c r="L123" s="4">
        <v>0</v>
      </c>
      <c r="M123" s="4">
        <v>0</v>
      </c>
      <c r="N123" s="24"/>
    </row>
    <row r="124" spans="1:14" x14ac:dyDescent="0.25">
      <c r="A124" s="4" t="s">
        <v>1</v>
      </c>
      <c r="B124" s="34">
        <v>43084.105555555558</v>
      </c>
      <c r="C124" s="9">
        <v>43084.498611111114</v>
      </c>
      <c r="D1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hrs,26 min</v>
      </c>
      <c r="E124" s="10">
        <f>Table1[[#This Row],[Full Restoration ]]-Table1[[#This Row],[Outage Start]]</f>
        <v>0.39305555555620231</v>
      </c>
      <c r="F124" s="11">
        <f>(Table1[[#This Row],[Full Restoration ]]-Table1[[#This Row],[Outage Start]])*24</f>
        <v>9.4333333333488554</v>
      </c>
      <c r="G124" s="5">
        <v>441</v>
      </c>
      <c r="H124" s="33" t="s">
        <v>73</v>
      </c>
      <c r="I124" s="4">
        <v>75</v>
      </c>
      <c r="J124" s="4">
        <v>48</v>
      </c>
      <c r="K124" s="4">
        <v>27</v>
      </c>
      <c r="L124" s="4">
        <v>3</v>
      </c>
      <c r="M124" s="4">
        <v>0</v>
      </c>
      <c r="N124" s="24"/>
    </row>
    <row r="125" spans="1:14" x14ac:dyDescent="0.25">
      <c r="A125" s="4" t="s">
        <v>1</v>
      </c>
      <c r="B125" s="34">
        <v>43084.105555555558</v>
      </c>
      <c r="C125" s="9">
        <v>43084.504861111112</v>
      </c>
      <c r="D1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hrs,35 min</v>
      </c>
      <c r="E125" s="10">
        <f>Table1[[#This Row],[Full Restoration ]]-Table1[[#This Row],[Outage Start]]</f>
        <v>0.39930555555474712</v>
      </c>
      <c r="F125" s="11">
        <f>(Table1[[#This Row],[Full Restoration ]]-Table1[[#This Row],[Outage Start]])*24</f>
        <v>9.5833333333139308</v>
      </c>
      <c r="G125" s="5">
        <v>1215</v>
      </c>
      <c r="H125" s="33" t="s">
        <v>73</v>
      </c>
      <c r="I125" s="4">
        <v>132</v>
      </c>
      <c r="J125" s="4">
        <v>102</v>
      </c>
      <c r="K125" s="4">
        <v>30</v>
      </c>
      <c r="L125" s="4">
        <v>5</v>
      </c>
      <c r="M125" s="4">
        <v>0</v>
      </c>
      <c r="N125" s="24"/>
    </row>
    <row r="126" spans="1:14" x14ac:dyDescent="0.25">
      <c r="A126" s="4" t="s">
        <v>1</v>
      </c>
      <c r="B126" s="34">
        <v>43388.42083333333</v>
      </c>
      <c r="C126" s="9">
        <v>43389.520833333336</v>
      </c>
      <c r="D1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hrs,24 min</v>
      </c>
      <c r="E126" s="11">
        <f>Table1[[#This Row],[Full Restoration ]]-Table1[[#This Row],[Outage Start]]</f>
        <v>1.1000000000058208</v>
      </c>
      <c r="F126" s="11">
        <f>(Table1[[#This Row],[Full Restoration ]]-Table1[[#This Row],[Outage Start]])*24</f>
        <v>26.400000000139698</v>
      </c>
      <c r="G126" s="6" t="s">
        <v>4</v>
      </c>
      <c r="H126" s="33" t="s">
        <v>5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24" t="s">
        <v>8</v>
      </c>
    </row>
    <row r="127" spans="1:14" x14ac:dyDescent="0.25">
      <c r="A127" s="4" t="s">
        <v>1</v>
      </c>
      <c r="B127" s="34">
        <v>43388.436111111114</v>
      </c>
      <c r="C127" s="9">
        <v>43388.731249999997</v>
      </c>
      <c r="D1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hrs,5 min</v>
      </c>
      <c r="E127" s="11">
        <f>Table1[[#This Row],[Full Restoration ]]-Table1[[#This Row],[Outage Start]]</f>
        <v>0.29513888888322981</v>
      </c>
      <c r="F127" s="11">
        <f>(Table1[[#This Row],[Full Restoration ]]-Table1[[#This Row],[Outage Start]])*24</f>
        <v>7.0833333331975155</v>
      </c>
      <c r="G127" s="5">
        <v>214</v>
      </c>
      <c r="H127" s="33" t="s">
        <v>3</v>
      </c>
      <c r="I127" s="4">
        <v>360</v>
      </c>
      <c r="J127" s="4">
        <v>288</v>
      </c>
      <c r="K127" s="4">
        <v>72</v>
      </c>
      <c r="L127" s="4">
        <v>9</v>
      </c>
      <c r="M127" s="4">
        <v>0</v>
      </c>
      <c r="N127" s="24"/>
    </row>
    <row r="128" spans="1:14" x14ac:dyDescent="0.25">
      <c r="A128" s="4" t="s">
        <v>1</v>
      </c>
      <c r="B128" s="34">
        <v>43388.680555555555</v>
      </c>
      <c r="C128" s="9">
        <v>43389.834722222222</v>
      </c>
      <c r="D1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hrs,42 min</v>
      </c>
      <c r="E128" s="11">
        <f>Table1[[#This Row],[Full Restoration ]]-Table1[[#This Row],[Outage Start]]</f>
        <v>1.1541666666671517</v>
      </c>
      <c r="F128" s="11">
        <f>(Table1[[#This Row],[Full Restoration ]]-Table1[[#This Row],[Outage Start]])*24</f>
        <v>27.700000000011642</v>
      </c>
      <c r="G128" s="5" t="s">
        <v>7</v>
      </c>
      <c r="H128" s="33" t="s">
        <v>3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24" t="s">
        <v>8</v>
      </c>
    </row>
    <row r="129" spans="1:14" x14ac:dyDescent="0.25">
      <c r="A129" s="4" t="s">
        <v>1</v>
      </c>
      <c r="B129" s="34">
        <v>43388.90625</v>
      </c>
      <c r="C129" s="9">
        <v>43389.381249999999</v>
      </c>
      <c r="D1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hrs,24 min</v>
      </c>
      <c r="E129" s="11">
        <f>Table1[[#This Row],[Full Restoration ]]-Table1[[#This Row],[Outage Start]]</f>
        <v>0.47499999999854481</v>
      </c>
      <c r="F129" s="11">
        <f>(Table1[[#This Row],[Full Restoration ]]-Table1[[#This Row],[Outage Start]])*24</f>
        <v>11.399999999965075</v>
      </c>
      <c r="G129" s="5">
        <v>79</v>
      </c>
      <c r="H129" s="33" t="s">
        <v>3</v>
      </c>
      <c r="I129" s="4">
        <v>19</v>
      </c>
      <c r="J129" s="4">
        <v>10</v>
      </c>
      <c r="K129" s="4">
        <v>9</v>
      </c>
      <c r="L129" s="4">
        <v>2</v>
      </c>
      <c r="M129" s="4">
        <v>0</v>
      </c>
      <c r="N129" s="24"/>
    </row>
    <row r="130" spans="1:14" x14ac:dyDescent="0.25">
      <c r="A130" s="4" t="s">
        <v>1</v>
      </c>
      <c r="B130" s="34">
        <v>43392.129166666666</v>
      </c>
      <c r="C130" s="9">
        <v>43393.401388888888</v>
      </c>
      <c r="D1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hrs,32 min</v>
      </c>
      <c r="E130" s="11">
        <f>Table1[[#This Row],[Full Restoration ]]-Table1[[#This Row],[Outage Start]]</f>
        <v>1.2722222222218988</v>
      </c>
      <c r="F130" s="11">
        <f>(Table1[[#This Row],[Full Restoration ]]-Table1[[#This Row],[Outage Start]])*24</f>
        <v>30.533333333325572</v>
      </c>
      <c r="G130" s="5">
        <v>79</v>
      </c>
      <c r="H130" s="33" t="s">
        <v>3</v>
      </c>
      <c r="I130" s="4">
        <v>19</v>
      </c>
      <c r="J130" s="4">
        <v>10</v>
      </c>
      <c r="K130" s="4">
        <v>9</v>
      </c>
      <c r="L130" s="4">
        <v>2</v>
      </c>
      <c r="M130" s="4">
        <v>0</v>
      </c>
      <c r="N130" s="24"/>
    </row>
    <row r="131" spans="1:14" x14ac:dyDescent="0.25">
      <c r="A131" s="4" t="s">
        <v>1</v>
      </c>
      <c r="B131" s="34">
        <v>43415.168055555558</v>
      </c>
      <c r="C131" s="9">
        <v>43416.620138888888</v>
      </c>
      <c r="D1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hrs,51 min</v>
      </c>
      <c r="E131" s="11">
        <f>Table1[[#This Row],[Full Restoration ]]-Table1[[#This Row],[Outage Start]]</f>
        <v>1.4520833333299379</v>
      </c>
      <c r="F131" s="11">
        <f>(Table1[[#This Row],[Full Restoration ]]-Table1[[#This Row],[Outage Start]])*24</f>
        <v>34.849999999918509</v>
      </c>
      <c r="G131" s="5">
        <v>1030</v>
      </c>
      <c r="H131" s="53" t="s">
        <v>5</v>
      </c>
      <c r="I131" s="4">
        <v>30</v>
      </c>
      <c r="J131" s="4">
        <v>28</v>
      </c>
      <c r="K131" s="4">
        <v>2</v>
      </c>
      <c r="L131" s="4">
        <v>1</v>
      </c>
      <c r="M131" s="4">
        <v>0</v>
      </c>
      <c r="N131" s="24"/>
    </row>
    <row r="132" spans="1:14" x14ac:dyDescent="0.25">
      <c r="A132" s="4" t="s">
        <v>1</v>
      </c>
      <c r="B132" s="34">
        <v>43415.864583333336</v>
      </c>
      <c r="C132" s="9">
        <v>43419.531944444447</v>
      </c>
      <c r="D1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hrs,1 min</v>
      </c>
      <c r="E132" s="10">
        <f>Table1[[#This Row],[Full Restoration ]]-Table1[[#This Row],[Outage Start]]</f>
        <v>3.6673611111109494</v>
      </c>
      <c r="F132" s="11">
        <f>(Table1[[#This Row],[Full Restoration ]]-Table1[[#This Row],[Outage Start]])*24</f>
        <v>88.016666666662786</v>
      </c>
      <c r="G132" s="5">
        <v>79</v>
      </c>
      <c r="H132" s="53" t="s">
        <v>3</v>
      </c>
      <c r="I132" s="4">
        <v>20</v>
      </c>
      <c r="J132" s="4">
        <v>12</v>
      </c>
      <c r="K132" s="4">
        <v>8</v>
      </c>
      <c r="L132" s="4">
        <v>2</v>
      </c>
      <c r="M132" s="4">
        <v>0</v>
      </c>
      <c r="N132" s="24"/>
    </row>
    <row r="133" spans="1:14" x14ac:dyDescent="0.25">
      <c r="A133" s="4" t="s">
        <v>1</v>
      </c>
      <c r="B133" s="34">
        <v>43415.887499999997</v>
      </c>
      <c r="C133" s="9">
        <v>43418.589583333334</v>
      </c>
      <c r="D1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hrs,51 min</v>
      </c>
      <c r="E133" s="11">
        <f>Table1[[#This Row],[Full Restoration ]]-Table1[[#This Row],[Outage Start]]</f>
        <v>2.7020833333372138</v>
      </c>
      <c r="F133" s="11">
        <f>(Table1[[#This Row],[Full Restoration ]]-Table1[[#This Row],[Outage Start]])*24</f>
        <v>64.850000000093132</v>
      </c>
      <c r="G133" s="5">
        <v>1215</v>
      </c>
      <c r="H133" s="33" t="s">
        <v>3</v>
      </c>
      <c r="I133" s="4">
        <v>160</v>
      </c>
      <c r="J133" s="4">
        <v>115</v>
      </c>
      <c r="K133" s="4">
        <v>45</v>
      </c>
      <c r="L133" s="4">
        <v>5</v>
      </c>
      <c r="M133" s="4">
        <v>0</v>
      </c>
      <c r="N133" s="24"/>
    </row>
    <row r="134" spans="1:14" x14ac:dyDescent="0.25">
      <c r="A134" s="4" t="s">
        <v>1</v>
      </c>
      <c r="B134" s="34">
        <v>43415.888194444444</v>
      </c>
      <c r="C134" s="9">
        <v>43418.541666666664</v>
      </c>
      <c r="D1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hrs,41 min</v>
      </c>
      <c r="E134" s="11">
        <f>Table1[[#This Row],[Full Restoration ]]-Table1[[#This Row],[Outage Start]]</f>
        <v>2.6534722222204437</v>
      </c>
      <c r="F134" s="11">
        <f>(Table1[[#This Row],[Full Restoration ]]-Table1[[#This Row],[Outage Start]])*24</f>
        <v>63.683333333290648</v>
      </c>
      <c r="G134" s="5">
        <v>445</v>
      </c>
      <c r="H134" s="53" t="s">
        <v>34</v>
      </c>
      <c r="I134" s="4">
        <v>515</v>
      </c>
      <c r="J134" s="4">
        <v>416</v>
      </c>
      <c r="K134" s="4">
        <v>99</v>
      </c>
      <c r="L134" s="4">
        <v>26</v>
      </c>
      <c r="M134" s="4">
        <v>0</v>
      </c>
      <c r="N134" s="24"/>
    </row>
    <row r="135" spans="1:14" x14ac:dyDescent="0.25">
      <c r="A135" s="4" t="s">
        <v>1</v>
      </c>
      <c r="B135" s="34">
        <v>43415.893750000003</v>
      </c>
      <c r="C135" s="9">
        <v>43419.563194444447</v>
      </c>
      <c r="D1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hrs,4 min</v>
      </c>
      <c r="E135" s="11">
        <f>Table1[[#This Row],[Full Restoration ]]-Table1[[#This Row],[Outage Start]]</f>
        <v>3.6694444444437977</v>
      </c>
      <c r="F135" s="11">
        <f>(Table1[[#This Row],[Full Restoration ]]-Table1[[#This Row],[Outage Start]])*24</f>
        <v>88.066666666651145</v>
      </c>
      <c r="G135" s="5">
        <v>440</v>
      </c>
      <c r="H135" s="33" t="s">
        <v>3</v>
      </c>
      <c r="I135" s="4">
        <v>262</v>
      </c>
      <c r="J135" s="4">
        <v>207</v>
      </c>
      <c r="K135" s="4">
        <v>55</v>
      </c>
      <c r="L135" s="4">
        <v>3</v>
      </c>
      <c r="M135" s="4">
        <v>0</v>
      </c>
      <c r="N135" s="24"/>
    </row>
    <row r="136" spans="1:14" x14ac:dyDescent="0.25">
      <c r="A136" s="4" t="s">
        <v>1</v>
      </c>
      <c r="B136" s="34">
        <v>43415.993055555555</v>
      </c>
      <c r="C136" s="9">
        <v>43416.700694444444</v>
      </c>
      <c r="D1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hrs,59 min</v>
      </c>
      <c r="E136" s="11">
        <f>Table1[[#This Row],[Full Restoration ]]-Table1[[#This Row],[Outage Start]]</f>
        <v>0.70763888888905058</v>
      </c>
      <c r="F136" s="11">
        <f>(Table1[[#This Row],[Full Restoration ]]-Table1[[#This Row],[Outage Start]])*24</f>
        <v>16.983333333337214</v>
      </c>
      <c r="G136" s="5">
        <v>358</v>
      </c>
      <c r="H136" s="33" t="s">
        <v>5</v>
      </c>
      <c r="I136" s="4">
        <v>187</v>
      </c>
      <c r="J136" s="4">
        <v>166</v>
      </c>
      <c r="K136" s="4">
        <v>21</v>
      </c>
      <c r="L136" s="4">
        <v>6</v>
      </c>
      <c r="M136" s="4">
        <v>0</v>
      </c>
      <c r="N136" s="24"/>
    </row>
    <row r="137" spans="1:14" x14ac:dyDescent="0.25">
      <c r="A137" s="4" t="s">
        <v>1</v>
      </c>
      <c r="B137" s="34">
        <v>43416.12777777778</v>
      </c>
      <c r="C137" s="9">
        <v>43419.501388888886</v>
      </c>
      <c r="D1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days,8 hrs,58 min</v>
      </c>
      <c r="E137" s="11">
        <f>Table1[[#This Row],[Full Restoration ]]-Table1[[#This Row],[Outage Start]]</f>
        <v>3.3736111111065838</v>
      </c>
      <c r="F137" s="11">
        <f>(Table1[[#This Row],[Full Restoration ]]-Table1[[#This Row],[Outage Start]])*24</f>
        <v>80.966666666558012</v>
      </c>
      <c r="G137" s="5">
        <v>238</v>
      </c>
      <c r="H137" s="53" t="s">
        <v>3</v>
      </c>
      <c r="I137" s="4">
        <v>2</v>
      </c>
      <c r="J137" s="4">
        <v>1</v>
      </c>
      <c r="K137" s="4">
        <v>1</v>
      </c>
      <c r="L137" s="4">
        <v>0</v>
      </c>
      <c r="M137" s="4">
        <v>0</v>
      </c>
      <c r="N137" s="24"/>
    </row>
    <row r="138" spans="1:14" x14ac:dyDescent="0.25">
      <c r="A138" s="4" t="s">
        <v>1</v>
      </c>
      <c r="B138" s="34">
        <v>43416.168055555558</v>
      </c>
      <c r="C138" s="9">
        <v>43416.620138888888</v>
      </c>
      <c r="D1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hrs,51 min</v>
      </c>
      <c r="E138" s="11">
        <f>Table1[[#This Row],[Full Restoration ]]-Table1[[#This Row],[Outage Start]]</f>
        <v>0.45208333332993789</v>
      </c>
      <c r="F138" s="11">
        <f>(Table1[[#This Row],[Full Restoration ]]-Table1[[#This Row],[Outage Start]])*24</f>
        <v>10.849999999918509</v>
      </c>
      <c r="G138" s="5">
        <v>1030</v>
      </c>
      <c r="H138" s="33" t="s">
        <v>5</v>
      </c>
      <c r="I138" s="4">
        <v>650</v>
      </c>
      <c r="J138" s="4">
        <v>510</v>
      </c>
      <c r="K138" s="4">
        <v>140</v>
      </c>
      <c r="L138" s="4">
        <v>34</v>
      </c>
      <c r="M138" s="4">
        <v>0</v>
      </c>
      <c r="N138" s="24"/>
    </row>
    <row r="139" spans="1:14" x14ac:dyDescent="0.25">
      <c r="A139" s="4" t="s">
        <v>1</v>
      </c>
      <c r="B139" s="34">
        <v>43416.193055555559</v>
      </c>
      <c r="C139" s="9">
        <v>43419.75277777778</v>
      </c>
      <c r="D1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days,13 hrs,26 min</v>
      </c>
      <c r="E139" s="11">
        <f>Table1[[#This Row],[Full Restoration ]]-Table1[[#This Row],[Outage Start]]</f>
        <v>3.5597222222204437</v>
      </c>
      <c r="F139" s="11">
        <f>(Table1[[#This Row],[Full Restoration ]]-Table1[[#This Row],[Outage Start]])*24</f>
        <v>85.433333333290648</v>
      </c>
      <c r="G139" s="5">
        <v>222</v>
      </c>
      <c r="H139" s="53" t="s">
        <v>3</v>
      </c>
      <c r="I139" s="4">
        <v>1410</v>
      </c>
      <c r="J139" s="4">
        <v>988</v>
      </c>
      <c r="K139" s="4">
        <v>422</v>
      </c>
      <c r="L139" s="4">
        <v>48</v>
      </c>
      <c r="M139" s="4">
        <v>0</v>
      </c>
      <c r="N139" s="24"/>
    </row>
    <row r="140" spans="1:14" x14ac:dyDescent="0.25">
      <c r="A140" s="4" t="s">
        <v>1</v>
      </c>
      <c r="B140" s="34">
        <v>43416.198611111111</v>
      </c>
      <c r="C140" s="9">
        <v>43419.506249999999</v>
      </c>
      <c r="D1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days,7 hrs,23 min</v>
      </c>
      <c r="E140" s="11">
        <f>Table1[[#This Row],[Full Restoration ]]-Table1[[#This Row],[Outage Start]]</f>
        <v>3.3076388888875954</v>
      </c>
      <c r="F140" s="11">
        <f>(Table1[[#This Row],[Full Restoration ]]-Table1[[#This Row],[Outage Start]])*24</f>
        <v>79.383333333302289</v>
      </c>
      <c r="G140" s="5">
        <v>79</v>
      </c>
      <c r="H140" s="33" t="s">
        <v>3</v>
      </c>
      <c r="I140" s="4">
        <v>867</v>
      </c>
      <c r="J140" s="4">
        <v>675</v>
      </c>
      <c r="K140" s="4">
        <v>192</v>
      </c>
      <c r="L140" s="4">
        <v>43</v>
      </c>
      <c r="M140" s="4">
        <v>0</v>
      </c>
      <c r="N140" s="24"/>
    </row>
    <row r="141" spans="1:14" x14ac:dyDescent="0.25">
      <c r="A141" s="4" t="s">
        <v>1</v>
      </c>
      <c r="B141" s="34">
        <v>43416.207638888889</v>
      </c>
      <c r="C141" s="9">
        <v>43420.111111111109</v>
      </c>
      <c r="D1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hrs,41 min</v>
      </c>
      <c r="E141" s="11">
        <f>Table1[[#This Row],[Full Restoration ]]-Table1[[#This Row],[Outage Start]]</f>
        <v>3.9034722222204437</v>
      </c>
      <c r="F141" s="11">
        <f>(Table1[[#This Row],[Full Restoration ]]-Table1[[#This Row],[Outage Start]])*24</f>
        <v>93.683333333290648</v>
      </c>
      <c r="G141" s="5">
        <v>222</v>
      </c>
      <c r="H141" s="33" t="s">
        <v>3</v>
      </c>
      <c r="I141" s="4">
        <v>1410</v>
      </c>
      <c r="J141" s="4">
        <v>988</v>
      </c>
      <c r="K141" s="4">
        <v>422</v>
      </c>
      <c r="L141" s="4">
        <v>48</v>
      </c>
      <c r="M141" s="4">
        <v>0</v>
      </c>
      <c r="N141" s="24"/>
    </row>
    <row r="142" spans="1:14" x14ac:dyDescent="0.25">
      <c r="A142" s="4" t="s">
        <v>1</v>
      </c>
      <c r="B142" s="34">
        <v>43416.229166666664</v>
      </c>
      <c r="C142" s="9">
        <v>43419.60833333333</v>
      </c>
      <c r="D1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hrs,6 min</v>
      </c>
      <c r="E142" s="11">
        <f>Table1[[#This Row],[Full Restoration ]]-Table1[[#This Row],[Outage Start]]</f>
        <v>3.3791666666656965</v>
      </c>
      <c r="F142" s="11">
        <f>(Table1[[#This Row],[Full Restoration ]]-Table1[[#This Row],[Outage Start]])*24</f>
        <v>81.099999999976717</v>
      </c>
      <c r="G142" s="5">
        <v>220</v>
      </c>
      <c r="H142" s="33" t="s">
        <v>3</v>
      </c>
      <c r="I142" s="4">
        <v>325</v>
      </c>
      <c r="J142" s="4">
        <v>213</v>
      </c>
      <c r="K142" s="4">
        <v>112</v>
      </c>
      <c r="L142" s="4">
        <v>7</v>
      </c>
      <c r="M142" s="4">
        <v>0</v>
      </c>
      <c r="N142" s="24"/>
    </row>
    <row r="143" spans="1:14" x14ac:dyDescent="0.25">
      <c r="A143" s="4" t="s">
        <v>1</v>
      </c>
      <c r="B143" s="34">
        <v>43416.258333333331</v>
      </c>
      <c r="C143" s="9">
        <v>43417.656944444447</v>
      </c>
      <c r="D1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hrs,34 min</v>
      </c>
      <c r="E143" s="11">
        <f>Table1[[#This Row],[Full Restoration ]]-Table1[[#This Row],[Outage Start]]</f>
        <v>1.398611111115315</v>
      </c>
      <c r="F143" s="11">
        <f>(Table1[[#This Row],[Full Restoration ]]-Table1[[#This Row],[Outage Start]])*24</f>
        <v>33.56666666676756</v>
      </c>
      <c r="G143" s="5">
        <v>1166</v>
      </c>
      <c r="H143" s="33" t="s">
        <v>5</v>
      </c>
      <c r="I143" s="4">
        <v>269</v>
      </c>
      <c r="J143" s="4">
        <v>240</v>
      </c>
      <c r="K143" s="4">
        <v>29</v>
      </c>
      <c r="L143" s="4">
        <v>20</v>
      </c>
      <c r="M143" s="4">
        <v>0</v>
      </c>
      <c r="N143" s="24"/>
    </row>
    <row r="144" spans="1:14" x14ac:dyDescent="0.25">
      <c r="A144" s="4" t="s">
        <v>1</v>
      </c>
      <c r="B144" s="34">
        <v>43416.259722222225</v>
      </c>
      <c r="C144" s="9">
        <v>43418.636805555558</v>
      </c>
      <c r="D1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 min</v>
      </c>
      <c r="E144" s="11">
        <f>Table1[[#This Row],[Full Restoration ]]-Table1[[#This Row],[Outage Start]]</f>
        <v>2.3770833333328483</v>
      </c>
      <c r="F144" s="11">
        <f>(Table1[[#This Row],[Full Restoration ]]-Table1[[#This Row],[Outage Start]])*24</f>
        <v>57.049999999988358</v>
      </c>
      <c r="G144" s="5">
        <v>73</v>
      </c>
      <c r="H144" s="53" t="s">
        <v>3</v>
      </c>
      <c r="I144" s="4">
        <v>756</v>
      </c>
      <c r="J144" s="4">
        <v>603</v>
      </c>
      <c r="K144" s="4">
        <v>153</v>
      </c>
      <c r="L144" s="4">
        <v>40</v>
      </c>
      <c r="M144" s="4">
        <v>0</v>
      </c>
      <c r="N144" s="24"/>
    </row>
    <row r="145" spans="1:14" x14ac:dyDescent="0.25">
      <c r="A145" s="4" t="s">
        <v>1</v>
      </c>
      <c r="B145" s="34">
        <v>43416.272916666669</v>
      </c>
      <c r="C145" s="9">
        <v>43418.614583333336</v>
      </c>
      <c r="D1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hrs,12 min</v>
      </c>
      <c r="E145" s="11">
        <f>Table1[[#This Row],[Full Restoration ]]-Table1[[#This Row],[Outage Start]]</f>
        <v>2.3416666666671517</v>
      </c>
      <c r="F145" s="11">
        <f>(Table1[[#This Row],[Full Restoration ]]-Table1[[#This Row],[Outage Start]])*24</f>
        <v>56.200000000011642</v>
      </c>
      <c r="G145" s="5">
        <v>78</v>
      </c>
      <c r="H145" s="33" t="s">
        <v>3</v>
      </c>
      <c r="I145" s="4">
        <v>267</v>
      </c>
      <c r="J145" s="4">
        <v>232</v>
      </c>
      <c r="K145" s="4">
        <v>35</v>
      </c>
      <c r="L145" s="4">
        <v>16</v>
      </c>
      <c r="M145" s="4">
        <v>0</v>
      </c>
      <c r="N145" s="24"/>
    </row>
    <row r="146" spans="1:14" x14ac:dyDescent="0.25">
      <c r="A146" s="4" t="s">
        <v>1</v>
      </c>
      <c r="B146" s="34">
        <v>43416.285416666666</v>
      </c>
      <c r="C146" s="9">
        <v>43418.628472222219</v>
      </c>
      <c r="D1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hrs,14 min</v>
      </c>
      <c r="E146" s="11">
        <f>Table1[[#This Row],[Full Restoration ]]-Table1[[#This Row],[Outage Start]]</f>
        <v>2.3430555555532919</v>
      </c>
      <c r="F146" s="11">
        <f>(Table1[[#This Row],[Full Restoration ]]-Table1[[#This Row],[Outage Start]])*24</f>
        <v>56.233333333279006</v>
      </c>
      <c r="G146" s="5">
        <v>67</v>
      </c>
      <c r="H146" s="53" t="s">
        <v>3</v>
      </c>
      <c r="I146" s="4">
        <v>567</v>
      </c>
      <c r="J146" s="4">
        <v>470</v>
      </c>
      <c r="K146" s="4">
        <v>97</v>
      </c>
      <c r="L146" s="4">
        <v>48</v>
      </c>
      <c r="M146" s="4">
        <v>0</v>
      </c>
      <c r="N146" s="24"/>
    </row>
    <row r="147" spans="1:14" x14ac:dyDescent="0.25">
      <c r="A147" s="4" t="s">
        <v>1</v>
      </c>
      <c r="B147" s="34">
        <v>43416.285416666666</v>
      </c>
      <c r="C147" s="9">
        <v>43419.673611111109</v>
      </c>
      <c r="D1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hrs,19 min</v>
      </c>
      <c r="E147" s="11">
        <f>Table1[[#This Row],[Full Restoration ]]-Table1[[#This Row],[Outage Start]]</f>
        <v>3.3881944444437977</v>
      </c>
      <c r="F147" s="11">
        <f>(Table1[[#This Row],[Full Restoration ]]-Table1[[#This Row],[Outage Start]])*24</f>
        <v>81.316666666651145</v>
      </c>
      <c r="G147" s="5">
        <v>157</v>
      </c>
      <c r="H147" s="33" t="s">
        <v>3</v>
      </c>
      <c r="I147" s="4">
        <v>1015</v>
      </c>
      <c r="J147" s="4">
        <v>899</v>
      </c>
      <c r="K147" s="4">
        <v>116</v>
      </c>
      <c r="L147" s="4">
        <v>51</v>
      </c>
      <c r="M147" s="4">
        <v>0</v>
      </c>
      <c r="N147" s="24"/>
    </row>
    <row r="148" spans="1:14" x14ac:dyDescent="0.25">
      <c r="A148" s="4" t="s">
        <v>1</v>
      </c>
      <c r="B148" s="34">
        <v>43416.296527777777</v>
      </c>
      <c r="C148" s="9">
        <v>43418.718055555553</v>
      </c>
      <c r="D1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hrs,7 min</v>
      </c>
      <c r="E148" s="11">
        <f>Table1[[#This Row],[Full Restoration ]]-Table1[[#This Row],[Outage Start]]</f>
        <v>2.421527777776646</v>
      </c>
      <c r="F148" s="11">
        <f>(Table1[[#This Row],[Full Restoration ]]-Table1[[#This Row],[Outage Start]])*24</f>
        <v>58.116666666639503</v>
      </c>
      <c r="G148" s="5">
        <v>448</v>
      </c>
      <c r="H148" s="33" t="s">
        <v>3</v>
      </c>
      <c r="I148" s="4">
        <v>149</v>
      </c>
      <c r="J148" s="4">
        <v>102</v>
      </c>
      <c r="K148" s="4">
        <v>47</v>
      </c>
      <c r="L148" s="4">
        <v>5</v>
      </c>
      <c r="M148" s="4">
        <v>0</v>
      </c>
      <c r="N148" s="24"/>
    </row>
    <row r="149" spans="1:14" x14ac:dyDescent="0.25">
      <c r="A149" s="4" t="s">
        <v>1</v>
      </c>
      <c r="B149" s="34">
        <v>43416.304861111108</v>
      </c>
      <c r="C149" s="9">
        <v>43419.378472222219</v>
      </c>
      <c r="D1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hrs,46 min</v>
      </c>
      <c r="E149" s="11">
        <f>Table1[[#This Row],[Full Restoration ]]-Table1[[#This Row],[Outage Start]]</f>
        <v>3.0736111111109494</v>
      </c>
      <c r="F149" s="11">
        <f>(Table1[[#This Row],[Full Restoration ]]-Table1[[#This Row],[Outage Start]])*24</f>
        <v>73.766666666662786</v>
      </c>
      <c r="G149" s="5">
        <v>237</v>
      </c>
      <c r="H149" s="33" t="s">
        <v>5</v>
      </c>
      <c r="I149" s="4">
        <v>311</v>
      </c>
      <c r="J149" s="4">
        <v>243</v>
      </c>
      <c r="K149" s="4">
        <v>68</v>
      </c>
      <c r="L149" s="4">
        <v>10</v>
      </c>
      <c r="M149" s="4">
        <v>0</v>
      </c>
      <c r="N149" s="24"/>
    </row>
    <row r="150" spans="1:14" x14ac:dyDescent="0.25">
      <c r="A150" s="4" t="s">
        <v>1</v>
      </c>
      <c r="B150" s="34">
        <v>43416.324305555558</v>
      </c>
      <c r="C150" s="9">
        <v>43418.703472222223</v>
      </c>
      <c r="D1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hrs,6 min</v>
      </c>
      <c r="E150" s="11">
        <f>Table1[[#This Row],[Full Restoration ]]-Table1[[#This Row],[Outage Start]]</f>
        <v>2.3791666666656965</v>
      </c>
      <c r="F150" s="11">
        <f>(Table1[[#This Row],[Full Restoration ]]-Table1[[#This Row],[Outage Start]])*24</f>
        <v>57.099999999976717</v>
      </c>
      <c r="G150" s="5">
        <v>441</v>
      </c>
      <c r="H150" s="33" t="s">
        <v>3</v>
      </c>
      <c r="I150" s="4">
        <v>50</v>
      </c>
      <c r="J150" s="4">
        <v>32</v>
      </c>
      <c r="K150" s="4">
        <v>18</v>
      </c>
      <c r="L150" s="4">
        <v>3</v>
      </c>
      <c r="M150" s="4">
        <v>0</v>
      </c>
      <c r="N150" s="24"/>
    </row>
    <row r="151" spans="1:14" x14ac:dyDescent="0.25">
      <c r="A151" s="4" t="s">
        <v>1</v>
      </c>
      <c r="B151" s="34">
        <v>43416.324305555558</v>
      </c>
      <c r="C151" s="9">
        <v>43418.7</v>
      </c>
      <c r="D1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hrs,1 min</v>
      </c>
      <c r="E151" s="11">
        <f>Table1[[#This Row],[Full Restoration ]]-Table1[[#This Row],[Outage Start]]</f>
        <v>2.3756944444394321</v>
      </c>
      <c r="F151" s="11">
        <f>(Table1[[#This Row],[Full Restoration ]]-Table1[[#This Row],[Outage Start]])*24</f>
        <v>57.016666666546371</v>
      </c>
      <c r="G151" s="5">
        <v>442</v>
      </c>
      <c r="H151" s="33" t="s">
        <v>3</v>
      </c>
      <c r="I151" s="12"/>
      <c r="J151" s="12"/>
      <c r="K151" s="12"/>
      <c r="L151" s="12"/>
      <c r="M151" s="12"/>
      <c r="N151" s="24"/>
    </row>
    <row r="152" spans="1:14" ht="30" x14ac:dyDescent="0.25">
      <c r="A152" s="4" t="s">
        <v>1</v>
      </c>
      <c r="B152" s="34">
        <v>43416.324305555558</v>
      </c>
      <c r="C152" s="9">
        <v>43418.745138888888</v>
      </c>
      <c r="D1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hrs,6 min</v>
      </c>
      <c r="E152" s="11">
        <f>Table1[[#This Row],[Full Restoration ]]-Table1[[#This Row],[Outage Start]]</f>
        <v>2.4208333333299379</v>
      </c>
      <c r="F152" s="11">
        <f>(Table1[[#This Row],[Full Restoration ]]-Table1[[#This Row],[Outage Start]])*24</f>
        <v>58.099999999918509</v>
      </c>
      <c r="G152" s="5" t="s">
        <v>55</v>
      </c>
      <c r="H152" s="33" t="s">
        <v>3</v>
      </c>
      <c r="I152" s="4">
        <v>871</v>
      </c>
      <c r="J152" s="4">
        <v>743</v>
      </c>
      <c r="K152" s="4">
        <v>128</v>
      </c>
      <c r="L152" s="4">
        <v>50</v>
      </c>
      <c r="M152" s="4">
        <v>0</v>
      </c>
      <c r="N152" s="24"/>
    </row>
    <row r="153" spans="1:14" x14ac:dyDescent="0.25">
      <c r="A153" s="13" t="s">
        <v>1</v>
      </c>
      <c r="B153" s="49">
        <v>43416.32708333333</v>
      </c>
      <c r="C153" s="14">
        <v>43418.582638888889</v>
      </c>
      <c r="D15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hrs,8 min</v>
      </c>
      <c r="E153" s="15">
        <f>Table1[[#This Row],[Full Restoration ]]-Table1[[#This Row],[Outage Start]]</f>
        <v>2.2555555555591127</v>
      </c>
      <c r="F153" s="15">
        <f>(Table1[[#This Row],[Full Restoration ]]-Table1[[#This Row],[Outage Start]])*24</f>
        <v>54.133333333418705</v>
      </c>
      <c r="G153" s="16">
        <v>214</v>
      </c>
      <c r="H153" s="45" t="s">
        <v>3</v>
      </c>
      <c r="I153" s="13">
        <v>359</v>
      </c>
      <c r="J153" s="13">
        <v>287</v>
      </c>
      <c r="K153" s="13">
        <v>72</v>
      </c>
      <c r="L153" s="13">
        <v>14</v>
      </c>
      <c r="M153" s="13">
        <v>0</v>
      </c>
      <c r="N153" s="25"/>
    </row>
    <row r="154" spans="1:14" x14ac:dyDescent="0.25">
      <c r="A154" s="4" t="s">
        <v>1</v>
      </c>
      <c r="B154" s="34">
        <v>43416.328472222223</v>
      </c>
      <c r="C154" s="9">
        <v>43418.545138888891</v>
      </c>
      <c r="D1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hrs,12 min</v>
      </c>
      <c r="E154" s="11">
        <f>Table1[[#This Row],[Full Restoration ]]-Table1[[#This Row],[Outage Start]]</f>
        <v>2.2166666666671517</v>
      </c>
      <c r="F154" s="11">
        <f>(Table1[[#This Row],[Full Restoration ]]-Table1[[#This Row],[Outage Start]])*24</f>
        <v>53.200000000011642</v>
      </c>
      <c r="G154" s="5">
        <v>75</v>
      </c>
      <c r="H154" s="53" t="s">
        <v>5</v>
      </c>
      <c r="I154" s="4">
        <v>16</v>
      </c>
      <c r="J154" s="4">
        <v>0</v>
      </c>
      <c r="K154" s="4">
        <v>16</v>
      </c>
      <c r="L154" s="4">
        <v>0</v>
      </c>
      <c r="M154" s="4">
        <v>0</v>
      </c>
      <c r="N154" s="24" t="s">
        <v>54</v>
      </c>
    </row>
    <row r="155" spans="1:14" x14ac:dyDescent="0.25">
      <c r="A155" s="4" t="s">
        <v>1</v>
      </c>
      <c r="B155" s="34">
        <v>43416.34375</v>
      </c>
      <c r="C155" s="9">
        <v>43417.720833333333</v>
      </c>
      <c r="D1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 min</v>
      </c>
      <c r="E155" s="11">
        <f>Table1[[#This Row],[Full Restoration ]]-Table1[[#This Row],[Outage Start]]</f>
        <v>1.3770833333328483</v>
      </c>
      <c r="F155" s="11">
        <f>(Table1[[#This Row],[Full Restoration ]]-Table1[[#This Row],[Outage Start]])*24</f>
        <v>33.049999999988358</v>
      </c>
      <c r="G155" s="5">
        <v>909</v>
      </c>
      <c r="H155" s="33" t="s">
        <v>5</v>
      </c>
      <c r="I155" s="4">
        <v>495</v>
      </c>
      <c r="J155" s="4">
        <v>369</v>
      </c>
      <c r="K155" s="4">
        <v>126</v>
      </c>
      <c r="L155" s="4">
        <v>23</v>
      </c>
      <c r="M155" s="4">
        <v>0</v>
      </c>
      <c r="N155" s="24"/>
    </row>
    <row r="156" spans="1:14" x14ac:dyDescent="0.25">
      <c r="A156" s="4" t="s">
        <v>1</v>
      </c>
      <c r="B156" s="34">
        <v>43416.388194444444</v>
      </c>
      <c r="C156" s="9">
        <v>43418.53402777778</v>
      </c>
      <c r="D1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hrs,30 min</v>
      </c>
      <c r="E156" s="11">
        <f>Table1[[#This Row],[Full Restoration ]]-Table1[[#This Row],[Outage Start]]</f>
        <v>2.1458333333357587</v>
      </c>
      <c r="F156" s="11">
        <f>(Table1[[#This Row],[Full Restoration ]]-Table1[[#This Row],[Outage Start]])*24</f>
        <v>51.500000000058208</v>
      </c>
      <c r="G156" s="5">
        <v>445</v>
      </c>
      <c r="H156" s="33" t="s">
        <v>34</v>
      </c>
      <c r="I156" s="4">
        <v>169</v>
      </c>
      <c r="J156" s="4">
        <v>129</v>
      </c>
      <c r="K156" s="4">
        <v>39</v>
      </c>
      <c r="L156" s="4">
        <v>7</v>
      </c>
      <c r="M156" s="4">
        <v>0</v>
      </c>
      <c r="N156" s="24"/>
    </row>
    <row r="157" spans="1:14" x14ac:dyDescent="0.25">
      <c r="A157" s="4" t="s">
        <v>1</v>
      </c>
      <c r="B157" s="34">
        <v>43416.38958333333</v>
      </c>
      <c r="C157" s="9">
        <v>43419.525000000001</v>
      </c>
      <c r="D1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days,3 hrs,15 min</v>
      </c>
      <c r="E157" s="11">
        <f>Table1[[#This Row],[Full Restoration ]]-Table1[[#This Row],[Outage Start]]</f>
        <v>3.1354166666715173</v>
      </c>
      <c r="F157" s="11">
        <f>(Table1[[#This Row],[Full Restoration ]]-Table1[[#This Row],[Outage Start]])*24</f>
        <v>75.250000000116415</v>
      </c>
      <c r="G157" s="5">
        <v>221</v>
      </c>
      <c r="H157" s="33" t="s">
        <v>5</v>
      </c>
      <c r="I157" s="4">
        <v>1622</v>
      </c>
      <c r="J157" s="4">
        <v>1289</v>
      </c>
      <c r="K157" s="4">
        <v>333</v>
      </c>
      <c r="L157" s="4">
        <v>66</v>
      </c>
      <c r="M157" s="4">
        <v>0</v>
      </c>
      <c r="N157" s="24" t="s">
        <v>54</v>
      </c>
    </row>
    <row r="158" spans="1:14" x14ac:dyDescent="0.25">
      <c r="A158" s="4" t="s">
        <v>1</v>
      </c>
      <c r="B158" s="34">
        <v>43416.407638888886</v>
      </c>
      <c r="C158" s="9">
        <v>43418.603472222225</v>
      </c>
      <c r="D1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hrs,42 min</v>
      </c>
      <c r="E158" s="11">
        <f>Table1[[#This Row],[Full Restoration ]]-Table1[[#This Row],[Outage Start]]</f>
        <v>2.195833333338669</v>
      </c>
      <c r="F158" s="11">
        <f>(Table1[[#This Row],[Full Restoration ]]-Table1[[#This Row],[Outage Start]])*24</f>
        <v>52.700000000128057</v>
      </c>
      <c r="G158" s="5">
        <v>449</v>
      </c>
      <c r="H158" s="33" t="s">
        <v>3</v>
      </c>
      <c r="I158" s="4">
        <v>46</v>
      </c>
      <c r="J158" s="4">
        <v>31</v>
      </c>
      <c r="K158" s="4">
        <v>15</v>
      </c>
      <c r="L158" s="4">
        <v>0</v>
      </c>
      <c r="M158" s="4">
        <v>0</v>
      </c>
      <c r="N158" s="24"/>
    </row>
    <row r="159" spans="1:14" x14ac:dyDescent="0.25">
      <c r="A159" s="4" t="s">
        <v>1</v>
      </c>
      <c r="B159" s="34">
        <v>43416.459027777775</v>
      </c>
      <c r="C159" s="9">
        <v>43418.59652777778</v>
      </c>
      <c r="D1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hrs,18 min</v>
      </c>
      <c r="E159" s="11">
        <f>Table1[[#This Row],[Full Restoration ]]-Table1[[#This Row],[Outage Start]]</f>
        <v>2.1375000000043656</v>
      </c>
      <c r="F159" s="11">
        <f>(Table1[[#This Row],[Full Restoration ]]-Table1[[#This Row],[Outage Start]])*24</f>
        <v>51.300000000104774</v>
      </c>
      <c r="G159" s="5">
        <v>211</v>
      </c>
      <c r="H159" s="33" t="s">
        <v>34</v>
      </c>
      <c r="I159" s="4">
        <v>289</v>
      </c>
      <c r="J159" s="4">
        <v>202</v>
      </c>
      <c r="K159" s="4">
        <v>87</v>
      </c>
      <c r="L159" s="4">
        <v>20</v>
      </c>
      <c r="M159" s="4">
        <v>0</v>
      </c>
      <c r="N159" s="24"/>
    </row>
    <row r="160" spans="1:14" x14ac:dyDescent="0.25">
      <c r="A160" s="4" t="s">
        <v>1</v>
      </c>
      <c r="B160" s="34">
        <v>43416.830555555556</v>
      </c>
      <c r="C160" s="9">
        <v>43418.634722222225</v>
      </c>
      <c r="D1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hrs,18 min</v>
      </c>
      <c r="E160" s="11">
        <f>Table1[[#This Row],[Full Restoration ]]-Table1[[#This Row],[Outage Start]]</f>
        <v>1.8041666666686069</v>
      </c>
      <c r="F160" s="11">
        <f>(Table1[[#This Row],[Full Restoration ]]-Table1[[#This Row],[Outage Start]])*24</f>
        <v>43.300000000046566</v>
      </c>
      <c r="G160" s="5">
        <v>358</v>
      </c>
      <c r="H160" s="33" t="s">
        <v>5</v>
      </c>
      <c r="I160" s="4">
        <v>187</v>
      </c>
      <c r="J160" s="4">
        <v>167</v>
      </c>
      <c r="K160" s="4">
        <v>20</v>
      </c>
      <c r="L160" s="4">
        <v>4</v>
      </c>
      <c r="M160" s="4">
        <v>0</v>
      </c>
      <c r="N160" s="24"/>
    </row>
    <row r="161" spans="1:14" x14ac:dyDescent="0.25">
      <c r="A161" s="4" t="s">
        <v>1</v>
      </c>
      <c r="B161" s="34">
        <v>43417.154166666667</v>
      </c>
      <c r="C161" s="9">
        <v>43418.73541666667</v>
      </c>
      <c r="D1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hrs,57 min</v>
      </c>
      <c r="E161" s="11">
        <f>Table1[[#This Row],[Full Restoration ]]-Table1[[#This Row],[Outage Start]]</f>
        <v>1.5812500000029104</v>
      </c>
      <c r="F161" s="11">
        <f>(Table1[[#This Row],[Full Restoration ]]-Table1[[#This Row],[Outage Start]])*24</f>
        <v>37.950000000069849</v>
      </c>
      <c r="G161" s="5">
        <v>1030</v>
      </c>
      <c r="H161" s="33" t="s">
        <v>5</v>
      </c>
      <c r="I161" s="4">
        <v>30</v>
      </c>
      <c r="J161" s="4">
        <v>28</v>
      </c>
      <c r="K161" s="4">
        <v>2</v>
      </c>
      <c r="L161" s="4">
        <v>1</v>
      </c>
      <c r="M161" s="4">
        <v>0</v>
      </c>
      <c r="N161" s="24"/>
    </row>
    <row r="162" spans="1:14" x14ac:dyDescent="0.25">
      <c r="A162" s="4" t="s">
        <v>1</v>
      </c>
      <c r="B162" s="34">
        <v>43417.231249999997</v>
      </c>
      <c r="C162" s="9">
        <v>43418.586805555555</v>
      </c>
      <c r="D1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hrs,32 min</v>
      </c>
      <c r="E162" s="11">
        <f>Table1[[#This Row],[Full Restoration ]]-Table1[[#This Row],[Outage Start]]</f>
        <v>1.3555555555576575</v>
      </c>
      <c r="F162" s="11">
        <f>(Table1[[#This Row],[Full Restoration ]]-Table1[[#This Row],[Outage Start]])*24</f>
        <v>32.53333333338378</v>
      </c>
      <c r="G162" s="5">
        <v>1250</v>
      </c>
      <c r="H162" s="33" t="s">
        <v>34</v>
      </c>
      <c r="I162" s="4">
        <v>993</v>
      </c>
      <c r="J162" s="4">
        <v>918</v>
      </c>
      <c r="K162" s="4">
        <v>75</v>
      </c>
      <c r="L162" s="4">
        <v>41</v>
      </c>
      <c r="M162" s="4">
        <v>0</v>
      </c>
      <c r="N162" s="24" t="s">
        <v>54</v>
      </c>
    </row>
    <row r="163" spans="1:14" x14ac:dyDescent="0.25">
      <c r="A163" s="4" t="s">
        <v>1</v>
      </c>
      <c r="B163" s="34">
        <v>43417.23541666667</v>
      </c>
      <c r="C163" s="9">
        <v>43418.413888888892</v>
      </c>
      <c r="D1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163" s="11">
        <f>Table1[[#This Row],[Full Restoration ]]-Table1[[#This Row],[Outage Start]]</f>
        <v>1.1784722222218988</v>
      </c>
      <c r="F163" s="11">
        <f>(Table1[[#This Row],[Full Restoration ]]-Table1[[#This Row],[Outage Start]])*24</f>
        <v>28.283333333325572</v>
      </c>
      <c r="G163" s="5">
        <v>182</v>
      </c>
      <c r="H163" s="33" t="s">
        <v>34</v>
      </c>
      <c r="I163" s="4">
        <v>2509</v>
      </c>
      <c r="J163" s="4">
        <v>2283</v>
      </c>
      <c r="K163" s="4">
        <v>235</v>
      </c>
      <c r="L163" s="4">
        <v>96</v>
      </c>
      <c r="M163" s="4">
        <v>0</v>
      </c>
      <c r="N163" s="24" t="s">
        <v>54</v>
      </c>
    </row>
    <row r="164" spans="1:14" x14ac:dyDescent="0.25">
      <c r="A164" s="4" t="s">
        <v>1</v>
      </c>
      <c r="B164" s="34">
        <v>43417.29583333333</v>
      </c>
      <c r="C164" s="9">
        <v>43418.701388888891</v>
      </c>
      <c r="D1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hrs,44 min</v>
      </c>
      <c r="E164" s="11">
        <f>Table1[[#This Row],[Full Restoration ]]-Table1[[#This Row],[Outage Start]]</f>
        <v>1.4055555555605679</v>
      </c>
      <c r="F164" s="11">
        <f>(Table1[[#This Row],[Full Restoration ]]-Table1[[#This Row],[Outage Start]])*24</f>
        <v>33.733333333453629</v>
      </c>
      <c r="G164" s="5">
        <v>908</v>
      </c>
      <c r="H164" s="53" t="s">
        <v>5</v>
      </c>
      <c r="I164" s="4">
        <v>1743</v>
      </c>
      <c r="J164" s="4">
        <v>1447</v>
      </c>
      <c r="K164" s="4">
        <v>296</v>
      </c>
      <c r="L164" s="4">
        <v>100</v>
      </c>
      <c r="M164" s="4">
        <v>0</v>
      </c>
      <c r="N164" s="24"/>
    </row>
    <row r="165" spans="1:14" x14ac:dyDescent="0.25">
      <c r="A165" s="4" t="s">
        <v>1</v>
      </c>
      <c r="B165" s="34">
        <v>43417.301388888889</v>
      </c>
      <c r="C165" s="9">
        <v>43418.724999999999</v>
      </c>
      <c r="D1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hrs,10 min</v>
      </c>
      <c r="E165" s="11">
        <f>Table1[[#This Row],[Full Restoration ]]-Table1[[#This Row],[Outage Start]]</f>
        <v>1.4236111111094942</v>
      </c>
      <c r="F165" s="11">
        <f>(Table1[[#This Row],[Full Restoration ]]-Table1[[#This Row],[Outage Start]])*24</f>
        <v>34.166666666627862</v>
      </c>
      <c r="G165" s="5">
        <v>185</v>
      </c>
      <c r="H165" s="33" t="s">
        <v>34</v>
      </c>
      <c r="I165" s="4">
        <v>1502</v>
      </c>
      <c r="J165" s="4">
        <v>1146</v>
      </c>
      <c r="K165" s="4">
        <v>356</v>
      </c>
      <c r="L165" s="4">
        <v>82</v>
      </c>
      <c r="M165" s="4">
        <v>0</v>
      </c>
      <c r="N165" s="24" t="s">
        <v>54</v>
      </c>
    </row>
    <row r="166" spans="1:14" x14ac:dyDescent="0.25">
      <c r="A166" s="4" t="s">
        <v>1</v>
      </c>
      <c r="B166" s="34">
        <v>43417.306250000001</v>
      </c>
      <c r="C166" s="9">
        <v>43419.382638888892</v>
      </c>
      <c r="D1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hrs,50 min</v>
      </c>
      <c r="E166" s="11">
        <f>Table1[[#This Row],[Full Restoration ]]-Table1[[#This Row],[Outage Start]]</f>
        <v>2.0763888888905058</v>
      </c>
      <c r="F166" s="11">
        <f>(Table1[[#This Row],[Full Restoration ]]-Table1[[#This Row],[Outage Start]])*24</f>
        <v>49.833333333372138</v>
      </c>
      <c r="G166" s="5">
        <v>1030</v>
      </c>
      <c r="H166" s="53" t="s">
        <v>5</v>
      </c>
      <c r="I166" s="4">
        <v>156</v>
      </c>
      <c r="J166" s="4">
        <v>87</v>
      </c>
      <c r="K166" s="4">
        <v>69</v>
      </c>
      <c r="L166" s="4">
        <v>4</v>
      </c>
      <c r="M166" s="4">
        <v>0</v>
      </c>
      <c r="N166" s="24"/>
    </row>
    <row r="167" spans="1:14" x14ac:dyDescent="0.25">
      <c r="A167" s="4" t="s">
        <v>1</v>
      </c>
      <c r="B167" s="34">
        <v>43417.326388888891</v>
      </c>
      <c r="C167" s="9">
        <v>43417.814583333333</v>
      </c>
      <c r="D1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hrs,43 min</v>
      </c>
      <c r="E167" s="11">
        <f>Table1[[#This Row],[Full Restoration ]]-Table1[[#This Row],[Outage Start]]</f>
        <v>0.4881944444423425</v>
      </c>
      <c r="F167" s="11">
        <f>(Table1[[#This Row],[Full Restoration ]]-Table1[[#This Row],[Outage Start]])*24</f>
        <v>11.71666666661622</v>
      </c>
      <c r="G167" s="5">
        <v>307</v>
      </c>
      <c r="H167" s="33" t="s">
        <v>34</v>
      </c>
      <c r="I167" s="4">
        <v>999</v>
      </c>
      <c r="J167" s="4">
        <v>841</v>
      </c>
      <c r="K167" s="4">
        <v>158</v>
      </c>
      <c r="L167" s="4">
        <v>26</v>
      </c>
      <c r="M167" s="4">
        <v>0</v>
      </c>
      <c r="N167" s="24" t="s">
        <v>54</v>
      </c>
    </row>
    <row r="168" spans="1:14" x14ac:dyDescent="0.25">
      <c r="A168" s="4" t="s">
        <v>1</v>
      </c>
      <c r="B168" s="34">
        <v>43417.342361111114</v>
      </c>
      <c r="C168" s="9">
        <v>43418.529861111114</v>
      </c>
      <c r="D1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hrs,30 min</v>
      </c>
      <c r="E168" s="11">
        <f>Table1[[#This Row],[Full Restoration ]]-Table1[[#This Row],[Outage Start]]</f>
        <v>1.1875</v>
      </c>
      <c r="F168" s="11">
        <f>(Table1[[#This Row],[Full Restoration ]]-Table1[[#This Row],[Outage Start]])*24</f>
        <v>28.5</v>
      </c>
      <c r="G168" s="5">
        <v>216</v>
      </c>
      <c r="H168" s="53" t="s">
        <v>3</v>
      </c>
      <c r="I168" s="4">
        <v>213</v>
      </c>
      <c r="J168" s="4">
        <v>172</v>
      </c>
      <c r="K168" s="4">
        <v>38</v>
      </c>
      <c r="L168" s="4">
        <v>5</v>
      </c>
      <c r="M168" s="4">
        <v>0</v>
      </c>
      <c r="N168" s="24"/>
    </row>
    <row r="169" spans="1:14" x14ac:dyDescent="0.25">
      <c r="A169" s="4" t="s">
        <v>1</v>
      </c>
      <c r="B169" s="34">
        <v>43417.347222222219</v>
      </c>
      <c r="C169" s="9">
        <v>43417.993055555555</v>
      </c>
      <c r="D1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hrs,30 min</v>
      </c>
      <c r="E169" s="11">
        <f>Table1[[#This Row],[Full Restoration ]]-Table1[[#This Row],[Outage Start]]</f>
        <v>0.64583333333575865</v>
      </c>
      <c r="F169" s="11">
        <f>(Table1[[#This Row],[Full Restoration ]]-Table1[[#This Row],[Outage Start]])*24</f>
        <v>15.500000000058208</v>
      </c>
      <c r="G169" s="5">
        <v>306</v>
      </c>
      <c r="H169" s="33" t="s">
        <v>71</v>
      </c>
      <c r="I169" s="4">
        <v>828</v>
      </c>
      <c r="J169" s="4">
        <v>715</v>
      </c>
      <c r="K169" s="4">
        <v>113</v>
      </c>
      <c r="L169" s="4">
        <v>17</v>
      </c>
      <c r="M169" s="4">
        <v>0</v>
      </c>
      <c r="N169" s="24" t="s">
        <v>56</v>
      </c>
    </row>
    <row r="170" spans="1:14" x14ac:dyDescent="0.25">
      <c r="A170" s="4" t="s">
        <v>1</v>
      </c>
      <c r="B170" s="34">
        <v>43417.36041666667</v>
      </c>
      <c r="C170" s="9">
        <v>43418.792361111111</v>
      </c>
      <c r="D1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hrs,22 min</v>
      </c>
      <c r="E170" s="11">
        <f>Table1[[#This Row],[Full Restoration ]]-Table1[[#This Row],[Outage Start]]</f>
        <v>1.4319444444408873</v>
      </c>
      <c r="F170" s="11">
        <f>(Table1[[#This Row],[Full Restoration ]]-Table1[[#This Row],[Outage Start]])*24</f>
        <v>34.366666666581295</v>
      </c>
      <c r="G170" s="5">
        <v>237</v>
      </c>
      <c r="H170" s="53" t="s">
        <v>5</v>
      </c>
      <c r="I170" s="4">
        <v>363</v>
      </c>
      <c r="J170" s="4">
        <v>286</v>
      </c>
      <c r="K170" s="4">
        <v>79</v>
      </c>
      <c r="L170" s="4">
        <v>13</v>
      </c>
      <c r="M170" s="4">
        <v>0</v>
      </c>
      <c r="N170" s="24"/>
    </row>
    <row r="171" spans="1:14" x14ac:dyDescent="0.25">
      <c r="A171" s="4" t="s">
        <v>1</v>
      </c>
      <c r="B171" s="34">
        <v>43417.379166666666</v>
      </c>
      <c r="C171" s="9">
        <v>43417.640277777777</v>
      </c>
      <c r="D1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hrs,16 min</v>
      </c>
      <c r="E171" s="11">
        <f>Table1[[#This Row],[Full Restoration ]]-Table1[[#This Row],[Outage Start]]</f>
        <v>0.26111111111094942</v>
      </c>
      <c r="F171" s="11">
        <f>(Table1[[#This Row],[Full Restoration ]]-Table1[[#This Row],[Outage Start]])*24</f>
        <v>6.2666666666627862</v>
      </c>
      <c r="G171" s="5">
        <v>283</v>
      </c>
      <c r="H171" s="33" t="s">
        <v>3</v>
      </c>
      <c r="I171" s="4">
        <v>453</v>
      </c>
      <c r="J171" s="4">
        <v>341</v>
      </c>
      <c r="K171" s="4">
        <v>112</v>
      </c>
      <c r="L171" s="4">
        <v>24</v>
      </c>
      <c r="M171" s="4">
        <v>0</v>
      </c>
      <c r="N171" s="24"/>
    </row>
    <row r="172" spans="1:14" x14ac:dyDescent="0.25">
      <c r="A172" s="4" t="s">
        <v>1</v>
      </c>
      <c r="B172" s="34">
        <v>43417.40347222222</v>
      </c>
      <c r="C172" s="9">
        <v>43419.62222222222</v>
      </c>
      <c r="D1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hrs,15 min</v>
      </c>
      <c r="E172" s="11">
        <f>Table1[[#This Row],[Full Restoration ]]-Table1[[#This Row],[Outage Start]]</f>
        <v>2.21875</v>
      </c>
      <c r="F172" s="11">
        <f>(Table1[[#This Row],[Full Restoration ]]-Table1[[#This Row],[Outage Start]])*24</f>
        <v>53.25</v>
      </c>
      <c r="G172" s="5">
        <v>212</v>
      </c>
      <c r="H172" s="33" t="s">
        <v>5</v>
      </c>
      <c r="I172" s="4">
        <v>534</v>
      </c>
      <c r="J172" s="4">
        <v>339</v>
      </c>
      <c r="K172" s="4">
        <v>195</v>
      </c>
      <c r="L172" s="4">
        <v>9</v>
      </c>
      <c r="M172" s="4">
        <v>0</v>
      </c>
      <c r="N172" s="24"/>
    </row>
    <row r="173" spans="1:14" x14ac:dyDescent="0.25">
      <c r="A173" s="4" t="s">
        <v>1</v>
      </c>
      <c r="B173" s="34">
        <v>43417.40902777778</v>
      </c>
      <c r="C173" s="9">
        <v>43418.634722222225</v>
      </c>
      <c r="D1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hrs,25 min</v>
      </c>
      <c r="E173" s="11">
        <f>Table1[[#This Row],[Full Restoration ]]-Table1[[#This Row],[Outage Start]]</f>
        <v>1.2256944444452529</v>
      </c>
      <c r="F173" s="11">
        <f>(Table1[[#This Row],[Full Restoration ]]-Table1[[#This Row],[Outage Start]])*24</f>
        <v>29.416666666686069</v>
      </c>
      <c r="G173" s="5">
        <v>1030</v>
      </c>
      <c r="H173" s="53" t="s">
        <v>5</v>
      </c>
      <c r="I173" s="4">
        <v>466</v>
      </c>
      <c r="J173" s="4">
        <v>399</v>
      </c>
      <c r="K173" s="4">
        <v>67</v>
      </c>
      <c r="L173" s="4">
        <v>16</v>
      </c>
      <c r="M173" s="4">
        <v>0</v>
      </c>
      <c r="N173" s="24"/>
    </row>
    <row r="174" spans="1:14" x14ac:dyDescent="0.25">
      <c r="A174" s="4" t="s">
        <v>1</v>
      </c>
      <c r="B174" s="34">
        <v>43417.410416666666</v>
      </c>
      <c r="C174" s="9">
        <v>43417.638888888891</v>
      </c>
      <c r="D1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hrs,29 min</v>
      </c>
      <c r="E174" s="11">
        <f>Table1[[#This Row],[Full Restoration ]]-Table1[[#This Row],[Outage Start]]</f>
        <v>0.22847222222480923</v>
      </c>
      <c r="F174" s="11">
        <f>(Table1[[#This Row],[Full Restoration ]]-Table1[[#This Row],[Outage Start]])*24</f>
        <v>5.4833333333954215</v>
      </c>
      <c r="G174" s="5">
        <v>1118</v>
      </c>
      <c r="H174" s="33" t="s">
        <v>34</v>
      </c>
      <c r="I174" s="4">
        <v>6</v>
      </c>
      <c r="J174" s="4">
        <v>0</v>
      </c>
      <c r="K174" s="4">
        <v>6</v>
      </c>
      <c r="L174" s="4">
        <v>0</v>
      </c>
      <c r="M174" s="4">
        <v>0</v>
      </c>
      <c r="N174" s="24"/>
    </row>
    <row r="175" spans="1:14" x14ac:dyDescent="0.25">
      <c r="A175" s="4" t="s">
        <v>1</v>
      </c>
      <c r="B175" s="34">
        <v>43417.900694444441</v>
      </c>
      <c r="C175" s="9">
        <v>43418.438888888886</v>
      </c>
      <c r="D1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hrs,55 min</v>
      </c>
      <c r="E175" s="11">
        <f>Table1[[#This Row],[Full Restoration ]]-Table1[[#This Row],[Outage Start]]</f>
        <v>0.53819444444525288</v>
      </c>
      <c r="F175" s="11">
        <f>(Table1[[#This Row],[Full Restoration ]]-Table1[[#This Row],[Outage Start]])*24</f>
        <v>12.916666666686069</v>
      </c>
      <c r="G175" s="5">
        <v>357</v>
      </c>
      <c r="H175" s="53" t="s">
        <v>5</v>
      </c>
      <c r="I175" s="4">
        <v>10</v>
      </c>
      <c r="J175" s="4">
        <v>9</v>
      </c>
      <c r="K175" s="4">
        <v>1</v>
      </c>
      <c r="L175" s="4">
        <v>1</v>
      </c>
      <c r="M175" s="4">
        <v>0</v>
      </c>
      <c r="N175" s="24"/>
    </row>
    <row r="176" spans="1:14" x14ac:dyDescent="0.25">
      <c r="A176" s="4" t="s">
        <v>9</v>
      </c>
      <c r="B176" s="34">
        <v>43624.864583333336</v>
      </c>
      <c r="C176" s="9">
        <v>43625.524305555555</v>
      </c>
      <c r="D1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hrs,50 min</v>
      </c>
      <c r="E176" s="10">
        <f>Table1[[#This Row],[Full Restoration ]]-Table1[[#This Row],[Outage Start]]</f>
        <v>0.65972222221898846</v>
      </c>
      <c r="F176" s="11">
        <f>(Table1[[#This Row],[Full Restoration ]]-Table1[[#This Row],[Outage Start]])*24</f>
        <v>15.833333333255723</v>
      </c>
      <c r="G176" s="4" t="s">
        <v>187</v>
      </c>
      <c r="H176" s="33" t="s">
        <v>216</v>
      </c>
      <c r="I176" s="4">
        <v>2294</v>
      </c>
      <c r="J176" s="4">
        <v>2024</v>
      </c>
      <c r="K176" s="4">
        <v>233</v>
      </c>
      <c r="L176" s="4">
        <v>156</v>
      </c>
      <c r="M176" s="4">
        <v>37</v>
      </c>
      <c r="N176" s="24"/>
    </row>
    <row r="177" spans="1:14" x14ac:dyDescent="0.25">
      <c r="A177" s="4" t="s">
        <v>9</v>
      </c>
      <c r="B177" s="34">
        <v>43624.871527777781</v>
      </c>
      <c r="C177" s="9">
        <v>43625.581250000003</v>
      </c>
      <c r="D1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 min</v>
      </c>
      <c r="E177" s="10">
        <f>Table1[[#This Row],[Full Restoration ]]-Table1[[#This Row],[Outage Start]]</f>
        <v>0.70972222222189885</v>
      </c>
      <c r="F177" s="11">
        <f>(Table1[[#This Row],[Full Restoration ]]-Table1[[#This Row],[Outage Start]])*24</f>
        <v>17.033333333325572</v>
      </c>
      <c r="G177" s="4" t="s">
        <v>188</v>
      </c>
      <c r="H177" s="53" t="s">
        <v>216</v>
      </c>
      <c r="I177" s="4">
        <v>167</v>
      </c>
      <c r="J177" s="4">
        <v>153</v>
      </c>
      <c r="K177" s="4">
        <v>12</v>
      </c>
      <c r="L177" s="4">
        <v>5</v>
      </c>
      <c r="M177" s="4">
        <v>2</v>
      </c>
      <c r="N177" s="24"/>
    </row>
    <row r="178" spans="1:14" x14ac:dyDescent="0.25">
      <c r="A178" s="4" t="s">
        <v>9</v>
      </c>
      <c r="B178" s="34">
        <v>43624.884027777778</v>
      </c>
      <c r="C178" s="9">
        <v>43625.445138888892</v>
      </c>
      <c r="D1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hrs,28 min</v>
      </c>
      <c r="E178" s="10">
        <f>Table1[[#This Row],[Full Restoration ]]-Table1[[#This Row],[Outage Start]]</f>
        <v>0.56111111111385981</v>
      </c>
      <c r="F178" s="11">
        <f>(Table1[[#This Row],[Full Restoration ]]-Table1[[#This Row],[Outage Start]])*24</f>
        <v>13.466666666732635</v>
      </c>
      <c r="G178" s="4" t="s">
        <v>189</v>
      </c>
      <c r="H178" s="53" t="s">
        <v>217</v>
      </c>
      <c r="I178" s="4">
        <v>13</v>
      </c>
      <c r="J178" s="4">
        <v>0</v>
      </c>
      <c r="K178" s="4">
        <v>13</v>
      </c>
      <c r="L178" s="4">
        <v>0</v>
      </c>
      <c r="M178" s="4">
        <v>0</v>
      </c>
      <c r="N178" s="24"/>
    </row>
    <row r="179" spans="1:14" x14ac:dyDescent="0.25">
      <c r="A179" s="4" t="s">
        <v>9</v>
      </c>
      <c r="B179" s="34">
        <v>43624.884027777778</v>
      </c>
      <c r="C179" s="9">
        <v>43625.542361111111</v>
      </c>
      <c r="D1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hrs,48 min</v>
      </c>
      <c r="E179" s="10">
        <f>Table1[[#This Row],[Full Restoration ]]-Table1[[#This Row],[Outage Start]]</f>
        <v>0.65833333333284827</v>
      </c>
      <c r="F179" s="11">
        <f>(Table1[[#This Row],[Full Restoration ]]-Table1[[#This Row],[Outage Start]])*24</f>
        <v>15.799999999988358</v>
      </c>
      <c r="G179" s="4" t="s">
        <v>190</v>
      </c>
      <c r="H179" s="33" t="s">
        <v>216</v>
      </c>
      <c r="I179" s="4">
        <v>1047</v>
      </c>
      <c r="J179" s="4">
        <v>909</v>
      </c>
      <c r="K179" s="4">
        <v>118</v>
      </c>
      <c r="L179" s="4">
        <v>66</v>
      </c>
      <c r="M179" s="4">
        <v>20</v>
      </c>
      <c r="N179" s="24"/>
    </row>
    <row r="180" spans="1:14" x14ac:dyDescent="0.25">
      <c r="A180" s="4" t="s">
        <v>9</v>
      </c>
      <c r="B180" s="34">
        <v>43624.262499999997</v>
      </c>
      <c r="C180" s="9">
        <v>43624.818749999999</v>
      </c>
      <c r="D1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hrs,21 min</v>
      </c>
      <c r="E180" s="10">
        <f>Table1[[#This Row],[Full Restoration ]]-Table1[[#This Row],[Outage Start]]</f>
        <v>0.55625000000145519</v>
      </c>
      <c r="F180" s="11">
        <f>(Table1[[#This Row],[Full Restoration ]]-Table1[[#This Row],[Outage Start]])*24</f>
        <v>13.350000000034925</v>
      </c>
      <c r="G180" s="4" t="s">
        <v>191</v>
      </c>
      <c r="H180" s="33" t="s">
        <v>218</v>
      </c>
      <c r="I180" s="4">
        <v>1334</v>
      </c>
      <c r="J180" s="4">
        <v>1100</v>
      </c>
      <c r="K180" s="4">
        <v>188</v>
      </c>
      <c r="L180" s="4">
        <v>53</v>
      </c>
      <c r="M180" s="4">
        <v>46</v>
      </c>
      <c r="N180" s="24"/>
    </row>
    <row r="181" spans="1:14" x14ac:dyDescent="0.25">
      <c r="A181" s="4" t="s">
        <v>9</v>
      </c>
      <c r="B181" s="34">
        <v>43624.873611111114</v>
      </c>
      <c r="C181" s="9">
        <v>43625.612500000003</v>
      </c>
      <c r="D1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hrs,44 min</v>
      </c>
      <c r="E181" s="10">
        <f>Table1[[#This Row],[Full Restoration ]]-Table1[[#This Row],[Outage Start]]</f>
        <v>0.73888888888905058</v>
      </c>
      <c r="F181" s="11">
        <f>(Table1[[#This Row],[Full Restoration ]]-Table1[[#This Row],[Outage Start]])*24</f>
        <v>17.733333333337214</v>
      </c>
      <c r="G181" s="4" t="s">
        <v>192</v>
      </c>
      <c r="H181" s="53" t="s">
        <v>216</v>
      </c>
      <c r="I181" s="4">
        <v>219</v>
      </c>
      <c r="J181" s="4">
        <v>186</v>
      </c>
      <c r="K181" s="4">
        <v>30</v>
      </c>
      <c r="L181" s="4">
        <v>7</v>
      </c>
      <c r="M181" s="4">
        <v>3</v>
      </c>
      <c r="N181" s="24"/>
    </row>
    <row r="182" spans="1:14" x14ac:dyDescent="0.25">
      <c r="A182" s="4" t="s">
        <v>9</v>
      </c>
      <c r="B182" s="34">
        <v>43624.879861111112</v>
      </c>
      <c r="C182" s="9">
        <v>43625.722222222219</v>
      </c>
      <c r="D1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hrs,13 min</v>
      </c>
      <c r="E182" s="10">
        <f>Table1[[#This Row],[Full Restoration ]]-Table1[[#This Row],[Outage Start]]</f>
        <v>0.84236111110658385</v>
      </c>
      <c r="F182" s="11">
        <f>(Table1[[#This Row],[Full Restoration ]]-Table1[[#This Row],[Outage Start]])*24</f>
        <v>20.216666666558012</v>
      </c>
      <c r="G182" s="4" t="s">
        <v>193</v>
      </c>
      <c r="H182" s="33" t="s">
        <v>219</v>
      </c>
      <c r="I182" s="4">
        <v>2277</v>
      </c>
      <c r="J182" s="4">
        <v>2203</v>
      </c>
      <c r="K182" s="4">
        <v>72</v>
      </c>
      <c r="L182" s="4">
        <v>219</v>
      </c>
      <c r="M182" s="4">
        <v>2</v>
      </c>
      <c r="N182" s="24"/>
    </row>
    <row r="183" spans="1:14" x14ac:dyDescent="0.25">
      <c r="A183" s="4" t="s">
        <v>9</v>
      </c>
      <c r="B183" s="34">
        <v>43624.879861111112</v>
      </c>
      <c r="C183" s="9">
        <v>43625.739583333336</v>
      </c>
      <c r="D1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hrs,38 min</v>
      </c>
      <c r="E183" s="10">
        <f>Table1[[#This Row],[Full Restoration ]]-Table1[[#This Row],[Outage Start]]</f>
        <v>0.85972222222335404</v>
      </c>
      <c r="F183" s="11">
        <f>(Table1[[#This Row],[Full Restoration ]]-Table1[[#This Row],[Outage Start]])*24</f>
        <v>20.633333333360497</v>
      </c>
      <c r="G183" s="4" t="s">
        <v>194</v>
      </c>
      <c r="H183" s="53" t="s">
        <v>220</v>
      </c>
      <c r="I183" s="4">
        <v>1954</v>
      </c>
      <c r="J183" s="4">
        <v>1817</v>
      </c>
      <c r="K183" s="4">
        <v>125</v>
      </c>
      <c r="L183" s="4">
        <v>106</v>
      </c>
      <c r="M183" s="4">
        <v>12</v>
      </c>
      <c r="N183" s="24"/>
    </row>
    <row r="184" spans="1:14" x14ac:dyDescent="0.25">
      <c r="A184" s="4" t="s">
        <v>9</v>
      </c>
      <c r="B184" s="34">
        <v>43624.888194444444</v>
      </c>
      <c r="C184" s="9">
        <v>43625.40625</v>
      </c>
      <c r="D1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hrs,26 min</v>
      </c>
      <c r="E184" s="10">
        <f>Table1[[#This Row],[Full Restoration ]]-Table1[[#This Row],[Outage Start]]</f>
        <v>0.51805555555620231</v>
      </c>
      <c r="F184" s="11">
        <f>(Table1[[#This Row],[Full Restoration ]]-Table1[[#This Row],[Outage Start]])*24</f>
        <v>12.433333333348855</v>
      </c>
      <c r="G184" s="4" t="s">
        <v>195</v>
      </c>
      <c r="H184" s="33" t="s">
        <v>56</v>
      </c>
      <c r="I184" s="4">
        <v>353</v>
      </c>
      <c r="J184" s="4">
        <v>202</v>
      </c>
      <c r="K184" s="4">
        <v>151</v>
      </c>
      <c r="L184" s="4">
        <v>13</v>
      </c>
      <c r="M184" s="4">
        <v>0</v>
      </c>
      <c r="N184" s="24"/>
    </row>
    <row r="185" spans="1:14" x14ac:dyDescent="0.25">
      <c r="A185" s="4" t="s">
        <v>9</v>
      </c>
      <c r="B185" s="34">
        <v>43624.888194444444</v>
      </c>
      <c r="C185" s="9">
        <v>43625.406944444447</v>
      </c>
      <c r="D1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hrs,27 min</v>
      </c>
      <c r="E185" s="10">
        <f>Table1[[#This Row],[Full Restoration ]]-Table1[[#This Row],[Outage Start]]</f>
        <v>0.51875000000291038</v>
      </c>
      <c r="F185" s="11">
        <f>(Table1[[#This Row],[Full Restoration ]]-Table1[[#This Row],[Outage Start]])*24</f>
        <v>12.450000000069849</v>
      </c>
      <c r="G185" s="4" t="s">
        <v>196</v>
      </c>
      <c r="H185" s="33" t="s">
        <v>56</v>
      </c>
      <c r="I185" s="4">
        <v>245</v>
      </c>
      <c r="J185" s="4">
        <v>211</v>
      </c>
      <c r="K185" s="4">
        <v>33</v>
      </c>
      <c r="L185" s="4">
        <v>11</v>
      </c>
      <c r="M185" s="4">
        <v>1</v>
      </c>
      <c r="N185" s="24"/>
    </row>
    <row r="186" spans="1:14" x14ac:dyDescent="0.25">
      <c r="A186" s="4" t="s">
        <v>9</v>
      </c>
      <c r="B186" s="34">
        <v>43624.888194444444</v>
      </c>
      <c r="C186" s="9">
        <v>43625.412499999999</v>
      </c>
      <c r="D1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hrs,35 min</v>
      </c>
      <c r="E186" s="10">
        <f>Table1[[#This Row],[Full Restoration ]]-Table1[[#This Row],[Outage Start]]</f>
        <v>0.52430555555474712</v>
      </c>
      <c r="F186" s="11">
        <f>(Table1[[#This Row],[Full Restoration ]]-Table1[[#This Row],[Outage Start]])*24</f>
        <v>12.583333333313931</v>
      </c>
      <c r="G186" s="4" t="s">
        <v>197</v>
      </c>
      <c r="H186" s="33" t="s">
        <v>56</v>
      </c>
      <c r="I186" s="4">
        <v>2441</v>
      </c>
      <c r="J186" s="4">
        <v>2102</v>
      </c>
      <c r="K186" s="4">
        <v>325</v>
      </c>
      <c r="L186" s="4">
        <v>204</v>
      </c>
      <c r="M186" s="4">
        <v>14</v>
      </c>
      <c r="N186" s="24"/>
    </row>
    <row r="187" spans="1:14" x14ac:dyDescent="0.25">
      <c r="A187" s="4" t="s">
        <v>9</v>
      </c>
      <c r="B187" s="34">
        <v>43624.888194444444</v>
      </c>
      <c r="C187" s="9">
        <v>43625.410416666666</v>
      </c>
      <c r="D1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hrs,32 min</v>
      </c>
      <c r="E187" s="10">
        <f>Table1[[#This Row],[Full Restoration ]]-Table1[[#This Row],[Outage Start]]</f>
        <v>0.52222222222189885</v>
      </c>
      <c r="F187" s="11">
        <f>(Table1[[#This Row],[Full Restoration ]]-Table1[[#This Row],[Outage Start]])*24</f>
        <v>12.533333333325572</v>
      </c>
      <c r="G187" s="4" t="s">
        <v>198</v>
      </c>
      <c r="H187" s="53" t="s">
        <v>56</v>
      </c>
      <c r="I187" s="4">
        <v>649</v>
      </c>
      <c r="J187" s="4">
        <v>426</v>
      </c>
      <c r="K187" s="4">
        <v>223</v>
      </c>
      <c r="L187" s="4">
        <v>46</v>
      </c>
      <c r="M187" s="4">
        <v>0</v>
      </c>
      <c r="N187" s="24"/>
    </row>
    <row r="188" spans="1:14" x14ac:dyDescent="0.25">
      <c r="A188" s="4" t="s">
        <v>9</v>
      </c>
      <c r="B188" s="34">
        <v>43624.888194444444</v>
      </c>
      <c r="C188" s="9">
        <v>43625.402777777781</v>
      </c>
      <c r="D1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hrs,21 min</v>
      </c>
      <c r="E188" s="10">
        <f>Table1[[#This Row],[Full Restoration ]]-Table1[[#This Row],[Outage Start]]</f>
        <v>0.51458333333721384</v>
      </c>
      <c r="F188" s="11">
        <f>(Table1[[#This Row],[Full Restoration ]]-Table1[[#This Row],[Outage Start]])*24</f>
        <v>12.350000000093132</v>
      </c>
      <c r="G188" s="4" t="s">
        <v>199</v>
      </c>
      <c r="H188" s="33" t="s">
        <v>221</v>
      </c>
      <c r="I188" s="4">
        <v>653</v>
      </c>
      <c r="J188" s="4">
        <v>541</v>
      </c>
      <c r="K188" s="4">
        <v>100</v>
      </c>
      <c r="L188" s="4">
        <v>55</v>
      </c>
      <c r="M188" s="4">
        <v>12</v>
      </c>
      <c r="N188" s="24"/>
    </row>
    <row r="189" spans="1:14" x14ac:dyDescent="0.25">
      <c r="A189" s="4" t="s">
        <v>9</v>
      </c>
      <c r="B189" s="34">
        <v>43624.888194444444</v>
      </c>
      <c r="C189" s="9">
        <v>43625.408333333333</v>
      </c>
      <c r="D1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hrs,29 min</v>
      </c>
      <c r="E189" s="10">
        <f>Table1[[#This Row],[Full Restoration ]]-Table1[[#This Row],[Outage Start]]</f>
        <v>0.52013888888905058</v>
      </c>
      <c r="F189" s="11">
        <f>(Table1[[#This Row],[Full Restoration ]]-Table1[[#This Row],[Outage Start]])*24</f>
        <v>12.483333333337214</v>
      </c>
      <c r="G189" s="4" t="s">
        <v>200</v>
      </c>
      <c r="H189" s="53" t="s">
        <v>56</v>
      </c>
      <c r="I189" s="4">
        <v>1270</v>
      </c>
      <c r="J189" s="4">
        <v>1151</v>
      </c>
      <c r="K189" s="4">
        <v>119</v>
      </c>
      <c r="L189" s="4">
        <v>96</v>
      </c>
      <c r="M189" s="4">
        <v>0</v>
      </c>
      <c r="N189" s="24"/>
    </row>
    <row r="190" spans="1:14" ht="36" customHeight="1" x14ac:dyDescent="0.25">
      <c r="A190" s="4" t="s">
        <v>9</v>
      </c>
      <c r="B190" s="34">
        <v>43624.863194444442</v>
      </c>
      <c r="C190" s="9">
        <v>43625.577777777777</v>
      </c>
      <c r="D1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hrs,9 min</v>
      </c>
      <c r="E190" s="10">
        <f>Table1[[#This Row],[Full Restoration ]]-Table1[[#This Row],[Outage Start]]</f>
        <v>0.71458333333430346</v>
      </c>
      <c r="F190" s="11">
        <f>(Table1[[#This Row],[Full Restoration ]]-Table1[[#This Row],[Outage Start]])*24</f>
        <v>17.150000000023283</v>
      </c>
      <c r="G190" s="4" t="s">
        <v>201</v>
      </c>
      <c r="H190" s="33" t="s">
        <v>222</v>
      </c>
      <c r="I190" s="4">
        <v>694</v>
      </c>
      <c r="J190" s="4">
        <v>475</v>
      </c>
      <c r="K190" s="4">
        <v>218</v>
      </c>
      <c r="L190" s="4">
        <v>27</v>
      </c>
      <c r="M190" s="4">
        <v>1</v>
      </c>
      <c r="N190" s="24"/>
    </row>
    <row r="191" spans="1:14" ht="36" customHeight="1" x14ac:dyDescent="0.25">
      <c r="A191" s="4" t="s">
        <v>9</v>
      </c>
      <c r="B191" s="34">
        <v>43624.870833333334</v>
      </c>
      <c r="C191" s="9">
        <v>43625.611111111109</v>
      </c>
      <c r="D1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hrs,46 min</v>
      </c>
      <c r="E191" s="10">
        <f>Table1[[#This Row],[Full Restoration ]]-Table1[[#This Row],[Outage Start]]</f>
        <v>0.74027777777519077</v>
      </c>
      <c r="F191" s="11">
        <f>(Table1[[#This Row],[Full Restoration ]]-Table1[[#This Row],[Outage Start]])*24</f>
        <v>17.766666666604578</v>
      </c>
      <c r="G191" s="4" t="s">
        <v>202</v>
      </c>
      <c r="H191" s="53" t="s">
        <v>222</v>
      </c>
      <c r="I191" s="4">
        <v>579</v>
      </c>
      <c r="J191" s="4">
        <v>480</v>
      </c>
      <c r="K191" s="4">
        <v>99</v>
      </c>
      <c r="L191" s="4">
        <v>31</v>
      </c>
      <c r="M191" s="4">
        <v>0</v>
      </c>
      <c r="N191" s="24"/>
    </row>
    <row r="192" spans="1:14" x14ac:dyDescent="0.25">
      <c r="A192" s="4" t="s">
        <v>9</v>
      </c>
      <c r="B192" s="34">
        <v>43624.262499999997</v>
      </c>
      <c r="C192" s="9">
        <v>43624.75277777778</v>
      </c>
      <c r="D1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hrs,46 min</v>
      </c>
      <c r="E192" s="10">
        <f>Table1[[#This Row],[Full Restoration ]]-Table1[[#This Row],[Outage Start]]</f>
        <v>0.49027777778246673</v>
      </c>
      <c r="F192" s="11">
        <f>(Table1[[#This Row],[Full Restoration ]]-Table1[[#This Row],[Outage Start]])*24</f>
        <v>11.766666666779201</v>
      </c>
      <c r="G192" s="4" t="s">
        <v>203</v>
      </c>
      <c r="H192" s="33" t="s">
        <v>217</v>
      </c>
      <c r="I192" s="4">
        <v>275</v>
      </c>
      <c r="J192" s="4">
        <v>200</v>
      </c>
      <c r="K192" s="4">
        <v>50</v>
      </c>
      <c r="L192" s="4">
        <v>9</v>
      </c>
      <c r="M192" s="4">
        <v>25</v>
      </c>
      <c r="N192" s="24"/>
    </row>
    <row r="193" spans="1:14" ht="36" customHeight="1" x14ac:dyDescent="0.25">
      <c r="A193" s="4" t="s">
        <v>9</v>
      </c>
      <c r="B193" s="34">
        <v>43624.865972222222</v>
      </c>
      <c r="C193" s="9">
        <v>43625.554861111108</v>
      </c>
      <c r="D1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hrs,32 min</v>
      </c>
      <c r="E193" s="10">
        <f>Table1[[#This Row],[Full Restoration ]]-Table1[[#This Row],[Outage Start]]</f>
        <v>0.68888888888614019</v>
      </c>
      <c r="F193" s="11">
        <f>(Table1[[#This Row],[Full Restoration ]]-Table1[[#This Row],[Outage Start]])*24</f>
        <v>16.533333333267365</v>
      </c>
      <c r="G193" s="4" t="s">
        <v>204</v>
      </c>
      <c r="H193" s="33" t="s">
        <v>216</v>
      </c>
      <c r="I193" s="4">
        <v>1600</v>
      </c>
      <c r="J193" s="4">
        <v>1462</v>
      </c>
      <c r="K193" s="4">
        <v>129</v>
      </c>
      <c r="L193" s="4">
        <v>110</v>
      </c>
      <c r="M193" s="4">
        <v>9</v>
      </c>
      <c r="N193" s="24"/>
    </row>
    <row r="194" spans="1:14" x14ac:dyDescent="0.25">
      <c r="A194" s="4" t="s">
        <v>9</v>
      </c>
      <c r="B194" s="34">
        <v>43624.868055555555</v>
      </c>
      <c r="C194" s="9">
        <v>43625.415277777778</v>
      </c>
      <c r="D1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hrs,8 min</v>
      </c>
      <c r="E194" s="10">
        <f>Table1[[#This Row],[Full Restoration ]]-Table1[[#This Row],[Outage Start]]</f>
        <v>0.54722222222335404</v>
      </c>
      <c r="F194" s="11">
        <f>(Table1[[#This Row],[Full Restoration ]]-Table1[[#This Row],[Outage Start]])*24</f>
        <v>13.133333333360497</v>
      </c>
      <c r="G194" s="4" t="s">
        <v>205</v>
      </c>
      <c r="H194" s="53" t="s">
        <v>217</v>
      </c>
      <c r="I194" s="4">
        <v>167</v>
      </c>
      <c r="J194" s="4">
        <v>136</v>
      </c>
      <c r="K194" s="4">
        <v>14</v>
      </c>
      <c r="L194" s="4">
        <v>12</v>
      </c>
      <c r="M194" s="4">
        <v>17</v>
      </c>
      <c r="N194" s="24"/>
    </row>
    <row r="195" spans="1:14" x14ac:dyDescent="0.25">
      <c r="A195" s="4" t="s">
        <v>9</v>
      </c>
      <c r="B195" s="34">
        <v>43624.863194444442</v>
      </c>
      <c r="C195" s="9">
        <v>43625.654861111114</v>
      </c>
      <c r="D1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hrs,0 min</v>
      </c>
      <c r="E195" s="10">
        <f>Table1[[#This Row],[Full Restoration ]]-Table1[[#This Row],[Outage Start]]</f>
        <v>0.79166666667151731</v>
      </c>
      <c r="F195" s="11">
        <f>(Table1[[#This Row],[Full Restoration ]]-Table1[[#This Row],[Outage Start]])*24</f>
        <v>19.000000000116415</v>
      </c>
      <c r="G195" s="4" t="s">
        <v>206</v>
      </c>
      <c r="H195" s="33" t="s">
        <v>223</v>
      </c>
      <c r="I195" s="4">
        <v>1914</v>
      </c>
      <c r="J195" s="4">
        <v>1786</v>
      </c>
      <c r="K195" s="4">
        <v>102</v>
      </c>
      <c r="L195" s="4">
        <v>142</v>
      </c>
      <c r="M195" s="4">
        <v>26</v>
      </c>
      <c r="N195" s="24"/>
    </row>
    <row r="196" spans="1:14" x14ac:dyDescent="0.25">
      <c r="A196" s="4" t="s">
        <v>9</v>
      </c>
      <c r="B196" s="34">
        <v>43624.870833333334</v>
      </c>
      <c r="C196" s="9">
        <v>43625.689583333333</v>
      </c>
      <c r="D1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hrs,39 min</v>
      </c>
      <c r="E196" s="10">
        <f>Table1[[#This Row],[Full Restoration ]]-Table1[[#This Row],[Outage Start]]</f>
        <v>0.81874999999854481</v>
      </c>
      <c r="F196" s="11">
        <f>(Table1[[#This Row],[Full Restoration ]]-Table1[[#This Row],[Outage Start]])*24</f>
        <v>19.649999999965075</v>
      </c>
      <c r="G196" s="4" t="s">
        <v>207</v>
      </c>
      <c r="H196" s="33" t="s">
        <v>218</v>
      </c>
      <c r="I196" s="4">
        <v>2175</v>
      </c>
      <c r="J196" s="4">
        <v>1936</v>
      </c>
      <c r="K196" s="4">
        <v>204</v>
      </c>
      <c r="L196" s="4">
        <v>221</v>
      </c>
      <c r="M196" s="4">
        <v>35</v>
      </c>
      <c r="N196" s="24"/>
    </row>
    <row r="197" spans="1:14" ht="36" customHeight="1" x14ac:dyDescent="0.25">
      <c r="A197" s="4" t="s">
        <v>9</v>
      </c>
      <c r="B197" s="34">
        <v>43624.884027777778</v>
      </c>
      <c r="C197" s="9">
        <v>43625.390277777777</v>
      </c>
      <c r="D1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hrs,9 min</v>
      </c>
      <c r="E197" s="10">
        <f>Table1[[#This Row],[Full Restoration ]]-Table1[[#This Row],[Outage Start]]</f>
        <v>0.50624999999854481</v>
      </c>
      <c r="F197" s="11">
        <f>(Table1[[#This Row],[Full Restoration ]]-Table1[[#This Row],[Outage Start]])*24</f>
        <v>12.149999999965075</v>
      </c>
      <c r="G197" s="4" t="s">
        <v>208</v>
      </c>
      <c r="H197" s="33" t="s">
        <v>216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24"/>
    </row>
    <row r="198" spans="1:14" ht="36" customHeight="1" x14ac:dyDescent="0.25">
      <c r="A198" s="4" t="s">
        <v>9</v>
      </c>
      <c r="B198" s="34">
        <v>43624.881249999999</v>
      </c>
      <c r="C198" s="9">
        <v>43625.427083333336</v>
      </c>
      <c r="D1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hrs,6 min</v>
      </c>
      <c r="E198" s="10">
        <f>Table1[[#This Row],[Full Restoration ]]-Table1[[#This Row],[Outage Start]]</f>
        <v>0.54583333333721384</v>
      </c>
      <c r="F198" s="11">
        <f>(Table1[[#This Row],[Full Restoration ]]-Table1[[#This Row],[Outage Start]])*24</f>
        <v>13.100000000093132</v>
      </c>
      <c r="G198" s="4" t="s">
        <v>209</v>
      </c>
      <c r="H198" s="53" t="s">
        <v>216</v>
      </c>
      <c r="I198" s="4">
        <v>1</v>
      </c>
      <c r="J198" s="4">
        <v>0</v>
      </c>
      <c r="K198" s="4">
        <v>1</v>
      </c>
      <c r="L198" s="4">
        <v>0</v>
      </c>
      <c r="M198" s="4">
        <v>0</v>
      </c>
      <c r="N198" s="24"/>
    </row>
    <row r="199" spans="1:14" x14ac:dyDescent="0.25">
      <c r="A199" s="4" t="s">
        <v>9</v>
      </c>
      <c r="B199" s="34">
        <v>43625.049305555556</v>
      </c>
      <c r="C199" s="9">
        <v>43625.54791666667</v>
      </c>
      <c r="D1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hrs,58 min</v>
      </c>
      <c r="E199" s="10">
        <f>Table1[[#This Row],[Full Restoration ]]-Table1[[#This Row],[Outage Start]]</f>
        <v>0.49861111111385981</v>
      </c>
      <c r="F199" s="11">
        <f>(Table1[[#This Row],[Full Restoration ]]-Table1[[#This Row],[Outage Start]])*24</f>
        <v>11.966666666732635</v>
      </c>
      <c r="G199" s="4" t="s">
        <v>210</v>
      </c>
      <c r="H199" s="53" t="s">
        <v>217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24"/>
    </row>
    <row r="200" spans="1:14" x14ac:dyDescent="0.25">
      <c r="A200" s="4" t="s">
        <v>9</v>
      </c>
      <c r="B200" s="34">
        <v>43624.87777777778</v>
      </c>
      <c r="C200" s="9">
        <v>43625.404861111114</v>
      </c>
      <c r="D2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hrs,39 min</v>
      </c>
      <c r="E200" s="10">
        <f>Table1[[#This Row],[Full Restoration ]]-Table1[[#This Row],[Outage Start]]</f>
        <v>0.52708333333430346</v>
      </c>
      <c r="F200" s="11">
        <f>(Table1[[#This Row],[Full Restoration ]]-Table1[[#This Row],[Outage Start]])*24</f>
        <v>12.650000000023283</v>
      </c>
      <c r="G200" s="4" t="s">
        <v>211</v>
      </c>
      <c r="H200" s="33" t="s">
        <v>219</v>
      </c>
      <c r="I200" s="4">
        <v>1</v>
      </c>
      <c r="J200" s="4">
        <v>0</v>
      </c>
      <c r="K200" s="4">
        <v>1</v>
      </c>
      <c r="L200" s="4">
        <v>0</v>
      </c>
      <c r="M200" s="4">
        <v>0</v>
      </c>
      <c r="N200" s="24"/>
    </row>
    <row r="201" spans="1:14" x14ac:dyDescent="0.25">
      <c r="A201" s="4" t="s">
        <v>9</v>
      </c>
      <c r="B201" s="34">
        <v>43624.87777777778</v>
      </c>
      <c r="C201" s="9">
        <v>43625.404861111114</v>
      </c>
      <c r="D2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hrs,39 min</v>
      </c>
      <c r="E201" s="10">
        <f>Table1[[#This Row],[Full Restoration ]]-Table1[[#This Row],[Outage Start]]</f>
        <v>0.52708333333430346</v>
      </c>
      <c r="F201" s="11">
        <f>(Table1[[#This Row],[Full Restoration ]]-Table1[[#This Row],[Outage Start]])*24</f>
        <v>12.650000000023283</v>
      </c>
      <c r="G201" s="4" t="s">
        <v>212</v>
      </c>
      <c r="H201" s="33" t="s">
        <v>219</v>
      </c>
      <c r="I201" s="4">
        <v>1</v>
      </c>
      <c r="J201" s="4">
        <v>0</v>
      </c>
      <c r="K201" s="4">
        <v>1</v>
      </c>
      <c r="L201" s="4">
        <v>0</v>
      </c>
      <c r="M201" s="4">
        <v>0</v>
      </c>
      <c r="N201" s="24"/>
    </row>
    <row r="202" spans="1:14" x14ac:dyDescent="0.25">
      <c r="A202" s="4" t="s">
        <v>9</v>
      </c>
      <c r="B202" s="34">
        <v>43624.888194444444</v>
      </c>
      <c r="C202" s="9">
        <v>43625.379166666666</v>
      </c>
      <c r="D2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hrs,47 min</v>
      </c>
      <c r="E202" s="10">
        <f>Table1[[#This Row],[Full Restoration ]]-Table1[[#This Row],[Outage Start]]</f>
        <v>0.49097222222189885</v>
      </c>
      <c r="F202" s="11">
        <f>(Table1[[#This Row],[Full Restoration ]]-Table1[[#This Row],[Outage Start]])*24</f>
        <v>11.783333333325572</v>
      </c>
      <c r="G202" s="4" t="s">
        <v>213</v>
      </c>
      <c r="H202" s="53" t="s">
        <v>217</v>
      </c>
      <c r="I202" s="4">
        <v>2</v>
      </c>
      <c r="J202" s="4">
        <v>0</v>
      </c>
      <c r="K202" s="4">
        <v>2</v>
      </c>
      <c r="L202" s="4">
        <v>0</v>
      </c>
      <c r="M202" s="4">
        <v>0</v>
      </c>
      <c r="N202" s="24"/>
    </row>
    <row r="203" spans="1:14" x14ac:dyDescent="0.25">
      <c r="A203" s="4" t="s">
        <v>9</v>
      </c>
      <c r="B203" s="34">
        <v>43624.888194444444</v>
      </c>
      <c r="C203" s="9">
        <v>43625.401388888888</v>
      </c>
      <c r="D2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hrs,19 min</v>
      </c>
      <c r="E203" s="10">
        <f>Table1[[#This Row],[Full Restoration ]]-Table1[[#This Row],[Outage Start]]</f>
        <v>0.51319444444379769</v>
      </c>
      <c r="F203" s="11">
        <f>(Table1[[#This Row],[Full Restoration ]]-Table1[[#This Row],[Outage Start]])*24</f>
        <v>12.316666666651145</v>
      </c>
      <c r="G203" s="4" t="s">
        <v>214</v>
      </c>
      <c r="H203" s="33" t="s">
        <v>217</v>
      </c>
      <c r="I203" s="4">
        <v>2</v>
      </c>
      <c r="J203" s="4">
        <v>0</v>
      </c>
      <c r="K203" s="4">
        <v>2</v>
      </c>
      <c r="L203" s="4">
        <v>0</v>
      </c>
      <c r="M203" s="4">
        <v>0</v>
      </c>
      <c r="N203" s="24"/>
    </row>
    <row r="204" spans="1:14" x14ac:dyDescent="0.25">
      <c r="A204" s="4" t="s">
        <v>9</v>
      </c>
      <c r="B204" s="34">
        <v>43624.87777777778</v>
      </c>
      <c r="C204" s="9">
        <v>43625.404861111114</v>
      </c>
      <c r="D2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hrs,39 min</v>
      </c>
      <c r="E204" s="10">
        <f>Table1[[#This Row],[Full Restoration ]]-Table1[[#This Row],[Outage Start]]</f>
        <v>0.52708333333430346</v>
      </c>
      <c r="F204" s="11">
        <f>(Table1[[#This Row],[Full Restoration ]]-Table1[[#This Row],[Outage Start]])*24</f>
        <v>12.650000000023283</v>
      </c>
      <c r="G204" s="4" t="s">
        <v>215</v>
      </c>
      <c r="H204" s="33" t="s">
        <v>219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24"/>
    </row>
    <row r="205" spans="1:14" x14ac:dyDescent="0.25">
      <c r="A205" s="27" t="s">
        <v>62</v>
      </c>
      <c r="B205" s="50">
        <v>43732.615277777775</v>
      </c>
      <c r="C205" s="28">
        <v>43732.856944444444</v>
      </c>
      <c r="D205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hrs,48 min</v>
      </c>
      <c r="E205" s="30">
        <f>Table1[[#This Row],[Full Restoration ]]-Table1[[#This Row],[Outage Start]]</f>
        <v>0.24166666666860692</v>
      </c>
      <c r="F205" s="29">
        <f>(Table1[[#This Row],[Full Restoration ]]-Table1[[#This Row],[Outage Start]])*24</f>
        <v>5.8000000000465661</v>
      </c>
      <c r="G205" s="31" t="s">
        <v>225</v>
      </c>
      <c r="H205" s="53" t="s">
        <v>219</v>
      </c>
      <c r="I205" s="27">
        <v>9</v>
      </c>
      <c r="J205" s="27">
        <v>9</v>
      </c>
      <c r="K205" s="27">
        <v>0</v>
      </c>
      <c r="L205" s="27">
        <v>0</v>
      </c>
      <c r="M205" s="27">
        <v>0</v>
      </c>
      <c r="N205" s="32"/>
    </row>
    <row r="206" spans="1:14" x14ac:dyDescent="0.25">
      <c r="A206" s="27" t="s">
        <v>62</v>
      </c>
      <c r="B206" s="50">
        <v>43732.615277777775</v>
      </c>
      <c r="C206" s="28">
        <v>43732.856944444444</v>
      </c>
      <c r="D206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hrs,48 min</v>
      </c>
      <c r="E206" s="30">
        <f>Table1[[#This Row],[Full Restoration ]]-Table1[[#This Row],[Outage Start]]</f>
        <v>0.24166666666860692</v>
      </c>
      <c r="F206" s="29">
        <f>(Table1[[#This Row],[Full Restoration ]]-Table1[[#This Row],[Outage Start]])*24</f>
        <v>5.8000000000465661</v>
      </c>
      <c r="G206" s="31" t="s">
        <v>226</v>
      </c>
      <c r="H206" s="33" t="s">
        <v>219</v>
      </c>
      <c r="I206" s="27">
        <v>76</v>
      </c>
      <c r="J206" s="27">
        <v>76</v>
      </c>
      <c r="K206" s="27">
        <v>0</v>
      </c>
      <c r="L206" s="27">
        <v>0</v>
      </c>
      <c r="M206" s="27">
        <v>0</v>
      </c>
      <c r="N206" s="32"/>
    </row>
    <row r="207" spans="1:14" x14ac:dyDescent="0.25">
      <c r="A207" s="4" t="s">
        <v>9</v>
      </c>
      <c r="B207" s="34">
        <v>43731.712500000001</v>
      </c>
      <c r="C207" s="9">
        <v>43732.572916666664</v>
      </c>
      <c r="D2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hrs,39 min</v>
      </c>
      <c r="E207" s="10">
        <f>Table1[[#This Row],[Full Restoration ]]-Table1[[#This Row],[Outage Start]]</f>
        <v>0.86041666666278616</v>
      </c>
      <c r="F207" s="11">
        <f>(Table1[[#This Row],[Full Restoration ]]-Table1[[#This Row],[Outage Start]])*24</f>
        <v>20.649999999906868</v>
      </c>
      <c r="G207" s="5" t="s">
        <v>227</v>
      </c>
      <c r="H207" s="53" t="s">
        <v>216</v>
      </c>
      <c r="I207" s="4">
        <v>2304</v>
      </c>
      <c r="J207" s="4">
        <v>2032</v>
      </c>
      <c r="K207" s="4">
        <v>233</v>
      </c>
      <c r="L207" s="4">
        <v>154</v>
      </c>
      <c r="M207" s="4">
        <v>39</v>
      </c>
      <c r="N207" s="24"/>
    </row>
    <row r="208" spans="1:14" ht="45" x14ac:dyDescent="0.25">
      <c r="A208" s="4" t="s">
        <v>9</v>
      </c>
      <c r="B208" s="34">
        <v>43731.713888888888</v>
      </c>
      <c r="C208" s="9">
        <v>43732.46597222222</v>
      </c>
      <c r="D2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hrs,3 min</v>
      </c>
      <c r="E208" s="10">
        <f>Table1[[#This Row],[Full Restoration ]]-Table1[[#This Row],[Outage Start]]</f>
        <v>0.75208333333284827</v>
      </c>
      <c r="F208" s="11">
        <f>(Table1[[#This Row],[Full Restoration ]]-Table1[[#This Row],[Outage Start]])*24</f>
        <v>18.049999999988358</v>
      </c>
      <c r="G208" s="5" t="s">
        <v>228</v>
      </c>
      <c r="H208" s="33" t="s">
        <v>235</v>
      </c>
      <c r="I208" s="4">
        <v>185</v>
      </c>
      <c r="J208" s="4">
        <v>163</v>
      </c>
      <c r="K208" s="4">
        <v>20</v>
      </c>
      <c r="L208" s="4">
        <v>11</v>
      </c>
      <c r="M208" s="4">
        <v>2</v>
      </c>
      <c r="N208" s="24"/>
    </row>
    <row r="209" spans="1:14" ht="30" x14ac:dyDescent="0.25">
      <c r="A209" s="4" t="s">
        <v>9</v>
      </c>
      <c r="B209" s="34">
        <v>43731.713888888888</v>
      </c>
      <c r="C209" s="9">
        <v>43732.52921296296</v>
      </c>
      <c r="D2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hrs,34 min</v>
      </c>
      <c r="E209" s="10">
        <f>Table1[[#This Row],[Full Restoration ]]-Table1[[#This Row],[Outage Start]]</f>
        <v>0.81532407407212304</v>
      </c>
      <c r="F209" s="11">
        <f>(Table1[[#This Row],[Full Restoration ]]-Table1[[#This Row],[Outage Start]])*24</f>
        <v>19.567777777730953</v>
      </c>
      <c r="G209" s="5" t="s">
        <v>229</v>
      </c>
      <c r="H209" s="53" t="s">
        <v>236</v>
      </c>
      <c r="I209" s="4">
        <v>370</v>
      </c>
      <c r="J209" s="4">
        <v>328</v>
      </c>
      <c r="K209" s="4">
        <v>36</v>
      </c>
      <c r="L209" s="4">
        <v>20</v>
      </c>
      <c r="M209" s="4">
        <v>6</v>
      </c>
      <c r="N209" s="24"/>
    </row>
    <row r="210" spans="1:14" ht="30" x14ac:dyDescent="0.25">
      <c r="A210" s="4" t="s">
        <v>9</v>
      </c>
      <c r="B210" s="34">
        <v>43731.713194444441</v>
      </c>
      <c r="C210" s="9">
        <v>43732.44027777778</v>
      </c>
      <c r="D2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hrs,27 min</v>
      </c>
      <c r="E210" s="10">
        <f>Table1[[#This Row],[Full Restoration ]]-Table1[[#This Row],[Outage Start]]</f>
        <v>0.72708333333866904</v>
      </c>
      <c r="F210" s="11">
        <f>(Table1[[#This Row],[Full Restoration ]]-Table1[[#This Row],[Outage Start]])*24</f>
        <v>17.450000000128057</v>
      </c>
      <c r="G210" s="5" t="s">
        <v>238</v>
      </c>
      <c r="H210" s="33" t="s">
        <v>237</v>
      </c>
      <c r="I210" s="4">
        <v>571</v>
      </c>
      <c r="J210" s="4">
        <v>496</v>
      </c>
      <c r="K210" s="4">
        <v>67</v>
      </c>
      <c r="L210" s="4">
        <v>36</v>
      </c>
      <c r="M210" s="4">
        <v>8</v>
      </c>
      <c r="N210" s="24"/>
    </row>
    <row r="211" spans="1:14" ht="45" x14ac:dyDescent="0.25">
      <c r="A211" s="4" t="s">
        <v>9</v>
      </c>
      <c r="B211" s="34">
        <v>43731.71597222222</v>
      </c>
      <c r="C211" s="9">
        <v>43732.588888888888</v>
      </c>
      <c r="D2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hrs,57 min</v>
      </c>
      <c r="E211" s="10">
        <f>Table1[[#This Row],[Full Restoration ]]-Table1[[#This Row],[Outage Start]]</f>
        <v>0.87291666666715173</v>
      </c>
      <c r="F211" s="11">
        <f>(Table1[[#This Row],[Full Restoration ]]-Table1[[#This Row],[Outage Start]])*24</f>
        <v>20.950000000011642</v>
      </c>
      <c r="G211" s="5" t="s">
        <v>239</v>
      </c>
      <c r="H211" s="33" t="s">
        <v>247</v>
      </c>
      <c r="I211" s="4">
        <v>823</v>
      </c>
      <c r="J211" s="4">
        <v>711</v>
      </c>
      <c r="K211" s="4">
        <v>109</v>
      </c>
      <c r="L211" s="4">
        <v>51</v>
      </c>
      <c r="M211" s="4">
        <v>3</v>
      </c>
      <c r="N211" s="24"/>
    </row>
    <row r="212" spans="1:14" ht="45" x14ac:dyDescent="0.25">
      <c r="A212" s="4" t="s">
        <v>9</v>
      </c>
      <c r="B212" s="34">
        <v>43731.715277777781</v>
      </c>
      <c r="C212" s="9">
        <v>43732.59375</v>
      </c>
      <c r="D2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hrs,5 min</v>
      </c>
      <c r="E212" s="10">
        <f>Table1[[#This Row],[Full Restoration ]]-Table1[[#This Row],[Outage Start]]</f>
        <v>0.87847222221898846</v>
      </c>
      <c r="F212" s="11">
        <f>(Table1[[#This Row],[Full Restoration ]]-Table1[[#This Row],[Outage Start]])*24</f>
        <v>21.083333333255723</v>
      </c>
      <c r="G212" s="5" t="s">
        <v>230</v>
      </c>
      <c r="H212" s="33" t="s">
        <v>235</v>
      </c>
      <c r="I212" s="4">
        <v>850</v>
      </c>
      <c r="J212" s="4">
        <v>731</v>
      </c>
      <c r="K212" s="4">
        <v>103</v>
      </c>
      <c r="L212" s="4">
        <v>48</v>
      </c>
      <c r="M212" s="4">
        <v>16</v>
      </c>
      <c r="N212" s="24"/>
    </row>
    <row r="213" spans="1:14" ht="45" x14ac:dyDescent="0.25">
      <c r="A213" s="4" t="s">
        <v>9</v>
      </c>
      <c r="B213" s="34">
        <v>43731.71597222222</v>
      </c>
      <c r="C213" s="9">
        <v>43732.693749999999</v>
      </c>
      <c r="D2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hrs,28 min</v>
      </c>
      <c r="E213" s="10">
        <f>Table1[[#This Row],[Full Restoration ]]-Table1[[#This Row],[Outage Start]]</f>
        <v>0.97777777777810115</v>
      </c>
      <c r="F213" s="11">
        <f>(Table1[[#This Row],[Full Restoration ]]-Table1[[#This Row],[Outage Start]])*24</f>
        <v>23.466666666674428</v>
      </c>
      <c r="G213" s="5" t="s">
        <v>231</v>
      </c>
      <c r="H213" s="33" t="s">
        <v>235</v>
      </c>
      <c r="I213" s="4">
        <v>611</v>
      </c>
      <c r="J213" s="4">
        <v>554</v>
      </c>
      <c r="K213" s="4">
        <v>50</v>
      </c>
      <c r="L213" s="4">
        <v>36</v>
      </c>
      <c r="M213" s="4">
        <v>7</v>
      </c>
      <c r="N213" s="24"/>
    </row>
    <row r="214" spans="1:14" ht="30" x14ac:dyDescent="0.25">
      <c r="A214" s="4" t="s">
        <v>9</v>
      </c>
      <c r="B214" s="34">
        <v>43731.72152777778</v>
      </c>
      <c r="C214" s="9">
        <v>43732.540277777778</v>
      </c>
      <c r="D2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hrs,39 min</v>
      </c>
      <c r="E214" s="10">
        <f>Table1[[#This Row],[Full Restoration ]]-Table1[[#This Row],[Outage Start]]</f>
        <v>0.81874999999854481</v>
      </c>
      <c r="F214" s="11">
        <f>(Table1[[#This Row],[Full Restoration ]]-Table1[[#This Row],[Outage Start]])*24</f>
        <v>19.649999999965075</v>
      </c>
      <c r="G214" s="5" t="s">
        <v>232</v>
      </c>
      <c r="H214" s="33" t="s">
        <v>237</v>
      </c>
      <c r="I214" s="4">
        <v>504</v>
      </c>
      <c r="J214" s="4">
        <v>454</v>
      </c>
      <c r="K214" s="4">
        <v>43</v>
      </c>
      <c r="L214" s="4">
        <v>27</v>
      </c>
      <c r="M214" s="4">
        <v>7</v>
      </c>
      <c r="N214" s="24"/>
    </row>
    <row r="215" spans="1:14" ht="30" x14ac:dyDescent="0.25">
      <c r="A215" s="4" t="s">
        <v>9</v>
      </c>
      <c r="B215" s="34">
        <v>43731.72152777778</v>
      </c>
      <c r="C215" s="9">
        <v>43732.590277777781</v>
      </c>
      <c r="D2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hrs,51 min</v>
      </c>
      <c r="E215" s="10">
        <f>Table1[[#This Row],[Full Restoration ]]-Table1[[#This Row],[Outage Start]]</f>
        <v>0.86875000000145519</v>
      </c>
      <c r="F215" s="11">
        <f>(Table1[[#This Row],[Full Restoration ]]-Table1[[#This Row],[Outage Start]])*24</f>
        <v>20.850000000034925</v>
      </c>
      <c r="G215" s="5" t="s">
        <v>233</v>
      </c>
      <c r="H215" s="33" t="s">
        <v>237</v>
      </c>
      <c r="I215" s="4">
        <v>3402</v>
      </c>
      <c r="J215" s="4">
        <v>3250</v>
      </c>
      <c r="K215" s="4">
        <v>138</v>
      </c>
      <c r="L215" s="4">
        <v>166</v>
      </c>
      <c r="M215" s="4">
        <v>14</v>
      </c>
      <c r="N215" s="24"/>
    </row>
    <row r="216" spans="1:14" ht="30" x14ac:dyDescent="0.25">
      <c r="A216" s="4" t="s">
        <v>9</v>
      </c>
      <c r="B216" s="34">
        <v>43731.72152777778</v>
      </c>
      <c r="C216" s="9">
        <v>43732.596932870372</v>
      </c>
      <c r="D2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hrs,0 min</v>
      </c>
      <c r="E216" s="10">
        <f>Table1[[#This Row],[Full Restoration ]]-Table1[[#This Row],[Outage Start]]</f>
        <v>0.87540509259270038</v>
      </c>
      <c r="F216" s="11">
        <f>(Table1[[#This Row],[Full Restoration ]]-Table1[[#This Row],[Outage Start]])*24</f>
        <v>21.009722222224809</v>
      </c>
      <c r="G216" s="5" t="s">
        <v>234</v>
      </c>
      <c r="H216" s="33" t="s">
        <v>237</v>
      </c>
      <c r="I216" s="4">
        <v>3897</v>
      </c>
      <c r="J216" s="4">
        <v>3489</v>
      </c>
      <c r="K216" s="4">
        <v>386</v>
      </c>
      <c r="L216" s="4">
        <v>178</v>
      </c>
      <c r="M216" s="4">
        <v>22</v>
      </c>
      <c r="N216" s="24"/>
    </row>
    <row r="217" spans="1:14" ht="25.5" customHeight="1" x14ac:dyDescent="0.25">
      <c r="A217" s="4" t="s">
        <v>9</v>
      </c>
      <c r="B217" s="34">
        <v>43731.718055555553</v>
      </c>
      <c r="C217" s="9">
        <v>43732.352777777778</v>
      </c>
      <c r="D2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hrs,14 min</v>
      </c>
      <c r="E217" s="10">
        <f>Table1[[#This Row],[Full Restoration ]]-Table1[[#This Row],[Outage Start]]</f>
        <v>0.63472222222480923</v>
      </c>
      <c r="F217" s="11">
        <f>(Table1[[#This Row],[Full Restoration ]]-Table1[[#This Row],[Outage Start]])*24</f>
        <v>15.233333333395422</v>
      </c>
      <c r="G217" s="5" t="s">
        <v>240</v>
      </c>
      <c r="H217" s="33" t="s">
        <v>248</v>
      </c>
      <c r="I217" s="4">
        <v>33</v>
      </c>
      <c r="J217" s="4">
        <v>29</v>
      </c>
      <c r="K217" s="4">
        <v>3</v>
      </c>
      <c r="L217" s="4">
        <v>3</v>
      </c>
      <c r="M217" s="4">
        <v>1</v>
      </c>
      <c r="N217" s="24"/>
    </row>
    <row r="218" spans="1:14" ht="45" x14ac:dyDescent="0.25">
      <c r="A218" s="4" t="s">
        <v>9</v>
      </c>
      <c r="B218" s="34">
        <v>43731.713194444441</v>
      </c>
      <c r="C218" s="9">
        <v>43732.590277777781</v>
      </c>
      <c r="D2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 min</v>
      </c>
      <c r="E218" s="10">
        <f>Table1[[#This Row],[Full Restoration ]]-Table1[[#This Row],[Outage Start]]</f>
        <v>0.87708333334012423</v>
      </c>
      <c r="F218" s="11">
        <f>(Table1[[#This Row],[Full Restoration ]]-Table1[[#This Row],[Outage Start]])*24</f>
        <v>21.050000000162981</v>
      </c>
      <c r="G218" s="5" t="s">
        <v>241</v>
      </c>
      <c r="H218" s="33" t="s">
        <v>235</v>
      </c>
      <c r="I218" s="4">
        <v>1603</v>
      </c>
      <c r="J218" s="4">
        <v>1464</v>
      </c>
      <c r="K218" s="4">
        <v>130</v>
      </c>
      <c r="L218" s="4">
        <v>113</v>
      </c>
      <c r="M218" s="4">
        <v>9</v>
      </c>
      <c r="N218" s="24"/>
    </row>
    <row r="219" spans="1:14" ht="45" x14ac:dyDescent="0.25">
      <c r="A219" s="4" t="s">
        <v>9</v>
      </c>
      <c r="B219" s="34">
        <v>43731.713888888888</v>
      </c>
      <c r="C219" s="9">
        <v>43732.470833333333</v>
      </c>
      <c r="D2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hrs,10 min</v>
      </c>
      <c r="E219" s="10">
        <f>Table1[[#This Row],[Full Restoration ]]-Table1[[#This Row],[Outage Start]]</f>
        <v>0.75694444444525288</v>
      </c>
      <c r="F219" s="11">
        <f>(Table1[[#This Row],[Full Restoration ]]-Table1[[#This Row],[Outage Start]])*24</f>
        <v>18.166666666686069</v>
      </c>
      <c r="G219" s="5" t="s">
        <v>242</v>
      </c>
      <c r="H219" s="33" t="s">
        <v>235</v>
      </c>
      <c r="I219" s="4">
        <v>329</v>
      </c>
      <c r="J219" s="4">
        <v>318</v>
      </c>
      <c r="K219" s="4">
        <v>10</v>
      </c>
      <c r="L219" s="4">
        <v>41</v>
      </c>
      <c r="M219" s="4">
        <v>1</v>
      </c>
      <c r="N219" s="24"/>
    </row>
    <row r="220" spans="1:14" ht="29.25" customHeight="1" x14ac:dyDescent="0.25">
      <c r="A220" s="4" t="s">
        <v>9</v>
      </c>
      <c r="B220" s="34">
        <v>43731.717361111114</v>
      </c>
      <c r="C220" s="9">
        <v>43732.643750000003</v>
      </c>
      <c r="D2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hrs,14 min</v>
      </c>
      <c r="E220" s="10">
        <f>Table1[[#This Row],[Full Restoration ]]-Table1[[#This Row],[Outage Start]]</f>
        <v>0.92638888888905058</v>
      </c>
      <c r="F220" s="11">
        <f>(Table1[[#This Row],[Full Restoration ]]-Table1[[#This Row],[Outage Start]])*24</f>
        <v>22.233333333337214</v>
      </c>
      <c r="G220" s="5" t="s">
        <v>243</v>
      </c>
      <c r="H220" s="33" t="s">
        <v>248</v>
      </c>
      <c r="I220" s="4">
        <v>167</v>
      </c>
      <c r="J220" s="4">
        <v>135</v>
      </c>
      <c r="K220" s="4">
        <v>13</v>
      </c>
      <c r="L220" s="4">
        <v>12</v>
      </c>
      <c r="M220" s="4">
        <v>19</v>
      </c>
      <c r="N220" s="24"/>
    </row>
    <row r="221" spans="1:14" ht="45" x14ac:dyDescent="0.25">
      <c r="A221" s="4" t="s">
        <v>9</v>
      </c>
      <c r="B221" s="34">
        <v>43731.718055555553</v>
      </c>
      <c r="C221" s="9">
        <v>43732.549930555557</v>
      </c>
      <c r="D2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hrs,57 min</v>
      </c>
      <c r="E221" s="10">
        <f>Table1[[#This Row],[Full Restoration ]]-Table1[[#This Row],[Outage Start]]</f>
        <v>0.83187500000349246</v>
      </c>
      <c r="F221" s="11">
        <f>(Table1[[#This Row],[Full Restoration ]]-Table1[[#This Row],[Outage Start]])*24</f>
        <v>19.965000000083819</v>
      </c>
      <c r="G221" s="5" t="s">
        <v>244</v>
      </c>
      <c r="H221" s="33" t="s">
        <v>249</v>
      </c>
      <c r="I221" s="4">
        <v>1709</v>
      </c>
      <c r="J221" s="4">
        <v>1595</v>
      </c>
      <c r="K221" s="4">
        <v>90</v>
      </c>
      <c r="L221" s="4">
        <v>135</v>
      </c>
      <c r="M221" s="4">
        <v>24</v>
      </c>
      <c r="N221" s="24"/>
    </row>
    <row r="222" spans="1:14" ht="30" x14ac:dyDescent="0.25">
      <c r="A222" s="4" t="s">
        <v>9</v>
      </c>
      <c r="B222" s="34">
        <v>43731.719444444447</v>
      </c>
      <c r="C222" s="9">
        <v>43732.364583333336</v>
      </c>
      <c r="D2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hrs,29 min</v>
      </c>
      <c r="E222" s="10">
        <f>Table1[[#This Row],[Full Restoration ]]-Table1[[#This Row],[Outage Start]]</f>
        <v>0.64513888888905058</v>
      </c>
      <c r="F222" s="11">
        <f>(Table1[[#This Row],[Full Restoration ]]-Table1[[#This Row],[Outage Start]])*24</f>
        <v>15.483333333337214</v>
      </c>
      <c r="G222" s="5" t="s">
        <v>245</v>
      </c>
      <c r="H222" s="53" t="s">
        <v>237</v>
      </c>
      <c r="I222" s="4">
        <v>1370</v>
      </c>
      <c r="J222" s="4">
        <v>1193</v>
      </c>
      <c r="K222" s="4">
        <v>159</v>
      </c>
      <c r="L222" s="4">
        <v>145</v>
      </c>
      <c r="M222" s="4">
        <v>18</v>
      </c>
      <c r="N222" s="24"/>
    </row>
    <row r="223" spans="1:14" ht="27" customHeight="1" x14ac:dyDescent="0.25">
      <c r="A223" s="4" t="s">
        <v>9</v>
      </c>
      <c r="B223" s="34">
        <v>43731.715277777781</v>
      </c>
      <c r="C223" s="9">
        <v>43732.521782407406</v>
      </c>
      <c r="D2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hrs,21 min</v>
      </c>
      <c r="E223" s="10">
        <f>Table1[[#This Row],[Full Restoration ]]-Table1[[#This Row],[Outage Start]]</f>
        <v>0.80650462962512393</v>
      </c>
      <c r="F223" s="11">
        <f>(Table1[[#This Row],[Full Restoration ]]-Table1[[#This Row],[Outage Start]])*24</f>
        <v>19.356111111002974</v>
      </c>
      <c r="G223" s="5" t="s">
        <v>246</v>
      </c>
      <c r="H223" s="33" t="s">
        <v>248</v>
      </c>
      <c r="I223" s="4">
        <v>1638</v>
      </c>
      <c r="J223" s="4">
        <v>1582</v>
      </c>
      <c r="K223" s="4">
        <v>53</v>
      </c>
      <c r="L223" s="4">
        <v>181</v>
      </c>
      <c r="M223" s="4">
        <v>3</v>
      </c>
      <c r="N223" s="24"/>
    </row>
    <row r="224" spans="1:14" ht="30" x14ac:dyDescent="0.25">
      <c r="A224" s="4" t="s">
        <v>9</v>
      </c>
      <c r="B224" s="34">
        <v>43731.712500000001</v>
      </c>
      <c r="C224" s="9">
        <v>43732.333333333336</v>
      </c>
      <c r="D2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hrs,54 min</v>
      </c>
      <c r="E224" s="10">
        <f>Table1[[#This Row],[Full Restoration ]]-Table1[[#This Row],[Outage Start]]</f>
        <v>0.62083333333430346</v>
      </c>
      <c r="F224" s="11">
        <f>(Table1[[#This Row],[Full Restoration ]]-Table1[[#This Row],[Outage Start]])*24</f>
        <v>14.900000000023283</v>
      </c>
      <c r="G224" s="5" t="s">
        <v>251</v>
      </c>
      <c r="H224" s="33" t="s">
        <v>237</v>
      </c>
      <c r="I224" s="4"/>
      <c r="J224" s="4"/>
      <c r="K224" s="4"/>
      <c r="L224" s="4"/>
      <c r="M224" s="4"/>
      <c r="N224" s="24" t="s">
        <v>298</v>
      </c>
    </row>
    <row r="225" spans="1:14" ht="25.5" customHeight="1" x14ac:dyDescent="0.25">
      <c r="A225" s="4" t="s">
        <v>9</v>
      </c>
      <c r="B225" s="34">
        <v>43731.72152777778</v>
      </c>
      <c r="C225" s="9">
        <v>43732.37222222222</v>
      </c>
      <c r="D2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hrs,37 min</v>
      </c>
      <c r="E225" s="10">
        <f>Table1[[#This Row],[Full Restoration ]]-Table1[[#This Row],[Outage Start]]</f>
        <v>0.65069444444088731</v>
      </c>
      <c r="F225" s="11">
        <f>(Table1[[#This Row],[Full Restoration ]]-Table1[[#This Row],[Outage Start]])*24</f>
        <v>15.616666666581295</v>
      </c>
      <c r="G225" s="5" t="s">
        <v>252</v>
      </c>
      <c r="H225" s="33" t="s">
        <v>248</v>
      </c>
      <c r="I225" s="4"/>
      <c r="J225" s="4"/>
      <c r="K225" s="4"/>
      <c r="L225" s="4"/>
      <c r="M225" s="4"/>
      <c r="N225" s="24" t="s">
        <v>298</v>
      </c>
    </row>
    <row r="226" spans="1:14" ht="24.75" customHeight="1" x14ac:dyDescent="0.25">
      <c r="A226" s="4" t="s">
        <v>9</v>
      </c>
      <c r="B226" s="34">
        <v>43731.724305555559</v>
      </c>
      <c r="C226" s="9">
        <v>43732.402083333334</v>
      </c>
      <c r="D2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hrs,16 min</v>
      </c>
      <c r="E226" s="10">
        <f>Table1[[#This Row],[Full Restoration ]]-Table1[[#This Row],[Outage Start]]</f>
        <v>0.67777777777519077</v>
      </c>
      <c r="F226" s="11">
        <f>(Table1[[#This Row],[Full Restoration ]]-Table1[[#This Row],[Outage Start]])*24</f>
        <v>16.266666666604578</v>
      </c>
      <c r="G226" s="5" t="s">
        <v>253</v>
      </c>
      <c r="H226" s="33" t="s">
        <v>248</v>
      </c>
      <c r="I226" s="4"/>
      <c r="J226" s="4"/>
      <c r="K226" s="4"/>
      <c r="L226" s="4"/>
      <c r="M226" s="4"/>
      <c r="N226" s="24" t="s">
        <v>298</v>
      </c>
    </row>
    <row r="227" spans="1:14" ht="30" x14ac:dyDescent="0.25">
      <c r="A227" s="4" t="s">
        <v>9</v>
      </c>
      <c r="B227" s="34">
        <v>43731.740972222222</v>
      </c>
      <c r="C227" s="9">
        <v>43732.359027777777</v>
      </c>
      <c r="D2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hrs,50 min</v>
      </c>
      <c r="E227" s="10">
        <f>Table1[[#This Row],[Full Restoration ]]-Table1[[#This Row],[Outage Start]]</f>
        <v>0.61805555555474712</v>
      </c>
      <c r="F227" s="11">
        <f>(Table1[[#This Row],[Full Restoration ]]-Table1[[#This Row],[Outage Start]])*24</f>
        <v>14.833333333313931</v>
      </c>
      <c r="G227" s="5" t="s">
        <v>254</v>
      </c>
      <c r="H227" s="53" t="s">
        <v>237</v>
      </c>
      <c r="I227" s="4"/>
      <c r="J227" s="4"/>
      <c r="K227" s="4"/>
      <c r="L227" s="4"/>
      <c r="M227" s="4"/>
      <c r="N227" s="24" t="s">
        <v>298</v>
      </c>
    </row>
    <row r="228" spans="1:14" ht="30" x14ac:dyDescent="0.25">
      <c r="A228" s="4" t="s">
        <v>9</v>
      </c>
      <c r="B228" s="34">
        <v>43731.740972222222</v>
      </c>
      <c r="C228" s="9">
        <v>43732.372916666667</v>
      </c>
      <c r="D2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hrs,10 min</v>
      </c>
      <c r="E228" s="10">
        <f>Table1[[#This Row],[Full Restoration ]]-Table1[[#This Row],[Outage Start]]</f>
        <v>0.63194444444525288</v>
      </c>
      <c r="F228" s="11">
        <f>(Table1[[#This Row],[Full Restoration ]]-Table1[[#This Row],[Outage Start]])*24</f>
        <v>15.166666666686069</v>
      </c>
      <c r="G228" s="5" t="s">
        <v>255</v>
      </c>
      <c r="H228" s="33" t="s">
        <v>237</v>
      </c>
      <c r="I228" s="4"/>
      <c r="J228" s="4"/>
      <c r="K228" s="4"/>
      <c r="L228" s="4"/>
      <c r="M228" s="4"/>
      <c r="N228" s="24" t="s">
        <v>298</v>
      </c>
    </row>
    <row r="229" spans="1:14" x14ac:dyDescent="0.25">
      <c r="A229" s="4" t="s">
        <v>9</v>
      </c>
      <c r="B229" s="34">
        <v>43731.724305555559</v>
      </c>
      <c r="C229" s="9">
        <v>43731.740972222222</v>
      </c>
      <c r="D2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hrs,24 min</v>
      </c>
      <c r="E229" s="10">
        <f>Table1[[#This Row],[Full Restoration ]]-Table1[[#This Row],[Outage Start]]</f>
        <v>1.6666666662786156E-2</v>
      </c>
      <c r="F229" s="11">
        <f>(Table1[[#This Row],[Full Restoration ]]-Table1[[#This Row],[Outage Start]])*24</f>
        <v>0.39999999990686774</v>
      </c>
      <c r="G229" s="5" t="s">
        <v>250</v>
      </c>
      <c r="H229" s="33" t="s">
        <v>248</v>
      </c>
      <c r="I229" s="4"/>
      <c r="J229" s="4"/>
      <c r="K229" s="4"/>
      <c r="L229" s="4"/>
      <c r="M229" s="4"/>
      <c r="N229" s="24" t="s">
        <v>298</v>
      </c>
    </row>
    <row r="230" spans="1:14" x14ac:dyDescent="0.25">
      <c r="A230" s="4" t="s">
        <v>9</v>
      </c>
      <c r="B230" s="34">
        <v>43731.724305555559</v>
      </c>
      <c r="C230" s="9">
        <v>43731.749305555553</v>
      </c>
      <c r="D2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hrs,36 min</v>
      </c>
      <c r="E230" s="10">
        <f>Table1[[#This Row],[Full Restoration ]]-Table1[[#This Row],[Outage Start]]</f>
        <v>2.4999999994179234E-2</v>
      </c>
      <c r="F230" s="11">
        <f>(Table1[[#This Row],[Full Restoration ]]-Table1[[#This Row],[Outage Start]])*24</f>
        <v>0.59999999986030161</v>
      </c>
      <c r="G230" s="5" t="s">
        <v>256</v>
      </c>
      <c r="H230" s="33" t="s">
        <v>248</v>
      </c>
      <c r="I230" s="4"/>
      <c r="J230" s="4"/>
      <c r="K230" s="4"/>
      <c r="L230" s="4"/>
      <c r="M230" s="4"/>
      <c r="N230" s="24" t="s">
        <v>298</v>
      </c>
    </row>
    <row r="231" spans="1:14" x14ac:dyDescent="0.25">
      <c r="A231" s="4" t="s">
        <v>9</v>
      </c>
      <c r="B231" s="34">
        <v>43731.724305555559</v>
      </c>
      <c r="C231" s="9">
        <v>43731.747916666667</v>
      </c>
      <c r="D2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hrs,34 min</v>
      </c>
      <c r="E231" s="10">
        <f>Table1[[#This Row],[Full Restoration ]]-Table1[[#This Row],[Outage Start]]</f>
        <v>2.361111110803904E-2</v>
      </c>
      <c r="F231" s="11">
        <f>(Table1[[#This Row],[Full Restoration ]]-Table1[[#This Row],[Outage Start]])*24</f>
        <v>0.56666666659293696</v>
      </c>
      <c r="G231" s="5" t="s">
        <v>257</v>
      </c>
      <c r="H231" s="53" t="s">
        <v>248</v>
      </c>
      <c r="I231" s="4"/>
      <c r="J231" s="4"/>
      <c r="K231" s="4"/>
      <c r="L231" s="4"/>
      <c r="M231" s="4"/>
      <c r="N231" s="24" t="s">
        <v>298</v>
      </c>
    </row>
    <row r="232" spans="1:14" x14ac:dyDescent="0.25">
      <c r="A232" s="4" t="s">
        <v>9</v>
      </c>
      <c r="B232" s="34">
        <v>43731.724305555559</v>
      </c>
      <c r="C232" s="9">
        <v>43731.743750000001</v>
      </c>
      <c r="D2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hrs,28 min</v>
      </c>
      <c r="E232" s="10">
        <f>Table1[[#This Row],[Full Restoration ]]-Table1[[#This Row],[Outage Start]]</f>
        <v>1.9444444442342501E-2</v>
      </c>
      <c r="F232" s="11">
        <f>(Table1[[#This Row],[Full Restoration ]]-Table1[[#This Row],[Outage Start]])*24</f>
        <v>0.46666666661622003</v>
      </c>
      <c r="G232" s="5" t="s">
        <v>258</v>
      </c>
      <c r="H232" s="33" t="s">
        <v>248</v>
      </c>
      <c r="I232" s="4"/>
      <c r="J232" s="4"/>
      <c r="K232" s="4"/>
      <c r="L232" s="4"/>
      <c r="M232" s="4"/>
      <c r="N232" s="24" t="s">
        <v>298</v>
      </c>
    </row>
    <row r="233" spans="1:14" x14ac:dyDescent="0.25">
      <c r="A233" s="4" t="s">
        <v>9</v>
      </c>
      <c r="B233" s="34">
        <v>43731.724305555559</v>
      </c>
      <c r="C233" s="9">
        <v>43731.740972222222</v>
      </c>
      <c r="D2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hrs,24 min</v>
      </c>
      <c r="E233" s="10">
        <f>Table1[[#This Row],[Full Restoration ]]-Table1[[#This Row],[Outage Start]]</f>
        <v>1.6666666662786156E-2</v>
      </c>
      <c r="F233" s="11">
        <f>(Table1[[#This Row],[Full Restoration ]]-Table1[[#This Row],[Outage Start]])*24</f>
        <v>0.39999999990686774</v>
      </c>
      <c r="G233" s="5" t="s">
        <v>259</v>
      </c>
      <c r="H233" s="33" t="s">
        <v>248</v>
      </c>
      <c r="I233" s="4"/>
      <c r="J233" s="4"/>
      <c r="K233" s="4"/>
      <c r="L233" s="4"/>
      <c r="M233" s="4"/>
      <c r="N233" s="24" t="s">
        <v>298</v>
      </c>
    </row>
    <row r="234" spans="1:14" ht="45" x14ac:dyDescent="0.25">
      <c r="A234" s="4" t="s">
        <v>9</v>
      </c>
      <c r="B234" s="34">
        <v>43733.134027777778</v>
      </c>
      <c r="C234" s="9">
        <v>43733.788194444445</v>
      </c>
      <c r="D2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hrs,42 min</v>
      </c>
      <c r="E234" s="10">
        <f>Table1[[#This Row],[Full Restoration ]]-Table1[[#This Row],[Outage Start]]</f>
        <v>0.65416666666715173</v>
      </c>
      <c r="F234" s="11">
        <f>(Table1[[#This Row],[Full Restoration ]]-Table1[[#This Row],[Outage Start]])*24</f>
        <v>15.700000000011642</v>
      </c>
      <c r="G234" s="5" t="s">
        <v>227</v>
      </c>
      <c r="H234" s="33" t="s">
        <v>235</v>
      </c>
      <c r="I234" s="4">
        <v>2304</v>
      </c>
      <c r="J234" s="4">
        <v>479</v>
      </c>
      <c r="K234" s="4">
        <v>45</v>
      </c>
      <c r="L234" s="4">
        <v>154</v>
      </c>
      <c r="M234" s="4">
        <v>38</v>
      </c>
      <c r="N234" s="24"/>
    </row>
    <row r="235" spans="1:14" ht="45" x14ac:dyDescent="0.25">
      <c r="A235" s="4" t="s">
        <v>9</v>
      </c>
      <c r="B235" s="34">
        <v>43733.129166666666</v>
      </c>
      <c r="C235" s="9">
        <v>43733.680555555555</v>
      </c>
      <c r="D2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hrs,14 min</v>
      </c>
      <c r="E235" s="10">
        <f>Table1[[#This Row],[Full Restoration ]]-Table1[[#This Row],[Outage Start]]</f>
        <v>0.55138888888905058</v>
      </c>
      <c r="F235" s="11">
        <f>(Table1[[#This Row],[Full Restoration ]]-Table1[[#This Row],[Outage Start]])*24</f>
        <v>13.233333333337214</v>
      </c>
      <c r="G235" s="5" t="s">
        <v>260</v>
      </c>
      <c r="H235" s="33" t="s">
        <v>235</v>
      </c>
      <c r="I235" s="4">
        <v>185</v>
      </c>
      <c r="J235" s="4">
        <v>106</v>
      </c>
      <c r="K235" s="4">
        <v>12</v>
      </c>
      <c r="L235" s="4">
        <v>11</v>
      </c>
      <c r="M235" s="4">
        <v>2</v>
      </c>
      <c r="N235" s="24"/>
    </row>
    <row r="236" spans="1:14" ht="45" x14ac:dyDescent="0.25">
      <c r="A236" s="4" t="s">
        <v>9</v>
      </c>
      <c r="B236" s="34">
        <v>43733.129166666666</v>
      </c>
      <c r="C236" s="9">
        <v>43733.71875</v>
      </c>
      <c r="D2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hrs,9 min</v>
      </c>
      <c r="E236" s="10">
        <f>Table1[[#This Row],[Full Restoration ]]-Table1[[#This Row],[Outage Start]]</f>
        <v>0.58958333333430346</v>
      </c>
      <c r="F236" s="11">
        <f>(Table1[[#This Row],[Full Restoration ]]-Table1[[#This Row],[Outage Start]])*24</f>
        <v>14.150000000023283</v>
      </c>
      <c r="G236" s="5" t="s">
        <v>261</v>
      </c>
      <c r="H236" s="53" t="s">
        <v>235</v>
      </c>
      <c r="I236" s="4">
        <v>370</v>
      </c>
      <c r="J236" s="4">
        <v>300</v>
      </c>
      <c r="K236" s="4">
        <v>18</v>
      </c>
      <c r="L236" s="4">
        <v>20</v>
      </c>
      <c r="M236" s="4">
        <v>6</v>
      </c>
      <c r="N236" s="24"/>
    </row>
    <row r="237" spans="1:14" ht="30" x14ac:dyDescent="0.25">
      <c r="A237" s="4" t="s">
        <v>9</v>
      </c>
      <c r="B237" s="34">
        <v>43733.125694444447</v>
      </c>
      <c r="C237" s="9">
        <v>43733.637499999997</v>
      </c>
      <c r="D2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hrs,17 min</v>
      </c>
      <c r="E237" s="10">
        <f>Table1[[#This Row],[Full Restoration ]]-Table1[[#This Row],[Outage Start]]</f>
        <v>0.51180555555038154</v>
      </c>
      <c r="F237" s="11">
        <f>(Table1[[#This Row],[Full Restoration ]]-Table1[[#This Row],[Outage Start]])*24</f>
        <v>12.283333333209157</v>
      </c>
      <c r="G237" s="5" t="s">
        <v>238</v>
      </c>
      <c r="H237" s="33" t="s">
        <v>237</v>
      </c>
      <c r="I237" s="4">
        <v>571</v>
      </c>
      <c r="J237" s="4">
        <v>9</v>
      </c>
      <c r="K237" s="4">
        <v>1</v>
      </c>
      <c r="L237" s="4">
        <v>36</v>
      </c>
      <c r="M237" s="4">
        <v>7</v>
      </c>
      <c r="N237" s="24"/>
    </row>
    <row r="238" spans="1:14" ht="45" x14ac:dyDescent="0.25">
      <c r="A238" s="4" t="s">
        <v>9</v>
      </c>
      <c r="B238" s="34">
        <v>43733.117361111108</v>
      </c>
      <c r="C238" s="9">
        <v>43733.649305555555</v>
      </c>
      <c r="D2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hrs,46 min</v>
      </c>
      <c r="E238" s="10">
        <f>Table1[[#This Row],[Full Restoration ]]-Table1[[#This Row],[Outage Start]]</f>
        <v>0.53194444444670808</v>
      </c>
      <c r="F238" s="11">
        <f>(Table1[[#This Row],[Full Restoration ]]-Table1[[#This Row],[Outage Start]])*24</f>
        <v>12.766666666720994</v>
      </c>
      <c r="G238" s="5" t="s">
        <v>262</v>
      </c>
      <c r="H238" s="53" t="s">
        <v>235</v>
      </c>
      <c r="I238" s="4">
        <v>1379</v>
      </c>
      <c r="J238" s="4">
        <v>12</v>
      </c>
      <c r="K238" s="4">
        <v>12</v>
      </c>
      <c r="L238" s="4">
        <v>43</v>
      </c>
      <c r="M238" s="4">
        <v>0</v>
      </c>
      <c r="N238" s="24"/>
    </row>
    <row r="239" spans="1:14" ht="45" x14ac:dyDescent="0.25">
      <c r="A239" s="4" t="s">
        <v>9</v>
      </c>
      <c r="B239" s="34">
        <v>43733.120833333334</v>
      </c>
      <c r="C239" s="9">
        <v>43733.806250000001</v>
      </c>
      <c r="D2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hrs,27 min</v>
      </c>
      <c r="E239" s="10">
        <f>Table1[[#This Row],[Full Restoration ]]-Table1[[#This Row],[Outage Start]]</f>
        <v>0.68541666666715173</v>
      </c>
      <c r="F239" s="11">
        <f>(Table1[[#This Row],[Full Restoration ]]-Table1[[#This Row],[Outage Start]])*24</f>
        <v>16.450000000011642</v>
      </c>
      <c r="G239" s="5" t="s">
        <v>263</v>
      </c>
      <c r="H239" s="33" t="s">
        <v>235</v>
      </c>
      <c r="I239" s="4">
        <v>3400</v>
      </c>
      <c r="J239" s="4">
        <v>30</v>
      </c>
      <c r="K239" s="4">
        <v>5</v>
      </c>
      <c r="L239" s="4">
        <v>160</v>
      </c>
      <c r="M239" s="4">
        <v>6</v>
      </c>
      <c r="N239" s="24"/>
    </row>
    <row r="240" spans="1:14" ht="45" x14ac:dyDescent="0.25">
      <c r="A240" s="4" t="s">
        <v>9</v>
      </c>
      <c r="B240" s="34">
        <v>43733.118750000001</v>
      </c>
      <c r="C240" s="9">
        <v>43733.754166666666</v>
      </c>
      <c r="D2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hrs,15 min</v>
      </c>
      <c r="E240" s="10">
        <f>Table1[[#This Row],[Full Restoration ]]-Table1[[#This Row],[Outage Start]]</f>
        <v>0.63541666666424135</v>
      </c>
      <c r="F240" s="11">
        <f>(Table1[[#This Row],[Full Restoration ]]-Table1[[#This Row],[Outage Start]])*24</f>
        <v>15.249999999941792</v>
      </c>
      <c r="G240" s="5" t="s">
        <v>264</v>
      </c>
      <c r="H240" s="33" t="s">
        <v>235</v>
      </c>
      <c r="I240" s="4">
        <v>4482</v>
      </c>
      <c r="J240" s="4">
        <v>58</v>
      </c>
      <c r="K240" s="4">
        <v>8</v>
      </c>
      <c r="L240" s="4">
        <v>214</v>
      </c>
      <c r="M240" s="4">
        <v>11</v>
      </c>
      <c r="N240" s="24"/>
    </row>
    <row r="241" spans="1:14" ht="45" x14ac:dyDescent="0.25">
      <c r="A241" s="4" t="s">
        <v>9</v>
      </c>
      <c r="B241" s="34">
        <v>43733.119444444441</v>
      </c>
      <c r="C241" s="9">
        <v>43733.724305555559</v>
      </c>
      <c r="D2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hrs,31 min</v>
      </c>
      <c r="E241" s="10">
        <f>Table1[[#This Row],[Full Restoration ]]-Table1[[#This Row],[Outage Start]]</f>
        <v>0.60486111111822538</v>
      </c>
      <c r="F241" s="11">
        <f>(Table1[[#This Row],[Full Restoration ]]-Table1[[#This Row],[Outage Start]])*24</f>
        <v>14.516666666837409</v>
      </c>
      <c r="G241" s="5" t="s">
        <v>265</v>
      </c>
      <c r="H241" s="53" t="s">
        <v>235</v>
      </c>
      <c r="I241" s="4">
        <v>3</v>
      </c>
      <c r="J241" s="4">
        <v>0</v>
      </c>
      <c r="K241" s="4">
        <v>3</v>
      </c>
      <c r="L241" s="4">
        <v>0</v>
      </c>
      <c r="M241" s="4">
        <v>0</v>
      </c>
      <c r="N241" s="24"/>
    </row>
    <row r="242" spans="1:14" x14ac:dyDescent="0.25">
      <c r="A242" s="4" t="s">
        <v>9</v>
      </c>
      <c r="B242" s="34">
        <v>43733.12222222222</v>
      </c>
      <c r="C242" s="9">
        <v>43733.697916666664</v>
      </c>
      <c r="D2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hrs,49 min</v>
      </c>
      <c r="E242" s="10">
        <f>Table1[[#This Row],[Full Restoration ]]-Table1[[#This Row],[Outage Start]]</f>
        <v>0.57569444444379769</v>
      </c>
      <c r="F242" s="11">
        <f>(Table1[[#This Row],[Full Restoration ]]-Table1[[#This Row],[Outage Start]])*24</f>
        <v>13.816666666651145</v>
      </c>
      <c r="G242" s="5" t="s">
        <v>266</v>
      </c>
      <c r="H242" s="33" t="s">
        <v>295</v>
      </c>
      <c r="I242" s="4">
        <v>180</v>
      </c>
      <c r="J242" s="4">
        <v>152</v>
      </c>
      <c r="K242" s="4">
        <v>9</v>
      </c>
      <c r="L242" s="4">
        <v>6</v>
      </c>
      <c r="M242" s="4">
        <v>2</v>
      </c>
      <c r="N242" s="24"/>
    </row>
    <row r="243" spans="1:14" ht="45" x14ac:dyDescent="0.25">
      <c r="A243" s="4" t="s">
        <v>9</v>
      </c>
      <c r="B243" s="34">
        <v>43733.174305555556</v>
      </c>
      <c r="C243" s="9">
        <v>43733.708333333336</v>
      </c>
      <c r="D2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hrs,49 min</v>
      </c>
      <c r="E243" s="10">
        <f>Table1[[#This Row],[Full Restoration ]]-Table1[[#This Row],[Outage Start]]</f>
        <v>0.53402777777955635</v>
      </c>
      <c r="F243" s="11">
        <f>(Table1[[#This Row],[Full Restoration ]]-Table1[[#This Row],[Outage Start]])*24</f>
        <v>12.816666666709352</v>
      </c>
      <c r="G243" s="5" t="s">
        <v>267</v>
      </c>
      <c r="H243" s="53" t="s">
        <v>235</v>
      </c>
      <c r="I243" s="4">
        <v>1077</v>
      </c>
      <c r="J243" s="4">
        <v>5</v>
      </c>
      <c r="K243" s="4">
        <v>3</v>
      </c>
      <c r="L243" s="4">
        <v>16</v>
      </c>
      <c r="M243" s="4">
        <v>84</v>
      </c>
      <c r="N243" s="24"/>
    </row>
    <row r="244" spans="1:14" ht="45" x14ac:dyDescent="0.25">
      <c r="A244" s="4" t="s">
        <v>9</v>
      </c>
      <c r="B244" s="34">
        <v>43733.150694444441</v>
      </c>
      <c r="C244" s="9">
        <v>43733.688888888886</v>
      </c>
      <c r="D2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hrs,55 min</v>
      </c>
      <c r="E244" s="10">
        <f>Table1[[#This Row],[Full Restoration ]]-Table1[[#This Row],[Outage Start]]</f>
        <v>0.53819444444525288</v>
      </c>
      <c r="F244" s="11">
        <f>(Table1[[#This Row],[Full Restoration ]]-Table1[[#This Row],[Outage Start]])*24</f>
        <v>12.916666666686069</v>
      </c>
      <c r="G244" s="5" t="s">
        <v>239</v>
      </c>
      <c r="H244" s="33" t="s">
        <v>235</v>
      </c>
      <c r="I244" s="4">
        <v>820</v>
      </c>
      <c r="J244" s="4">
        <v>569</v>
      </c>
      <c r="K244" s="4">
        <v>77</v>
      </c>
      <c r="L244" s="4">
        <v>51</v>
      </c>
      <c r="M244" s="4">
        <v>3</v>
      </c>
      <c r="N244" s="24"/>
    </row>
    <row r="245" spans="1:14" ht="30" x14ac:dyDescent="0.25">
      <c r="A245" s="4" t="s">
        <v>9</v>
      </c>
      <c r="B245" s="34">
        <v>43733.12777777778</v>
      </c>
      <c r="C245" s="9">
        <v>43733.638888888891</v>
      </c>
      <c r="D2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hrs,16 min</v>
      </c>
      <c r="E245" s="10">
        <f>Table1[[#This Row],[Full Restoration ]]-Table1[[#This Row],[Outage Start]]</f>
        <v>0.51111111111094942</v>
      </c>
      <c r="F245" s="11">
        <f>(Table1[[#This Row],[Full Restoration ]]-Table1[[#This Row],[Outage Start]])*24</f>
        <v>12.266666666662786</v>
      </c>
      <c r="G245" s="5" t="s">
        <v>189</v>
      </c>
      <c r="H245" s="33" t="s">
        <v>237</v>
      </c>
      <c r="I245" s="4">
        <v>14</v>
      </c>
      <c r="J245" s="4">
        <v>0</v>
      </c>
      <c r="K245" s="4">
        <v>4</v>
      </c>
      <c r="L245" s="4">
        <v>0</v>
      </c>
      <c r="M245" s="4">
        <v>0</v>
      </c>
      <c r="N245" s="24"/>
    </row>
    <row r="246" spans="1:14" ht="45" x14ac:dyDescent="0.25">
      <c r="A246" s="4" t="s">
        <v>9</v>
      </c>
      <c r="B246" s="34">
        <v>43733.12777777778</v>
      </c>
      <c r="C246" s="9">
        <v>43734.411111111112</v>
      </c>
      <c r="D2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hrs,48 min</v>
      </c>
      <c r="E246" s="10">
        <f>Table1[[#This Row],[Full Restoration ]]-Table1[[#This Row],[Outage Start]]</f>
        <v>1.2833333333328483</v>
      </c>
      <c r="F246" s="11">
        <f>(Table1[[#This Row],[Full Restoration ]]-Table1[[#This Row],[Outage Start]])*24</f>
        <v>30.799999999988358</v>
      </c>
      <c r="G246" s="5" t="s">
        <v>190</v>
      </c>
      <c r="H246" s="33" t="s">
        <v>235</v>
      </c>
      <c r="I246" s="4">
        <v>1056</v>
      </c>
      <c r="J246" s="4">
        <v>766</v>
      </c>
      <c r="K246" s="4">
        <v>83</v>
      </c>
      <c r="L246" s="4">
        <v>64</v>
      </c>
      <c r="M246" s="4">
        <v>22</v>
      </c>
      <c r="N246" s="24"/>
    </row>
    <row r="247" spans="1:14" ht="45" x14ac:dyDescent="0.25">
      <c r="A247" s="4" t="s">
        <v>9</v>
      </c>
      <c r="B247" s="34">
        <v>43733.126388888886</v>
      </c>
      <c r="C247" s="9">
        <v>43733.765972222223</v>
      </c>
      <c r="D2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hrs,21 min</v>
      </c>
      <c r="E247" s="10">
        <f>Table1[[#This Row],[Full Restoration ]]-Table1[[#This Row],[Outage Start]]</f>
        <v>0.63958333333721384</v>
      </c>
      <c r="F247" s="11">
        <f>(Table1[[#This Row],[Full Restoration ]]-Table1[[#This Row],[Outage Start]])*24</f>
        <v>15.350000000093132</v>
      </c>
      <c r="G247" s="5" t="s">
        <v>230</v>
      </c>
      <c r="H247" s="33" t="s">
        <v>235</v>
      </c>
      <c r="I247" s="4">
        <v>850</v>
      </c>
      <c r="J247" s="4">
        <v>12</v>
      </c>
      <c r="K247" s="4">
        <v>2</v>
      </c>
      <c r="L247" s="4">
        <v>48</v>
      </c>
      <c r="M247" s="4">
        <v>16</v>
      </c>
      <c r="N247" s="24"/>
    </row>
    <row r="248" spans="1:14" ht="45" x14ac:dyDescent="0.25">
      <c r="A248" s="4" t="s">
        <v>9</v>
      </c>
      <c r="B248" s="34">
        <v>43733.124305555553</v>
      </c>
      <c r="C248" s="9">
        <v>43733.599907407406</v>
      </c>
      <c r="D2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hrs,24 min</v>
      </c>
      <c r="E248" s="10">
        <f>Table1[[#This Row],[Full Restoration ]]-Table1[[#This Row],[Outage Start]]</f>
        <v>0.47560185185284354</v>
      </c>
      <c r="F248" s="11">
        <f>(Table1[[#This Row],[Full Restoration ]]-Table1[[#This Row],[Outage Start]])*24</f>
        <v>11.414444444468245</v>
      </c>
      <c r="G248" s="5" t="s">
        <v>268</v>
      </c>
      <c r="H248" s="33" t="s">
        <v>235</v>
      </c>
      <c r="I248" s="4">
        <v>2211</v>
      </c>
      <c r="J248" s="4">
        <v>22</v>
      </c>
      <c r="K248" s="4">
        <v>2</v>
      </c>
      <c r="L248" s="4">
        <v>138</v>
      </c>
      <c r="M248" s="4">
        <v>1</v>
      </c>
      <c r="N248" s="24"/>
    </row>
    <row r="249" spans="1:14" ht="45" x14ac:dyDescent="0.25">
      <c r="A249" s="4" t="s">
        <v>9</v>
      </c>
      <c r="B249" s="34">
        <v>43733.124305555553</v>
      </c>
      <c r="C249" s="9">
        <v>43733.652777777781</v>
      </c>
      <c r="D2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hrs,41 min</v>
      </c>
      <c r="E249" s="10">
        <f>Table1[[#This Row],[Full Restoration ]]-Table1[[#This Row],[Outage Start]]</f>
        <v>0.52847222222771961</v>
      </c>
      <c r="F249" s="11">
        <f>(Table1[[#This Row],[Full Restoration ]]-Table1[[#This Row],[Outage Start]])*24</f>
        <v>12.683333333465271</v>
      </c>
      <c r="G249" s="5" t="s">
        <v>269</v>
      </c>
      <c r="H249" s="33" t="s">
        <v>235</v>
      </c>
      <c r="I249" s="4">
        <v>420</v>
      </c>
      <c r="J249" s="4">
        <v>11</v>
      </c>
      <c r="K249" s="4">
        <v>0</v>
      </c>
      <c r="L249" s="4">
        <v>13</v>
      </c>
      <c r="M249" s="4">
        <v>0</v>
      </c>
      <c r="N249" s="24"/>
    </row>
    <row r="250" spans="1:14" x14ac:dyDescent="0.25">
      <c r="A250" s="4" t="s">
        <v>9</v>
      </c>
      <c r="B250" s="34">
        <v>43733.175000000003</v>
      </c>
      <c r="C250" s="9">
        <v>43733.61041666667</v>
      </c>
      <c r="D2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hrs,27 min</v>
      </c>
      <c r="E250" s="10">
        <f>Table1[[#This Row],[Full Restoration ]]-Table1[[#This Row],[Outage Start]]</f>
        <v>0.43541666666715173</v>
      </c>
      <c r="F250" s="11">
        <f>(Table1[[#This Row],[Full Restoration ]]-Table1[[#This Row],[Outage Start]])*24</f>
        <v>10.450000000011642</v>
      </c>
      <c r="G250" s="5" t="s">
        <v>270</v>
      </c>
      <c r="H250" s="53" t="s">
        <v>3</v>
      </c>
      <c r="I250" s="4">
        <v>169</v>
      </c>
      <c r="J250" s="4">
        <v>4</v>
      </c>
      <c r="K250" s="4">
        <v>2</v>
      </c>
      <c r="L250" s="4">
        <v>7</v>
      </c>
      <c r="M250" s="4">
        <v>5</v>
      </c>
      <c r="N250" s="24"/>
    </row>
    <row r="251" spans="1:14" ht="45" x14ac:dyDescent="0.25">
      <c r="A251" s="4" t="s">
        <v>9</v>
      </c>
      <c r="B251" s="34">
        <v>43733.144444444442</v>
      </c>
      <c r="C251" s="9">
        <v>43733.761805555558</v>
      </c>
      <c r="D2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hrs,49 min</v>
      </c>
      <c r="E251" s="10">
        <f>Table1[[#This Row],[Full Restoration ]]-Table1[[#This Row],[Outage Start]]</f>
        <v>0.617361111115315</v>
      </c>
      <c r="F251" s="11">
        <f>(Table1[[#This Row],[Full Restoration ]]-Table1[[#This Row],[Outage Start]])*24</f>
        <v>14.81666666676756</v>
      </c>
      <c r="G251" s="5" t="s">
        <v>231</v>
      </c>
      <c r="H251" s="33" t="s">
        <v>235</v>
      </c>
      <c r="I251" s="4">
        <v>611</v>
      </c>
      <c r="J251" s="4">
        <v>501</v>
      </c>
      <c r="K251" s="4">
        <v>29</v>
      </c>
      <c r="L251" s="4">
        <v>36</v>
      </c>
      <c r="M251" s="4">
        <v>7</v>
      </c>
      <c r="N251" s="24"/>
    </row>
    <row r="252" spans="1:14" x14ac:dyDescent="0.25">
      <c r="A252" s="4" t="s">
        <v>9</v>
      </c>
      <c r="B252" s="34">
        <v>43733.173611111109</v>
      </c>
      <c r="C252" s="9">
        <v>43733.649305555555</v>
      </c>
      <c r="D2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hrs,25 min</v>
      </c>
      <c r="E252" s="10">
        <f>Table1[[#This Row],[Full Restoration ]]-Table1[[#This Row],[Outage Start]]</f>
        <v>0.47569444444525288</v>
      </c>
      <c r="F252" s="11">
        <f>(Table1[[#This Row],[Full Restoration ]]-Table1[[#This Row],[Outage Start]])*24</f>
        <v>11.416666666686069</v>
      </c>
      <c r="G252" s="5" t="s">
        <v>191</v>
      </c>
      <c r="H252" s="53" t="s">
        <v>34</v>
      </c>
      <c r="I252" s="4">
        <v>18</v>
      </c>
      <c r="J252" s="4">
        <v>1</v>
      </c>
      <c r="K252" s="4">
        <v>0</v>
      </c>
      <c r="L252" s="4">
        <v>0</v>
      </c>
      <c r="M252" s="4">
        <v>3</v>
      </c>
      <c r="N252" s="24"/>
    </row>
    <row r="253" spans="1:14" ht="30" x14ac:dyDescent="0.25">
      <c r="A253" s="4" t="s">
        <v>9</v>
      </c>
      <c r="B253" s="34">
        <v>43733.126388888886</v>
      </c>
      <c r="C253" s="9">
        <v>43733.739583333336</v>
      </c>
      <c r="D2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hrs,43 min</v>
      </c>
      <c r="E253" s="10">
        <f>Table1[[#This Row],[Full Restoration ]]-Table1[[#This Row],[Outage Start]]</f>
        <v>0.61319444444961846</v>
      </c>
      <c r="F253" s="11">
        <f>(Table1[[#This Row],[Full Restoration ]]-Table1[[#This Row],[Outage Start]])*24</f>
        <v>14.716666666790843</v>
      </c>
      <c r="G253" s="5" t="s">
        <v>232</v>
      </c>
      <c r="H253" s="33" t="s">
        <v>237</v>
      </c>
      <c r="I253" s="4">
        <v>504</v>
      </c>
      <c r="J253" s="4">
        <v>9</v>
      </c>
      <c r="K253" s="4">
        <v>2</v>
      </c>
      <c r="L253" s="4">
        <v>27</v>
      </c>
      <c r="M253" s="4">
        <v>7</v>
      </c>
      <c r="N253" s="24"/>
    </row>
    <row r="254" spans="1:14" ht="30" x14ac:dyDescent="0.25">
      <c r="A254" s="4" t="s">
        <v>9</v>
      </c>
      <c r="B254" s="34">
        <v>43733.126388888886</v>
      </c>
      <c r="C254" s="9">
        <v>43733.809027777781</v>
      </c>
      <c r="D2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hrs,23 min</v>
      </c>
      <c r="E254" s="10">
        <f>Table1[[#This Row],[Full Restoration ]]-Table1[[#This Row],[Outage Start]]</f>
        <v>0.68263888889487134</v>
      </c>
      <c r="F254" s="11">
        <f>(Table1[[#This Row],[Full Restoration ]]-Table1[[#This Row],[Outage Start]])*24</f>
        <v>16.383333333476912</v>
      </c>
      <c r="G254" s="5" t="s">
        <v>233</v>
      </c>
      <c r="H254" s="33" t="s">
        <v>237</v>
      </c>
      <c r="I254" s="4">
        <v>3401</v>
      </c>
      <c r="J254" s="4">
        <v>22</v>
      </c>
      <c r="K254" s="4">
        <v>3</v>
      </c>
      <c r="L254" s="4">
        <v>166</v>
      </c>
      <c r="M254" s="4">
        <v>14</v>
      </c>
      <c r="N254" s="24"/>
    </row>
    <row r="255" spans="1:14" ht="30" x14ac:dyDescent="0.25">
      <c r="A255" s="4" t="s">
        <v>9</v>
      </c>
      <c r="B255" s="34">
        <v>43733.126388888886</v>
      </c>
      <c r="C255" s="9">
        <v>43733.761805555558</v>
      </c>
      <c r="D2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hrs,15 min</v>
      </c>
      <c r="E255" s="10">
        <f>Table1[[#This Row],[Full Restoration ]]-Table1[[#This Row],[Outage Start]]</f>
        <v>0.63541666667151731</v>
      </c>
      <c r="F255" s="11">
        <f>(Table1[[#This Row],[Full Restoration ]]-Table1[[#This Row],[Outage Start]])*24</f>
        <v>15.250000000116415</v>
      </c>
      <c r="G255" s="5" t="s">
        <v>234</v>
      </c>
      <c r="H255" s="33" t="s">
        <v>237</v>
      </c>
      <c r="I255" s="4">
        <v>3897</v>
      </c>
      <c r="J255" s="4">
        <v>44</v>
      </c>
      <c r="K255" s="4">
        <v>11</v>
      </c>
      <c r="L255" s="4">
        <v>178</v>
      </c>
      <c r="M255" s="4">
        <v>22</v>
      </c>
      <c r="N255" s="24"/>
    </row>
    <row r="256" spans="1:14" ht="45" x14ac:dyDescent="0.25">
      <c r="A256" s="4" t="s">
        <v>9</v>
      </c>
      <c r="B256" s="34">
        <v>43733.120138888888</v>
      </c>
      <c r="C256" s="9">
        <v>43733.699305555558</v>
      </c>
      <c r="D2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hrs,54 min</v>
      </c>
      <c r="E256" s="10">
        <f>Table1[[#This Row],[Full Restoration ]]-Table1[[#This Row],[Outage Start]]</f>
        <v>0.57916666667006211</v>
      </c>
      <c r="F256" s="11">
        <f>(Table1[[#This Row],[Full Restoration ]]-Table1[[#This Row],[Outage Start]])*24</f>
        <v>13.900000000081491</v>
      </c>
      <c r="G256" s="5" t="s">
        <v>271</v>
      </c>
      <c r="H256" s="33" t="s">
        <v>235</v>
      </c>
      <c r="I256" s="4">
        <v>214</v>
      </c>
      <c r="J256" s="4">
        <v>145</v>
      </c>
      <c r="K256" s="4">
        <v>23</v>
      </c>
      <c r="L256" s="4">
        <v>7</v>
      </c>
      <c r="M256" s="4">
        <v>3</v>
      </c>
      <c r="N256" s="24"/>
    </row>
    <row r="257" spans="1:14" x14ac:dyDescent="0.25">
      <c r="A257" s="4" t="s">
        <v>9</v>
      </c>
      <c r="B257" s="34">
        <v>43733.120833333334</v>
      </c>
      <c r="C257" s="9">
        <v>43734.459027777775</v>
      </c>
      <c r="D2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hrs,7 min</v>
      </c>
      <c r="E257" s="10">
        <f>Table1[[#This Row],[Full Restoration ]]-Table1[[#This Row],[Outage Start]]</f>
        <v>1.3381944444408873</v>
      </c>
      <c r="F257" s="11">
        <f>(Table1[[#This Row],[Full Restoration ]]-Table1[[#This Row],[Outage Start]])*24</f>
        <v>32.116666666581295</v>
      </c>
      <c r="G257" s="5" t="s">
        <v>272</v>
      </c>
      <c r="H257" s="33" t="s">
        <v>296</v>
      </c>
      <c r="I257" s="4">
        <v>2284</v>
      </c>
      <c r="J257" s="4">
        <v>2024</v>
      </c>
      <c r="K257" s="4">
        <v>51</v>
      </c>
      <c r="L257" s="4">
        <v>227</v>
      </c>
      <c r="M257" s="4">
        <v>2</v>
      </c>
      <c r="N257" s="24"/>
    </row>
    <row r="258" spans="1:14" ht="45" x14ac:dyDescent="0.25">
      <c r="A258" s="4" t="s">
        <v>9</v>
      </c>
      <c r="B258" s="34">
        <v>43733.120833333334</v>
      </c>
      <c r="C258" s="9">
        <v>43734.443425925929</v>
      </c>
      <c r="D2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hrs,44 min</v>
      </c>
      <c r="E258" s="10">
        <f>Table1[[#This Row],[Full Restoration ]]-Table1[[#This Row],[Outage Start]]</f>
        <v>1.3225925925944466</v>
      </c>
      <c r="F258" s="11">
        <f>(Table1[[#This Row],[Full Restoration ]]-Table1[[#This Row],[Outage Start]])*24</f>
        <v>31.742222222266719</v>
      </c>
      <c r="G258" s="5" t="s">
        <v>273</v>
      </c>
      <c r="H258" s="33" t="s">
        <v>235</v>
      </c>
      <c r="I258" s="4">
        <v>1951</v>
      </c>
      <c r="J258" s="4">
        <v>1645</v>
      </c>
      <c r="K258" s="4">
        <v>96</v>
      </c>
      <c r="L258" s="4">
        <v>107</v>
      </c>
      <c r="M258" s="4">
        <v>12</v>
      </c>
      <c r="N258" s="24"/>
    </row>
    <row r="259" spans="1:14" x14ac:dyDescent="0.25">
      <c r="A259" s="4" t="s">
        <v>9</v>
      </c>
      <c r="B259" s="34">
        <v>43733.131249999999</v>
      </c>
      <c r="C259" s="9">
        <v>43733.695833333331</v>
      </c>
      <c r="D2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hrs,33 min</v>
      </c>
      <c r="E259" s="10">
        <f>Table1[[#This Row],[Full Restoration ]]-Table1[[#This Row],[Outage Start]]</f>
        <v>0.56458333333284827</v>
      </c>
      <c r="F259" s="11">
        <f>(Table1[[#This Row],[Full Restoration ]]-Table1[[#This Row],[Outage Start]])*24</f>
        <v>13.549999999988358</v>
      </c>
      <c r="G259" s="5" t="s">
        <v>274</v>
      </c>
      <c r="H259" s="53" t="s">
        <v>296</v>
      </c>
      <c r="I259" s="4">
        <v>358</v>
      </c>
      <c r="J259" s="4">
        <v>55</v>
      </c>
      <c r="K259" s="4">
        <v>14</v>
      </c>
      <c r="L259" s="4">
        <v>10</v>
      </c>
      <c r="M259" s="4">
        <v>0</v>
      </c>
      <c r="N259" s="24"/>
    </row>
    <row r="260" spans="1:14" x14ac:dyDescent="0.25">
      <c r="A260" s="4" t="s">
        <v>9</v>
      </c>
      <c r="B260" s="34">
        <v>43733.131249999999</v>
      </c>
      <c r="C260" s="9">
        <v>43733.692361111112</v>
      </c>
      <c r="D2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hrs,28 min</v>
      </c>
      <c r="E260" s="10">
        <f>Table1[[#This Row],[Full Restoration ]]-Table1[[#This Row],[Outage Start]]</f>
        <v>0.56111111111385981</v>
      </c>
      <c r="F260" s="11">
        <f>(Table1[[#This Row],[Full Restoration ]]-Table1[[#This Row],[Outage Start]])*24</f>
        <v>13.466666666732635</v>
      </c>
      <c r="G260" s="5" t="s">
        <v>275</v>
      </c>
      <c r="H260" s="33" t="s">
        <v>296</v>
      </c>
      <c r="I260" s="4">
        <v>241</v>
      </c>
      <c r="J260" s="4">
        <v>3</v>
      </c>
      <c r="K260" s="4">
        <v>18</v>
      </c>
      <c r="L260" s="4">
        <v>12</v>
      </c>
      <c r="M260" s="4">
        <v>1</v>
      </c>
      <c r="N260" s="24"/>
    </row>
    <row r="261" spans="1:14" x14ac:dyDescent="0.25">
      <c r="A261" s="4" t="s">
        <v>9</v>
      </c>
      <c r="B261" s="34">
        <v>43733.131249999999</v>
      </c>
      <c r="C261" s="9">
        <v>43733.652083333334</v>
      </c>
      <c r="D2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hrs,30 min</v>
      </c>
      <c r="E261" s="10">
        <f>Table1[[#This Row],[Full Restoration ]]-Table1[[#This Row],[Outage Start]]</f>
        <v>0.52083333333575865</v>
      </c>
      <c r="F261" s="11">
        <f>(Table1[[#This Row],[Full Restoration ]]-Table1[[#This Row],[Outage Start]])*24</f>
        <v>12.500000000058208</v>
      </c>
      <c r="G261" s="5" t="s">
        <v>276</v>
      </c>
      <c r="H261" s="53" t="s">
        <v>296</v>
      </c>
      <c r="I261" s="4">
        <v>2462</v>
      </c>
      <c r="J261" s="4">
        <v>1181</v>
      </c>
      <c r="K261" s="4">
        <v>164</v>
      </c>
      <c r="L261" s="4">
        <v>212</v>
      </c>
      <c r="M261" s="4">
        <v>14</v>
      </c>
      <c r="N261" s="24"/>
    </row>
    <row r="262" spans="1:14" x14ac:dyDescent="0.25">
      <c r="A262" s="4" t="s">
        <v>9</v>
      </c>
      <c r="B262" s="34">
        <v>43733.131249999999</v>
      </c>
      <c r="C262" s="9">
        <v>43733.657638888886</v>
      </c>
      <c r="D2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hrs,38 min</v>
      </c>
      <c r="E262" s="10">
        <f>Table1[[#This Row],[Full Restoration ]]-Table1[[#This Row],[Outage Start]]</f>
        <v>0.52638888888759539</v>
      </c>
      <c r="F262" s="11">
        <f>(Table1[[#This Row],[Full Restoration ]]-Table1[[#This Row],[Outage Start]])*24</f>
        <v>12.633333333302289</v>
      </c>
      <c r="G262" s="5" t="s">
        <v>277</v>
      </c>
      <c r="H262" s="33" t="s">
        <v>296</v>
      </c>
      <c r="I262" s="4">
        <v>654</v>
      </c>
      <c r="J262" s="4">
        <v>69</v>
      </c>
      <c r="K262" s="4">
        <v>121</v>
      </c>
      <c r="L262" s="4">
        <v>47</v>
      </c>
      <c r="M262" s="4">
        <v>0</v>
      </c>
      <c r="N262" s="24"/>
    </row>
    <row r="263" spans="1:14" x14ac:dyDescent="0.25">
      <c r="A263" s="4" t="s">
        <v>9</v>
      </c>
      <c r="B263" s="34">
        <v>43733.131249999999</v>
      </c>
      <c r="C263" s="9">
        <v>43733.663888888892</v>
      </c>
      <c r="D2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hrs,47 min</v>
      </c>
      <c r="E263" s="10">
        <f>Table1[[#This Row],[Full Restoration ]]-Table1[[#This Row],[Outage Start]]</f>
        <v>0.53263888889341615</v>
      </c>
      <c r="F263" s="11">
        <f>(Table1[[#This Row],[Full Restoration ]]-Table1[[#This Row],[Outage Start]])*24</f>
        <v>12.783333333441988</v>
      </c>
      <c r="G263" s="5" t="s">
        <v>278</v>
      </c>
      <c r="H263" s="33" t="s">
        <v>296</v>
      </c>
      <c r="I263" s="4">
        <v>515</v>
      </c>
      <c r="J263" s="4">
        <v>344</v>
      </c>
      <c r="K263" s="4">
        <v>18</v>
      </c>
      <c r="L263" s="4">
        <v>51</v>
      </c>
      <c r="M263" s="4">
        <v>1</v>
      </c>
      <c r="N263" s="24"/>
    </row>
    <row r="264" spans="1:14" x14ac:dyDescent="0.25">
      <c r="A264" s="4" t="s">
        <v>9</v>
      </c>
      <c r="B264" s="34">
        <v>43733.131249999999</v>
      </c>
      <c r="C264" s="9">
        <v>43733.668055555558</v>
      </c>
      <c r="D2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hrs,53 min</v>
      </c>
      <c r="E264" s="10">
        <f>Table1[[#This Row],[Full Restoration ]]-Table1[[#This Row],[Outage Start]]</f>
        <v>0.53680555555911269</v>
      </c>
      <c r="F264" s="11">
        <f>(Table1[[#This Row],[Full Restoration ]]-Table1[[#This Row],[Outage Start]])*24</f>
        <v>12.883333333418705</v>
      </c>
      <c r="G264" s="5" t="s">
        <v>279</v>
      </c>
      <c r="H264" s="53" t="s">
        <v>296</v>
      </c>
      <c r="I264" s="4">
        <v>1264</v>
      </c>
      <c r="J264" s="4">
        <v>355</v>
      </c>
      <c r="K264" s="4">
        <v>46</v>
      </c>
      <c r="L264" s="4">
        <v>101</v>
      </c>
      <c r="M264" s="4">
        <v>0</v>
      </c>
      <c r="N264" s="24"/>
    </row>
    <row r="265" spans="1:14" ht="45" x14ac:dyDescent="0.25">
      <c r="A265" s="4" t="s">
        <v>9</v>
      </c>
      <c r="B265" s="34">
        <v>43733.115277777775</v>
      </c>
      <c r="C265" s="9">
        <v>43733.714583333334</v>
      </c>
      <c r="D2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hrs,23 min</v>
      </c>
      <c r="E265" s="10">
        <f>Table1[[#This Row],[Full Restoration ]]-Table1[[#This Row],[Outage Start]]</f>
        <v>0.59930555555911269</v>
      </c>
      <c r="F265" s="11">
        <f>(Table1[[#This Row],[Full Restoration ]]-Table1[[#This Row],[Outage Start]])*24</f>
        <v>14.383333333418705</v>
      </c>
      <c r="G265" s="5" t="s">
        <v>280</v>
      </c>
      <c r="H265" s="33" t="s">
        <v>235</v>
      </c>
      <c r="I265" s="4">
        <v>756</v>
      </c>
      <c r="J265" s="4">
        <v>425</v>
      </c>
      <c r="K265" s="4">
        <v>133</v>
      </c>
      <c r="L265" s="4">
        <v>31</v>
      </c>
      <c r="M265" s="4">
        <v>1</v>
      </c>
      <c r="N265" s="24"/>
    </row>
    <row r="266" spans="1:14" ht="45" x14ac:dyDescent="0.25">
      <c r="A266" s="4" t="s">
        <v>9</v>
      </c>
      <c r="B266" s="34">
        <v>43733.116666666669</v>
      </c>
      <c r="C266" s="9">
        <v>43733.792361111111</v>
      </c>
      <c r="D2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hrs,13 min</v>
      </c>
      <c r="E266" s="10">
        <f>Table1[[#This Row],[Full Restoration ]]-Table1[[#This Row],[Outage Start]]</f>
        <v>0.6756944444423425</v>
      </c>
      <c r="F266" s="11">
        <f>(Table1[[#This Row],[Full Restoration ]]-Table1[[#This Row],[Outage Start]])*24</f>
        <v>16.21666666661622</v>
      </c>
      <c r="G266" s="5" t="s">
        <v>281</v>
      </c>
      <c r="H266" s="33" t="s">
        <v>235</v>
      </c>
      <c r="I266" s="4">
        <v>686</v>
      </c>
      <c r="J266" s="4">
        <v>397</v>
      </c>
      <c r="K266" s="4">
        <v>57</v>
      </c>
      <c r="L266" s="4">
        <v>45</v>
      </c>
      <c r="M266" s="4">
        <v>0</v>
      </c>
      <c r="N266" s="24"/>
    </row>
    <row r="267" spans="1:14" ht="45" x14ac:dyDescent="0.25">
      <c r="A267" s="4" t="s">
        <v>9</v>
      </c>
      <c r="B267" s="34">
        <v>43733.118055555555</v>
      </c>
      <c r="C267" s="9">
        <v>43733.873668981483</v>
      </c>
      <c r="D2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hrs,8 min</v>
      </c>
      <c r="E267" s="10">
        <f>Table1[[#This Row],[Full Restoration ]]-Table1[[#This Row],[Outage Start]]</f>
        <v>0.75561342592845904</v>
      </c>
      <c r="F267" s="11">
        <f>(Table1[[#This Row],[Full Restoration ]]-Table1[[#This Row],[Outage Start]])*24</f>
        <v>18.134722222283017</v>
      </c>
      <c r="G267" s="5" t="s">
        <v>282</v>
      </c>
      <c r="H267" s="33" t="s">
        <v>297</v>
      </c>
      <c r="I267" s="4">
        <v>935</v>
      </c>
      <c r="J267" s="4">
        <v>654</v>
      </c>
      <c r="K267" s="4">
        <v>88</v>
      </c>
      <c r="L267" s="4">
        <v>52</v>
      </c>
      <c r="M267" s="4">
        <v>1</v>
      </c>
      <c r="N267" s="24"/>
    </row>
    <row r="268" spans="1:14" ht="45" x14ac:dyDescent="0.25">
      <c r="A268" s="4" t="s">
        <v>9</v>
      </c>
      <c r="B268" s="34">
        <v>43733.118750000001</v>
      </c>
      <c r="C268" s="9">
        <v>43733.65347222222</v>
      </c>
      <c r="D2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hrs,50 min</v>
      </c>
      <c r="E268" s="10">
        <f>Table1[[#This Row],[Full Restoration ]]-Table1[[#This Row],[Outage Start]]</f>
        <v>0.53472222221898846</v>
      </c>
      <c r="F268" s="11">
        <f>(Table1[[#This Row],[Full Restoration ]]-Table1[[#This Row],[Outage Start]])*24</f>
        <v>12.833333333255723</v>
      </c>
      <c r="G268" s="5" t="s">
        <v>283</v>
      </c>
      <c r="H268" s="33" t="s">
        <v>297</v>
      </c>
      <c r="I268" s="4">
        <v>264</v>
      </c>
      <c r="J268" s="4">
        <v>130</v>
      </c>
      <c r="K268" s="4">
        <v>15</v>
      </c>
      <c r="L268" s="4">
        <v>6</v>
      </c>
      <c r="M268" s="4">
        <v>0</v>
      </c>
      <c r="N268" s="24"/>
    </row>
    <row r="269" spans="1:14" x14ac:dyDescent="0.25">
      <c r="A269" s="4" t="s">
        <v>9</v>
      </c>
      <c r="B269" s="34">
        <v>43733.17291666667</v>
      </c>
      <c r="C269" s="9">
        <v>43733.636111111111</v>
      </c>
      <c r="D2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hrs,7 min</v>
      </c>
      <c r="E269" s="10">
        <f>Table1[[#This Row],[Full Restoration ]]-Table1[[#This Row],[Outage Start]]</f>
        <v>0.46319444444088731</v>
      </c>
      <c r="F269" s="11">
        <f>(Table1[[#This Row],[Full Restoration ]]-Table1[[#This Row],[Outage Start]])*24</f>
        <v>11.116666666581295</v>
      </c>
      <c r="G269" s="5" t="s">
        <v>284</v>
      </c>
      <c r="H269" s="53" t="s">
        <v>3</v>
      </c>
      <c r="I269" s="4">
        <v>148</v>
      </c>
      <c r="J269" s="4">
        <v>1</v>
      </c>
      <c r="K269" s="4">
        <v>1</v>
      </c>
      <c r="L269" s="4">
        <v>4</v>
      </c>
      <c r="M269" s="4">
        <v>3</v>
      </c>
      <c r="N269" s="24"/>
    </row>
    <row r="270" spans="1:14" ht="30" x14ac:dyDescent="0.25">
      <c r="A270" s="4" t="s">
        <v>9</v>
      </c>
      <c r="B270" s="34">
        <v>43733.118750000001</v>
      </c>
      <c r="C270" s="9">
        <v>43733.61041666667</v>
      </c>
      <c r="D2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hrs,48 min</v>
      </c>
      <c r="E270" s="10">
        <f>Table1[[#This Row],[Full Restoration ]]-Table1[[#This Row],[Outage Start]]</f>
        <v>0.49166666666860692</v>
      </c>
      <c r="F270" s="11">
        <f>(Table1[[#This Row],[Full Restoration ]]-Table1[[#This Row],[Outage Start]])*24</f>
        <v>11.800000000046566</v>
      </c>
      <c r="G270" s="5" t="s">
        <v>285</v>
      </c>
      <c r="H270" s="33" t="s">
        <v>237</v>
      </c>
      <c r="I270" s="4">
        <v>257</v>
      </c>
      <c r="J270" s="4">
        <v>6</v>
      </c>
      <c r="K270" s="4">
        <v>2</v>
      </c>
      <c r="L270" s="4">
        <v>17</v>
      </c>
      <c r="M270" s="4">
        <v>5</v>
      </c>
      <c r="N270" s="24"/>
    </row>
    <row r="271" spans="1:14" x14ac:dyDescent="0.25">
      <c r="A271" s="4" t="s">
        <v>9</v>
      </c>
      <c r="B271" s="34">
        <v>43733.140972222223</v>
      </c>
      <c r="C271" s="9">
        <v>43733.72152777778</v>
      </c>
      <c r="D2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hrs,56 min</v>
      </c>
      <c r="E271" s="10">
        <f>Table1[[#This Row],[Full Restoration ]]-Table1[[#This Row],[Outage Start]]</f>
        <v>0.58055555555620231</v>
      </c>
      <c r="F271" s="11">
        <f>(Table1[[#This Row],[Full Restoration ]]-Table1[[#This Row],[Outage Start]])*24</f>
        <v>13.933333333348855</v>
      </c>
      <c r="G271" s="5" t="s">
        <v>286</v>
      </c>
      <c r="H271" s="33" t="s">
        <v>34</v>
      </c>
      <c r="I271" s="4">
        <v>33</v>
      </c>
      <c r="J271" s="4">
        <v>23</v>
      </c>
      <c r="K271" s="4">
        <v>2</v>
      </c>
      <c r="L271" s="4">
        <v>3</v>
      </c>
      <c r="M271" s="4">
        <v>1</v>
      </c>
      <c r="N271" s="24"/>
    </row>
    <row r="272" spans="1:14" ht="45" x14ac:dyDescent="0.25">
      <c r="A272" s="4" t="s">
        <v>9</v>
      </c>
      <c r="B272" s="34">
        <v>43733.123611111114</v>
      </c>
      <c r="C272" s="9">
        <v>43733.87777777778</v>
      </c>
      <c r="D2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hrs,6 min</v>
      </c>
      <c r="E272" s="10">
        <f>Table1[[#This Row],[Full Restoration ]]-Table1[[#This Row],[Outage Start]]</f>
        <v>0.75416666666569654</v>
      </c>
      <c r="F272" s="11">
        <f>(Table1[[#This Row],[Full Restoration ]]-Table1[[#This Row],[Outage Start]])*24</f>
        <v>18.099999999976717</v>
      </c>
      <c r="G272" s="5" t="s">
        <v>241</v>
      </c>
      <c r="H272" s="33" t="s">
        <v>235</v>
      </c>
      <c r="I272" s="4">
        <v>1603</v>
      </c>
      <c r="J272" s="4">
        <v>666</v>
      </c>
      <c r="K272" s="4">
        <v>51</v>
      </c>
      <c r="L272" s="4">
        <v>113</v>
      </c>
      <c r="M272" s="4">
        <v>9</v>
      </c>
      <c r="N272" s="24"/>
    </row>
    <row r="273" spans="1:14" x14ac:dyDescent="0.25">
      <c r="A273" s="4" t="s">
        <v>9</v>
      </c>
      <c r="B273" s="34">
        <v>43733.129166666666</v>
      </c>
      <c r="C273" s="9">
        <v>43733.643414351849</v>
      </c>
      <c r="D2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hrs,20 min</v>
      </c>
      <c r="E273" s="10">
        <f>Table1[[#This Row],[Full Restoration ]]-Table1[[#This Row],[Outage Start]]</f>
        <v>0.5142476851833635</v>
      </c>
      <c r="F273" s="11">
        <f>(Table1[[#This Row],[Full Restoration ]]-Table1[[#This Row],[Outage Start]])*24</f>
        <v>12.341944444400724</v>
      </c>
      <c r="G273" s="5" t="s">
        <v>242</v>
      </c>
      <c r="H273" s="33" t="s">
        <v>34</v>
      </c>
      <c r="I273" s="36">
        <v>329</v>
      </c>
      <c r="J273" s="4">
        <v>275</v>
      </c>
      <c r="K273" s="4">
        <v>3</v>
      </c>
      <c r="L273" s="4">
        <v>41</v>
      </c>
      <c r="M273" s="4">
        <v>1</v>
      </c>
      <c r="N273" s="24"/>
    </row>
    <row r="274" spans="1:14" x14ac:dyDescent="0.25">
      <c r="A274" s="4" t="s">
        <v>9</v>
      </c>
      <c r="B274" s="34">
        <v>43733.127083333333</v>
      </c>
      <c r="C274" s="9">
        <v>43733.679861111108</v>
      </c>
      <c r="D2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hrs,16 min</v>
      </c>
      <c r="E274" s="10">
        <f>Table1[[#This Row],[Full Restoration ]]-Table1[[#This Row],[Outage Start]]</f>
        <v>0.55277777777519077</v>
      </c>
      <c r="F274" s="11">
        <f>(Table1[[#This Row],[Full Restoration ]]-Table1[[#This Row],[Outage Start]])*24</f>
        <v>13.266666666604578</v>
      </c>
      <c r="G274" s="5" t="s">
        <v>243</v>
      </c>
      <c r="H274" s="53" t="s">
        <v>34</v>
      </c>
      <c r="I274" s="36">
        <v>167</v>
      </c>
      <c r="J274" s="4" t="s">
        <v>224</v>
      </c>
      <c r="K274" s="4" t="s">
        <v>224</v>
      </c>
      <c r="L274" s="4">
        <v>12</v>
      </c>
      <c r="M274" s="4">
        <v>19</v>
      </c>
      <c r="N274" s="24"/>
    </row>
    <row r="275" spans="1:14" ht="30" x14ac:dyDescent="0.25">
      <c r="A275" s="4" t="s">
        <v>9</v>
      </c>
      <c r="B275" s="34">
        <v>43733.135416666664</v>
      </c>
      <c r="C275" s="9">
        <v>43733.76458333333</v>
      </c>
      <c r="D2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hrs,6 min</v>
      </c>
      <c r="E275" s="10">
        <f>Table1[[#This Row],[Full Restoration ]]-Table1[[#This Row],[Outage Start]]</f>
        <v>0.62916666666569654</v>
      </c>
      <c r="F275" s="11">
        <f>(Table1[[#This Row],[Full Restoration ]]-Table1[[#This Row],[Outage Start]])*24</f>
        <v>15.099999999976717</v>
      </c>
      <c r="G275" s="5" t="s">
        <v>244</v>
      </c>
      <c r="H275" s="33" t="s">
        <v>237</v>
      </c>
      <c r="I275" s="36">
        <v>1917</v>
      </c>
      <c r="J275" s="4">
        <v>523</v>
      </c>
      <c r="K275" s="4">
        <v>18</v>
      </c>
      <c r="L275" s="4">
        <v>150</v>
      </c>
      <c r="M275" s="4">
        <v>28</v>
      </c>
      <c r="N275" s="24"/>
    </row>
    <row r="276" spans="1:14" ht="30" x14ac:dyDescent="0.25">
      <c r="A276" s="4" t="s">
        <v>9</v>
      </c>
      <c r="B276" s="34">
        <v>43733.120833333334</v>
      </c>
      <c r="C276" s="9">
        <v>43733.685706018521</v>
      </c>
      <c r="D2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hrs,33 min</v>
      </c>
      <c r="E276" s="10">
        <f>Table1[[#This Row],[Full Restoration ]]-Table1[[#This Row],[Outage Start]]</f>
        <v>0.56487268518685596</v>
      </c>
      <c r="F276" s="11">
        <f>(Table1[[#This Row],[Full Restoration ]]-Table1[[#This Row],[Outage Start]])*24</f>
        <v>13.556944444484543</v>
      </c>
      <c r="G276" s="5" t="s">
        <v>245</v>
      </c>
      <c r="H276" s="53" t="s">
        <v>237</v>
      </c>
      <c r="I276" s="36">
        <v>2285</v>
      </c>
      <c r="J276" s="4">
        <v>120</v>
      </c>
      <c r="K276" s="4">
        <v>9</v>
      </c>
      <c r="L276" s="4">
        <v>237</v>
      </c>
      <c r="M276" s="4">
        <v>36</v>
      </c>
      <c r="N276" s="24"/>
    </row>
    <row r="277" spans="1:14" x14ac:dyDescent="0.25">
      <c r="A277" s="4" t="s">
        <v>9</v>
      </c>
      <c r="B277" s="34">
        <v>43733.118750000001</v>
      </c>
      <c r="C277" s="9">
        <v>43733.70416666667</v>
      </c>
      <c r="D2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hrs,3 min</v>
      </c>
      <c r="E277" s="10">
        <f>Table1[[#This Row],[Full Restoration ]]-Table1[[#This Row],[Outage Start]]</f>
        <v>0.58541666666860692</v>
      </c>
      <c r="F277" s="11">
        <f>(Table1[[#This Row],[Full Restoration ]]-Table1[[#This Row],[Outage Start]])*24</f>
        <v>14.050000000046566</v>
      </c>
      <c r="G277" s="5" t="s">
        <v>287</v>
      </c>
      <c r="H277" s="33" t="s">
        <v>34</v>
      </c>
      <c r="I277" s="36">
        <v>2016</v>
      </c>
      <c r="J277" s="4">
        <v>29</v>
      </c>
      <c r="K277" s="4">
        <v>10</v>
      </c>
      <c r="L277" s="4">
        <v>204</v>
      </c>
      <c r="M277" s="4">
        <v>3</v>
      </c>
      <c r="N277" s="24"/>
    </row>
    <row r="278" spans="1:14" ht="30" x14ac:dyDescent="0.25">
      <c r="A278" s="4" t="s">
        <v>9</v>
      </c>
      <c r="B278" s="34">
        <v>43733.134027777778</v>
      </c>
      <c r="C278" s="9">
        <v>43733.671527777777</v>
      </c>
      <c r="D2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hrs,54 min</v>
      </c>
      <c r="E278" s="10">
        <f>Table1[[#This Row],[Full Restoration ]]-Table1[[#This Row],[Outage Start]]</f>
        <v>0.53749999999854481</v>
      </c>
      <c r="F278" s="11">
        <f>(Table1[[#This Row],[Full Restoration ]]-Table1[[#This Row],[Outage Start]])*24</f>
        <v>12.899999999965075</v>
      </c>
      <c r="G278" s="5" t="s">
        <v>251</v>
      </c>
      <c r="H278" s="53" t="s">
        <v>237</v>
      </c>
      <c r="I278" s="36"/>
      <c r="J278" s="4"/>
      <c r="K278" s="4"/>
      <c r="L278" s="4"/>
      <c r="M278" s="4"/>
      <c r="N278" s="24" t="s">
        <v>298</v>
      </c>
    </row>
    <row r="279" spans="1:14" x14ac:dyDescent="0.25">
      <c r="A279" s="4" t="s">
        <v>9</v>
      </c>
      <c r="B279" s="34">
        <v>43733.126388888886</v>
      </c>
      <c r="C279" s="9">
        <v>43733.65</v>
      </c>
      <c r="D2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hrs,34 min</v>
      </c>
      <c r="E279" s="10">
        <f>Table1[[#This Row],[Full Restoration ]]-Table1[[#This Row],[Outage Start]]</f>
        <v>0.523611111115315</v>
      </c>
      <c r="F279" s="11">
        <f>(Table1[[#This Row],[Full Restoration ]]-Table1[[#This Row],[Outage Start]])*24</f>
        <v>12.56666666676756</v>
      </c>
      <c r="G279" s="5" t="s">
        <v>252</v>
      </c>
      <c r="H279" s="33" t="s">
        <v>34</v>
      </c>
      <c r="I279" s="36"/>
      <c r="J279" s="4"/>
      <c r="K279" s="4"/>
      <c r="L279" s="4"/>
      <c r="M279" s="4"/>
      <c r="N279" s="24" t="s">
        <v>298</v>
      </c>
    </row>
    <row r="280" spans="1:14" x14ac:dyDescent="0.25">
      <c r="A280" s="4" t="s">
        <v>9</v>
      </c>
      <c r="B280" s="34">
        <v>43733.129861111112</v>
      </c>
      <c r="C280" s="9">
        <v>43733.655555555553</v>
      </c>
      <c r="D2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hrs,37 min</v>
      </c>
      <c r="E280" s="10">
        <f>Table1[[#This Row],[Full Restoration ]]-Table1[[#This Row],[Outage Start]]</f>
        <v>0.52569444444088731</v>
      </c>
      <c r="F280" s="11">
        <f>(Table1[[#This Row],[Full Restoration ]]-Table1[[#This Row],[Outage Start]])*24</f>
        <v>12.616666666581295</v>
      </c>
      <c r="G280" s="5" t="s">
        <v>253</v>
      </c>
      <c r="H280" s="53" t="s">
        <v>34</v>
      </c>
      <c r="I280" s="36"/>
      <c r="J280" s="4"/>
      <c r="K280" s="4"/>
      <c r="L280" s="4"/>
      <c r="M280" s="4"/>
      <c r="N280" s="24" t="s">
        <v>298</v>
      </c>
    </row>
    <row r="281" spans="1:14" ht="30" x14ac:dyDescent="0.25">
      <c r="A281" s="4" t="s">
        <v>9</v>
      </c>
      <c r="B281" s="34">
        <v>43733.131249999999</v>
      </c>
      <c r="C281" s="9">
        <v>43733.652777777781</v>
      </c>
      <c r="D2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hrs,31 min</v>
      </c>
      <c r="E281" s="10">
        <f>Table1[[#This Row],[Full Restoration ]]-Table1[[#This Row],[Outage Start]]</f>
        <v>0.52152777778246673</v>
      </c>
      <c r="F281" s="11">
        <f>(Table1[[#This Row],[Full Restoration ]]-Table1[[#This Row],[Outage Start]])*24</f>
        <v>12.516666666779201</v>
      </c>
      <c r="G281" s="5" t="s">
        <v>254</v>
      </c>
      <c r="H281" s="33" t="s">
        <v>237</v>
      </c>
      <c r="I281" s="36"/>
      <c r="J281" s="4"/>
      <c r="K281" s="4"/>
      <c r="L281" s="4"/>
      <c r="M281" s="4"/>
      <c r="N281" s="24" t="s">
        <v>298</v>
      </c>
    </row>
    <row r="282" spans="1:14" ht="30" x14ac:dyDescent="0.25">
      <c r="A282" s="4" t="s">
        <v>9</v>
      </c>
      <c r="B282" s="34">
        <v>43733.131249999999</v>
      </c>
      <c r="C282" s="9">
        <v>43733.683333333334</v>
      </c>
      <c r="D2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hrs,15 min</v>
      </c>
      <c r="E282" s="10">
        <f>Table1[[#This Row],[Full Restoration ]]-Table1[[#This Row],[Outage Start]]</f>
        <v>0.55208333333575865</v>
      </c>
      <c r="F282" s="11">
        <f>(Table1[[#This Row],[Full Restoration ]]-Table1[[#This Row],[Outage Start]])*24</f>
        <v>13.250000000058208</v>
      </c>
      <c r="G282" s="5" t="s">
        <v>255</v>
      </c>
      <c r="H282" s="33" t="s">
        <v>237</v>
      </c>
      <c r="I282" s="36"/>
      <c r="J282" s="4"/>
      <c r="K282" s="4"/>
      <c r="L282" s="4"/>
      <c r="M282" s="4"/>
      <c r="N282" s="24" t="s">
        <v>298</v>
      </c>
    </row>
    <row r="283" spans="1:14" x14ac:dyDescent="0.25">
      <c r="A283" s="4" t="s">
        <v>9</v>
      </c>
      <c r="B283" s="34">
        <v>43733.120833333334</v>
      </c>
      <c r="C283" s="9">
        <v>43733.662499999999</v>
      </c>
      <c r="D2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hrs,0 min</v>
      </c>
      <c r="E283" s="10">
        <f>Table1[[#This Row],[Full Restoration ]]-Table1[[#This Row],[Outage Start]]</f>
        <v>0.54166666666424135</v>
      </c>
      <c r="F283" s="11">
        <f>(Table1[[#This Row],[Full Restoration ]]-Table1[[#This Row],[Outage Start]])*24</f>
        <v>12.999999999941792</v>
      </c>
      <c r="G283" s="5" t="s">
        <v>288</v>
      </c>
      <c r="H283" s="53" t="s">
        <v>3</v>
      </c>
      <c r="I283" s="36"/>
      <c r="J283" s="4"/>
      <c r="K283" s="4"/>
      <c r="L283" s="4"/>
      <c r="M283" s="4"/>
      <c r="N283" s="24" t="s">
        <v>298</v>
      </c>
    </row>
    <row r="284" spans="1:14" x14ac:dyDescent="0.25">
      <c r="A284" s="4" t="s">
        <v>9</v>
      </c>
      <c r="B284" s="34">
        <v>43733.120833333334</v>
      </c>
      <c r="C284" s="9">
        <v>43733.662499999999</v>
      </c>
      <c r="D2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hrs,0 min</v>
      </c>
      <c r="E284" s="10">
        <f>Table1[[#This Row],[Full Restoration ]]-Table1[[#This Row],[Outage Start]]</f>
        <v>0.54166666666424135</v>
      </c>
      <c r="F284" s="11">
        <f>(Table1[[#This Row],[Full Restoration ]]-Table1[[#This Row],[Outage Start]])*24</f>
        <v>12.999999999941792</v>
      </c>
      <c r="G284" s="5" t="s">
        <v>289</v>
      </c>
      <c r="H284" s="33" t="s">
        <v>3</v>
      </c>
      <c r="I284" s="36"/>
      <c r="J284" s="4"/>
      <c r="K284" s="4"/>
      <c r="L284" s="4"/>
      <c r="M284" s="4"/>
      <c r="N284" s="24" t="s">
        <v>298</v>
      </c>
    </row>
    <row r="285" spans="1:14" x14ac:dyDescent="0.25">
      <c r="A285" s="4" t="s">
        <v>9</v>
      </c>
      <c r="B285" s="34">
        <v>43733.118750000001</v>
      </c>
      <c r="C285" s="9">
        <v>43733.606249999997</v>
      </c>
      <c r="D2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hrs,42 min</v>
      </c>
      <c r="E285" s="10">
        <f>Table1[[#This Row],[Full Restoration ]]-Table1[[#This Row],[Outage Start]]</f>
        <v>0.48749999999563443</v>
      </c>
      <c r="F285" s="11">
        <f>(Table1[[#This Row],[Full Restoration ]]-Table1[[#This Row],[Outage Start]])*24</f>
        <v>11.699999999895226</v>
      </c>
      <c r="G285" s="5" t="s">
        <v>290</v>
      </c>
      <c r="H285" s="53" t="s">
        <v>295</v>
      </c>
      <c r="I285" s="36"/>
      <c r="J285" s="4"/>
      <c r="K285" s="4"/>
      <c r="L285" s="4"/>
      <c r="M285" s="4"/>
      <c r="N285" s="24" t="s">
        <v>298</v>
      </c>
    </row>
    <row r="286" spans="1:14" x14ac:dyDescent="0.25">
      <c r="A286" s="4" t="s">
        <v>9</v>
      </c>
      <c r="B286" s="34">
        <v>43733.120833333334</v>
      </c>
      <c r="C286" s="9">
        <v>43733.662499999999</v>
      </c>
      <c r="D2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hrs,0 min</v>
      </c>
      <c r="E286" s="10">
        <f>Table1[[#This Row],[Full Restoration ]]-Table1[[#This Row],[Outage Start]]</f>
        <v>0.54166666666424135</v>
      </c>
      <c r="F286" s="11">
        <f>(Table1[[#This Row],[Full Restoration ]]-Table1[[#This Row],[Outage Start]])*24</f>
        <v>12.999999999941792</v>
      </c>
      <c r="G286" s="5" t="s">
        <v>291</v>
      </c>
      <c r="H286" s="33" t="s">
        <v>3</v>
      </c>
      <c r="I286" s="36"/>
      <c r="J286" s="4"/>
      <c r="K286" s="4"/>
      <c r="L286" s="4"/>
      <c r="M286" s="4"/>
      <c r="N286" s="24" t="s">
        <v>298</v>
      </c>
    </row>
    <row r="287" spans="1:14" x14ac:dyDescent="0.25">
      <c r="A287" s="4" t="s">
        <v>9</v>
      </c>
      <c r="B287" s="34">
        <v>43733.118750000001</v>
      </c>
      <c r="C287" s="9">
        <v>43733.574305555558</v>
      </c>
      <c r="D2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hrs,56 min</v>
      </c>
      <c r="E287" s="10">
        <f>Table1[[#This Row],[Full Restoration ]]-Table1[[#This Row],[Outage Start]]</f>
        <v>0.45555555555620231</v>
      </c>
      <c r="F287" s="11">
        <f>(Table1[[#This Row],[Full Restoration ]]-Table1[[#This Row],[Outage Start]])*24</f>
        <v>10.933333333348855</v>
      </c>
      <c r="G287" s="5" t="s">
        <v>292</v>
      </c>
      <c r="H287" s="53" t="s">
        <v>3</v>
      </c>
      <c r="I287" s="36"/>
      <c r="J287" s="4"/>
      <c r="K287" s="4"/>
      <c r="L287" s="4"/>
      <c r="M287" s="4"/>
      <c r="N287" s="24" t="s">
        <v>298</v>
      </c>
    </row>
    <row r="288" spans="1:14" ht="45" x14ac:dyDescent="0.25">
      <c r="A288" s="4" t="s">
        <v>9</v>
      </c>
      <c r="B288" s="34">
        <v>43733.124305555553</v>
      </c>
      <c r="C288" s="9">
        <v>43733.662499999999</v>
      </c>
      <c r="D2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hrs,55 min</v>
      </c>
      <c r="E288" s="10">
        <f>Table1[[#This Row],[Full Restoration ]]-Table1[[#This Row],[Outage Start]]</f>
        <v>0.53819444444525288</v>
      </c>
      <c r="F288" s="11">
        <f>(Table1[[#This Row],[Full Restoration ]]-Table1[[#This Row],[Outage Start]])*24</f>
        <v>12.916666666686069</v>
      </c>
      <c r="G288" s="5" t="s">
        <v>293</v>
      </c>
      <c r="H288" s="33" t="s">
        <v>235</v>
      </c>
      <c r="I288" s="36"/>
      <c r="J288" s="4"/>
      <c r="K288" s="4"/>
      <c r="L288" s="4"/>
      <c r="M288" s="4"/>
      <c r="N288" s="24" t="s">
        <v>298</v>
      </c>
    </row>
    <row r="289" spans="1:14" ht="45" x14ac:dyDescent="0.25">
      <c r="A289" s="4" t="s">
        <v>9</v>
      </c>
      <c r="B289" s="34">
        <v>43733.12777777778</v>
      </c>
      <c r="C289" s="9">
        <v>43733.626388888886</v>
      </c>
      <c r="D2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hrs,58 min</v>
      </c>
      <c r="E289" s="10">
        <f>Table1[[#This Row],[Full Restoration ]]-Table1[[#This Row],[Outage Start]]</f>
        <v>0.49861111110658385</v>
      </c>
      <c r="F289" s="11">
        <f>(Table1[[#This Row],[Full Restoration ]]-Table1[[#This Row],[Outage Start]])*24</f>
        <v>11.966666666558012</v>
      </c>
      <c r="G289" s="5" t="s">
        <v>294</v>
      </c>
      <c r="H289" s="33" t="s">
        <v>235</v>
      </c>
      <c r="I289" s="36"/>
      <c r="J289" s="4"/>
      <c r="K289" s="4"/>
      <c r="L289" s="4"/>
      <c r="M289" s="4"/>
      <c r="N289" s="24" t="s">
        <v>298</v>
      </c>
    </row>
    <row r="290" spans="1:14" x14ac:dyDescent="0.25">
      <c r="A290" s="4" t="s">
        <v>9</v>
      </c>
      <c r="B290" s="34">
        <v>43743.921527777777</v>
      </c>
      <c r="C290" s="9">
        <v>43744.484027777777</v>
      </c>
      <c r="D2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hrs,30 min</v>
      </c>
      <c r="E290" s="10">
        <f>Table1[[#This Row],[Full Restoration ]]-Table1[[#This Row],[Outage Start]]</f>
        <v>0.5625</v>
      </c>
      <c r="F290" s="11">
        <f>(Table1[[#This Row],[Full Restoration ]]-Table1[[#This Row],[Outage Start]])*24</f>
        <v>13.5</v>
      </c>
      <c r="G290" s="5" t="s">
        <v>885</v>
      </c>
      <c r="H290" s="33" t="s">
        <v>295</v>
      </c>
      <c r="I290" s="4">
        <v>187</v>
      </c>
      <c r="J290" s="4">
        <v>165</v>
      </c>
      <c r="K290" s="4">
        <v>20</v>
      </c>
      <c r="L290" s="4">
        <v>11</v>
      </c>
      <c r="M290" s="4">
        <v>2</v>
      </c>
      <c r="N290" s="24"/>
    </row>
    <row r="291" spans="1:14" x14ac:dyDescent="0.25">
      <c r="A291" s="4" t="s">
        <v>9</v>
      </c>
      <c r="B291" s="34">
        <v>43743.921527777777</v>
      </c>
      <c r="C291" s="9">
        <v>43744.552777777775</v>
      </c>
      <c r="D2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hrs,9 min</v>
      </c>
      <c r="E291" s="10">
        <f>Table1[[#This Row],[Full Restoration ]]-Table1[[#This Row],[Outage Start]]</f>
        <v>0.63124999999854481</v>
      </c>
      <c r="F291" s="11">
        <f>(Table1[[#This Row],[Full Restoration ]]-Table1[[#This Row],[Outage Start]])*24</f>
        <v>15.149999999965075</v>
      </c>
      <c r="G291" s="5" t="s">
        <v>886</v>
      </c>
      <c r="H291" s="33" t="s">
        <v>909</v>
      </c>
      <c r="I291" s="4">
        <v>370</v>
      </c>
      <c r="J291" s="4">
        <v>328</v>
      </c>
      <c r="K291" s="4">
        <v>36</v>
      </c>
      <c r="L291" s="4">
        <v>19</v>
      </c>
      <c r="M291" s="4">
        <v>6</v>
      </c>
      <c r="N291" s="24"/>
    </row>
    <row r="292" spans="1:14" x14ac:dyDescent="0.25">
      <c r="A292" s="4" t="s">
        <v>9</v>
      </c>
      <c r="B292" s="34">
        <v>43743.924305555556</v>
      </c>
      <c r="C292" s="9">
        <v>43744.537499999999</v>
      </c>
      <c r="D2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hrs,43 min</v>
      </c>
      <c r="E292" s="10">
        <f>Table1[[#This Row],[Full Restoration ]]-Table1[[#This Row],[Outage Start]]</f>
        <v>0.6131944444423425</v>
      </c>
      <c r="F292" s="11">
        <f>(Table1[[#This Row],[Full Restoration ]]-Table1[[#This Row],[Outage Start]])*24</f>
        <v>14.71666666661622</v>
      </c>
      <c r="G292" s="5" t="s">
        <v>887</v>
      </c>
      <c r="H292" s="33" t="s">
        <v>295</v>
      </c>
      <c r="I292" s="4">
        <v>4</v>
      </c>
      <c r="J292" s="4">
        <v>0</v>
      </c>
      <c r="K292" s="4">
        <v>3</v>
      </c>
      <c r="L292" s="4">
        <v>0</v>
      </c>
      <c r="M292" s="4">
        <v>1</v>
      </c>
      <c r="N292" s="24"/>
    </row>
    <row r="293" spans="1:14" x14ac:dyDescent="0.25">
      <c r="A293" s="4" t="s">
        <v>9</v>
      </c>
      <c r="B293" s="34">
        <v>43743.920138888891</v>
      </c>
      <c r="C293" s="9">
        <v>43744.433333333334</v>
      </c>
      <c r="D2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hrs,19 min</v>
      </c>
      <c r="E293" s="10">
        <f>Table1[[#This Row],[Full Restoration ]]-Table1[[#This Row],[Outage Start]]</f>
        <v>0.51319444444379769</v>
      </c>
      <c r="F293" s="11">
        <f>(Table1[[#This Row],[Full Restoration ]]-Table1[[#This Row],[Outage Start]])*24</f>
        <v>12.316666666651145</v>
      </c>
      <c r="G293" s="5" t="s">
        <v>888</v>
      </c>
      <c r="H293" s="33" t="s">
        <v>910</v>
      </c>
      <c r="I293" s="4">
        <v>182</v>
      </c>
      <c r="J293" s="4">
        <v>164</v>
      </c>
      <c r="K293" s="4">
        <v>16</v>
      </c>
      <c r="L293" s="4">
        <v>6</v>
      </c>
      <c r="M293" s="4">
        <v>2</v>
      </c>
      <c r="N293" s="24"/>
    </row>
    <row r="294" spans="1:14" x14ac:dyDescent="0.25">
      <c r="A294" s="4" t="s">
        <v>9</v>
      </c>
      <c r="B294" s="34">
        <v>43743.929166666669</v>
      </c>
      <c r="C294" s="9">
        <v>43744.429166666669</v>
      </c>
      <c r="D2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hrs,0 min</v>
      </c>
      <c r="E294" s="10">
        <f>Table1[[#This Row],[Full Restoration ]]-Table1[[#This Row],[Outage Start]]</f>
        <v>0.5</v>
      </c>
      <c r="F294" s="11">
        <f>(Table1[[#This Row],[Full Restoration ]]-Table1[[#This Row],[Outage Start]])*24</f>
        <v>12</v>
      </c>
      <c r="G294" s="5" t="s">
        <v>889</v>
      </c>
      <c r="H294" s="53" t="s">
        <v>911</v>
      </c>
      <c r="I294" s="4">
        <v>14</v>
      </c>
      <c r="J294" s="4">
        <v>0</v>
      </c>
      <c r="K294" s="4">
        <v>14</v>
      </c>
      <c r="L294" s="4">
        <v>0</v>
      </c>
      <c r="M294" s="4">
        <v>0</v>
      </c>
      <c r="N294" s="24"/>
    </row>
    <row r="295" spans="1:14" x14ac:dyDescent="0.25">
      <c r="A295" s="4" t="s">
        <v>9</v>
      </c>
      <c r="B295" s="34">
        <v>43743.929166666669</v>
      </c>
      <c r="C295" s="9">
        <v>43744.5625</v>
      </c>
      <c r="D2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hrs,12 min</v>
      </c>
      <c r="E295" s="10">
        <f>Table1[[#This Row],[Full Restoration ]]-Table1[[#This Row],[Outage Start]]</f>
        <v>0.63333333333139308</v>
      </c>
      <c r="F295" s="11">
        <f>(Table1[[#This Row],[Full Restoration ]]-Table1[[#This Row],[Outage Start]])*24</f>
        <v>15.199999999953434</v>
      </c>
      <c r="G295" s="5" t="s">
        <v>890</v>
      </c>
      <c r="H295" s="33" t="s">
        <v>910</v>
      </c>
      <c r="I295" s="41">
        <v>1055</v>
      </c>
      <c r="J295" s="4">
        <v>911</v>
      </c>
      <c r="K295" s="4">
        <v>122</v>
      </c>
      <c r="L295" s="4">
        <v>64</v>
      </c>
      <c r="M295" s="4">
        <v>22</v>
      </c>
      <c r="N295" s="24"/>
    </row>
    <row r="296" spans="1:14" x14ac:dyDescent="0.25">
      <c r="A296" s="4" t="s">
        <v>9</v>
      </c>
      <c r="B296" s="34">
        <v>43743.919444444444</v>
      </c>
      <c r="C296" s="9">
        <v>43744.656944444447</v>
      </c>
      <c r="D2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hrs,42 min</v>
      </c>
      <c r="E296" s="10">
        <f>Table1[[#This Row],[Full Restoration ]]-Table1[[#This Row],[Outage Start]]</f>
        <v>0.73750000000291038</v>
      </c>
      <c r="F296" s="11">
        <f>(Table1[[#This Row],[Full Restoration ]]-Table1[[#This Row],[Outage Start]])*24</f>
        <v>17.700000000069849</v>
      </c>
      <c r="G296" s="5" t="s">
        <v>891</v>
      </c>
      <c r="H296" s="53" t="s">
        <v>910</v>
      </c>
      <c r="I296" s="4">
        <v>609</v>
      </c>
      <c r="J296" s="4">
        <v>552</v>
      </c>
      <c r="K296" s="4">
        <v>50</v>
      </c>
      <c r="L296" s="4">
        <v>34</v>
      </c>
      <c r="M296" s="4">
        <v>7</v>
      </c>
      <c r="N296" s="24"/>
    </row>
    <row r="297" spans="1:14" x14ac:dyDescent="0.25">
      <c r="A297" s="4" t="s">
        <v>9</v>
      </c>
      <c r="B297" s="34">
        <v>43743.92083333333</v>
      </c>
      <c r="C297" s="9">
        <v>43744.439583333333</v>
      </c>
      <c r="D2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hrs,27 min</v>
      </c>
      <c r="E297" s="10">
        <f>Table1[[#This Row],[Full Restoration ]]-Table1[[#This Row],[Outage Start]]</f>
        <v>0.51875000000291038</v>
      </c>
      <c r="F297" s="11">
        <f>(Table1[[#This Row],[Full Restoration ]]-Table1[[#This Row],[Outage Start]])*24</f>
        <v>12.450000000069849</v>
      </c>
      <c r="G297" s="5" t="s">
        <v>892</v>
      </c>
      <c r="H297" s="33" t="s">
        <v>910</v>
      </c>
      <c r="I297" s="4">
        <v>300</v>
      </c>
      <c r="J297" s="4">
        <v>261</v>
      </c>
      <c r="K297" s="4">
        <v>36</v>
      </c>
      <c r="L297" s="4">
        <v>12</v>
      </c>
      <c r="M297" s="4">
        <v>3</v>
      </c>
      <c r="N297" s="24"/>
    </row>
    <row r="298" spans="1:14" x14ac:dyDescent="0.25">
      <c r="A298" s="4" t="s">
        <v>9</v>
      </c>
      <c r="B298" s="34">
        <v>43743.924305555556</v>
      </c>
      <c r="C298" s="9">
        <v>43744.538888888892</v>
      </c>
      <c r="D2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hrs,45 min</v>
      </c>
      <c r="E298" s="10">
        <f>Table1[[#This Row],[Full Restoration ]]-Table1[[#This Row],[Outage Start]]</f>
        <v>0.61458333333575865</v>
      </c>
      <c r="F298" s="11">
        <f>(Table1[[#This Row],[Full Restoration ]]-Table1[[#This Row],[Outage Start]])*24</f>
        <v>14.750000000058208</v>
      </c>
      <c r="G298" s="5" t="s">
        <v>893</v>
      </c>
      <c r="H298" s="33" t="s">
        <v>3</v>
      </c>
      <c r="I298" s="41">
        <v>2279</v>
      </c>
      <c r="J298" s="41">
        <v>2206</v>
      </c>
      <c r="K298" s="4">
        <v>71</v>
      </c>
      <c r="L298" s="4">
        <v>221</v>
      </c>
      <c r="M298" s="4">
        <v>2</v>
      </c>
      <c r="N298" s="24"/>
    </row>
    <row r="299" spans="1:14" x14ac:dyDescent="0.25">
      <c r="A299" s="4" t="s">
        <v>9</v>
      </c>
      <c r="B299" s="34">
        <v>43743.924305555556</v>
      </c>
      <c r="C299" s="9">
        <v>43744.602083333331</v>
      </c>
      <c r="D2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hrs,16 min</v>
      </c>
      <c r="E299" s="10">
        <f>Table1[[#This Row],[Full Restoration ]]-Table1[[#This Row],[Outage Start]]</f>
        <v>0.67777777777519077</v>
      </c>
      <c r="F299" s="11">
        <f>(Table1[[#This Row],[Full Restoration ]]-Table1[[#This Row],[Outage Start]])*24</f>
        <v>16.266666666604578</v>
      </c>
      <c r="G299" s="5" t="s">
        <v>894</v>
      </c>
      <c r="H299" s="53" t="s">
        <v>295</v>
      </c>
      <c r="I299" s="41">
        <v>1947</v>
      </c>
      <c r="J299" s="41">
        <v>1812</v>
      </c>
      <c r="K299" s="4">
        <v>123</v>
      </c>
      <c r="L299" s="4">
        <v>106</v>
      </c>
      <c r="M299" s="4">
        <v>12</v>
      </c>
      <c r="N299" s="24"/>
    </row>
    <row r="300" spans="1:14" x14ac:dyDescent="0.25">
      <c r="A300" s="4" t="s">
        <v>9</v>
      </c>
      <c r="B300" s="34">
        <v>43743.940972222219</v>
      </c>
      <c r="C300" s="9">
        <v>43744.52847222222</v>
      </c>
      <c r="D3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hrs,6 min</v>
      </c>
      <c r="E300" s="10">
        <f>Table1[[#This Row],[Full Restoration ]]-Table1[[#This Row],[Outage Start]]</f>
        <v>0.58750000000145519</v>
      </c>
      <c r="F300" s="11">
        <f>(Table1[[#This Row],[Full Restoration ]]-Table1[[#This Row],[Outage Start]])*24</f>
        <v>14.100000000034925</v>
      </c>
      <c r="G300" s="5" t="s">
        <v>895</v>
      </c>
      <c r="H300" s="33" t="s">
        <v>912</v>
      </c>
      <c r="I300" s="4">
        <v>766</v>
      </c>
      <c r="J300" s="4">
        <v>528</v>
      </c>
      <c r="K300" s="4">
        <v>237</v>
      </c>
      <c r="L300" s="4">
        <v>32</v>
      </c>
      <c r="M300" s="4">
        <v>1</v>
      </c>
      <c r="N300" s="24"/>
    </row>
    <row r="301" spans="1:14" x14ac:dyDescent="0.25">
      <c r="A301" s="4" t="s">
        <v>9</v>
      </c>
      <c r="B301" s="34">
        <v>43743.918749999997</v>
      </c>
      <c r="C301" s="9">
        <v>43744.520138888889</v>
      </c>
      <c r="D3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hrs,26 min</v>
      </c>
      <c r="E301" s="10">
        <f>Table1[[#This Row],[Full Restoration ]]-Table1[[#This Row],[Outage Start]]</f>
        <v>0.60138888889196096</v>
      </c>
      <c r="F301" s="11">
        <f>(Table1[[#This Row],[Full Restoration ]]-Table1[[#This Row],[Outage Start]])*24</f>
        <v>14.433333333407063</v>
      </c>
      <c r="G301" s="5" t="s">
        <v>896</v>
      </c>
      <c r="H301" s="33" t="s">
        <v>912</v>
      </c>
      <c r="I301" s="4">
        <v>697</v>
      </c>
      <c r="J301" s="4">
        <v>564</v>
      </c>
      <c r="K301" s="4">
        <v>133</v>
      </c>
      <c r="L301" s="4">
        <v>44</v>
      </c>
      <c r="M301" s="4">
        <v>0</v>
      </c>
      <c r="N301" s="24"/>
    </row>
    <row r="302" spans="1:14" x14ac:dyDescent="0.25">
      <c r="A302" s="4" t="s">
        <v>9</v>
      </c>
      <c r="B302" s="34">
        <v>43743.919444444444</v>
      </c>
      <c r="C302" s="9">
        <v>43744.54791666667</v>
      </c>
      <c r="D3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hrs,5 min</v>
      </c>
      <c r="E302" s="10">
        <f>Table1[[#This Row],[Full Restoration ]]-Table1[[#This Row],[Outage Start]]</f>
        <v>0.62847222222626442</v>
      </c>
      <c r="F302" s="11">
        <f>(Table1[[#This Row],[Full Restoration ]]-Table1[[#This Row],[Outage Start]])*24</f>
        <v>15.083333333430346</v>
      </c>
      <c r="G302" s="5" t="s">
        <v>897</v>
      </c>
      <c r="H302" s="53" t="s">
        <v>913</v>
      </c>
      <c r="I302" s="4">
        <v>951</v>
      </c>
      <c r="J302" s="4">
        <v>750</v>
      </c>
      <c r="K302" s="4">
        <v>200</v>
      </c>
      <c r="L302" s="4">
        <v>52</v>
      </c>
      <c r="M302" s="4">
        <v>1</v>
      </c>
      <c r="N302" s="24"/>
    </row>
    <row r="303" spans="1:14" x14ac:dyDescent="0.25">
      <c r="A303" s="4" t="s">
        <v>9</v>
      </c>
      <c r="B303" s="34">
        <v>43743.920138888891</v>
      </c>
      <c r="C303" s="9">
        <v>43744.438194444447</v>
      </c>
      <c r="D3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hrs,26 min</v>
      </c>
      <c r="E303" s="10">
        <f>Table1[[#This Row],[Full Restoration ]]-Table1[[#This Row],[Outage Start]]</f>
        <v>0.51805555555620231</v>
      </c>
      <c r="F303" s="11">
        <f>(Table1[[#This Row],[Full Restoration ]]-Table1[[#This Row],[Outage Start]])*24</f>
        <v>12.433333333348855</v>
      </c>
      <c r="G303" s="5" t="s">
        <v>898</v>
      </c>
      <c r="H303" s="33" t="s">
        <v>913</v>
      </c>
      <c r="I303" s="4">
        <v>267</v>
      </c>
      <c r="J303" s="4">
        <v>209</v>
      </c>
      <c r="K303" s="4">
        <v>58</v>
      </c>
      <c r="L303" s="4">
        <v>7</v>
      </c>
      <c r="M303" s="4">
        <v>0</v>
      </c>
      <c r="N303" s="24"/>
    </row>
    <row r="304" spans="1:14" x14ac:dyDescent="0.25">
      <c r="A304" s="4" t="s">
        <v>9</v>
      </c>
      <c r="B304" s="34">
        <v>43743.923611111109</v>
      </c>
      <c r="C304" s="9">
        <v>43744.513888888891</v>
      </c>
      <c r="D3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hrs,10 min</v>
      </c>
      <c r="E304" s="10">
        <f>Table1[[#This Row],[Full Restoration ]]-Table1[[#This Row],[Outage Start]]</f>
        <v>0.59027777778101154</v>
      </c>
      <c r="F304" s="11">
        <f>(Table1[[#This Row],[Full Restoration ]]-Table1[[#This Row],[Outage Start]])*24</f>
        <v>14.166666666744277</v>
      </c>
      <c r="G304" s="5" t="s">
        <v>899</v>
      </c>
      <c r="H304" s="53" t="s">
        <v>912</v>
      </c>
      <c r="I304" s="4">
        <v>578</v>
      </c>
      <c r="J304" s="4">
        <v>516</v>
      </c>
      <c r="K304" s="4">
        <v>55</v>
      </c>
      <c r="L304" s="4">
        <v>21</v>
      </c>
      <c r="M304" s="4">
        <v>7</v>
      </c>
      <c r="N304" s="24"/>
    </row>
    <row r="305" spans="1:14" x14ac:dyDescent="0.25">
      <c r="A305" s="4" t="s">
        <v>9</v>
      </c>
      <c r="B305" s="34">
        <v>43743.925694444442</v>
      </c>
      <c r="C305" s="9">
        <v>43744.597222222219</v>
      </c>
      <c r="D3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hrs,7 min</v>
      </c>
      <c r="E305" s="10">
        <f>Table1[[#This Row],[Full Restoration ]]-Table1[[#This Row],[Outage Start]]</f>
        <v>0.67152777777664596</v>
      </c>
      <c r="F305" s="11">
        <f>(Table1[[#This Row],[Full Restoration ]]-Table1[[#This Row],[Outage Start]])*24</f>
        <v>16.116666666639503</v>
      </c>
      <c r="G305" s="5" t="s">
        <v>900</v>
      </c>
      <c r="H305" s="33" t="s">
        <v>912</v>
      </c>
      <c r="I305" s="4">
        <v>769</v>
      </c>
      <c r="J305" s="4">
        <v>697</v>
      </c>
      <c r="K305" s="4">
        <v>66</v>
      </c>
      <c r="L305" s="4">
        <v>48</v>
      </c>
      <c r="M305" s="4">
        <v>6</v>
      </c>
      <c r="N305" s="24"/>
    </row>
    <row r="306" spans="1:14" x14ac:dyDescent="0.25">
      <c r="A306" s="4" t="s">
        <v>9</v>
      </c>
      <c r="B306" s="34">
        <v>43743.921527777777</v>
      </c>
      <c r="C306" s="9">
        <v>43744.431944444441</v>
      </c>
      <c r="D3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hrs,15 min</v>
      </c>
      <c r="E306" s="10">
        <f>Table1[[#This Row],[Full Restoration ]]-Table1[[#This Row],[Outage Start]]</f>
        <v>0.51041666666424135</v>
      </c>
      <c r="F306" s="11">
        <f>(Table1[[#This Row],[Full Restoration ]]-Table1[[#This Row],[Outage Start]])*24</f>
        <v>12.249999999941792</v>
      </c>
      <c r="G306" s="5" t="s">
        <v>901</v>
      </c>
      <c r="H306" s="33" t="s">
        <v>912</v>
      </c>
      <c r="I306" s="4">
        <v>329</v>
      </c>
      <c r="J306" s="4">
        <v>318</v>
      </c>
      <c r="K306" s="4">
        <v>10</v>
      </c>
      <c r="L306" s="4">
        <v>41</v>
      </c>
      <c r="M306" s="4">
        <v>1</v>
      </c>
      <c r="N306" s="24"/>
    </row>
    <row r="307" spans="1:14" x14ac:dyDescent="0.25">
      <c r="A307" s="4" t="s">
        <v>9</v>
      </c>
      <c r="B307" s="34">
        <v>43743.927083333336</v>
      </c>
      <c r="C307" s="9">
        <v>43744.467361111114</v>
      </c>
      <c r="D3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hrs,58 min</v>
      </c>
      <c r="E307" s="10">
        <f>Table1[[#This Row],[Full Restoration ]]-Table1[[#This Row],[Outage Start]]</f>
        <v>0.54027777777810115</v>
      </c>
      <c r="F307" s="11">
        <f>(Table1[[#This Row],[Full Restoration ]]-Table1[[#This Row],[Outage Start]])*24</f>
        <v>12.966666666674428</v>
      </c>
      <c r="G307" s="5" t="s">
        <v>905</v>
      </c>
      <c r="H307" s="33" t="s">
        <v>295</v>
      </c>
      <c r="I307" s="41"/>
      <c r="J307" s="41"/>
      <c r="K307" s="41"/>
      <c r="L307" s="4"/>
      <c r="M307" s="4"/>
      <c r="N307" s="24" t="s">
        <v>298</v>
      </c>
    </row>
    <row r="308" spans="1:14" x14ac:dyDescent="0.25">
      <c r="A308" s="4" t="s">
        <v>9</v>
      </c>
      <c r="B308" s="34">
        <v>43743.929166666669</v>
      </c>
      <c r="C308" s="9">
        <v>43744.443749999999</v>
      </c>
      <c r="D3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hrs,21 min</v>
      </c>
      <c r="E308" s="10">
        <f>Table1[[#This Row],[Full Restoration ]]-Table1[[#This Row],[Outage Start]]</f>
        <v>0.51458333332993789</v>
      </c>
      <c r="F308" s="11">
        <f>(Table1[[#This Row],[Full Restoration ]]-Table1[[#This Row],[Outage Start]])*24</f>
        <v>12.349999999918509</v>
      </c>
      <c r="G308" s="5" t="s">
        <v>902</v>
      </c>
      <c r="H308" s="33" t="s">
        <v>295</v>
      </c>
      <c r="I308" s="4"/>
      <c r="J308" s="4"/>
      <c r="K308" s="4"/>
      <c r="L308" s="4"/>
      <c r="M308" s="4"/>
      <c r="N308" s="24" t="s">
        <v>298</v>
      </c>
    </row>
    <row r="309" spans="1:14" x14ac:dyDescent="0.25">
      <c r="A309" s="4" t="s">
        <v>9</v>
      </c>
      <c r="B309" s="34">
        <v>43743.924305555556</v>
      </c>
      <c r="C309" s="9">
        <v>43744.460416666669</v>
      </c>
      <c r="D3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hrs,52 min</v>
      </c>
      <c r="E309" s="10">
        <f>Table1[[#This Row],[Full Restoration ]]-Table1[[#This Row],[Outage Start]]</f>
        <v>0.53611111111240461</v>
      </c>
      <c r="F309" s="11">
        <f>(Table1[[#This Row],[Full Restoration ]]-Table1[[#This Row],[Outage Start]])*24</f>
        <v>12.866666666697711</v>
      </c>
      <c r="G309" s="5" t="s">
        <v>906</v>
      </c>
      <c r="H309" s="33" t="s">
        <v>3</v>
      </c>
      <c r="I309" s="4"/>
      <c r="J309" s="4"/>
      <c r="K309" s="4"/>
      <c r="L309" s="4"/>
      <c r="M309" s="4"/>
      <c r="N309" s="24" t="s">
        <v>298</v>
      </c>
    </row>
    <row r="310" spans="1:14" x14ac:dyDescent="0.25">
      <c r="A310" s="4" t="s">
        <v>9</v>
      </c>
      <c r="B310" s="34">
        <v>43743.924305555556</v>
      </c>
      <c r="C310" s="9">
        <v>43744.460416666669</v>
      </c>
      <c r="D3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hrs,52 min</v>
      </c>
      <c r="E310" s="10">
        <f>Table1[[#This Row],[Full Restoration ]]-Table1[[#This Row],[Outage Start]]</f>
        <v>0.53611111111240461</v>
      </c>
      <c r="F310" s="11">
        <f>(Table1[[#This Row],[Full Restoration ]]-Table1[[#This Row],[Outage Start]])*24</f>
        <v>12.866666666697711</v>
      </c>
      <c r="G310" s="5" t="s">
        <v>907</v>
      </c>
      <c r="H310" s="33" t="s">
        <v>3</v>
      </c>
      <c r="I310" s="4"/>
      <c r="J310" s="4"/>
      <c r="K310" s="4"/>
      <c r="L310" s="4"/>
      <c r="M310" s="4"/>
      <c r="N310" s="24" t="s">
        <v>298</v>
      </c>
    </row>
    <row r="311" spans="1:14" ht="60" x14ac:dyDescent="0.25">
      <c r="A311" s="4" t="s">
        <v>9</v>
      </c>
      <c r="B311" s="34" t="s">
        <v>914</v>
      </c>
      <c r="C311" s="9">
        <v>43744.597916666666</v>
      </c>
      <c r="D311" s="11"/>
      <c r="E311" s="10"/>
      <c r="F311" s="11"/>
      <c r="G311" s="5" t="s">
        <v>903</v>
      </c>
      <c r="H311" s="53" t="s">
        <v>295</v>
      </c>
      <c r="I311" s="4"/>
      <c r="J311" s="4"/>
      <c r="K311" s="4"/>
      <c r="L311" s="4"/>
      <c r="M311" s="4"/>
      <c r="N311" s="24" t="s">
        <v>298</v>
      </c>
    </row>
    <row r="312" spans="1:14" x14ac:dyDescent="0.25">
      <c r="A312" s="4" t="s">
        <v>9</v>
      </c>
      <c r="B312" s="34">
        <v>43743.924305555556</v>
      </c>
      <c r="C312" s="9">
        <v>43744.460416666669</v>
      </c>
      <c r="D3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hrs,52 min</v>
      </c>
      <c r="E312" s="10">
        <f>Table1[[#This Row],[Full Restoration ]]-Table1[[#This Row],[Outage Start]]</f>
        <v>0.53611111111240461</v>
      </c>
      <c r="F312" s="11">
        <f>(Table1[[#This Row],[Full Restoration ]]-Table1[[#This Row],[Outage Start]])*24</f>
        <v>12.866666666697711</v>
      </c>
      <c r="G312" s="5" t="s">
        <v>908</v>
      </c>
      <c r="H312" s="33" t="s">
        <v>3</v>
      </c>
      <c r="I312" s="4"/>
      <c r="J312" s="4"/>
      <c r="K312" s="4"/>
      <c r="L312" s="4"/>
      <c r="M312" s="4"/>
      <c r="N312" s="24" t="s">
        <v>298</v>
      </c>
    </row>
    <row r="313" spans="1:14" ht="60" x14ac:dyDescent="0.25">
      <c r="A313" s="4" t="s">
        <v>9</v>
      </c>
      <c r="B313" s="34" t="s">
        <v>914</v>
      </c>
      <c r="C313" s="9">
        <v>43744.597916666666</v>
      </c>
      <c r="D313" s="11"/>
      <c r="E313" s="10"/>
      <c r="F313" s="11"/>
      <c r="G313" s="5" t="s">
        <v>904</v>
      </c>
      <c r="H313" s="33" t="s">
        <v>295</v>
      </c>
      <c r="I313" s="4"/>
      <c r="J313" s="4"/>
      <c r="K313" s="4"/>
      <c r="L313" s="4"/>
      <c r="M313" s="4"/>
      <c r="N313" s="24" t="s">
        <v>298</v>
      </c>
    </row>
    <row r="314" spans="1:14" x14ac:dyDescent="0.25">
      <c r="A314" s="4" t="s">
        <v>9</v>
      </c>
      <c r="B314" s="34">
        <v>43747.146527777775</v>
      </c>
      <c r="C314" s="9">
        <v>43750.539583333331</v>
      </c>
      <c r="D3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hrs,26 min</v>
      </c>
      <c r="E314" s="10">
        <f>Table1[[#This Row],[Full Restoration ]]-Table1[[#This Row],[Outage Start]]</f>
        <v>3.3930555555562023</v>
      </c>
      <c r="F314" s="11">
        <f>(Table1[[#This Row],[Full Restoration ]]-Table1[[#This Row],[Outage Start]])*24</f>
        <v>81.433333333348855</v>
      </c>
      <c r="G314" s="5" t="s">
        <v>299</v>
      </c>
      <c r="H314" s="40" t="s">
        <v>745</v>
      </c>
      <c r="I314" s="36">
        <v>1038</v>
      </c>
      <c r="J314" s="4">
        <v>874</v>
      </c>
      <c r="K314" s="4">
        <v>160</v>
      </c>
      <c r="L314" s="4">
        <v>12</v>
      </c>
      <c r="M314" s="4">
        <v>4</v>
      </c>
      <c r="N314" s="24"/>
    </row>
    <row r="315" spans="1:14" x14ac:dyDescent="0.25">
      <c r="A315" s="4" t="s">
        <v>9</v>
      </c>
      <c r="B315" s="34">
        <v>43747.15</v>
      </c>
      <c r="C315" s="9">
        <v>43749.752083333333</v>
      </c>
      <c r="D3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hrs,27 min</v>
      </c>
      <c r="E315" s="10">
        <f>Table1[[#This Row],[Full Restoration ]]-Table1[[#This Row],[Outage Start]]</f>
        <v>2.6020833333313931</v>
      </c>
      <c r="F315" s="11">
        <f>(Table1[[#This Row],[Full Restoration ]]-Table1[[#This Row],[Outage Start]])*24</f>
        <v>62.449999999953434</v>
      </c>
      <c r="G315" s="5" t="s">
        <v>300</v>
      </c>
      <c r="H315" s="40" t="s">
        <v>219</v>
      </c>
      <c r="I315" s="36">
        <v>151</v>
      </c>
      <c r="J315" s="4">
        <v>127</v>
      </c>
      <c r="K315" s="4">
        <v>22</v>
      </c>
      <c r="L315" s="4">
        <v>3</v>
      </c>
      <c r="M315" s="4">
        <v>2</v>
      </c>
      <c r="N315" s="24"/>
    </row>
    <row r="316" spans="1:14" x14ac:dyDescent="0.25">
      <c r="A316" s="4" t="s">
        <v>9</v>
      </c>
      <c r="B316" s="34">
        <v>43747.013194444444</v>
      </c>
      <c r="C316" s="9">
        <v>43748.646527777775</v>
      </c>
      <c r="D3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hrs,12 min</v>
      </c>
      <c r="E316" s="10">
        <f>Table1[[#This Row],[Full Restoration ]]-Table1[[#This Row],[Outage Start]]</f>
        <v>1.6333333333313931</v>
      </c>
      <c r="F316" s="11">
        <f>(Table1[[#This Row],[Full Restoration ]]-Table1[[#This Row],[Outage Start]])*24</f>
        <v>39.199999999953434</v>
      </c>
      <c r="G316" s="5" t="s">
        <v>301</v>
      </c>
      <c r="H316" s="40" t="s">
        <v>746</v>
      </c>
      <c r="I316" s="36">
        <v>1195</v>
      </c>
      <c r="J316" s="4">
        <v>1139</v>
      </c>
      <c r="K316" s="4">
        <v>50</v>
      </c>
      <c r="L316" s="4">
        <v>15</v>
      </c>
      <c r="M316" s="4">
        <v>6</v>
      </c>
      <c r="N316" s="24"/>
    </row>
    <row r="317" spans="1:14" x14ac:dyDescent="0.25">
      <c r="A317" s="4" t="s">
        <v>9</v>
      </c>
      <c r="B317" s="34">
        <v>43747.018750000003</v>
      </c>
      <c r="C317" s="9">
        <v>43749.452777777777</v>
      </c>
      <c r="D3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hrs,25 min</v>
      </c>
      <c r="E317" s="10">
        <f>Table1[[#This Row],[Full Restoration ]]-Table1[[#This Row],[Outage Start]]</f>
        <v>2.4340277777737356</v>
      </c>
      <c r="F317" s="11">
        <f>(Table1[[#This Row],[Full Restoration ]]-Table1[[#This Row],[Outage Start]])*24</f>
        <v>58.416666666569654</v>
      </c>
      <c r="G317" s="5" t="s">
        <v>302</v>
      </c>
      <c r="H317" s="40" t="s">
        <v>745</v>
      </c>
      <c r="I317" s="36">
        <v>3431</v>
      </c>
      <c r="J317" s="4">
        <v>3277</v>
      </c>
      <c r="K317" s="4">
        <v>125</v>
      </c>
      <c r="L317" s="4">
        <v>39</v>
      </c>
      <c r="M317" s="4">
        <v>29</v>
      </c>
      <c r="N317" s="24"/>
    </row>
    <row r="318" spans="1:14" x14ac:dyDescent="0.25">
      <c r="A318" s="4" t="s">
        <v>9</v>
      </c>
      <c r="B318" s="34">
        <v>43747.143750000003</v>
      </c>
      <c r="C318" s="9">
        <v>43749.415277777778</v>
      </c>
      <c r="D3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hrs,31 min</v>
      </c>
      <c r="E318" s="10">
        <f>Table1[[#This Row],[Full Restoration ]]-Table1[[#This Row],[Outage Start]]</f>
        <v>2.2715277777751908</v>
      </c>
      <c r="F318" s="11">
        <f>(Table1[[#This Row],[Full Restoration ]]-Table1[[#This Row],[Outage Start]])*24</f>
        <v>54.516666666604578</v>
      </c>
      <c r="G318" s="5" t="s">
        <v>303</v>
      </c>
      <c r="H318" s="40" t="s">
        <v>746</v>
      </c>
      <c r="I318" s="36">
        <v>1604</v>
      </c>
      <c r="J318" s="4">
        <v>1386</v>
      </c>
      <c r="K318" s="4">
        <v>200</v>
      </c>
      <c r="L318" s="4">
        <v>116</v>
      </c>
      <c r="M318" s="4">
        <v>18</v>
      </c>
      <c r="N318" s="24"/>
    </row>
    <row r="319" spans="1:14" x14ac:dyDescent="0.25">
      <c r="A319" s="4" t="s">
        <v>9</v>
      </c>
      <c r="B319" s="34">
        <v>43747.14166666667</v>
      </c>
      <c r="C319" s="9">
        <v>43748.881249999999</v>
      </c>
      <c r="D3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hrs,45 min</v>
      </c>
      <c r="E319" s="10">
        <f>Table1[[#This Row],[Full Restoration ]]-Table1[[#This Row],[Outage Start]]</f>
        <v>1.7395833333284827</v>
      </c>
      <c r="F319" s="11">
        <f>(Table1[[#This Row],[Full Restoration ]]-Table1[[#This Row],[Outage Start]])*24</f>
        <v>41.749999999883585</v>
      </c>
      <c r="G319" s="5" t="s">
        <v>304</v>
      </c>
      <c r="H319" s="40" t="s">
        <v>747</v>
      </c>
      <c r="I319" s="36">
        <v>1322</v>
      </c>
      <c r="J319" s="4">
        <v>972</v>
      </c>
      <c r="K319" s="4">
        <v>338</v>
      </c>
      <c r="L319" s="4">
        <v>59</v>
      </c>
      <c r="M319" s="4">
        <v>12</v>
      </c>
      <c r="N319" s="24"/>
    </row>
    <row r="320" spans="1:14" x14ac:dyDescent="0.25">
      <c r="A320" s="4" t="s">
        <v>9</v>
      </c>
      <c r="B320" s="34">
        <v>43747.138888888891</v>
      </c>
      <c r="C320" s="9">
        <v>43749.706944444442</v>
      </c>
      <c r="D3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hrs,38 min</v>
      </c>
      <c r="E320" s="10">
        <f>Table1[[#This Row],[Full Restoration ]]-Table1[[#This Row],[Outage Start]]</f>
        <v>2.5680555555518367</v>
      </c>
      <c r="F320" s="11">
        <f>(Table1[[#This Row],[Full Restoration ]]-Table1[[#This Row],[Outage Start]])*24</f>
        <v>61.633333333244082</v>
      </c>
      <c r="G320" s="5" t="s">
        <v>305</v>
      </c>
      <c r="H320" s="40" t="s">
        <v>746</v>
      </c>
      <c r="I320" s="36">
        <v>884</v>
      </c>
      <c r="J320" s="4">
        <v>773</v>
      </c>
      <c r="K320" s="4">
        <v>96</v>
      </c>
      <c r="L320" s="4">
        <v>50</v>
      </c>
      <c r="M320" s="4">
        <v>15</v>
      </c>
      <c r="N320" s="24"/>
    </row>
    <row r="321" spans="1:14" x14ac:dyDescent="0.25">
      <c r="A321" s="4" t="s">
        <v>9</v>
      </c>
      <c r="B321" s="34">
        <v>43747.047222222223</v>
      </c>
      <c r="C321" s="9">
        <v>43748.731944444444</v>
      </c>
      <c r="D3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hrs,26 min</v>
      </c>
      <c r="E321" s="10">
        <f>Table1[[#This Row],[Full Restoration ]]-Table1[[#This Row],[Outage Start]]</f>
        <v>1.6847222222204437</v>
      </c>
      <c r="F321" s="11">
        <f>(Table1[[#This Row],[Full Restoration ]]-Table1[[#This Row],[Outage Start]])*24</f>
        <v>40.433333333290648</v>
      </c>
      <c r="G321" s="5" t="s">
        <v>306</v>
      </c>
      <c r="H321" s="40" t="s">
        <v>746</v>
      </c>
      <c r="I321" s="36">
        <v>65</v>
      </c>
      <c r="J321" s="4">
        <v>59</v>
      </c>
      <c r="K321" s="4">
        <v>4</v>
      </c>
      <c r="L321" s="4">
        <v>1</v>
      </c>
      <c r="M321" s="4">
        <v>2</v>
      </c>
      <c r="N321" s="24"/>
    </row>
    <row r="322" spans="1:14" x14ac:dyDescent="0.25">
      <c r="A322" s="4" t="s">
        <v>9</v>
      </c>
      <c r="B322" s="34">
        <v>43747.118055555555</v>
      </c>
      <c r="C322" s="9">
        <v>43749.477083333331</v>
      </c>
      <c r="D3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hrs,37 min</v>
      </c>
      <c r="E322" s="10">
        <f>Table1[[#This Row],[Full Restoration ]]-Table1[[#This Row],[Outage Start]]</f>
        <v>2.359027777776646</v>
      </c>
      <c r="F322" s="11">
        <f>(Table1[[#This Row],[Full Restoration ]]-Table1[[#This Row],[Outage Start]])*24</f>
        <v>56.616666666639503</v>
      </c>
      <c r="G322" s="5" t="s">
        <v>307</v>
      </c>
      <c r="H322" s="40" t="s">
        <v>748</v>
      </c>
      <c r="I322" s="36">
        <v>219</v>
      </c>
      <c r="J322" s="4">
        <v>158</v>
      </c>
      <c r="K322" s="4">
        <v>52</v>
      </c>
      <c r="L322" s="4">
        <v>5</v>
      </c>
      <c r="M322" s="4">
        <v>9</v>
      </c>
      <c r="N322" s="24"/>
    </row>
    <row r="323" spans="1:14" x14ac:dyDescent="0.25">
      <c r="A323" s="4" t="s">
        <v>9</v>
      </c>
      <c r="B323" s="34">
        <v>43747.237500000003</v>
      </c>
      <c r="C323" s="9">
        <v>43749.693055555559</v>
      </c>
      <c r="D3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hrs,56 min</v>
      </c>
      <c r="E323" s="10">
        <f>Table1[[#This Row],[Full Restoration ]]-Table1[[#This Row],[Outage Start]]</f>
        <v>2.4555555555562023</v>
      </c>
      <c r="F323" s="11">
        <f>(Table1[[#This Row],[Full Restoration ]]-Table1[[#This Row],[Outage Start]])*24</f>
        <v>58.933333333348855</v>
      </c>
      <c r="G323" s="5" t="s">
        <v>308</v>
      </c>
      <c r="H323" s="40" t="s">
        <v>745</v>
      </c>
      <c r="I323" s="36">
        <v>2423</v>
      </c>
      <c r="J323" s="4">
        <v>2236</v>
      </c>
      <c r="K323" s="4">
        <v>157</v>
      </c>
      <c r="L323" s="4">
        <v>119</v>
      </c>
      <c r="M323" s="4">
        <v>30</v>
      </c>
      <c r="N323" s="24"/>
    </row>
    <row r="324" spans="1:14" x14ac:dyDescent="0.25">
      <c r="A324" s="4" t="s">
        <v>9</v>
      </c>
      <c r="B324" s="34">
        <v>43747.22152777778</v>
      </c>
      <c r="C324" s="9">
        <v>43749.745833333334</v>
      </c>
      <c r="D3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hrs,35 min</v>
      </c>
      <c r="E324" s="10">
        <f>Table1[[#This Row],[Full Restoration ]]-Table1[[#This Row],[Outage Start]]</f>
        <v>2.5243055555547471</v>
      </c>
      <c r="F324" s="11">
        <f>(Table1[[#This Row],[Full Restoration ]]-Table1[[#This Row],[Outage Start]])*24</f>
        <v>60.583333333313931</v>
      </c>
      <c r="G324" s="5" t="s">
        <v>309</v>
      </c>
      <c r="H324" s="40" t="s">
        <v>745</v>
      </c>
      <c r="I324" s="36">
        <v>5637</v>
      </c>
      <c r="J324" s="4">
        <v>5063</v>
      </c>
      <c r="K324" s="4">
        <v>478</v>
      </c>
      <c r="L324" s="4">
        <v>271</v>
      </c>
      <c r="M324" s="4">
        <v>96</v>
      </c>
      <c r="N324" s="24"/>
    </row>
    <row r="325" spans="1:14" x14ac:dyDescent="0.25">
      <c r="A325" s="4" t="s">
        <v>9</v>
      </c>
      <c r="B325" s="34">
        <v>43747.018750000003</v>
      </c>
      <c r="C325" s="9">
        <v>43748.645833333336</v>
      </c>
      <c r="D3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 min</v>
      </c>
      <c r="E325" s="10">
        <f>Table1[[#This Row],[Full Restoration ]]-Table1[[#This Row],[Outage Start]]</f>
        <v>1.6270833333328483</v>
      </c>
      <c r="F325" s="11">
        <f>(Table1[[#This Row],[Full Restoration ]]-Table1[[#This Row],[Outage Start]])*24</f>
        <v>39.049999999988358</v>
      </c>
      <c r="G325" s="5" t="s">
        <v>310</v>
      </c>
      <c r="H325" s="40" t="s">
        <v>748</v>
      </c>
      <c r="I325" s="36">
        <v>1169</v>
      </c>
      <c r="J325" s="4">
        <v>825</v>
      </c>
      <c r="K325" s="4">
        <v>215</v>
      </c>
      <c r="L325" s="4">
        <v>40</v>
      </c>
      <c r="M325" s="4">
        <v>129</v>
      </c>
      <c r="N325" s="24"/>
    </row>
    <row r="326" spans="1:14" x14ac:dyDescent="0.25">
      <c r="A326" s="4" t="s">
        <v>9</v>
      </c>
      <c r="B326" s="34">
        <v>43747.146527777775</v>
      </c>
      <c r="C326" s="9">
        <v>43748.109027777777</v>
      </c>
      <c r="D3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hrs,6 min</v>
      </c>
      <c r="E326" s="10">
        <f>Table1[[#This Row],[Full Restoration ]]-Table1[[#This Row],[Outage Start]]</f>
        <v>0.96250000000145519</v>
      </c>
      <c r="F326" s="11">
        <f>(Table1[[#This Row],[Full Restoration ]]-Table1[[#This Row],[Outage Start]])*24</f>
        <v>23.100000000034925</v>
      </c>
      <c r="G326" s="5" t="s">
        <v>311</v>
      </c>
      <c r="H326" s="40" t="s">
        <v>747</v>
      </c>
      <c r="I326" s="36">
        <v>3997</v>
      </c>
      <c r="J326" s="4">
        <v>3769</v>
      </c>
      <c r="K326" s="4">
        <v>186</v>
      </c>
      <c r="L326" s="4">
        <v>88</v>
      </c>
      <c r="M326" s="4">
        <v>42</v>
      </c>
      <c r="N326" s="24"/>
    </row>
    <row r="327" spans="1:14" x14ac:dyDescent="0.25">
      <c r="A327" s="4" t="s">
        <v>9</v>
      </c>
      <c r="B327" s="34">
        <v>43747.147222222222</v>
      </c>
      <c r="C327" s="9">
        <v>43748.112500000003</v>
      </c>
      <c r="D3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hrs,10 min</v>
      </c>
      <c r="E327" s="10">
        <f>Table1[[#This Row],[Full Restoration ]]-Table1[[#This Row],[Outage Start]]</f>
        <v>0.96527777778101154</v>
      </c>
      <c r="F327" s="11">
        <f>(Table1[[#This Row],[Full Restoration ]]-Table1[[#This Row],[Outage Start]])*24</f>
        <v>23.166666666744277</v>
      </c>
      <c r="G327" s="5" t="s">
        <v>312</v>
      </c>
      <c r="H327" s="40" t="s">
        <v>747</v>
      </c>
      <c r="I327" s="36">
        <v>1478</v>
      </c>
      <c r="J327" s="4">
        <v>1273</v>
      </c>
      <c r="K327" s="4">
        <v>188</v>
      </c>
      <c r="L327" s="4">
        <v>28</v>
      </c>
      <c r="M327" s="4">
        <v>17</v>
      </c>
      <c r="N327" s="24"/>
    </row>
    <row r="328" spans="1:14" x14ac:dyDescent="0.25">
      <c r="A328" s="4" t="s">
        <v>9</v>
      </c>
      <c r="B328" s="34">
        <v>43747.104166666664</v>
      </c>
      <c r="C328" s="9">
        <v>43748.070138888892</v>
      </c>
      <c r="D3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hrs,11 min</v>
      </c>
      <c r="E328" s="10">
        <f>Table1[[#This Row],[Full Restoration ]]-Table1[[#This Row],[Outage Start]]</f>
        <v>0.96597222222771961</v>
      </c>
      <c r="F328" s="11">
        <f>(Table1[[#This Row],[Full Restoration ]]-Table1[[#This Row],[Outage Start]])*24</f>
        <v>23.183333333465271</v>
      </c>
      <c r="G328" s="5" t="s">
        <v>313</v>
      </c>
      <c r="H328" s="40" t="s">
        <v>746</v>
      </c>
      <c r="I328" s="36">
        <v>2713</v>
      </c>
      <c r="J328" s="4">
        <v>2294</v>
      </c>
      <c r="K328" s="4">
        <v>401</v>
      </c>
      <c r="L328" s="4">
        <v>38</v>
      </c>
      <c r="M328" s="4">
        <v>18</v>
      </c>
      <c r="N328" s="24"/>
    </row>
    <row r="329" spans="1:14" x14ac:dyDescent="0.25">
      <c r="A329" s="4" t="s">
        <v>9</v>
      </c>
      <c r="B329" s="34">
        <v>43747.106944444444</v>
      </c>
      <c r="C329" s="9">
        <v>43748.125</v>
      </c>
      <c r="D3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hrs,26 min</v>
      </c>
      <c r="E329" s="10">
        <f>Table1[[#This Row],[Full Restoration ]]-Table1[[#This Row],[Outage Start]]</f>
        <v>1.0180555555562023</v>
      </c>
      <c r="F329" s="11">
        <f>(Table1[[#This Row],[Full Restoration ]]-Table1[[#This Row],[Outage Start]])*24</f>
        <v>24.433333333348855</v>
      </c>
      <c r="G329" s="5" t="s">
        <v>314</v>
      </c>
      <c r="H329" s="40" t="s">
        <v>746</v>
      </c>
      <c r="I329" s="36">
        <v>3080</v>
      </c>
      <c r="J329" s="4">
        <v>2608</v>
      </c>
      <c r="K329" s="4">
        <v>418</v>
      </c>
      <c r="L329" s="4">
        <v>78</v>
      </c>
      <c r="M329" s="4">
        <v>54</v>
      </c>
      <c r="N329" s="24"/>
    </row>
    <row r="330" spans="1:14" x14ac:dyDescent="0.25">
      <c r="A330" s="4" t="s">
        <v>9</v>
      </c>
      <c r="B330" s="34">
        <v>43747.147916666669</v>
      </c>
      <c r="C330" s="9">
        <v>43748.114583333336</v>
      </c>
      <c r="D3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hrs,12 min</v>
      </c>
      <c r="E330" s="10">
        <f>Table1[[#This Row],[Full Restoration ]]-Table1[[#This Row],[Outage Start]]</f>
        <v>0.96666666666715173</v>
      </c>
      <c r="F330" s="11">
        <f>(Table1[[#This Row],[Full Restoration ]]-Table1[[#This Row],[Outage Start]])*24</f>
        <v>23.200000000011642</v>
      </c>
      <c r="G330" s="5" t="s">
        <v>315</v>
      </c>
      <c r="H330" s="40" t="s">
        <v>747</v>
      </c>
      <c r="I330" s="36">
        <v>185</v>
      </c>
      <c r="J330" s="4">
        <v>119</v>
      </c>
      <c r="K330" s="4">
        <v>56</v>
      </c>
      <c r="L330" s="4">
        <v>1</v>
      </c>
      <c r="M330" s="4">
        <v>10</v>
      </c>
      <c r="N330" s="24"/>
    </row>
    <row r="331" spans="1:14" x14ac:dyDescent="0.25">
      <c r="A331" s="4" t="s">
        <v>9</v>
      </c>
      <c r="B331" s="34">
        <v>43748.407638888886</v>
      </c>
      <c r="C331" s="9">
        <v>43749.666666666664</v>
      </c>
      <c r="D3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hrs,13 min</v>
      </c>
      <c r="E331" s="10">
        <f>Table1[[#This Row],[Full Restoration ]]-Table1[[#This Row],[Outage Start]]</f>
        <v>1.2590277777781012</v>
      </c>
      <c r="F331" s="11">
        <f>(Table1[[#This Row],[Full Restoration ]]-Table1[[#This Row],[Outage Start]])*24</f>
        <v>30.216666666674428</v>
      </c>
      <c r="G331" s="5" t="s">
        <v>316</v>
      </c>
      <c r="H331" s="40" t="s">
        <v>746</v>
      </c>
      <c r="I331" s="36">
        <v>411</v>
      </c>
      <c r="J331" s="4">
        <v>327</v>
      </c>
      <c r="K331" s="4">
        <v>70</v>
      </c>
      <c r="L331" s="4">
        <v>8</v>
      </c>
      <c r="M331" s="4">
        <v>14</v>
      </c>
      <c r="N331" s="24"/>
    </row>
    <row r="332" spans="1:14" x14ac:dyDescent="0.25">
      <c r="A332" s="4" t="s">
        <v>9</v>
      </c>
      <c r="B332" s="34">
        <v>43747.188194444447</v>
      </c>
      <c r="C332" s="9">
        <v>43748.841666666667</v>
      </c>
      <c r="D3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hrs,41 min</v>
      </c>
      <c r="E332" s="10">
        <f>Table1[[#This Row],[Full Restoration ]]-Table1[[#This Row],[Outage Start]]</f>
        <v>1.6534722222204437</v>
      </c>
      <c r="F332" s="11">
        <f>(Table1[[#This Row],[Full Restoration ]]-Table1[[#This Row],[Outage Start]])*24</f>
        <v>39.683333333290648</v>
      </c>
      <c r="G332" s="5" t="s">
        <v>317</v>
      </c>
      <c r="H332" s="40" t="s">
        <v>746</v>
      </c>
      <c r="I332" s="36">
        <v>704</v>
      </c>
      <c r="J332" s="4">
        <v>531</v>
      </c>
      <c r="K332" s="4">
        <v>162</v>
      </c>
      <c r="L332" s="4">
        <v>19</v>
      </c>
      <c r="M332" s="4">
        <v>11</v>
      </c>
      <c r="N332" s="24"/>
    </row>
    <row r="333" spans="1:14" x14ac:dyDescent="0.25">
      <c r="A333" s="4" t="s">
        <v>9</v>
      </c>
      <c r="B333" s="34">
        <v>43747.188194444447</v>
      </c>
      <c r="C333" s="9">
        <v>43748.84375</v>
      </c>
      <c r="D3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hrs,44 min</v>
      </c>
      <c r="E333" s="10">
        <f>Table1[[#This Row],[Full Restoration ]]-Table1[[#This Row],[Outage Start]]</f>
        <v>1.6555555555532919</v>
      </c>
      <c r="F333" s="11">
        <f>(Table1[[#This Row],[Full Restoration ]]-Table1[[#This Row],[Outage Start]])*24</f>
        <v>39.733333333279006</v>
      </c>
      <c r="G333" s="5" t="s">
        <v>318</v>
      </c>
      <c r="H333" s="40" t="s">
        <v>746</v>
      </c>
      <c r="I333" s="36">
        <v>1370</v>
      </c>
      <c r="J333" s="4">
        <v>1183</v>
      </c>
      <c r="K333" s="4">
        <v>177</v>
      </c>
      <c r="L333" s="4">
        <v>29</v>
      </c>
      <c r="M333" s="4">
        <v>10</v>
      </c>
      <c r="N333" s="24"/>
    </row>
    <row r="334" spans="1:14" x14ac:dyDescent="0.25">
      <c r="A334" s="4" t="s">
        <v>9</v>
      </c>
      <c r="B334" s="34">
        <v>43747.129861111112</v>
      </c>
      <c r="C334" s="9">
        <v>43749.838194444441</v>
      </c>
      <c r="D3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hrs,0 min</v>
      </c>
      <c r="E334" s="10">
        <f>Table1[[#This Row],[Full Restoration ]]-Table1[[#This Row],[Outage Start]]</f>
        <v>2.7083333333284827</v>
      </c>
      <c r="F334" s="11">
        <f>(Table1[[#This Row],[Full Restoration ]]-Table1[[#This Row],[Outage Start]])*24</f>
        <v>64.999999999883585</v>
      </c>
      <c r="G334" s="5" t="s">
        <v>319</v>
      </c>
      <c r="H334" s="40" t="s">
        <v>745</v>
      </c>
      <c r="I334" s="36">
        <v>2298</v>
      </c>
      <c r="J334" s="4">
        <v>2008</v>
      </c>
      <c r="K334" s="4">
        <v>232</v>
      </c>
      <c r="L334" s="4">
        <v>154</v>
      </c>
      <c r="M334" s="4">
        <v>58</v>
      </c>
      <c r="N334" s="24"/>
    </row>
    <row r="335" spans="1:14" x14ac:dyDescent="0.25">
      <c r="A335" s="4" t="s">
        <v>9</v>
      </c>
      <c r="B335" s="34">
        <v>43747.027083333334</v>
      </c>
      <c r="C335" s="9">
        <v>43748.936111111114</v>
      </c>
      <c r="D3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hrs,49 min</v>
      </c>
      <c r="E335" s="10">
        <f>Table1[[#This Row],[Full Restoration ]]-Table1[[#This Row],[Outage Start]]</f>
        <v>1.9090277777795563</v>
      </c>
      <c r="F335" s="11">
        <f>(Table1[[#This Row],[Full Restoration ]]-Table1[[#This Row],[Outage Start]])*24</f>
        <v>45.816666666709352</v>
      </c>
      <c r="G335" s="5" t="s">
        <v>320</v>
      </c>
      <c r="H335" s="40" t="s">
        <v>748</v>
      </c>
      <c r="I335" s="36">
        <v>3360</v>
      </c>
      <c r="J335" s="4">
        <v>2933</v>
      </c>
      <c r="K335" s="4">
        <v>379</v>
      </c>
      <c r="L335" s="4">
        <v>70</v>
      </c>
      <c r="M335" s="4">
        <v>48</v>
      </c>
      <c r="N335" s="24"/>
    </row>
    <row r="336" spans="1:14" x14ac:dyDescent="0.25">
      <c r="A336" s="4" t="s">
        <v>9</v>
      </c>
      <c r="B336" s="34">
        <v>43747.657638888886</v>
      </c>
      <c r="C336" s="9">
        <v>43749.486111111109</v>
      </c>
      <c r="D33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hrs,53 min</v>
      </c>
      <c r="E336" s="10">
        <f>Table1[[#This Row],[Full Restoration ]]-Table1[[#This Row],[Outage Start]]</f>
        <v>1.828472222223354</v>
      </c>
      <c r="F336" s="11">
        <f>(Table1[[#This Row],[Full Restoration ]]-Table1[[#This Row],[Outage Start]])*24</f>
        <v>43.883333333360497</v>
      </c>
      <c r="G336" s="5" t="s">
        <v>321</v>
      </c>
      <c r="H336" s="40" t="s">
        <v>220</v>
      </c>
      <c r="I336" s="36">
        <v>766</v>
      </c>
      <c r="J336" s="4">
        <v>674</v>
      </c>
      <c r="K336" s="4">
        <v>85</v>
      </c>
      <c r="L336" s="4">
        <v>40</v>
      </c>
      <c r="M336" s="4">
        <v>7</v>
      </c>
      <c r="N336" s="24"/>
    </row>
    <row r="337" spans="1:14" x14ac:dyDescent="0.25">
      <c r="A337" s="4" t="s">
        <v>9</v>
      </c>
      <c r="B337" s="34">
        <v>43747.013888888891</v>
      </c>
      <c r="C337" s="9">
        <v>43748.800694444442</v>
      </c>
      <c r="D33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hrs,53 min</v>
      </c>
      <c r="E337" s="10">
        <f>Table1[[#This Row],[Full Restoration ]]-Table1[[#This Row],[Outage Start]]</f>
        <v>1.7868055555518367</v>
      </c>
      <c r="F337" s="11">
        <f>(Table1[[#This Row],[Full Restoration ]]-Table1[[#This Row],[Outage Start]])*24</f>
        <v>42.883333333244082</v>
      </c>
      <c r="G337" s="5" t="s">
        <v>322</v>
      </c>
      <c r="H337" s="40" t="s">
        <v>746</v>
      </c>
      <c r="I337" s="36">
        <v>1416</v>
      </c>
      <c r="J337" s="4">
        <v>1115</v>
      </c>
      <c r="K337" s="4">
        <v>279</v>
      </c>
      <c r="L337" s="4">
        <v>49</v>
      </c>
      <c r="M337" s="4">
        <v>22</v>
      </c>
      <c r="N337" s="24"/>
    </row>
    <row r="338" spans="1:14" x14ac:dyDescent="0.25">
      <c r="A338" s="4" t="s">
        <v>9</v>
      </c>
      <c r="B338" s="34">
        <v>43747.011111111111</v>
      </c>
      <c r="C338" s="9">
        <v>43748.856249999997</v>
      </c>
      <c r="D33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hrs,17 min</v>
      </c>
      <c r="E338" s="10">
        <f>Table1[[#This Row],[Full Restoration ]]-Table1[[#This Row],[Outage Start]]</f>
        <v>1.8451388888861402</v>
      </c>
      <c r="F338" s="11">
        <f>(Table1[[#This Row],[Full Restoration ]]-Table1[[#This Row],[Outage Start]])*24</f>
        <v>44.283333333267365</v>
      </c>
      <c r="G338" s="5" t="s">
        <v>323</v>
      </c>
      <c r="H338" s="40" t="s">
        <v>746</v>
      </c>
      <c r="I338" s="36">
        <v>3615</v>
      </c>
      <c r="J338" s="4">
        <v>3281</v>
      </c>
      <c r="K338" s="4">
        <v>298</v>
      </c>
      <c r="L338" s="4">
        <v>164</v>
      </c>
      <c r="M338" s="4">
        <v>36</v>
      </c>
      <c r="N338" s="24"/>
    </row>
    <row r="339" spans="1:14" x14ac:dyDescent="0.25">
      <c r="A339" s="4" t="s">
        <v>9</v>
      </c>
      <c r="B339" s="34">
        <v>43747.009722222225</v>
      </c>
      <c r="C339" s="9">
        <v>43748.770138888889</v>
      </c>
      <c r="D33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hrs,15 min</v>
      </c>
      <c r="E339" s="10">
        <f>Table1[[#This Row],[Full Restoration ]]-Table1[[#This Row],[Outage Start]]</f>
        <v>1.7604166666642413</v>
      </c>
      <c r="F339" s="11">
        <f>(Table1[[#This Row],[Full Restoration ]]-Table1[[#This Row],[Outage Start]])*24</f>
        <v>42.249999999941792</v>
      </c>
      <c r="G339" s="5" t="s">
        <v>324</v>
      </c>
      <c r="H339" s="40" t="s">
        <v>746</v>
      </c>
      <c r="I339" s="36">
        <v>900</v>
      </c>
      <c r="J339" s="4">
        <v>663</v>
      </c>
      <c r="K339" s="4">
        <v>225</v>
      </c>
      <c r="L339" s="4">
        <v>32</v>
      </c>
      <c r="M339" s="4">
        <v>12</v>
      </c>
      <c r="N339" s="24"/>
    </row>
    <row r="340" spans="1:14" x14ac:dyDescent="0.25">
      <c r="A340" s="4" t="s">
        <v>9</v>
      </c>
      <c r="B340" s="34">
        <v>43747.007638888892</v>
      </c>
      <c r="C340" s="9">
        <v>43748.643055555556</v>
      </c>
      <c r="D34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hrs,15 min</v>
      </c>
      <c r="E340" s="10">
        <f>Table1[[#This Row],[Full Restoration ]]-Table1[[#This Row],[Outage Start]]</f>
        <v>1.6354166666642413</v>
      </c>
      <c r="F340" s="11">
        <f>(Table1[[#This Row],[Full Restoration ]]-Table1[[#This Row],[Outage Start]])*24</f>
        <v>39.249999999941792</v>
      </c>
      <c r="G340" s="5" t="s">
        <v>325</v>
      </c>
      <c r="H340" s="40" t="s">
        <v>746</v>
      </c>
      <c r="I340" s="36">
        <v>1567</v>
      </c>
      <c r="J340" s="4">
        <v>1051</v>
      </c>
      <c r="K340" s="4">
        <v>475</v>
      </c>
      <c r="L340" s="4">
        <v>66</v>
      </c>
      <c r="M340" s="4">
        <v>41</v>
      </c>
      <c r="N340" s="24"/>
    </row>
    <row r="341" spans="1:14" x14ac:dyDescent="0.25">
      <c r="A341" s="4" t="s">
        <v>9</v>
      </c>
      <c r="B341" s="34">
        <v>43747.158333333333</v>
      </c>
      <c r="C341" s="9">
        <v>43749.657638888886</v>
      </c>
      <c r="D34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hrs,59 min</v>
      </c>
      <c r="E341" s="10">
        <f>Table1[[#This Row],[Full Restoration ]]-Table1[[#This Row],[Outage Start]]</f>
        <v>2.4993055555532919</v>
      </c>
      <c r="F341" s="11">
        <f>(Table1[[#This Row],[Full Restoration ]]-Table1[[#This Row],[Outage Start]])*24</f>
        <v>59.983333333279006</v>
      </c>
      <c r="G341" s="5" t="s">
        <v>326</v>
      </c>
      <c r="H341" s="40" t="s">
        <v>745</v>
      </c>
      <c r="I341" s="36">
        <v>1103</v>
      </c>
      <c r="J341" s="4">
        <v>866</v>
      </c>
      <c r="K341" s="4">
        <v>199</v>
      </c>
      <c r="L341" s="4">
        <v>27</v>
      </c>
      <c r="M341" s="4">
        <v>38</v>
      </c>
      <c r="N341" s="24"/>
    </row>
    <row r="342" spans="1:14" x14ac:dyDescent="0.25">
      <c r="A342" s="4" t="s">
        <v>9</v>
      </c>
      <c r="B342" s="34">
        <v>43748.453472222223</v>
      </c>
      <c r="C342" s="9">
        <v>43749.838888888888</v>
      </c>
      <c r="D34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hrs,15 min</v>
      </c>
      <c r="E342" s="10">
        <f>Table1[[#This Row],[Full Restoration ]]-Table1[[#This Row],[Outage Start]]</f>
        <v>1.3854166666642413</v>
      </c>
      <c r="F342" s="11">
        <f>(Table1[[#This Row],[Full Restoration ]]-Table1[[#This Row],[Outage Start]])*24</f>
        <v>33.249999999941792</v>
      </c>
      <c r="G342" s="5" t="s">
        <v>327</v>
      </c>
      <c r="H342" s="40" t="s">
        <v>219</v>
      </c>
      <c r="I342" s="36">
        <v>743</v>
      </c>
      <c r="J342" s="4">
        <v>669</v>
      </c>
      <c r="K342" s="4">
        <v>63</v>
      </c>
      <c r="L342" s="4">
        <v>42</v>
      </c>
      <c r="M342" s="4">
        <v>11</v>
      </c>
      <c r="N342" s="24"/>
    </row>
    <row r="343" spans="1:14" x14ac:dyDescent="0.25">
      <c r="A343" s="4" t="s">
        <v>9</v>
      </c>
      <c r="B343" s="34">
        <v>43747.965277777781</v>
      </c>
      <c r="C343" s="9">
        <v>43749.813888888886</v>
      </c>
      <c r="D34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hrs,22 min</v>
      </c>
      <c r="E343" s="10">
        <f>Table1[[#This Row],[Full Restoration ]]-Table1[[#This Row],[Outage Start]]</f>
        <v>1.8486111111051287</v>
      </c>
      <c r="F343" s="11">
        <f>(Table1[[#This Row],[Full Restoration ]]-Table1[[#This Row],[Outage Start]])*24</f>
        <v>44.366666666523088</v>
      </c>
      <c r="G343" s="5" t="s">
        <v>328</v>
      </c>
      <c r="H343" s="40" t="s">
        <v>219</v>
      </c>
      <c r="I343" s="36">
        <v>722</v>
      </c>
      <c r="J343" s="4">
        <v>692</v>
      </c>
      <c r="K343" s="4">
        <v>27</v>
      </c>
      <c r="L343" s="4">
        <v>35</v>
      </c>
      <c r="M343" s="4">
        <v>3</v>
      </c>
      <c r="N343" s="24"/>
    </row>
    <row r="344" spans="1:14" x14ac:dyDescent="0.25">
      <c r="A344" s="4" t="s">
        <v>9</v>
      </c>
      <c r="B344" s="34">
        <v>43747.96875</v>
      </c>
      <c r="C344" s="9">
        <v>43749.732638888891</v>
      </c>
      <c r="D34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hrs,20 min</v>
      </c>
      <c r="E344" s="10">
        <f>Table1[[#This Row],[Full Restoration ]]-Table1[[#This Row],[Outage Start]]</f>
        <v>1.7638888888905058</v>
      </c>
      <c r="F344" s="11">
        <f>(Table1[[#This Row],[Full Restoration ]]-Table1[[#This Row],[Outage Start]])*24</f>
        <v>42.333333333372138</v>
      </c>
      <c r="G344" s="5" t="s">
        <v>329</v>
      </c>
      <c r="H344" s="40" t="s">
        <v>219</v>
      </c>
      <c r="I344" s="36">
        <v>2346</v>
      </c>
      <c r="J344" s="4">
        <v>2138</v>
      </c>
      <c r="K344" s="4">
        <v>194</v>
      </c>
      <c r="L344" s="4">
        <v>129</v>
      </c>
      <c r="M344" s="4">
        <v>14</v>
      </c>
      <c r="N344" s="24"/>
    </row>
    <row r="345" spans="1:14" x14ac:dyDescent="0.25">
      <c r="A345" s="4" t="s">
        <v>9</v>
      </c>
      <c r="B345" s="34">
        <v>43747.977083333331</v>
      </c>
      <c r="C345" s="9">
        <v>43750.506944444445</v>
      </c>
      <c r="D34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hrs,43 min</v>
      </c>
      <c r="E345" s="10">
        <f>Table1[[#This Row],[Full Restoration ]]-Table1[[#This Row],[Outage Start]]</f>
        <v>2.5298611111138598</v>
      </c>
      <c r="F345" s="11">
        <f>(Table1[[#This Row],[Full Restoration ]]-Table1[[#This Row],[Outage Start]])*24</f>
        <v>60.716666666732635</v>
      </c>
      <c r="G345" s="5" t="s">
        <v>330</v>
      </c>
      <c r="H345" s="40" t="s">
        <v>220</v>
      </c>
      <c r="I345" s="36">
        <v>1800</v>
      </c>
      <c r="J345" s="4">
        <v>1635</v>
      </c>
      <c r="K345" s="4">
        <v>150</v>
      </c>
      <c r="L345" s="4">
        <v>101</v>
      </c>
      <c r="M345" s="4">
        <v>15</v>
      </c>
      <c r="N345" s="24"/>
    </row>
    <row r="346" spans="1:14" x14ac:dyDescent="0.25">
      <c r="A346" s="4" t="s">
        <v>9</v>
      </c>
      <c r="B346" s="34">
        <v>43747.03125</v>
      </c>
      <c r="C346" s="9">
        <v>43749.736805555556</v>
      </c>
      <c r="D34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hrs,56 min</v>
      </c>
      <c r="E346" s="10">
        <f>Table1[[#This Row],[Full Restoration ]]-Table1[[#This Row],[Outage Start]]</f>
        <v>2.7055555555562023</v>
      </c>
      <c r="F346" s="11">
        <f>(Table1[[#This Row],[Full Restoration ]]-Table1[[#This Row],[Outage Start]])*24</f>
        <v>64.933333333348855</v>
      </c>
      <c r="G346" s="5" t="s">
        <v>331</v>
      </c>
      <c r="H346" s="40" t="s">
        <v>220</v>
      </c>
      <c r="I346" s="36">
        <v>190</v>
      </c>
      <c r="J346" s="4">
        <v>167</v>
      </c>
      <c r="K346" s="4">
        <v>23</v>
      </c>
      <c r="L346" s="4">
        <v>11</v>
      </c>
      <c r="M346" s="4" t="s">
        <v>743</v>
      </c>
      <c r="N346" s="24"/>
    </row>
    <row r="347" spans="1:14" x14ac:dyDescent="0.25">
      <c r="A347" s="4" t="s">
        <v>9</v>
      </c>
      <c r="B347" s="34">
        <v>43747.03125</v>
      </c>
      <c r="C347" s="9">
        <v>43749.686111111114</v>
      </c>
      <c r="D34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hrs,43 min</v>
      </c>
      <c r="E347" s="10">
        <f>Table1[[#This Row],[Full Restoration ]]-Table1[[#This Row],[Outage Start]]</f>
        <v>2.6548611111138598</v>
      </c>
      <c r="F347" s="11">
        <f>(Table1[[#This Row],[Full Restoration ]]-Table1[[#This Row],[Outage Start]])*24</f>
        <v>63.716666666732635</v>
      </c>
      <c r="G347" s="5" t="s">
        <v>332</v>
      </c>
      <c r="H347" s="40" t="s">
        <v>749</v>
      </c>
      <c r="I347" s="36">
        <v>367</v>
      </c>
      <c r="J347" s="4">
        <v>326</v>
      </c>
      <c r="K347" s="4">
        <v>33</v>
      </c>
      <c r="L347" s="4">
        <v>17</v>
      </c>
      <c r="M347" s="4">
        <v>8</v>
      </c>
      <c r="N347" s="24"/>
    </row>
    <row r="348" spans="1:14" x14ac:dyDescent="0.25">
      <c r="A348" s="4" t="s">
        <v>9</v>
      </c>
      <c r="B348" s="34">
        <v>43747.15</v>
      </c>
      <c r="C348" s="9">
        <v>43748.180555555555</v>
      </c>
      <c r="D34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hrs,44 min</v>
      </c>
      <c r="E348" s="10">
        <f>Table1[[#This Row],[Full Restoration ]]-Table1[[#This Row],[Outage Start]]</f>
        <v>1.0305555555532919</v>
      </c>
      <c r="F348" s="11">
        <f>(Table1[[#This Row],[Full Restoration ]]-Table1[[#This Row],[Outage Start]])*24</f>
        <v>24.733333333279006</v>
      </c>
      <c r="G348" s="5" t="s">
        <v>333</v>
      </c>
      <c r="H348" s="40" t="s">
        <v>747</v>
      </c>
      <c r="I348" s="36">
        <v>144</v>
      </c>
      <c r="J348" s="4">
        <v>124</v>
      </c>
      <c r="K348" s="4">
        <v>12</v>
      </c>
      <c r="L348" s="4">
        <v>2</v>
      </c>
      <c r="M348" s="4">
        <v>8</v>
      </c>
      <c r="N348" s="24"/>
    </row>
    <row r="349" spans="1:14" x14ac:dyDescent="0.25">
      <c r="A349" s="4" t="s">
        <v>9</v>
      </c>
      <c r="B349" s="34">
        <v>43748.020833333336</v>
      </c>
      <c r="C349" s="9">
        <v>43749.62777777778</v>
      </c>
      <c r="D34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hrs,34 min</v>
      </c>
      <c r="E349" s="10">
        <f>Table1[[#This Row],[Full Restoration ]]-Table1[[#This Row],[Outage Start]]</f>
        <v>1.6069444444437977</v>
      </c>
      <c r="F349" s="11">
        <f>(Table1[[#This Row],[Full Restoration ]]-Table1[[#This Row],[Outage Start]])*24</f>
        <v>38.566666666651145</v>
      </c>
      <c r="G349" s="5" t="s">
        <v>334</v>
      </c>
      <c r="H349" s="40" t="s">
        <v>750</v>
      </c>
      <c r="I349" s="36">
        <v>858</v>
      </c>
      <c r="J349" s="4">
        <v>796</v>
      </c>
      <c r="K349" s="4">
        <v>58</v>
      </c>
      <c r="L349" s="4">
        <v>39</v>
      </c>
      <c r="M349" s="4">
        <v>4</v>
      </c>
      <c r="N349" s="24"/>
    </row>
    <row r="350" spans="1:14" x14ac:dyDescent="0.25">
      <c r="A350" s="4" t="s">
        <v>9</v>
      </c>
      <c r="B350" s="34">
        <v>43747.151388888888</v>
      </c>
      <c r="C350" s="9">
        <v>43748.176388888889</v>
      </c>
      <c r="D35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hrs,36 min</v>
      </c>
      <c r="E350" s="10">
        <f>Table1[[#This Row],[Full Restoration ]]-Table1[[#This Row],[Outage Start]]</f>
        <v>1.0250000000014552</v>
      </c>
      <c r="F350" s="11">
        <f>(Table1[[#This Row],[Full Restoration ]]-Table1[[#This Row],[Outage Start]])*24</f>
        <v>24.600000000034925</v>
      </c>
      <c r="G350" s="5" t="s">
        <v>335</v>
      </c>
      <c r="H350" s="40" t="s">
        <v>747</v>
      </c>
      <c r="I350" s="36">
        <v>76</v>
      </c>
      <c r="J350" s="4">
        <v>32</v>
      </c>
      <c r="K350" s="4">
        <v>28</v>
      </c>
      <c r="L350" s="4">
        <v>1</v>
      </c>
      <c r="M350" s="4">
        <v>16</v>
      </c>
      <c r="N350" s="24"/>
    </row>
    <row r="351" spans="1:14" x14ac:dyDescent="0.25">
      <c r="A351" s="4" t="s">
        <v>9</v>
      </c>
      <c r="B351" s="34">
        <v>43747.152083333334</v>
      </c>
      <c r="C351" s="9">
        <v>43748.176388888889</v>
      </c>
      <c r="D35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hrs,35 min</v>
      </c>
      <c r="E351" s="10">
        <f>Table1[[#This Row],[Full Restoration ]]-Table1[[#This Row],[Outage Start]]</f>
        <v>1.0243055555547471</v>
      </c>
      <c r="F351" s="11">
        <f>(Table1[[#This Row],[Full Restoration ]]-Table1[[#This Row],[Outage Start]])*24</f>
        <v>24.583333333313931</v>
      </c>
      <c r="G351" s="5" t="s">
        <v>336</v>
      </c>
      <c r="H351" s="40" t="s">
        <v>747</v>
      </c>
      <c r="I351" s="36">
        <v>1826</v>
      </c>
      <c r="J351" s="4">
        <v>1590</v>
      </c>
      <c r="K351" s="4">
        <v>194</v>
      </c>
      <c r="L351" s="4">
        <v>56</v>
      </c>
      <c r="M351" s="4">
        <v>42</v>
      </c>
      <c r="N351" s="24"/>
    </row>
    <row r="352" spans="1:14" x14ac:dyDescent="0.25">
      <c r="A352" s="4" t="s">
        <v>9</v>
      </c>
      <c r="B352" s="34">
        <v>43747.03125</v>
      </c>
      <c r="C352" s="9">
        <v>43749.662499999999</v>
      </c>
      <c r="D35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hrs,9 min</v>
      </c>
      <c r="E352" s="10">
        <f>Table1[[#This Row],[Full Restoration ]]-Table1[[#This Row],[Outage Start]]</f>
        <v>2.6312499999985448</v>
      </c>
      <c r="F352" s="11">
        <f>(Table1[[#This Row],[Full Restoration ]]-Table1[[#This Row],[Outage Start]])*24</f>
        <v>63.149999999965075</v>
      </c>
      <c r="G352" s="5" t="s">
        <v>337</v>
      </c>
      <c r="H352" s="40" t="s">
        <v>745</v>
      </c>
      <c r="I352" s="36">
        <v>1596</v>
      </c>
      <c r="J352" s="4">
        <v>1369</v>
      </c>
      <c r="K352" s="4">
        <v>202</v>
      </c>
      <c r="L352" s="4">
        <v>24</v>
      </c>
      <c r="M352" s="4">
        <v>25</v>
      </c>
      <c r="N352" s="24"/>
    </row>
    <row r="353" spans="1:14" x14ac:dyDescent="0.25">
      <c r="A353" s="4" t="s">
        <v>9</v>
      </c>
      <c r="B353" s="34">
        <v>43747.13958333333</v>
      </c>
      <c r="C353" s="9">
        <v>43749.793055555558</v>
      </c>
      <c r="D35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hrs,41 min</v>
      </c>
      <c r="E353" s="10">
        <f>Table1[[#This Row],[Full Restoration ]]-Table1[[#This Row],[Outage Start]]</f>
        <v>2.6534722222277196</v>
      </c>
      <c r="F353" s="11">
        <f>(Table1[[#This Row],[Full Restoration ]]-Table1[[#This Row],[Outage Start]])*24</f>
        <v>63.683333333465271</v>
      </c>
      <c r="G353" s="5" t="s">
        <v>338</v>
      </c>
      <c r="H353" s="40" t="s">
        <v>219</v>
      </c>
      <c r="I353" s="36">
        <v>496</v>
      </c>
      <c r="J353" s="4">
        <v>420</v>
      </c>
      <c r="K353" s="4">
        <v>70</v>
      </c>
      <c r="L353" s="4">
        <v>13</v>
      </c>
      <c r="M353" s="4">
        <v>6</v>
      </c>
      <c r="N353" s="24"/>
    </row>
    <row r="354" spans="1:14" x14ac:dyDescent="0.25">
      <c r="A354" s="4" t="s">
        <v>9</v>
      </c>
      <c r="B354" s="34">
        <v>43747.142361111109</v>
      </c>
      <c r="C354" s="9">
        <v>43749.667361111111</v>
      </c>
      <c r="D35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hrs,36 min</v>
      </c>
      <c r="E354" s="10">
        <f>Table1[[#This Row],[Full Restoration ]]-Table1[[#This Row],[Outage Start]]</f>
        <v>2.5250000000014552</v>
      </c>
      <c r="F354" s="11">
        <f>(Table1[[#This Row],[Full Restoration ]]-Table1[[#This Row],[Outage Start]])*24</f>
        <v>60.600000000034925</v>
      </c>
      <c r="G354" s="5" t="s">
        <v>339</v>
      </c>
      <c r="H354" s="40" t="s">
        <v>219</v>
      </c>
      <c r="I354" s="36">
        <v>523</v>
      </c>
      <c r="J354" s="4">
        <v>453</v>
      </c>
      <c r="K354" s="4">
        <v>60</v>
      </c>
      <c r="L354" s="4">
        <v>16</v>
      </c>
      <c r="M354" s="4">
        <v>10</v>
      </c>
      <c r="N354" s="24"/>
    </row>
    <row r="355" spans="1:14" x14ac:dyDescent="0.25">
      <c r="A355" s="4" t="s">
        <v>9</v>
      </c>
      <c r="B355" s="34">
        <v>43747.342361111114</v>
      </c>
      <c r="C355" s="9">
        <v>43748.013888888891</v>
      </c>
      <c r="D35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hrs,7 min</v>
      </c>
      <c r="E355" s="10">
        <f>Table1[[#This Row],[Full Restoration ]]-Table1[[#This Row],[Outage Start]]</f>
        <v>0.67152777777664596</v>
      </c>
      <c r="F355" s="11">
        <f>(Table1[[#This Row],[Full Restoration ]]-Table1[[#This Row],[Outage Start]])*24</f>
        <v>16.116666666639503</v>
      </c>
      <c r="G355" s="5" t="s">
        <v>340</v>
      </c>
      <c r="H355" s="40" t="s">
        <v>220</v>
      </c>
      <c r="I355" s="36">
        <v>87</v>
      </c>
      <c r="J355" s="4">
        <v>70</v>
      </c>
      <c r="K355" s="4">
        <v>13</v>
      </c>
      <c r="L355" s="4">
        <v>3</v>
      </c>
      <c r="M355" s="4">
        <v>4</v>
      </c>
      <c r="N355" s="24"/>
    </row>
    <row r="356" spans="1:14" x14ac:dyDescent="0.25">
      <c r="A356" s="4" t="s">
        <v>9</v>
      </c>
      <c r="B356" s="34">
        <v>43747.343055555553</v>
      </c>
      <c r="C356" s="9">
        <v>43748.087500000001</v>
      </c>
      <c r="D35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hrs,52 min</v>
      </c>
      <c r="E356" s="10">
        <f>Table1[[#This Row],[Full Restoration ]]-Table1[[#This Row],[Outage Start]]</f>
        <v>0.74444444444816327</v>
      </c>
      <c r="F356" s="11">
        <f>(Table1[[#This Row],[Full Restoration ]]-Table1[[#This Row],[Outage Start]])*24</f>
        <v>17.866666666755918</v>
      </c>
      <c r="G356" s="5" t="s">
        <v>341</v>
      </c>
      <c r="H356" s="40" t="s">
        <v>220</v>
      </c>
      <c r="I356" s="36">
        <v>265</v>
      </c>
      <c r="J356" s="4">
        <v>222</v>
      </c>
      <c r="K356" s="4">
        <v>34</v>
      </c>
      <c r="L356" s="4">
        <v>11</v>
      </c>
      <c r="M356" s="4">
        <v>9</v>
      </c>
      <c r="N356" s="24"/>
    </row>
    <row r="357" spans="1:14" x14ac:dyDescent="0.25">
      <c r="A357" s="4" t="s">
        <v>9</v>
      </c>
      <c r="B357" s="34">
        <v>43747.111805555556</v>
      </c>
      <c r="C357" s="9">
        <v>43749.399305555555</v>
      </c>
      <c r="D35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hrs,54 min</v>
      </c>
      <c r="E357" s="10">
        <f>Table1[[#This Row],[Full Restoration ]]-Table1[[#This Row],[Outage Start]]</f>
        <v>2.2874999999985448</v>
      </c>
      <c r="F357" s="11">
        <f>(Table1[[#This Row],[Full Restoration ]]-Table1[[#This Row],[Outage Start]])*24</f>
        <v>54.899999999965075</v>
      </c>
      <c r="G357" s="5" t="s">
        <v>342</v>
      </c>
      <c r="H357" s="40" t="s">
        <v>746</v>
      </c>
      <c r="I357" s="36">
        <v>569</v>
      </c>
      <c r="J357" s="4">
        <v>487</v>
      </c>
      <c r="K357" s="4">
        <v>62</v>
      </c>
      <c r="L357" s="4">
        <v>37</v>
      </c>
      <c r="M357" s="4">
        <v>20</v>
      </c>
      <c r="N357" s="24"/>
    </row>
    <row r="358" spans="1:14" x14ac:dyDescent="0.25">
      <c r="A358" s="4" t="s">
        <v>9</v>
      </c>
      <c r="B358" s="34">
        <v>43747.200694444444</v>
      </c>
      <c r="C358" s="9">
        <v>43749.666666666664</v>
      </c>
      <c r="D35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hrs,11 min</v>
      </c>
      <c r="E358" s="10">
        <f>Table1[[#This Row],[Full Restoration ]]-Table1[[#This Row],[Outage Start]]</f>
        <v>2.4659722222204437</v>
      </c>
      <c r="F358" s="11">
        <f>(Table1[[#This Row],[Full Restoration ]]-Table1[[#This Row],[Outage Start]])*24</f>
        <v>59.183333333290648</v>
      </c>
      <c r="G358" s="5" t="s">
        <v>343</v>
      </c>
      <c r="H358" s="40" t="s">
        <v>745</v>
      </c>
      <c r="I358" s="36">
        <v>1378</v>
      </c>
      <c r="J358" s="4">
        <v>788</v>
      </c>
      <c r="K358" s="4">
        <v>571</v>
      </c>
      <c r="L358" s="4">
        <v>41</v>
      </c>
      <c r="M358" s="4">
        <v>19</v>
      </c>
      <c r="N358" s="24"/>
    </row>
    <row r="359" spans="1:14" x14ac:dyDescent="0.25">
      <c r="A359" s="4" t="s">
        <v>9</v>
      </c>
      <c r="B359" s="34">
        <v>43747.204861111109</v>
      </c>
      <c r="C359" s="9">
        <v>43749.722222222219</v>
      </c>
      <c r="D35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hrs,25 min</v>
      </c>
      <c r="E359" s="10">
        <f>Table1[[#This Row],[Full Restoration ]]-Table1[[#This Row],[Outage Start]]</f>
        <v>2.5173611111094942</v>
      </c>
      <c r="F359" s="11">
        <f>(Table1[[#This Row],[Full Restoration ]]-Table1[[#This Row],[Outage Start]])*24</f>
        <v>60.416666666627862</v>
      </c>
      <c r="G359" s="5" t="s">
        <v>344</v>
      </c>
      <c r="H359" s="40" t="s">
        <v>745</v>
      </c>
      <c r="I359" s="36">
        <v>3197</v>
      </c>
      <c r="J359" s="4">
        <v>2452</v>
      </c>
      <c r="K359" s="4">
        <v>713</v>
      </c>
      <c r="L359" s="4">
        <v>63</v>
      </c>
      <c r="M359" s="4">
        <v>32</v>
      </c>
      <c r="N359" s="24"/>
    </row>
    <row r="360" spans="1:14" x14ac:dyDescent="0.25">
      <c r="A360" s="4" t="s">
        <v>9</v>
      </c>
      <c r="B360" s="34">
        <v>43747.210416666669</v>
      </c>
      <c r="C360" s="9">
        <v>43750.429861111108</v>
      </c>
      <c r="D36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days,5 hrs,16 min</v>
      </c>
      <c r="E360" s="10">
        <f>Table1[[#This Row],[Full Restoration ]]-Table1[[#This Row],[Outage Start]]</f>
        <v>3.2194444444394321</v>
      </c>
      <c r="F360" s="11">
        <f>(Table1[[#This Row],[Full Restoration ]]-Table1[[#This Row],[Outage Start]])*24</f>
        <v>77.266666666546371</v>
      </c>
      <c r="G360" s="5" t="s">
        <v>345</v>
      </c>
      <c r="H360" s="40" t="s">
        <v>745</v>
      </c>
      <c r="I360" s="36">
        <v>2518</v>
      </c>
      <c r="J360" s="4">
        <v>2159</v>
      </c>
      <c r="K360" s="4">
        <v>328</v>
      </c>
      <c r="L360" s="4">
        <v>88</v>
      </c>
      <c r="M360" s="4">
        <v>31</v>
      </c>
      <c r="N360" s="24"/>
    </row>
    <row r="361" spans="1:14" x14ac:dyDescent="0.25">
      <c r="A361" s="4" t="s">
        <v>9</v>
      </c>
      <c r="B361" s="34">
        <v>43747.21597222222</v>
      </c>
      <c r="C361" s="9">
        <v>43750.479166666664</v>
      </c>
      <c r="D36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days,6 hrs,19 min</v>
      </c>
      <c r="E361" s="10">
        <f>Table1[[#This Row],[Full Restoration ]]-Table1[[#This Row],[Outage Start]]</f>
        <v>3.2631944444437977</v>
      </c>
      <c r="F361" s="11">
        <f>(Table1[[#This Row],[Full Restoration ]]-Table1[[#This Row],[Outage Start]])*24</f>
        <v>78.316666666651145</v>
      </c>
      <c r="G361" s="5" t="s">
        <v>346</v>
      </c>
      <c r="H361" s="40" t="s">
        <v>745</v>
      </c>
      <c r="I361" s="36">
        <v>3662</v>
      </c>
      <c r="J361" s="4">
        <v>3362</v>
      </c>
      <c r="K361" s="4">
        <v>272</v>
      </c>
      <c r="L361" s="4">
        <v>165</v>
      </c>
      <c r="M361" s="4">
        <v>28</v>
      </c>
      <c r="N361" s="24"/>
    </row>
    <row r="362" spans="1:14" x14ac:dyDescent="0.25">
      <c r="A362" s="4" t="s">
        <v>9</v>
      </c>
      <c r="B362" s="34">
        <v>43747.225694444445</v>
      </c>
      <c r="C362" s="9">
        <v>43750.456250000003</v>
      </c>
      <c r="D36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days,5 hrs,32 min</v>
      </c>
      <c r="E362" s="10">
        <f>Table1[[#This Row],[Full Restoration ]]-Table1[[#This Row],[Outage Start]]</f>
        <v>3.2305555555576575</v>
      </c>
      <c r="F362" s="11">
        <f>(Table1[[#This Row],[Full Restoration ]]-Table1[[#This Row],[Outage Start]])*24</f>
        <v>77.53333333338378</v>
      </c>
      <c r="G362" s="5" t="s">
        <v>347</v>
      </c>
      <c r="H362" s="40" t="s">
        <v>745</v>
      </c>
      <c r="I362" s="36">
        <v>4473</v>
      </c>
      <c r="J362" s="4">
        <v>4228</v>
      </c>
      <c r="K362" s="4">
        <v>216</v>
      </c>
      <c r="L362" s="4">
        <v>205</v>
      </c>
      <c r="M362" s="4">
        <v>29</v>
      </c>
      <c r="N362" s="24"/>
    </row>
    <row r="363" spans="1:14" x14ac:dyDescent="0.25">
      <c r="A363" s="4" t="s">
        <v>9</v>
      </c>
      <c r="B363" s="34">
        <v>43747.230555555558</v>
      </c>
      <c r="C363" s="9">
        <v>43749.698611111111</v>
      </c>
      <c r="D36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hrs,14 min</v>
      </c>
      <c r="E363" s="10">
        <f>Table1[[#This Row],[Full Restoration ]]-Table1[[#This Row],[Outage Start]]</f>
        <v>2.4680555555532919</v>
      </c>
      <c r="F363" s="11">
        <f>(Table1[[#This Row],[Full Restoration ]]-Table1[[#This Row],[Outage Start]])*24</f>
        <v>59.233333333279006</v>
      </c>
      <c r="G363" s="5" t="s">
        <v>348</v>
      </c>
      <c r="H363" s="40" t="s">
        <v>745</v>
      </c>
      <c r="I363" s="36">
        <v>2654</v>
      </c>
      <c r="J363" s="4">
        <v>2254</v>
      </c>
      <c r="K363" s="4">
        <v>362</v>
      </c>
      <c r="L363" s="4">
        <v>107</v>
      </c>
      <c r="M363" s="4">
        <v>38</v>
      </c>
      <c r="N363" s="24"/>
    </row>
    <row r="364" spans="1:14" x14ac:dyDescent="0.25">
      <c r="A364" s="4" t="s">
        <v>9</v>
      </c>
      <c r="B364" s="34">
        <v>43747.236111111109</v>
      </c>
      <c r="C364" s="9">
        <v>43749.576388888891</v>
      </c>
      <c r="D36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hrs,10 min</v>
      </c>
      <c r="E364" s="10">
        <f>Table1[[#This Row],[Full Restoration ]]-Table1[[#This Row],[Outage Start]]</f>
        <v>2.3402777777810115</v>
      </c>
      <c r="F364" s="11">
        <f>(Table1[[#This Row],[Full Restoration ]]-Table1[[#This Row],[Outage Start]])*24</f>
        <v>56.166666666744277</v>
      </c>
      <c r="G364" s="5" t="s">
        <v>349</v>
      </c>
      <c r="H364" s="40" t="s">
        <v>746</v>
      </c>
      <c r="I364" s="36">
        <v>3303</v>
      </c>
      <c r="J364" s="4">
        <v>2869</v>
      </c>
      <c r="K364" s="4">
        <v>391</v>
      </c>
      <c r="L364" s="4">
        <v>147</v>
      </c>
      <c r="M364" s="4">
        <v>43</v>
      </c>
      <c r="N364" s="24"/>
    </row>
    <row r="365" spans="1:14" x14ac:dyDescent="0.25">
      <c r="A365" s="4" t="s">
        <v>9</v>
      </c>
      <c r="B365" s="34">
        <v>43747.974305555559</v>
      </c>
      <c r="C365" s="9">
        <v>43749.400694444441</v>
      </c>
      <c r="D36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hrs,14 min</v>
      </c>
      <c r="E365" s="10">
        <f>Table1[[#This Row],[Full Restoration ]]-Table1[[#This Row],[Outage Start]]</f>
        <v>1.4263888888817746</v>
      </c>
      <c r="F365" s="11">
        <f>(Table1[[#This Row],[Full Restoration ]]-Table1[[#This Row],[Outage Start]])*24</f>
        <v>34.233333333162591</v>
      </c>
      <c r="G365" s="5" t="s">
        <v>350</v>
      </c>
      <c r="H365" s="40" t="s">
        <v>220</v>
      </c>
      <c r="I365" s="36">
        <v>183</v>
      </c>
      <c r="J365" s="4">
        <v>155</v>
      </c>
      <c r="K365" s="4">
        <v>28</v>
      </c>
      <c r="L365" s="4">
        <v>5</v>
      </c>
      <c r="M365" s="4" t="s">
        <v>743</v>
      </c>
      <c r="N365" s="24"/>
    </row>
    <row r="366" spans="1:14" x14ac:dyDescent="0.25">
      <c r="A366" s="4" t="s">
        <v>9</v>
      </c>
      <c r="B366" s="34">
        <v>43747.006249999999</v>
      </c>
      <c r="C366" s="9">
        <v>43749.708333333336</v>
      </c>
      <c r="D36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hrs,51 min</v>
      </c>
      <c r="E366" s="10">
        <f>Table1[[#This Row],[Full Restoration ]]-Table1[[#This Row],[Outage Start]]</f>
        <v>2.7020833333372138</v>
      </c>
      <c r="F366" s="11">
        <f>(Table1[[#This Row],[Full Restoration ]]-Table1[[#This Row],[Outage Start]])*24</f>
        <v>64.850000000093132</v>
      </c>
      <c r="G366" s="5" t="s">
        <v>351</v>
      </c>
      <c r="H366" s="40" t="s">
        <v>745</v>
      </c>
      <c r="I366" s="36">
        <v>4</v>
      </c>
      <c r="J366" s="4" t="s">
        <v>743</v>
      </c>
      <c r="K366" s="4">
        <v>3</v>
      </c>
      <c r="L366" s="4" t="s">
        <v>743</v>
      </c>
      <c r="M366" s="4">
        <v>1</v>
      </c>
      <c r="N366" s="24"/>
    </row>
    <row r="367" spans="1:14" x14ac:dyDescent="0.25">
      <c r="A367" s="4" t="s">
        <v>9</v>
      </c>
      <c r="B367" s="34">
        <v>43747.006944444445</v>
      </c>
      <c r="C367" s="9">
        <v>43750.477777777778</v>
      </c>
      <c r="D36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hrs,18 min</v>
      </c>
      <c r="E367" s="10">
        <f>Table1[[#This Row],[Full Restoration ]]-Table1[[#This Row],[Outage Start]]</f>
        <v>3.4708333333328483</v>
      </c>
      <c r="F367" s="11">
        <f>(Table1[[#This Row],[Full Restoration ]]-Table1[[#This Row],[Outage Start]])*24</f>
        <v>83.299999999988358</v>
      </c>
      <c r="G367" s="5" t="s">
        <v>352</v>
      </c>
      <c r="H367" s="40" t="s">
        <v>220</v>
      </c>
      <c r="I367" s="36">
        <v>123</v>
      </c>
      <c r="J367" s="4">
        <v>55</v>
      </c>
      <c r="K367" s="4">
        <v>49</v>
      </c>
      <c r="L367" s="4">
        <v>3</v>
      </c>
      <c r="M367" s="4">
        <v>19</v>
      </c>
      <c r="N367" s="24"/>
    </row>
    <row r="368" spans="1:14" x14ac:dyDescent="0.25">
      <c r="A368" s="4" t="s">
        <v>9</v>
      </c>
      <c r="B368" s="34">
        <v>43747.047222222223</v>
      </c>
      <c r="C368" s="9">
        <v>43749.743055555555</v>
      </c>
      <c r="D36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hrs,42 min</v>
      </c>
      <c r="E368" s="10">
        <f>Table1[[#This Row],[Full Restoration ]]-Table1[[#This Row],[Outage Start]]</f>
        <v>2.6958333333313931</v>
      </c>
      <c r="F368" s="11">
        <f>(Table1[[#This Row],[Full Restoration ]]-Table1[[#This Row],[Outage Start]])*24</f>
        <v>64.699999999953434</v>
      </c>
      <c r="G368" s="5" t="s">
        <v>353</v>
      </c>
      <c r="H368" s="40" t="s">
        <v>745</v>
      </c>
      <c r="I368" s="36">
        <v>314</v>
      </c>
      <c r="J368" s="4">
        <v>263</v>
      </c>
      <c r="K368" s="4">
        <v>40</v>
      </c>
      <c r="L368" s="4">
        <v>1</v>
      </c>
      <c r="M368" s="4">
        <v>11</v>
      </c>
      <c r="N368" s="24"/>
    </row>
    <row r="369" spans="1:14" x14ac:dyDescent="0.25">
      <c r="A369" s="4" t="s">
        <v>9</v>
      </c>
      <c r="B369" s="34">
        <v>43748.011805555558</v>
      </c>
      <c r="C369" s="9">
        <v>43749.742361111108</v>
      </c>
      <c r="D36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hrs,32 min</v>
      </c>
      <c r="E369" s="10">
        <f>Table1[[#This Row],[Full Restoration ]]-Table1[[#This Row],[Outage Start]]</f>
        <v>1.7305555555503815</v>
      </c>
      <c r="F369" s="11">
        <f>(Table1[[#This Row],[Full Restoration ]]-Table1[[#This Row],[Outage Start]])*24</f>
        <v>41.533333333209157</v>
      </c>
      <c r="G369" s="5" t="s">
        <v>354</v>
      </c>
      <c r="H369" s="40" t="s">
        <v>219</v>
      </c>
      <c r="I369" s="36">
        <v>28</v>
      </c>
      <c r="J369" s="4">
        <v>27</v>
      </c>
      <c r="K369" s="4">
        <v>1</v>
      </c>
      <c r="L369" s="4">
        <v>1</v>
      </c>
      <c r="M369" s="4" t="s">
        <v>744</v>
      </c>
      <c r="N369" s="24"/>
    </row>
    <row r="370" spans="1:14" x14ac:dyDescent="0.25">
      <c r="A370" s="4" t="s">
        <v>9</v>
      </c>
      <c r="B370" s="34">
        <v>43747.047222222223</v>
      </c>
      <c r="C370" s="9">
        <v>43749.491666666669</v>
      </c>
      <c r="D37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hrs,40 min</v>
      </c>
      <c r="E370" s="10">
        <f>Table1[[#This Row],[Full Restoration ]]-Table1[[#This Row],[Outage Start]]</f>
        <v>2.4444444444452529</v>
      </c>
      <c r="F370" s="11">
        <f>(Table1[[#This Row],[Full Restoration ]]-Table1[[#This Row],[Outage Start]])*24</f>
        <v>58.666666666686069</v>
      </c>
      <c r="G370" s="5" t="s">
        <v>355</v>
      </c>
      <c r="H370" s="40" t="s">
        <v>745</v>
      </c>
      <c r="I370" s="36">
        <v>981</v>
      </c>
      <c r="J370" s="4">
        <v>558</v>
      </c>
      <c r="K370" s="4">
        <v>409</v>
      </c>
      <c r="L370" s="4">
        <v>23</v>
      </c>
      <c r="M370" s="4">
        <v>14</v>
      </c>
      <c r="N370" s="24"/>
    </row>
    <row r="371" spans="1:14" x14ac:dyDescent="0.25">
      <c r="A371" s="4" t="s">
        <v>9</v>
      </c>
      <c r="B371" s="34">
        <v>43748.415277777778</v>
      </c>
      <c r="C371" s="9">
        <v>43749.638888888891</v>
      </c>
      <c r="D37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hrs,22 min</v>
      </c>
      <c r="E371" s="10">
        <f>Table1[[#This Row],[Full Restoration ]]-Table1[[#This Row],[Outage Start]]</f>
        <v>1.2236111111124046</v>
      </c>
      <c r="F371" s="11">
        <f>(Table1[[#This Row],[Full Restoration ]]-Table1[[#This Row],[Outage Start]])*24</f>
        <v>29.366666666697711</v>
      </c>
      <c r="G371" s="5" t="s">
        <v>356</v>
      </c>
      <c r="H371" s="40" t="s">
        <v>746</v>
      </c>
      <c r="I371" s="36">
        <v>2358</v>
      </c>
      <c r="J371" s="4">
        <v>2144</v>
      </c>
      <c r="K371" s="4">
        <v>175</v>
      </c>
      <c r="L371" s="4">
        <v>210</v>
      </c>
      <c r="M371" s="4">
        <v>39</v>
      </c>
      <c r="N371" s="24"/>
    </row>
    <row r="372" spans="1:14" x14ac:dyDescent="0.25">
      <c r="A372" s="4" t="s">
        <v>9</v>
      </c>
      <c r="B372" s="34">
        <v>43747.65625</v>
      </c>
      <c r="C372" s="9">
        <v>43749.745138888888</v>
      </c>
      <c r="D37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hrs,8 min</v>
      </c>
      <c r="E372" s="10">
        <f>Table1[[#This Row],[Full Restoration ]]-Table1[[#This Row],[Outage Start]]</f>
        <v>2.0888888888875954</v>
      </c>
      <c r="F372" s="11">
        <f>(Table1[[#This Row],[Full Restoration ]]-Table1[[#This Row],[Outage Start]])*24</f>
        <v>50.133333333302289</v>
      </c>
      <c r="G372" s="5" t="s">
        <v>357</v>
      </c>
      <c r="H372" s="40" t="s">
        <v>745</v>
      </c>
      <c r="I372" s="36">
        <v>3290</v>
      </c>
      <c r="J372" s="4">
        <v>2703</v>
      </c>
      <c r="K372" s="4">
        <v>524</v>
      </c>
      <c r="L372" s="4">
        <v>171</v>
      </c>
      <c r="M372" s="4">
        <v>63</v>
      </c>
      <c r="N372" s="24"/>
    </row>
    <row r="373" spans="1:14" x14ac:dyDescent="0.25">
      <c r="A373" s="4" t="s">
        <v>9</v>
      </c>
      <c r="B373" s="34">
        <v>43747.074999999997</v>
      </c>
      <c r="C373" s="9">
        <v>43749.908333333333</v>
      </c>
      <c r="D37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hrs,0 min</v>
      </c>
      <c r="E373" s="10">
        <f>Table1[[#This Row],[Full Restoration ]]-Table1[[#This Row],[Outage Start]]</f>
        <v>2.8333333333357587</v>
      </c>
      <c r="F373" s="11">
        <f>(Table1[[#This Row],[Full Restoration ]]-Table1[[#This Row],[Outage Start]])*24</f>
        <v>68.000000000058208</v>
      </c>
      <c r="G373" s="5" t="s">
        <v>358</v>
      </c>
      <c r="H373" s="40" t="s">
        <v>745</v>
      </c>
      <c r="I373" s="36">
        <v>1582</v>
      </c>
      <c r="J373" s="4">
        <v>1217</v>
      </c>
      <c r="K373" s="4">
        <v>324</v>
      </c>
      <c r="L373" s="4">
        <v>26</v>
      </c>
      <c r="M373" s="4">
        <v>41</v>
      </c>
      <c r="N373" s="24"/>
    </row>
    <row r="374" spans="1:14" x14ac:dyDescent="0.25">
      <c r="A374" s="4" t="s">
        <v>9</v>
      </c>
      <c r="B374" s="34">
        <v>43747.043055555558</v>
      </c>
      <c r="C374" s="9">
        <v>43749.662499999999</v>
      </c>
      <c r="D37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hrs,52 min</v>
      </c>
      <c r="E374" s="10">
        <f>Table1[[#This Row],[Full Restoration ]]-Table1[[#This Row],[Outage Start]]</f>
        <v>2.6194444444408873</v>
      </c>
      <c r="F374" s="11">
        <f>(Table1[[#This Row],[Full Restoration ]]-Table1[[#This Row],[Outage Start]])*24</f>
        <v>62.866666666581295</v>
      </c>
      <c r="G374" s="5" t="s">
        <v>359</v>
      </c>
      <c r="H374" s="40" t="s">
        <v>745</v>
      </c>
      <c r="I374" s="36">
        <v>2119</v>
      </c>
      <c r="J374" s="4">
        <v>1535</v>
      </c>
      <c r="K374" s="4">
        <v>527</v>
      </c>
      <c r="L374" s="4">
        <v>32</v>
      </c>
      <c r="M374" s="4">
        <v>57</v>
      </c>
      <c r="N374" s="24"/>
    </row>
    <row r="375" spans="1:14" x14ac:dyDescent="0.25">
      <c r="A375" s="4" t="s">
        <v>9</v>
      </c>
      <c r="B375" s="34">
        <v>43747.106249999997</v>
      </c>
      <c r="C375" s="9">
        <v>43749.315972222219</v>
      </c>
      <c r="D37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hrs,2 min</v>
      </c>
      <c r="E375" s="10">
        <f>Table1[[#This Row],[Full Restoration ]]-Table1[[#This Row],[Outage Start]]</f>
        <v>2.2097222222218988</v>
      </c>
      <c r="F375" s="11">
        <f>(Table1[[#This Row],[Full Restoration ]]-Table1[[#This Row],[Outage Start]])*24</f>
        <v>53.033333333325572</v>
      </c>
      <c r="G375" s="5" t="s">
        <v>360</v>
      </c>
      <c r="H375" s="40" t="s">
        <v>745</v>
      </c>
      <c r="I375" s="36">
        <v>1260</v>
      </c>
      <c r="J375" s="4">
        <v>1055</v>
      </c>
      <c r="K375" s="4">
        <v>175</v>
      </c>
      <c r="L375" s="4">
        <v>46</v>
      </c>
      <c r="M375" s="4">
        <v>30</v>
      </c>
      <c r="N375" s="24"/>
    </row>
    <row r="376" spans="1:14" x14ac:dyDescent="0.25">
      <c r="A376" s="4" t="s">
        <v>9</v>
      </c>
      <c r="B376" s="34">
        <v>43747.966666666667</v>
      </c>
      <c r="C376" s="9">
        <v>43749.65625</v>
      </c>
      <c r="D37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hrs,33 min</v>
      </c>
      <c r="E376" s="10">
        <f>Table1[[#This Row],[Full Restoration ]]-Table1[[#This Row],[Outage Start]]</f>
        <v>1.6895833333328483</v>
      </c>
      <c r="F376" s="11">
        <f>(Table1[[#This Row],[Full Restoration ]]-Table1[[#This Row],[Outage Start]])*24</f>
        <v>40.549999999988358</v>
      </c>
      <c r="G376" s="5" t="s">
        <v>361</v>
      </c>
      <c r="H376" s="40" t="s">
        <v>745</v>
      </c>
      <c r="I376" s="36">
        <v>3107</v>
      </c>
      <c r="J376" s="4">
        <v>2838</v>
      </c>
      <c r="K376" s="4">
        <v>219</v>
      </c>
      <c r="L376" s="4">
        <v>169</v>
      </c>
      <c r="M376" s="4">
        <v>50</v>
      </c>
      <c r="N376" s="24"/>
    </row>
    <row r="377" spans="1:14" x14ac:dyDescent="0.25">
      <c r="A377" s="4" t="s">
        <v>9</v>
      </c>
      <c r="B377" s="34">
        <v>43747.945833333331</v>
      </c>
      <c r="C377" s="9">
        <v>43748.753472222219</v>
      </c>
      <c r="D37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hrs,23 min</v>
      </c>
      <c r="E377" s="10">
        <f>Table1[[#This Row],[Full Restoration ]]-Table1[[#This Row],[Outage Start]]</f>
        <v>0.80763888888759539</v>
      </c>
      <c r="F377" s="11">
        <f>(Table1[[#This Row],[Full Restoration ]]-Table1[[#This Row],[Outage Start]])*24</f>
        <v>19.383333333302289</v>
      </c>
      <c r="G377" s="5" t="s">
        <v>362</v>
      </c>
      <c r="H377" s="40" t="s">
        <v>745</v>
      </c>
      <c r="I377" s="36">
        <v>1623</v>
      </c>
      <c r="J377" s="4">
        <v>1501</v>
      </c>
      <c r="K377" s="4">
        <v>99</v>
      </c>
      <c r="L377" s="4">
        <v>84</v>
      </c>
      <c r="M377" s="4">
        <v>23</v>
      </c>
      <c r="N377" s="24"/>
    </row>
    <row r="378" spans="1:14" x14ac:dyDescent="0.25">
      <c r="A378" s="4" t="s">
        <v>9</v>
      </c>
      <c r="B378" s="34">
        <v>43747.946527777778</v>
      </c>
      <c r="C378" s="9">
        <v>43749.928472222222</v>
      </c>
      <c r="D37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hrs,34 min</v>
      </c>
      <c r="E378" s="10">
        <f>Table1[[#This Row],[Full Restoration ]]-Table1[[#This Row],[Outage Start]]</f>
        <v>1.9819444444437977</v>
      </c>
      <c r="F378" s="11">
        <f>(Table1[[#This Row],[Full Restoration ]]-Table1[[#This Row],[Outage Start]])*24</f>
        <v>47.566666666651145</v>
      </c>
      <c r="G378" s="5" t="s">
        <v>363</v>
      </c>
      <c r="H378" s="40" t="s">
        <v>745</v>
      </c>
      <c r="I378" s="36">
        <v>3648</v>
      </c>
      <c r="J378" s="4">
        <v>3397</v>
      </c>
      <c r="K378" s="4">
        <v>226</v>
      </c>
      <c r="L378" s="4">
        <v>217</v>
      </c>
      <c r="M378" s="4">
        <v>25</v>
      </c>
      <c r="N378" s="24"/>
    </row>
    <row r="379" spans="1:14" x14ac:dyDescent="0.25">
      <c r="A379" s="4" t="s">
        <v>9</v>
      </c>
      <c r="B379" s="34">
        <v>43747.946527777778</v>
      </c>
      <c r="C379" s="9">
        <v>43749.715277777781</v>
      </c>
      <c r="D37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hrs,27 min</v>
      </c>
      <c r="E379" s="10">
        <f>Table1[[#This Row],[Full Restoration ]]-Table1[[#This Row],[Outage Start]]</f>
        <v>1.7687500000029104</v>
      </c>
      <c r="F379" s="11">
        <f>(Table1[[#This Row],[Full Restoration ]]-Table1[[#This Row],[Outage Start]])*24</f>
        <v>42.450000000069849</v>
      </c>
      <c r="G379" s="5" t="s">
        <v>364</v>
      </c>
      <c r="H379" s="40" t="s">
        <v>745</v>
      </c>
      <c r="I379" s="36">
        <v>4677</v>
      </c>
      <c r="J379" s="4">
        <v>4219</v>
      </c>
      <c r="K379" s="4">
        <v>405</v>
      </c>
      <c r="L379" s="4">
        <v>269</v>
      </c>
      <c r="M379" s="4">
        <v>53</v>
      </c>
      <c r="N379" s="24"/>
    </row>
    <row r="380" spans="1:14" x14ac:dyDescent="0.25">
      <c r="A380" s="4" t="s">
        <v>9</v>
      </c>
      <c r="B380" s="34">
        <v>43747.084722222222</v>
      </c>
      <c r="C380" s="9">
        <v>43748.077777777777</v>
      </c>
      <c r="D38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hrs,50 min</v>
      </c>
      <c r="E380" s="10">
        <f>Table1[[#This Row],[Full Restoration ]]-Table1[[#This Row],[Outage Start]]</f>
        <v>0.99305555555474712</v>
      </c>
      <c r="F380" s="11">
        <f>(Table1[[#This Row],[Full Restoration ]]-Table1[[#This Row],[Outage Start]])*24</f>
        <v>23.833333333313931</v>
      </c>
      <c r="G380" s="5" t="s">
        <v>365</v>
      </c>
      <c r="H380" s="40" t="s">
        <v>746</v>
      </c>
      <c r="I380" s="36">
        <v>1076</v>
      </c>
      <c r="J380" s="4">
        <v>938</v>
      </c>
      <c r="K380" s="4">
        <v>105</v>
      </c>
      <c r="L380" s="4">
        <v>43</v>
      </c>
      <c r="M380" s="4">
        <v>33</v>
      </c>
      <c r="N380" s="24"/>
    </row>
    <row r="381" spans="1:14" x14ac:dyDescent="0.25">
      <c r="A381" s="4" t="s">
        <v>9</v>
      </c>
      <c r="B381" s="34">
        <v>43747.959027777775</v>
      </c>
      <c r="C381" s="9">
        <v>43748.919444444444</v>
      </c>
      <c r="D38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 min</v>
      </c>
      <c r="E381" s="10">
        <f>Table1[[#This Row],[Full Restoration ]]-Table1[[#This Row],[Outage Start]]</f>
        <v>0.96041666666860692</v>
      </c>
      <c r="F381" s="11">
        <f>(Table1[[#This Row],[Full Restoration ]]-Table1[[#This Row],[Outage Start]])*24</f>
        <v>23.050000000046566</v>
      </c>
      <c r="G381" s="5" t="s">
        <v>366</v>
      </c>
      <c r="H381" s="40" t="s">
        <v>745</v>
      </c>
      <c r="I381" s="36">
        <v>2101</v>
      </c>
      <c r="J381" s="4">
        <v>2010</v>
      </c>
      <c r="K381" s="4">
        <v>72</v>
      </c>
      <c r="L381" s="4">
        <v>79</v>
      </c>
      <c r="M381" s="4">
        <v>19</v>
      </c>
      <c r="N381" s="24"/>
    </row>
    <row r="382" spans="1:14" x14ac:dyDescent="0.25">
      <c r="A382" s="4" t="s">
        <v>9</v>
      </c>
      <c r="B382" s="34">
        <v>43747.965277777781</v>
      </c>
      <c r="C382" s="9">
        <v>43749.490277777775</v>
      </c>
      <c r="D38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hrs,36 min</v>
      </c>
      <c r="E382" s="10">
        <f>Table1[[#This Row],[Full Restoration ]]-Table1[[#This Row],[Outage Start]]</f>
        <v>1.5249999999941792</v>
      </c>
      <c r="F382" s="11">
        <f>(Table1[[#This Row],[Full Restoration ]]-Table1[[#This Row],[Outage Start]])*24</f>
        <v>36.599999999860302</v>
      </c>
      <c r="G382" s="5" t="s">
        <v>367</v>
      </c>
      <c r="H382" s="40" t="s">
        <v>745</v>
      </c>
      <c r="I382" s="36">
        <v>2786</v>
      </c>
      <c r="J382" s="4">
        <v>2616</v>
      </c>
      <c r="K382" s="4">
        <v>142</v>
      </c>
      <c r="L382" s="4">
        <v>79</v>
      </c>
      <c r="M382" s="4">
        <v>28</v>
      </c>
      <c r="N382" s="24"/>
    </row>
    <row r="383" spans="1:14" x14ac:dyDescent="0.25">
      <c r="A383" s="4" t="s">
        <v>9</v>
      </c>
      <c r="B383" s="34">
        <v>43747.98333333333</v>
      </c>
      <c r="C383" s="9">
        <v>43748.869444444441</v>
      </c>
      <c r="D38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hrs,16 min</v>
      </c>
      <c r="E383" s="10">
        <f>Table1[[#This Row],[Full Restoration ]]-Table1[[#This Row],[Outage Start]]</f>
        <v>0.88611111111094942</v>
      </c>
      <c r="F383" s="11">
        <f>(Table1[[#This Row],[Full Restoration ]]-Table1[[#This Row],[Outage Start]])*24</f>
        <v>21.266666666662786</v>
      </c>
      <c r="G383" s="5" t="s">
        <v>368</v>
      </c>
      <c r="H383" s="40" t="s">
        <v>745</v>
      </c>
      <c r="I383" s="36">
        <v>2507</v>
      </c>
      <c r="J383" s="4">
        <v>2394</v>
      </c>
      <c r="K383" s="4">
        <v>96</v>
      </c>
      <c r="L383" s="4">
        <v>64</v>
      </c>
      <c r="M383" s="4">
        <v>17</v>
      </c>
      <c r="N383" s="24"/>
    </row>
    <row r="384" spans="1:14" x14ac:dyDescent="0.25">
      <c r="A384" s="4" t="s">
        <v>9</v>
      </c>
      <c r="B384" s="34">
        <v>43747.052083333336</v>
      </c>
      <c r="C384" s="9">
        <v>43750.481249999997</v>
      </c>
      <c r="D38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days,10 hrs,18 min</v>
      </c>
      <c r="E384" s="10">
        <f>Table1[[#This Row],[Full Restoration ]]-Table1[[#This Row],[Outage Start]]</f>
        <v>3.429166666661331</v>
      </c>
      <c r="F384" s="11">
        <f>(Table1[[#This Row],[Full Restoration ]]-Table1[[#This Row],[Outage Start]])*24</f>
        <v>82.299999999871943</v>
      </c>
      <c r="G384" s="5" t="s">
        <v>369</v>
      </c>
      <c r="H384" s="40" t="s">
        <v>745</v>
      </c>
      <c r="I384" s="36">
        <v>733</v>
      </c>
      <c r="J384" s="4">
        <v>641</v>
      </c>
      <c r="K384" s="4">
        <v>79</v>
      </c>
      <c r="L384" s="4">
        <v>40</v>
      </c>
      <c r="M384" s="4">
        <v>13</v>
      </c>
      <c r="N384" s="24"/>
    </row>
    <row r="385" spans="1:14" x14ac:dyDescent="0.25">
      <c r="A385" s="4" t="s">
        <v>9</v>
      </c>
      <c r="B385" s="34">
        <v>43747.104861111111</v>
      </c>
      <c r="C385" s="9">
        <v>43750.586805555555</v>
      </c>
      <c r="D38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hrs,34 min</v>
      </c>
      <c r="E385" s="10">
        <f>Table1[[#This Row],[Full Restoration ]]-Table1[[#This Row],[Outage Start]]</f>
        <v>3.4819444444437977</v>
      </c>
      <c r="F385" s="11">
        <f>(Table1[[#This Row],[Full Restoration ]]-Table1[[#This Row],[Outage Start]])*24</f>
        <v>83.566666666651145</v>
      </c>
      <c r="G385" s="5" t="s">
        <v>370</v>
      </c>
      <c r="H385" s="40" t="s">
        <v>220</v>
      </c>
      <c r="I385" s="36">
        <v>671</v>
      </c>
      <c r="J385" s="4">
        <v>576</v>
      </c>
      <c r="K385" s="4">
        <v>72</v>
      </c>
      <c r="L385" s="4">
        <v>14</v>
      </c>
      <c r="M385" s="4">
        <v>23</v>
      </c>
      <c r="N385" s="24"/>
    </row>
    <row r="386" spans="1:14" x14ac:dyDescent="0.25">
      <c r="A386" s="4" t="s">
        <v>9</v>
      </c>
      <c r="B386" s="34">
        <v>43747.104861111111</v>
      </c>
      <c r="C386" s="9">
        <v>43750.375694444447</v>
      </c>
      <c r="D38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days,6 hrs,30 min</v>
      </c>
      <c r="E386" s="10">
        <f>Table1[[#This Row],[Full Restoration ]]-Table1[[#This Row],[Outage Start]]</f>
        <v>3.2708333333357587</v>
      </c>
      <c r="F386" s="11">
        <f>(Table1[[#This Row],[Full Restoration ]]-Table1[[#This Row],[Outage Start]])*24</f>
        <v>78.500000000058208</v>
      </c>
      <c r="G386" s="5" t="s">
        <v>371</v>
      </c>
      <c r="H386" s="40" t="s">
        <v>745</v>
      </c>
      <c r="I386" s="36">
        <v>822</v>
      </c>
      <c r="J386" s="4">
        <v>710</v>
      </c>
      <c r="K386" s="4">
        <v>99</v>
      </c>
      <c r="L386" s="4">
        <v>50</v>
      </c>
      <c r="M386" s="4">
        <v>13</v>
      </c>
      <c r="N386" s="24"/>
    </row>
    <row r="387" spans="1:14" x14ac:dyDescent="0.25">
      <c r="A387" s="4" t="s">
        <v>9</v>
      </c>
      <c r="B387" s="34">
        <v>43747.124305555553</v>
      </c>
      <c r="C387" s="9">
        <v>43749.51666666667</v>
      </c>
      <c r="D38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hrs,25 min</v>
      </c>
      <c r="E387" s="10">
        <f>Table1[[#This Row],[Full Restoration ]]-Table1[[#This Row],[Outage Start]]</f>
        <v>2.3923611111167702</v>
      </c>
      <c r="F387" s="11">
        <f>(Table1[[#This Row],[Full Restoration ]]-Table1[[#This Row],[Outage Start]])*24</f>
        <v>57.416666666802485</v>
      </c>
      <c r="G387" s="5" t="s">
        <v>372</v>
      </c>
      <c r="H387" s="40" t="s">
        <v>746</v>
      </c>
      <c r="I387" s="36">
        <v>14</v>
      </c>
      <c r="J387" s="4" t="s">
        <v>744</v>
      </c>
      <c r="K387" s="4">
        <v>14</v>
      </c>
      <c r="L387" s="4" t="s">
        <v>744</v>
      </c>
      <c r="M387" s="4" t="s">
        <v>744</v>
      </c>
      <c r="N387" s="24"/>
    </row>
    <row r="388" spans="1:14" x14ac:dyDescent="0.25">
      <c r="A388" s="4" t="s">
        <v>9</v>
      </c>
      <c r="B388" s="34">
        <v>43747.124305555553</v>
      </c>
      <c r="C388" s="9">
        <v>43749.579861111109</v>
      </c>
      <c r="D38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hrs,56 min</v>
      </c>
      <c r="E388" s="10">
        <f>Table1[[#This Row],[Full Restoration ]]-Table1[[#This Row],[Outage Start]]</f>
        <v>2.4555555555562023</v>
      </c>
      <c r="F388" s="11">
        <f>(Table1[[#This Row],[Full Restoration ]]-Table1[[#This Row],[Outage Start]])*24</f>
        <v>58.933333333348855</v>
      </c>
      <c r="G388" s="5" t="s">
        <v>373</v>
      </c>
      <c r="H388" s="40" t="s">
        <v>745</v>
      </c>
      <c r="I388" s="36">
        <v>1062</v>
      </c>
      <c r="J388" s="4">
        <v>903</v>
      </c>
      <c r="K388" s="4">
        <v>137</v>
      </c>
      <c r="L388" s="4">
        <v>64</v>
      </c>
      <c r="M388" s="4">
        <v>22</v>
      </c>
      <c r="N388" s="24"/>
    </row>
    <row r="389" spans="1:14" x14ac:dyDescent="0.25">
      <c r="A389" s="4" t="s">
        <v>9</v>
      </c>
      <c r="B389" s="34">
        <v>43747.023611111108</v>
      </c>
      <c r="C389" s="9">
        <v>43748.790277777778</v>
      </c>
      <c r="D38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hrs,24 min</v>
      </c>
      <c r="E389" s="10">
        <f>Table1[[#This Row],[Full Restoration ]]-Table1[[#This Row],[Outage Start]]</f>
        <v>1.7666666666700621</v>
      </c>
      <c r="F389" s="11">
        <f>(Table1[[#This Row],[Full Restoration ]]-Table1[[#This Row],[Outage Start]])*24</f>
        <v>42.400000000081491</v>
      </c>
      <c r="G389" s="5" t="s">
        <v>374</v>
      </c>
      <c r="H389" s="40" t="s">
        <v>745</v>
      </c>
      <c r="I389" s="36">
        <v>4463</v>
      </c>
      <c r="J389" s="4">
        <v>4212</v>
      </c>
      <c r="K389" s="4">
        <v>203</v>
      </c>
      <c r="L389" s="4">
        <v>204</v>
      </c>
      <c r="M389" s="4">
        <v>48</v>
      </c>
      <c r="N389" s="24"/>
    </row>
    <row r="390" spans="1:14" x14ac:dyDescent="0.25">
      <c r="A390" s="4" t="s">
        <v>9</v>
      </c>
      <c r="B390" s="34">
        <v>43747.025694444441</v>
      </c>
      <c r="C390" s="9">
        <v>43748.712500000001</v>
      </c>
      <c r="D39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hrs,29 min</v>
      </c>
      <c r="E390" s="10">
        <f>Table1[[#This Row],[Full Restoration ]]-Table1[[#This Row],[Outage Start]]</f>
        <v>1.6868055555605679</v>
      </c>
      <c r="F390" s="11">
        <f>(Table1[[#This Row],[Full Restoration ]]-Table1[[#This Row],[Outage Start]])*24</f>
        <v>40.483333333453629</v>
      </c>
      <c r="G390" s="5" t="s">
        <v>375</v>
      </c>
      <c r="H390" s="40" t="s">
        <v>745</v>
      </c>
      <c r="I390" s="36">
        <v>2989</v>
      </c>
      <c r="J390" s="4">
        <v>2871</v>
      </c>
      <c r="K390" s="4">
        <v>92</v>
      </c>
      <c r="L390" s="4">
        <v>126</v>
      </c>
      <c r="M390" s="4">
        <v>26</v>
      </c>
      <c r="N390" s="24"/>
    </row>
    <row r="391" spans="1:14" x14ac:dyDescent="0.25">
      <c r="A391" s="4" t="s">
        <v>9</v>
      </c>
      <c r="B391" s="34">
        <v>43747.029861111114</v>
      </c>
      <c r="C391" s="9">
        <v>43748.713194444441</v>
      </c>
      <c r="D39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hrs,24 min</v>
      </c>
      <c r="E391" s="10">
        <f>Table1[[#This Row],[Full Restoration ]]-Table1[[#This Row],[Outage Start]]</f>
        <v>1.6833333333270275</v>
      </c>
      <c r="F391" s="11">
        <f>(Table1[[#This Row],[Full Restoration ]]-Table1[[#This Row],[Outage Start]])*24</f>
        <v>40.39999999984866</v>
      </c>
      <c r="G391" s="5" t="s">
        <v>376</v>
      </c>
      <c r="H391" s="40" t="s">
        <v>747</v>
      </c>
      <c r="I391" s="36">
        <v>16</v>
      </c>
      <c r="J391" s="4">
        <v>16</v>
      </c>
      <c r="K391" s="4" t="s">
        <v>744</v>
      </c>
      <c r="L391" s="4" t="s">
        <v>744</v>
      </c>
      <c r="M391" s="4" t="s">
        <v>744</v>
      </c>
      <c r="N391" s="24"/>
    </row>
    <row r="392" spans="1:14" x14ac:dyDescent="0.25">
      <c r="A392" s="4" t="s">
        <v>9</v>
      </c>
      <c r="B392" s="34">
        <v>43747.104166666664</v>
      </c>
      <c r="C392" s="9">
        <v>43749.625694444447</v>
      </c>
      <c r="D39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hrs,31 min</v>
      </c>
      <c r="E392" s="10">
        <f>Table1[[#This Row],[Full Restoration ]]-Table1[[#This Row],[Outage Start]]</f>
        <v>2.5215277777824667</v>
      </c>
      <c r="F392" s="11">
        <f>(Table1[[#This Row],[Full Restoration ]]-Table1[[#This Row],[Outage Start]])*24</f>
        <v>60.516666666779201</v>
      </c>
      <c r="G392" s="5" t="s">
        <v>377</v>
      </c>
      <c r="H392" s="40" t="s">
        <v>745</v>
      </c>
      <c r="I392" s="36">
        <v>2308</v>
      </c>
      <c r="J392" s="4">
        <v>1719</v>
      </c>
      <c r="K392" s="4">
        <v>504</v>
      </c>
      <c r="L392" s="4">
        <v>94</v>
      </c>
      <c r="M392" s="4">
        <v>85</v>
      </c>
      <c r="N392" s="24"/>
    </row>
    <row r="393" spans="1:14" x14ac:dyDescent="0.25">
      <c r="A393" s="4" t="s">
        <v>9</v>
      </c>
      <c r="B393" s="34">
        <v>43747.104861111111</v>
      </c>
      <c r="C393" s="9">
        <v>43749.474999999999</v>
      </c>
      <c r="D39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hrs,53 min</v>
      </c>
      <c r="E393" s="10">
        <f>Table1[[#This Row],[Full Restoration ]]-Table1[[#This Row],[Outage Start]]</f>
        <v>2.3701388888875954</v>
      </c>
      <c r="F393" s="11">
        <f>(Table1[[#This Row],[Full Restoration ]]-Table1[[#This Row],[Outage Start]])*24</f>
        <v>56.883333333302289</v>
      </c>
      <c r="G393" s="5" t="s">
        <v>378</v>
      </c>
      <c r="H393" s="40" t="s">
        <v>746</v>
      </c>
      <c r="I393" s="36">
        <v>1728</v>
      </c>
      <c r="J393" s="4">
        <v>1132</v>
      </c>
      <c r="K393" s="4">
        <v>569</v>
      </c>
      <c r="L393" s="4">
        <v>68</v>
      </c>
      <c r="M393" s="4">
        <v>27</v>
      </c>
      <c r="N393" s="24"/>
    </row>
    <row r="394" spans="1:14" x14ac:dyDescent="0.25">
      <c r="A394" s="4" t="s">
        <v>9</v>
      </c>
      <c r="B394" s="34">
        <v>43747.160416666666</v>
      </c>
      <c r="C394" s="9">
        <v>43749.5</v>
      </c>
      <c r="D39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hrs,9 min</v>
      </c>
      <c r="E394" s="10">
        <f>Table1[[#This Row],[Full Restoration ]]-Table1[[#This Row],[Outage Start]]</f>
        <v>2.3395833333343035</v>
      </c>
      <c r="F394" s="11">
        <f>(Table1[[#This Row],[Full Restoration ]]-Table1[[#This Row],[Outage Start]])*24</f>
        <v>56.150000000023283</v>
      </c>
      <c r="G394" s="5" t="s">
        <v>379</v>
      </c>
      <c r="H394" s="40" t="s">
        <v>745</v>
      </c>
      <c r="I394" s="36">
        <v>2544</v>
      </c>
      <c r="J394" s="4">
        <v>2157</v>
      </c>
      <c r="K394" s="4">
        <v>321</v>
      </c>
      <c r="L394" s="4">
        <v>97</v>
      </c>
      <c r="M394" s="4">
        <v>66</v>
      </c>
      <c r="N394" s="24"/>
    </row>
    <row r="395" spans="1:14" x14ac:dyDescent="0.25">
      <c r="A395" s="4" t="s">
        <v>9</v>
      </c>
      <c r="B395" s="34">
        <v>43747.106944444444</v>
      </c>
      <c r="C395" s="9">
        <v>43750.424305555556</v>
      </c>
      <c r="D39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days,7 hrs,37 min</v>
      </c>
      <c r="E395" s="10">
        <f>Table1[[#This Row],[Full Restoration ]]-Table1[[#This Row],[Outage Start]]</f>
        <v>3.3173611111124046</v>
      </c>
      <c r="F395" s="11">
        <f>(Table1[[#This Row],[Full Restoration ]]-Table1[[#This Row],[Outage Start]])*24</f>
        <v>79.616666666697711</v>
      </c>
      <c r="G395" s="5" t="s">
        <v>380</v>
      </c>
      <c r="H395" s="40" t="s">
        <v>220</v>
      </c>
      <c r="I395" s="36">
        <v>1122</v>
      </c>
      <c r="J395" s="4">
        <v>936</v>
      </c>
      <c r="K395" s="4">
        <v>145</v>
      </c>
      <c r="L395" s="4">
        <v>40</v>
      </c>
      <c r="M395" s="4">
        <v>41</v>
      </c>
      <c r="N395" s="24"/>
    </row>
    <row r="396" spans="1:14" x14ac:dyDescent="0.25">
      <c r="A396" s="4" t="s">
        <v>9</v>
      </c>
      <c r="B396" s="34">
        <v>43747.009027777778</v>
      </c>
      <c r="C396" s="9">
        <v>43749.663194444445</v>
      </c>
      <c r="D39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hrs,42 min</v>
      </c>
      <c r="E396" s="10">
        <f>Table1[[#This Row],[Full Restoration ]]-Table1[[#This Row],[Outage Start]]</f>
        <v>2.6541666666671517</v>
      </c>
      <c r="F396" s="11">
        <f>(Table1[[#This Row],[Full Restoration ]]-Table1[[#This Row],[Outage Start]])*24</f>
        <v>63.700000000011642</v>
      </c>
      <c r="G396" s="5" t="s">
        <v>381</v>
      </c>
      <c r="H396" s="40" t="s">
        <v>746</v>
      </c>
      <c r="I396" s="36">
        <v>883</v>
      </c>
      <c r="J396" s="4">
        <v>796</v>
      </c>
      <c r="K396" s="4">
        <v>71</v>
      </c>
      <c r="L396" s="4">
        <v>87</v>
      </c>
      <c r="M396" s="4">
        <v>16</v>
      </c>
      <c r="N396" s="24"/>
    </row>
    <row r="397" spans="1:14" x14ac:dyDescent="0.25">
      <c r="A397" s="4" t="s">
        <v>9</v>
      </c>
      <c r="B397" s="34">
        <v>43747.006944444445</v>
      </c>
      <c r="C397" s="9">
        <v>43749.743750000001</v>
      </c>
      <c r="D39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hrs,41 min</v>
      </c>
      <c r="E397" s="10">
        <f>Table1[[#This Row],[Full Restoration ]]-Table1[[#This Row],[Outage Start]]</f>
        <v>2.7368055555562023</v>
      </c>
      <c r="F397" s="11">
        <f>(Table1[[#This Row],[Full Restoration ]]-Table1[[#This Row],[Outage Start]])*24</f>
        <v>65.683333333348855</v>
      </c>
      <c r="G397" s="5" t="s">
        <v>382</v>
      </c>
      <c r="H397" s="40" t="s">
        <v>746</v>
      </c>
      <c r="I397" s="36">
        <v>295</v>
      </c>
      <c r="J397" s="4">
        <v>229</v>
      </c>
      <c r="K397" s="4">
        <v>57</v>
      </c>
      <c r="L397" s="4">
        <v>12</v>
      </c>
      <c r="M397" s="4">
        <v>9</v>
      </c>
      <c r="N397" s="24"/>
    </row>
    <row r="398" spans="1:14" x14ac:dyDescent="0.25">
      <c r="A398" s="4" t="s">
        <v>9</v>
      </c>
      <c r="B398" s="34">
        <v>43747.115277777775</v>
      </c>
      <c r="C398" s="9">
        <v>43747.47152777778</v>
      </c>
      <c r="D39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hrs,33 min</v>
      </c>
      <c r="E398" s="10">
        <f>Table1[[#This Row],[Full Restoration ]]-Table1[[#This Row],[Outage Start]]</f>
        <v>0.35625000000436557</v>
      </c>
      <c r="F398" s="11">
        <f>(Table1[[#This Row],[Full Restoration ]]-Table1[[#This Row],[Outage Start]])*24</f>
        <v>8.5500000001047738</v>
      </c>
      <c r="G398" s="5" t="s">
        <v>383</v>
      </c>
      <c r="H398" s="40" t="s">
        <v>747</v>
      </c>
      <c r="I398" s="36">
        <v>19</v>
      </c>
      <c r="J398" s="4">
        <v>19</v>
      </c>
      <c r="K398" s="4" t="s">
        <v>744</v>
      </c>
      <c r="L398" s="4" t="s">
        <v>744</v>
      </c>
      <c r="M398" s="4" t="s">
        <v>744</v>
      </c>
      <c r="N398" s="24"/>
    </row>
    <row r="399" spans="1:14" x14ac:dyDescent="0.25">
      <c r="A399" s="4" t="s">
        <v>9</v>
      </c>
      <c r="B399" s="34">
        <v>43747.109027777777</v>
      </c>
      <c r="C399" s="9">
        <v>43748.692361111112</v>
      </c>
      <c r="D39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hrs,0 min</v>
      </c>
      <c r="E399" s="10">
        <f>Table1[[#This Row],[Full Restoration ]]-Table1[[#This Row],[Outage Start]]</f>
        <v>1.5833333333357587</v>
      </c>
      <c r="F399" s="11">
        <f>(Table1[[#This Row],[Full Restoration ]]-Table1[[#This Row],[Outage Start]])*24</f>
        <v>38.000000000058208</v>
      </c>
      <c r="G399" s="5" t="s">
        <v>384</v>
      </c>
      <c r="H399" s="40" t="s">
        <v>746</v>
      </c>
      <c r="I399" s="36">
        <v>2963</v>
      </c>
      <c r="J399" s="4">
        <v>2665</v>
      </c>
      <c r="K399" s="4">
        <v>267</v>
      </c>
      <c r="L399" s="4">
        <v>84</v>
      </c>
      <c r="M399" s="4">
        <v>31</v>
      </c>
      <c r="N399" s="24"/>
    </row>
    <row r="400" spans="1:14" x14ac:dyDescent="0.25">
      <c r="A400" s="4" t="s">
        <v>9</v>
      </c>
      <c r="B400" s="34">
        <v>43747.043749999997</v>
      </c>
      <c r="C400" s="9">
        <v>43748.68472222222</v>
      </c>
      <c r="D40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hrs,23 min</v>
      </c>
      <c r="E400" s="10">
        <f>Table1[[#This Row],[Full Restoration ]]-Table1[[#This Row],[Outage Start]]</f>
        <v>1.640972222223354</v>
      </c>
      <c r="F400" s="11">
        <f>(Table1[[#This Row],[Full Restoration ]]-Table1[[#This Row],[Outage Start]])*24</f>
        <v>39.383333333360497</v>
      </c>
      <c r="G400" s="5" t="s">
        <v>385</v>
      </c>
      <c r="H400" s="40" t="s">
        <v>746</v>
      </c>
      <c r="I400" s="36">
        <v>311</v>
      </c>
      <c r="J400" s="4">
        <v>95</v>
      </c>
      <c r="K400" s="4">
        <v>129</v>
      </c>
      <c r="L400" s="4">
        <v>4</v>
      </c>
      <c r="M400" s="4">
        <v>87</v>
      </c>
      <c r="N400" s="24"/>
    </row>
    <row r="401" spans="1:14" x14ac:dyDescent="0.25">
      <c r="A401" s="4" t="s">
        <v>9</v>
      </c>
      <c r="B401" s="34">
        <v>43747.025694444441</v>
      </c>
      <c r="C401" s="9">
        <v>43749.681944444441</v>
      </c>
      <c r="D40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hrs,45 min</v>
      </c>
      <c r="E401" s="10">
        <f>Table1[[#This Row],[Full Restoration ]]-Table1[[#This Row],[Outage Start]]</f>
        <v>2.65625</v>
      </c>
      <c r="F401" s="11">
        <f>(Table1[[#This Row],[Full Restoration ]]-Table1[[#This Row],[Outage Start]])*24</f>
        <v>63.75</v>
      </c>
      <c r="G401" s="5" t="s">
        <v>386</v>
      </c>
      <c r="H401" s="40" t="s">
        <v>746</v>
      </c>
      <c r="I401" s="36">
        <v>889</v>
      </c>
      <c r="J401" s="4">
        <v>816</v>
      </c>
      <c r="K401" s="4">
        <v>57</v>
      </c>
      <c r="L401" s="4">
        <v>53</v>
      </c>
      <c r="M401" s="4">
        <v>16</v>
      </c>
      <c r="N401" s="24"/>
    </row>
    <row r="402" spans="1:14" x14ac:dyDescent="0.25">
      <c r="A402" s="4" t="s">
        <v>9</v>
      </c>
      <c r="B402" s="34">
        <v>43747.01666666667</v>
      </c>
      <c r="C402" s="9">
        <v>43749.574999999997</v>
      </c>
      <c r="D40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hrs,24 min</v>
      </c>
      <c r="E402" s="10">
        <f>Table1[[#This Row],[Full Restoration ]]-Table1[[#This Row],[Outage Start]]</f>
        <v>2.5583333333270275</v>
      </c>
      <c r="F402" s="11">
        <f>(Table1[[#This Row],[Full Restoration ]]-Table1[[#This Row],[Outage Start]])*24</f>
        <v>61.39999999984866</v>
      </c>
      <c r="G402" s="5" t="s">
        <v>387</v>
      </c>
      <c r="H402" s="40" t="s">
        <v>746</v>
      </c>
      <c r="I402" s="36">
        <v>1004</v>
      </c>
      <c r="J402" s="4">
        <v>927</v>
      </c>
      <c r="K402" s="4">
        <v>62</v>
      </c>
      <c r="L402" s="4">
        <v>77</v>
      </c>
      <c r="M402" s="4">
        <v>15</v>
      </c>
      <c r="N402" s="24"/>
    </row>
    <row r="403" spans="1:14" x14ac:dyDescent="0.25">
      <c r="A403" s="4" t="s">
        <v>9</v>
      </c>
      <c r="B403" s="34">
        <v>43747.019444444442</v>
      </c>
      <c r="C403" s="9">
        <v>43749.647222222222</v>
      </c>
      <c r="D40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 min</v>
      </c>
      <c r="E403" s="10">
        <f>Table1[[#This Row],[Full Restoration ]]-Table1[[#This Row],[Outage Start]]</f>
        <v>2.6277777777795563</v>
      </c>
      <c r="F403" s="11">
        <f>(Table1[[#This Row],[Full Restoration ]]-Table1[[#This Row],[Outage Start]])*24</f>
        <v>63.066666666709352</v>
      </c>
      <c r="G403" s="5" t="s">
        <v>388</v>
      </c>
      <c r="H403" s="40" t="s">
        <v>746</v>
      </c>
      <c r="I403" s="36">
        <v>2470</v>
      </c>
      <c r="J403" s="4">
        <v>2273</v>
      </c>
      <c r="K403" s="4">
        <v>149</v>
      </c>
      <c r="L403" s="4">
        <v>176</v>
      </c>
      <c r="M403" s="4">
        <v>48</v>
      </c>
      <c r="N403" s="24"/>
    </row>
    <row r="404" spans="1:14" x14ac:dyDescent="0.25">
      <c r="A404" s="4" t="s">
        <v>9</v>
      </c>
      <c r="B404" s="34">
        <v>43747.652083333334</v>
      </c>
      <c r="C404" s="9">
        <v>43748.682638888888</v>
      </c>
      <c r="D40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hrs,44 min</v>
      </c>
      <c r="E404" s="10">
        <f>Table1[[#This Row],[Full Restoration ]]-Table1[[#This Row],[Outage Start]]</f>
        <v>1.0305555555532919</v>
      </c>
      <c r="F404" s="11">
        <f>(Table1[[#This Row],[Full Restoration ]]-Table1[[#This Row],[Outage Start]])*24</f>
        <v>24.733333333279006</v>
      </c>
      <c r="G404" s="5" t="s">
        <v>389</v>
      </c>
      <c r="H404" s="40" t="s">
        <v>746</v>
      </c>
      <c r="I404" s="36">
        <v>1789</v>
      </c>
      <c r="J404" s="4">
        <v>1201</v>
      </c>
      <c r="K404" s="4">
        <v>537</v>
      </c>
      <c r="L404" s="4">
        <v>88</v>
      </c>
      <c r="M404" s="4">
        <v>51</v>
      </c>
      <c r="N404" s="24"/>
    </row>
    <row r="405" spans="1:14" x14ac:dyDescent="0.25">
      <c r="A405" s="4" t="s">
        <v>9</v>
      </c>
      <c r="B405" s="34">
        <v>43747.649305555555</v>
      </c>
      <c r="C405" s="9">
        <v>43749.475694444445</v>
      </c>
      <c r="D40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hrs,50 min</v>
      </c>
      <c r="E405" s="10">
        <f>Table1[[#This Row],[Full Restoration ]]-Table1[[#This Row],[Outage Start]]</f>
        <v>1.8263888888905058</v>
      </c>
      <c r="F405" s="11">
        <f>(Table1[[#This Row],[Full Restoration ]]-Table1[[#This Row],[Outage Start]])*24</f>
        <v>43.833333333372138</v>
      </c>
      <c r="G405" s="5" t="s">
        <v>390</v>
      </c>
      <c r="H405" s="40" t="s">
        <v>745</v>
      </c>
      <c r="I405" s="36">
        <v>4329</v>
      </c>
      <c r="J405" s="4">
        <v>3813</v>
      </c>
      <c r="K405" s="4">
        <v>438</v>
      </c>
      <c r="L405" s="4">
        <v>314</v>
      </c>
      <c r="M405" s="4">
        <v>78</v>
      </c>
      <c r="N405" s="24"/>
    </row>
    <row r="406" spans="1:14" x14ac:dyDescent="0.25">
      <c r="A406" s="4" t="s">
        <v>9</v>
      </c>
      <c r="B406" s="34">
        <v>43747.644444444442</v>
      </c>
      <c r="C406" s="9">
        <v>43749.719444444447</v>
      </c>
      <c r="D40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hrs,48 min</v>
      </c>
      <c r="E406" s="10">
        <f>Table1[[#This Row],[Full Restoration ]]-Table1[[#This Row],[Outage Start]]</f>
        <v>2.0750000000043656</v>
      </c>
      <c r="F406" s="11">
        <f>(Table1[[#This Row],[Full Restoration ]]-Table1[[#This Row],[Outage Start]])*24</f>
        <v>49.800000000104774</v>
      </c>
      <c r="G406" s="5" t="s">
        <v>391</v>
      </c>
      <c r="H406" s="40" t="s">
        <v>745</v>
      </c>
      <c r="I406" s="36">
        <v>3759</v>
      </c>
      <c r="J406" s="4">
        <v>3184</v>
      </c>
      <c r="K406" s="4">
        <v>513</v>
      </c>
      <c r="L406" s="4">
        <v>164</v>
      </c>
      <c r="M406" s="4">
        <v>62</v>
      </c>
      <c r="N406" s="24"/>
    </row>
    <row r="407" spans="1:14" x14ac:dyDescent="0.25">
      <c r="A407" s="4" t="s">
        <v>9</v>
      </c>
      <c r="B407" s="34">
        <v>43747.652777777781</v>
      </c>
      <c r="C407" s="9">
        <v>43749.645138888889</v>
      </c>
      <c r="D40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hrs,49 min</v>
      </c>
      <c r="E407" s="10">
        <f>Table1[[#This Row],[Full Restoration ]]-Table1[[#This Row],[Outage Start]]</f>
        <v>1.992361111108039</v>
      </c>
      <c r="F407" s="11">
        <f>(Table1[[#This Row],[Full Restoration ]]-Table1[[#This Row],[Outage Start]])*24</f>
        <v>47.816666666592937</v>
      </c>
      <c r="G407" s="5" t="s">
        <v>392</v>
      </c>
      <c r="H407" s="40" t="s">
        <v>745</v>
      </c>
      <c r="I407" s="36">
        <v>2551</v>
      </c>
      <c r="J407" s="4">
        <v>2232</v>
      </c>
      <c r="K407" s="4">
        <v>289</v>
      </c>
      <c r="L407" s="4">
        <v>192</v>
      </c>
      <c r="M407" s="4">
        <v>30</v>
      </c>
      <c r="N407" s="24"/>
    </row>
    <row r="408" spans="1:14" x14ac:dyDescent="0.25">
      <c r="A408" s="4" t="s">
        <v>9</v>
      </c>
      <c r="B408" s="34">
        <v>43747.640972222223</v>
      </c>
      <c r="C408" s="9">
        <v>43749.659722222219</v>
      </c>
      <c r="D40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hrs,27 min</v>
      </c>
      <c r="E408" s="10">
        <f>Table1[[#This Row],[Full Restoration ]]-Table1[[#This Row],[Outage Start]]</f>
        <v>2.0187499999956344</v>
      </c>
      <c r="F408" s="11">
        <f>(Table1[[#This Row],[Full Restoration ]]-Table1[[#This Row],[Outage Start]])*24</f>
        <v>48.449999999895226</v>
      </c>
      <c r="G408" s="5" t="s">
        <v>393</v>
      </c>
      <c r="H408" s="40" t="s">
        <v>745</v>
      </c>
      <c r="I408" s="36">
        <v>2745</v>
      </c>
      <c r="J408" s="4">
        <v>2290</v>
      </c>
      <c r="K408" s="4">
        <v>422</v>
      </c>
      <c r="L408" s="4">
        <v>200</v>
      </c>
      <c r="M408" s="4">
        <v>33</v>
      </c>
      <c r="N408" s="24"/>
    </row>
    <row r="409" spans="1:14" x14ac:dyDescent="0.25">
      <c r="A409" s="4" t="s">
        <v>9</v>
      </c>
      <c r="B409" s="34">
        <v>43747.064583333333</v>
      </c>
      <c r="C409" s="9">
        <v>43748.838888888888</v>
      </c>
      <c r="D40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hrs,35 min</v>
      </c>
      <c r="E409" s="10">
        <f>Table1[[#This Row],[Full Restoration ]]-Table1[[#This Row],[Outage Start]]</f>
        <v>1.7743055555547471</v>
      </c>
      <c r="F409" s="11">
        <f>(Table1[[#This Row],[Full Restoration ]]-Table1[[#This Row],[Outage Start]])*24</f>
        <v>42.583333333313931</v>
      </c>
      <c r="G409" s="5" t="s">
        <v>394</v>
      </c>
      <c r="H409" s="40" t="s">
        <v>747</v>
      </c>
      <c r="I409" s="36">
        <v>670</v>
      </c>
      <c r="J409" s="4">
        <v>483</v>
      </c>
      <c r="K409" s="4">
        <v>138</v>
      </c>
      <c r="L409" s="4">
        <v>33</v>
      </c>
      <c r="M409" s="4">
        <v>49</v>
      </c>
      <c r="N409" s="24"/>
    </row>
    <row r="410" spans="1:14" x14ac:dyDescent="0.25">
      <c r="A410" s="4" t="s">
        <v>9</v>
      </c>
      <c r="B410" s="34">
        <v>43747.015277777777</v>
      </c>
      <c r="C410" s="9">
        <v>43748.683333333334</v>
      </c>
      <c r="D41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 min</v>
      </c>
      <c r="E410" s="10">
        <f>Table1[[#This Row],[Full Restoration ]]-Table1[[#This Row],[Outage Start]]</f>
        <v>1.6680555555576575</v>
      </c>
      <c r="F410" s="11">
        <f>(Table1[[#This Row],[Full Restoration ]]-Table1[[#This Row],[Outage Start]])*24</f>
        <v>40.03333333338378</v>
      </c>
      <c r="G410" s="5" t="s">
        <v>395</v>
      </c>
      <c r="H410" s="40" t="s">
        <v>746</v>
      </c>
      <c r="I410" s="36">
        <v>1532</v>
      </c>
      <c r="J410" s="4">
        <v>1403</v>
      </c>
      <c r="K410" s="4">
        <v>122</v>
      </c>
      <c r="L410" s="4">
        <v>65</v>
      </c>
      <c r="M410" s="4">
        <v>7</v>
      </c>
      <c r="N410" s="24"/>
    </row>
    <row r="411" spans="1:14" x14ac:dyDescent="0.25">
      <c r="A411" s="4" t="s">
        <v>9</v>
      </c>
      <c r="B411" s="34">
        <v>43747.130555555559</v>
      </c>
      <c r="C411" s="9">
        <v>43749.584027777775</v>
      </c>
      <c r="D41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hrs,53 min</v>
      </c>
      <c r="E411" s="10">
        <f>Table1[[#This Row],[Full Restoration ]]-Table1[[#This Row],[Outage Start]]</f>
        <v>2.4534722222160781</v>
      </c>
      <c r="F411" s="11">
        <f>(Table1[[#This Row],[Full Restoration ]]-Table1[[#This Row],[Outage Start]])*24</f>
        <v>58.883333333185874</v>
      </c>
      <c r="G411" s="5" t="s">
        <v>396</v>
      </c>
      <c r="H411" s="40" t="s">
        <v>745</v>
      </c>
      <c r="I411" s="36">
        <v>1159</v>
      </c>
      <c r="J411" s="4">
        <v>1045</v>
      </c>
      <c r="K411" s="4">
        <v>86</v>
      </c>
      <c r="L411" s="4">
        <v>64</v>
      </c>
      <c r="M411" s="4">
        <v>28</v>
      </c>
      <c r="N411" s="24"/>
    </row>
    <row r="412" spans="1:14" x14ac:dyDescent="0.25">
      <c r="A412" s="4" t="s">
        <v>9</v>
      </c>
      <c r="B412" s="34">
        <v>43747.134722222225</v>
      </c>
      <c r="C412" s="9">
        <v>43749.353472222225</v>
      </c>
      <c r="D41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hrs,15 min</v>
      </c>
      <c r="E412" s="10">
        <f>Table1[[#This Row],[Full Restoration ]]-Table1[[#This Row],[Outage Start]]</f>
        <v>2.21875</v>
      </c>
      <c r="F412" s="11">
        <f>(Table1[[#This Row],[Full Restoration ]]-Table1[[#This Row],[Outage Start]])*24</f>
        <v>53.25</v>
      </c>
      <c r="G412" s="5" t="s">
        <v>397</v>
      </c>
      <c r="H412" s="40" t="s">
        <v>746</v>
      </c>
      <c r="I412" s="36">
        <v>2360</v>
      </c>
      <c r="J412" s="4">
        <v>2056</v>
      </c>
      <c r="K412" s="4">
        <v>257</v>
      </c>
      <c r="L412" s="4">
        <v>127</v>
      </c>
      <c r="M412" s="4">
        <v>47</v>
      </c>
      <c r="N412" s="24"/>
    </row>
    <row r="413" spans="1:14" x14ac:dyDescent="0.25">
      <c r="A413" s="4" t="s">
        <v>9</v>
      </c>
      <c r="B413" s="34">
        <v>43747.02847222222</v>
      </c>
      <c r="C413" s="9">
        <v>43749.743055555555</v>
      </c>
      <c r="D41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hrs,9 min</v>
      </c>
      <c r="E413" s="10">
        <f>Table1[[#This Row],[Full Restoration ]]-Table1[[#This Row],[Outage Start]]</f>
        <v>2.7145833333343035</v>
      </c>
      <c r="F413" s="11">
        <f>(Table1[[#This Row],[Full Restoration ]]-Table1[[#This Row],[Outage Start]])*24</f>
        <v>65.150000000023283</v>
      </c>
      <c r="G413" s="5" t="s">
        <v>398</v>
      </c>
      <c r="H413" s="40" t="s">
        <v>745</v>
      </c>
      <c r="I413" s="36">
        <v>1463</v>
      </c>
      <c r="J413" s="4">
        <v>1272</v>
      </c>
      <c r="K413" s="4">
        <v>169</v>
      </c>
      <c r="L413" s="4">
        <v>76</v>
      </c>
      <c r="M413" s="4">
        <v>22</v>
      </c>
      <c r="N413" s="24"/>
    </row>
    <row r="414" spans="1:14" x14ac:dyDescent="0.25">
      <c r="A414" s="4" t="s">
        <v>9</v>
      </c>
      <c r="B414" s="34">
        <v>43747.052083333336</v>
      </c>
      <c r="C414" s="9">
        <v>43748.972222222219</v>
      </c>
      <c r="D41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 min</v>
      </c>
      <c r="E414" s="10">
        <f>Table1[[#This Row],[Full Restoration ]]-Table1[[#This Row],[Outage Start]]</f>
        <v>1.9201388888832298</v>
      </c>
      <c r="F414" s="11">
        <f>(Table1[[#This Row],[Full Restoration ]]-Table1[[#This Row],[Outage Start]])*24</f>
        <v>46.083333333197515</v>
      </c>
      <c r="G414" s="5" t="s">
        <v>399</v>
      </c>
      <c r="H414" s="40" t="s">
        <v>745</v>
      </c>
      <c r="I414" s="36">
        <v>588</v>
      </c>
      <c r="J414" s="4">
        <v>524</v>
      </c>
      <c r="K414" s="4">
        <v>53</v>
      </c>
      <c r="L414" s="4">
        <v>44</v>
      </c>
      <c r="M414" s="4">
        <v>11</v>
      </c>
      <c r="N414" s="24"/>
    </row>
    <row r="415" spans="1:14" x14ac:dyDescent="0.25">
      <c r="A415" s="4" t="s">
        <v>9</v>
      </c>
      <c r="B415" s="34">
        <v>43747.095138888886</v>
      </c>
      <c r="C415" s="9">
        <v>43749.600694444445</v>
      </c>
      <c r="D4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hrs,8 min</v>
      </c>
      <c r="E415" s="10">
        <f>Table1[[#This Row],[Full Restoration ]]-Table1[[#This Row],[Outage Start]]</f>
        <v>2.5055555555591127</v>
      </c>
      <c r="F415" s="11">
        <f>(Table1[[#This Row],[Full Restoration ]]-Table1[[#This Row],[Outage Start]])*24</f>
        <v>60.133333333418705</v>
      </c>
      <c r="G415" s="5" t="s">
        <v>400</v>
      </c>
      <c r="H415" s="40" t="s">
        <v>745</v>
      </c>
      <c r="I415" s="36">
        <v>2459</v>
      </c>
      <c r="J415" s="4">
        <v>2127</v>
      </c>
      <c r="K415" s="4">
        <v>285</v>
      </c>
      <c r="L415" s="4">
        <v>136</v>
      </c>
      <c r="M415" s="4">
        <v>47</v>
      </c>
      <c r="N415" s="24"/>
    </row>
    <row r="416" spans="1:14" x14ac:dyDescent="0.25">
      <c r="A416" s="4" t="s">
        <v>9</v>
      </c>
      <c r="B416" s="34">
        <v>43747.03402777778</v>
      </c>
      <c r="C416" s="9">
        <v>43749.635416666664</v>
      </c>
      <c r="D4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hrs,26 min</v>
      </c>
      <c r="E416" s="10">
        <f>Table1[[#This Row],[Full Restoration ]]-Table1[[#This Row],[Outage Start]]</f>
        <v>2.601388888884685</v>
      </c>
      <c r="F416" s="11">
        <f>(Table1[[#This Row],[Full Restoration ]]-Table1[[#This Row],[Outage Start]])*24</f>
        <v>62.43333333323244</v>
      </c>
      <c r="G416" s="5" t="s">
        <v>401</v>
      </c>
      <c r="H416" s="40" t="s">
        <v>746</v>
      </c>
      <c r="I416" s="36">
        <v>2334</v>
      </c>
      <c r="J416" s="4">
        <v>2230</v>
      </c>
      <c r="K416" s="4">
        <v>79</v>
      </c>
      <c r="L416" s="4">
        <v>136</v>
      </c>
      <c r="M416" s="4">
        <v>25</v>
      </c>
      <c r="N416" s="24"/>
    </row>
    <row r="417" spans="1:14" x14ac:dyDescent="0.25">
      <c r="A417" s="4" t="s">
        <v>9</v>
      </c>
      <c r="B417" s="34">
        <v>43747.035416666666</v>
      </c>
      <c r="C417" s="9">
        <v>43748.776388888888</v>
      </c>
      <c r="D4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hrs,47 min</v>
      </c>
      <c r="E417" s="10">
        <f>Table1[[#This Row],[Full Restoration ]]-Table1[[#This Row],[Outage Start]]</f>
        <v>1.7409722222218988</v>
      </c>
      <c r="F417" s="11">
        <f>(Table1[[#This Row],[Full Restoration ]]-Table1[[#This Row],[Outage Start]])*24</f>
        <v>41.783333333325572</v>
      </c>
      <c r="G417" s="5" t="s">
        <v>402</v>
      </c>
      <c r="H417" s="40" t="s">
        <v>745</v>
      </c>
      <c r="I417" s="36">
        <v>1296</v>
      </c>
      <c r="J417" s="4">
        <v>1220</v>
      </c>
      <c r="K417" s="4">
        <v>63</v>
      </c>
      <c r="L417" s="4">
        <v>64</v>
      </c>
      <c r="M417" s="4">
        <v>13</v>
      </c>
      <c r="N417" s="24"/>
    </row>
    <row r="418" spans="1:14" x14ac:dyDescent="0.25">
      <c r="A418" s="4" t="s">
        <v>9</v>
      </c>
      <c r="B418" s="34">
        <v>43747.152777777781</v>
      </c>
      <c r="C418" s="9">
        <v>43749.625</v>
      </c>
      <c r="D4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hrs,20 min</v>
      </c>
      <c r="E418" s="10">
        <f>Table1[[#This Row],[Full Restoration ]]-Table1[[#This Row],[Outage Start]]</f>
        <v>2.4722222222189885</v>
      </c>
      <c r="F418" s="11">
        <f>(Table1[[#This Row],[Full Restoration ]]-Table1[[#This Row],[Outage Start]])*24</f>
        <v>59.333333333255723</v>
      </c>
      <c r="G418" s="5" t="s">
        <v>403</v>
      </c>
      <c r="H418" s="40" t="s">
        <v>745</v>
      </c>
      <c r="I418" s="36">
        <v>848</v>
      </c>
      <c r="J418" s="4">
        <v>726</v>
      </c>
      <c r="K418" s="4">
        <v>95</v>
      </c>
      <c r="L418" s="4">
        <v>46</v>
      </c>
      <c r="M418" s="4">
        <v>27</v>
      </c>
      <c r="N418" s="24"/>
    </row>
    <row r="419" spans="1:14" x14ac:dyDescent="0.25">
      <c r="A419" s="4" t="s">
        <v>9</v>
      </c>
      <c r="B419" s="34">
        <v>43747.140277777777</v>
      </c>
      <c r="C419" s="9">
        <v>43749.759027777778</v>
      </c>
      <c r="D4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hrs,51 min</v>
      </c>
      <c r="E419" s="10">
        <f>Table1[[#This Row],[Full Restoration ]]-Table1[[#This Row],[Outage Start]]</f>
        <v>2.6187500000014552</v>
      </c>
      <c r="F419" s="11">
        <f>(Table1[[#This Row],[Full Restoration ]]-Table1[[#This Row],[Outage Start]])*24</f>
        <v>62.850000000034925</v>
      </c>
      <c r="G419" s="5" t="s">
        <v>404</v>
      </c>
      <c r="H419" s="40" t="s">
        <v>745</v>
      </c>
      <c r="I419" s="36">
        <v>191</v>
      </c>
      <c r="J419" s="4">
        <v>144</v>
      </c>
      <c r="K419" s="4">
        <v>40</v>
      </c>
      <c r="L419" s="4">
        <v>3</v>
      </c>
      <c r="M419" s="4">
        <v>7</v>
      </c>
      <c r="N419" s="24"/>
    </row>
    <row r="420" spans="1:14" x14ac:dyDescent="0.25">
      <c r="A420" s="4" t="s">
        <v>9</v>
      </c>
      <c r="B420" s="34">
        <v>43747.05</v>
      </c>
      <c r="C420" s="9">
        <v>43749.74722222222</v>
      </c>
      <c r="D4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hrs,44 min</v>
      </c>
      <c r="E420" s="10">
        <f>Table1[[#This Row],[Full Restoration ]]-Table1[[#This Row],[Outage Start]]</f>
        <v>2.6972222222175333</v>
      </c>
      <c r="F420" s="11">
        <f>(Table1[[#This Row],[Full Restoration ]]-Table1[[#This Row],[Outage Start]])*24</f>
        <v>64.733333333220799</v>
      </c>
      <c r="G420" s="5" t="s">
        <v>405</v>
      </c>
      <c r="H420" s="40" t="s">
        <v>745</v>
      </c>
      <c r="I420" s="36">
        <v>3210</v>
      </c>
      <c r="J420" s="4">
        <v>2863</v>
      </c>
      <c r="K420" s="4">
        <v>285</v>
      </c>
      <c r="L420" s="4">
        <v>141</v>
      </c>
      <c r="M420" s="4">
        <v>62</v>
      </c>
      <c r="N420" s="24"/>
    </row>
    <row r="421" spans="1:14" x14ac:dyDescent="0.25">
      <c r="A421" s="4" t="s">
        <v>9</v>
      </c>
      <c r="B421" s="34">
        <v>43747.064583333333</v>
      </c>
      <c r="C421" s="9">
        <v>43749.904166666667</v>
      </c>
      <c r="D4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hrs,9 min</v>
      </c>
      <c r="E421" s="10">
        <f>Table1[[#This Row],[Full Restoration ]]-Table1[[#This Row],[Outage Start]]</f>
        <v>2.8395833333343035</v>
      </c>
      <c r="F421" s="11">
        <f>(Table1[[#This Row],[Full Restoration ]]-Table1[[#This Row],[Outage Start]])*24</f>
        <v>68.150000000023283</v>
      </c>
      <c r="G421" s="5" t="s">
        <v>406</v>
      </c>
      <c r="H421" s="40" t="s">
        <v>745</v>
      </c>
      <c r="I421" s="36">
        <v>2384</v>
      </c>
      <c r="J421" s="4">
        <v>2093</v>
      </c>
      <c r="K421" s="4">
        <v>248</v>
      </c>
      <c r="L421" s="4">
        <v>68</v>
      </c>
      <c r="M421" s="4">
        <v>43</v>
      </c>
      <c r="N421" s="24"/>
    </row>
    <row r="422" spans="1:14" x14ac:dyDescent="0.25">
      <c r="A422" s="4" t="s">
        <v>9</v>
      </c>
      <c r="B422" s="34">
        <v>43747.080555555556</v>
      </c>
      <c r="C422" s="9">
        <v>43749.630555555559</v>
      </c>
      <c r="D4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hrs,12 min</v>
      </c>
      <c r="E422" s="10">
        <f>Table1[[#This Row],[Full Restoration ]]-Table1[[#This Row],[Outage Start]]</f>
        <v>2.5500000000029104</v>
      </c>
      <c r="F422" s="11">
        <f>(Table1[[#This Row],[Full Restoration ]]-Table1[[#This Row],[Outage Start]])*24</f>
        <v>61.200000000069849</v>
      </c>
      <c r="G422" s="5" t="s">
        <v>407</v>
      </c>
      <c r="H422" s="40" t="s">
        <v>745</v>
      </c>
      <c r="I422" s="36">
        <v>2331</v>
      </c>
      <c r="J422" s="4">
        <v>2069</v>
      </c>
      <c r="K422" s="4">
        <v>233</v>
      </c>
      <c r="L422" s="4">
        <v>51</v>
      </c>
      <c r="M422" s="4">
        <v>29</v>
      </c>
      <c r="N422" s="24"/>
    </row>
    <row r="423" spans="1:14" x14ac:dyDescent="0.25">
      <c r="A423" s="4" t="s">
        <v>9</v>
      </c>
      <c r="B423" s="34">
        <v>43747.013888888891</v>
      </c>
      <c r="C423" s="9">
        <v>43748.648611111108</v>
      </c>
      <c r="D4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hrs,14 min</v>
      </c>
      <c r="E423" s="10">
        <f>Table1[[#This Row],[Full Restoration ]]-Table1[[#This Row],[Outage Start]]</f>
        <v>1.6347222222175333</v>
      </c>
      <c r="F423" s="11">
        <f>(Table1[[#This Row],[Full Restoration ]]-Table1[[#This Row],[Outage Start]])*24</f>
        <v>39.233333333220799</v>
      </c>
      <c r="G423" s="5" t="s">
        <v>408</v>
      </c>
      <c r="H423" s="40" t="s">
        <v>746</v>
      </c>
      <c r="I423" s="36">
        <v>982</v>
      </c>
      <c r="J423" s="4">
        <v>792</v>
      </c>
      <c r="K423" s="4">
        <v>130</v>
      </c>
      <c r="L423" s="4">
        <v>56</v>
      </c>
      <c r="M423" s="4">
        <v>60</v>
      </c>
      <c r="N423" s="24"/>
    </row>
    <row r="424" spans="1:14" x14ac:dyDescent="0.25">
      <c r="A424" s="4" t="s">
        <v>9</v>
      </c>
      <c r="B424" s="34">
        <v>43747.939583333333</v>
      </c>
      <c r="C424" s="9">
        <v>43748.836805555555</v>
      </c>
      <c r="D4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hrs,32 min</v>
      </c>
      <c r="E424" s="10">
        <f>Table1[[#This Row],[Full Restoration ]]-Table1[[#This Row],[Outage Start]]</f>
        <v>0.89722222222189885</v>
      </c>
      <c r="F424" s="11">
        <f>(Table1[[#This Row],[Full Restoration ]]-Table1[[#This Row],[Outage Start]])*24</f>
        <v>21.533333333325572</v>
      </c>
      <c r="G424" s="5" t="s">
        <v>409</v>
      </c>
      <c r="H424" s="40" t="s">
        <v>745</v>
      </c>
      <c r="I424" s="36">
        <v>2866</v>
      </c>
      <c r="J424" s="4">
        <v>2728</v>
      </c>
      <c r="K424" s="4">
        <v>116</v>
      </c>
      <c r="L424" s="4">
        <v>110</v>
      </c>
      <c r="M424" s="4">
        <v>22</v>
      </c>
      <c r="N424" s="24"/>
    </row>
    <row r="425" spans="1:14" x14ac:dyDescent="0.25">
      <c r="A425" s="4" t="s">
        <v>9</v>
      </c>
      <c r="B425" s="34">
        <v>43747.100694444445</v>
      </c>
      <c r="C425" s="9">
        <v>43748.083333333336</v>
      </c>
      <c r="D4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hrs,35 min</v>
      </c>
      <c r="E425" s="10">
        <f>Table1[[#This Row],[Full Restoration ]]-Table1[[#This Row],[Outage Start]]</f>
        <v>0.98263888889050577</v>
      </c>
      <c r="F425" s="11">
        <f>(Table1[[#This Row],[Full Restoration ]]-Table1[[#This Row],[Outage Start]])*24</f>
        <v>23.583333333372138</v>
      </c>
      <c r="G425" s="5" t="s">
        <v>410</v>
      </c>
      <c r="H425" s="40" t="s">
        <v>746</v>
      </c>
      <c r="I425" s="36">
        <v>1526</v>
      </c>
      <c r="J425" s="4">
        <v>1064</v>
      </c>
      <c r="K425" s="4">
        <v>375</v>
      </c>
      <c r="L425" s="4">
        <v>50</v>
      </c>
      <c r="M425" s="4">
        <v>87</v>
      </c>
      <c r="N425" s="24"/>
    </row>
    <row r="426" spans="1:14" x14ac:dyDescent="0.25">
      <c r="A426" s="4" t="s">
        <v>9</v>
      </c>
      <c r="B426" s="34">
        <v>43747.09652777778</v>
      </c>
      <c r="C426" s="9">
        <v>43748.073611111111</v>
      </c>
      <c r="D4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hrs,27 min</v>
      </c>
      <c r="E426" s="10">
        <f>Table1[[#This Row],[Full Restoration ]]-Table1[[#This Row],[Outage Start]]</f>
        <v>0.97708333333139308</v>
      </c>
      <c r="F426" s="11">
        <f>(Table1[[#This Row],[Full Restoration ]]-Table1[[#This Row],[Outage Start]])*24</f>
        <v>23.449999999953434</v>
      </c>
      <c r="G426" s="5" t="s">
        <v>411</v>
      </c>
      <c r="H426" s="40" t="s">
        <v>746</v>
      </c>
      <c r="I426" s="36">
        <v>1412</v>
      </c>
      <c r="J426" s="4">
        <v>1029</v>
      </c>
      <c r="K426" s="4">
        <v>323</v>
      </c>
      <c r="L426" s="4">
        <v>43</v>
      </c>
      <c r="M426" s="4">
        <v>60</v>
      </c>
      <c r="N426" s="24"/>
    </row>
    <row r="427" spans="1:14" x14ac:dyDescent="0.25">
      <c r="A427" s="4" t="s">
        <v>9</v>
      </c>
      <c r="B427" s="34">
        <v>43747.951388888891</v>
      </c>
      <c r="C427" s="9">
        <v>43748.790972222225</v>
      </c>
      <c r="D4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hrs,9 min</v>
      </c>
      <c r="E427" s="10">
        <f>Table1[[#This Row],[Full Restoration ]]-Table1[[#This Row],[Outage Start]]</f>
        <v>0.83958333333430346</v>
      </c>
      <c r="F427" s="11">
        <f>(Table1[[#This Row],[Full Restoration ]]-Table1[[#This Row],[Outage Start]])*24</f>
        <v>20.150000000023283</v>
      </c>
      <c r="G427" s="5" t="s">
        <v>412</v>
      </c>
      <c r="H427" s="40" t="s">
        <v>745</v>
      </c>
      <c r="I427" s="36">
        <v>3829</v>
      </c>
      <c r="J427" s="4">
        <v>3659</v>
      </c>
      <c r="K427" s="4">
        <v>151</v>
      </c>
      <c r="L427" s="4">
        <v>90</v>
      </c>
      <c r="M427" s="4">
        <v>19</v>
      </c>
      <c r="N427" s="24"/>
    </row>
    <row r="428" spans="1:14" x14ac:dyDescent="0.25">
      <c r="A428" s="4" t="s">
        <v>9</v>
      </c>
      <c r="B428" s="34">
        <v>43747.161111111112</v>
      </c>
      <c r="C428" s="9">
        <v>43749.99722222222</v>
      </c>
      <c r="D4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hrs,4 min</v>
      </c>
      <c r="E428" s="10">
        <f>Table1[[#This Row],[Full Restoration ]]-Table1[[#This Row],[Outage Start]]</f>
        <v>2.836111111108039</v>
      </c>
      <c r="F428" s="11">
        <f>(Table1[[#This Row],[Full Restoration ]]-Table1[[#This Row],[Outage Start]])*24</f>
        <v>68.066666666592937</v>
      </c>
      <c r="G428" s="5" t="s">
        <v>413</v>
      </c>
      <c r="H428" s="40" t="s">
        <v>745</v>
      </c>
      <c r="I428" s="36">
        <v>4547</v>
      </c>
      <c r="J428" s="4">
        <v>4265</v>
      </c>
      <c r="K428" s="4">
        <v>243</v>
      </c>
      <c r="L428" s="4">
        <v>196</v>
      </c>
      <c r="M428" s="4">
        <v>39</v>
      </c>
      <c r="N428" s="24"/>
    </row>
    <row r="429" spans="1:14" x14ac:dyDescent="0.25">
      <c r="A429" s="4" t="s">
        <v>9</v>
      </c>
      <c r="B429" s="34">
        <v>43747.163194444445</v>
      </c>
      <c r="C429" s="9">
        <v>43749.565972222219</v>
      </c>
      <c r="D4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hrs,40 min</v>
      </c>
      <c r="E429" s="10">
        <f>Table1[[#This Row],[Full Restoration ]]-Table1[[#This Row],[Outage Start]]</f>
        <v>2.4027777777737356</v>
      </c>
      <c r="F429" s="11">
        <f>(Table1[[#This Row],[Full Restoration ]]-Table1[[#This Row],[Outage Start]])*24</f>
        <v>57.666666666569654</v>
      </c>
      <c r="G429" s="5" t="s">
        <v>414</v>
      </c>
      <c r="H429" s="40" t="s">
        <v>219</v>
      </c>
      <c r="I429" s="36">
        <v>1590</v>
      </c>
      <c r="J429" s="4">
        <v>1452</v>
      </c>
      <c r="K429" s="4">
        <v>129</v>
      </c>
      <c r="L429" s="4">
        <v>73</v>
      </c>
      <c r="M429" s="4">
        <v>9</v>
      </c>
      <c r="N429" s="24"/>
    </row>
    <row r="430" spans="1:14" x14ac:dyDescent="0.25">
      <c r="A430" s="4" t="s">
        <v>9</v>
      </c>
      <c r="B430" s="34">
        <v>43747.027777777781</v>
      </c>
      <c r="C430" s="9">
        <v>43749.439583333333</v>
      </c>
      <c r="D4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hrs,53 min</v>
      </c>
      <c r="E430" s="10">
        <f>Table1[[#This Row],[Full Restoration ]]-Table1[[#This Row],[Outage Start]]</f>
        <v>2.4118055555518367</v>
      </c>
      <c r="F430" s="11">
        <f>(Table1[[#This Row],[Full Restoration ]]-Table1[[#This Row],[Outage Start]])*24</f>
        <v>57.883333333244082</v>
      </c>
      <c r="G430" s="5" t="s">
        <v>415</v>
      </c>
      <c r="H430" s="40" t="s">
        <v>746</v>
      </c>
      <c r="I430" s="36">
        <v>1874</v>
      </c>
      <c r="J430" s="4">
        <v>1691</v>
      </c>
      <c r="K430" s="4">
        <v>161</v>
      </c>
      <c r="L430" s="4">
        <v>101</v>
      </c>
      <c r="M430" s="4">
        <v>22</v>
      </c>
      <c r="N430" s="24"/>
    </row>
    <row r="431" spans="1:14" x14ac:dyDescent="0.25">
      <c r="A431" s="4" t="s">
        <v>9</v>
      </c>
      <c r="B431" s="34">
        <v>43747.025694444441</v>
      </c>
      <c r="C431" s="9">
        <v>43748.774305555555</v>
      </c>
      <c r="D4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431" s="10">
        <f>Table1[[#This Row],[Full Restoration ]]-Table1[[#This Row],[Outage Start]]</f>
        <v>1.7486111111138598</v>
      </c>
      <c r="F431" s="11">
        <f>(Table1[[#This Row],[Full Restoration ]]-Table1[[#This Row],[Outage Start]])*24</f>
        <v>41.966666666732635</v>
      </c>
      <c r="G431" s="5" t="s">
        <v>416</v>
      </c>
      <c r="H431" s="40" t="s">
        <v>746</v>
      </c>
      <c r="I431" s="36">
        <v>641</v>
      </c>
      <c r="J431" s="4">
        <v>459</v>
      </c>
      <c r="K431" s="4">
        <v>174</v>
      </c>
      <c r="L431" s="4">
        <v>27</v>
      </c>
      <c r="M431" s="4">
        <v>8</v>
      </c>
      <c r="N431" s="24"/>
    </row>
    <row r="432" spans="1:14" x14ac:dyDescent="0.25">
      <c r="A432" s="4" t="s">
        <v>9</v>
      </c>
      <c r="B432" s="34">
        <v>43747.022222222222</v>
      </c>
      <c r="C432" s="9">
        <v>43750.457638888889</v>
      </c>
      <c r="D4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days,10 hrs,27 min</v>
      </c>
      <c r="E432" s="10">
        <f>Table1[[#This Row],[Full Restoration ]]-Table1[[#This Row],[Outage Start]]</f>
        <v>3.4354166666671517</v>
      </c>
      <c r="F432" s="11">
        <f>(Table1[[#This Row],[Full Restoration ]]-Table1[[#This Row],[Outage Start]])*24</f>
        <v>82.450000000011642</v>
      </c>
      <c r="G432" s="5" t="s">
        <v>417</v>
      </c>
      <c r="H432" s="40" t="s">
        <v>746</v>
      </c>
      <c r="I432" s="36">
        <v>529</v>
      </c>
      <c r="J432" s="4">
        <v>432</v>
      </c>
      <c r="K432" s="4">
        <v>81</v>
      </c>
      <c r="L432" s="4">
        <v>25</v>
      </c>
      <c r="M432" s="4">
        <v>16</v>
      </c>
      <c r="N432" s="24"/>
    </row>
    <row r="433" spans="1:14" x14ac:dyDescent="0.25">
      <c r="A433" s="4" t="s">
        <v>9</v>
      </c>
      <c r="B433" s="34">
        <v>43747.335416666669</v>
      </c>
      <c r="C433" s="9">
        <v>43747.991666666669</v>
      </c>
      <c r="D4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hrs,45 min</v>
      </c>
      <c r="E433" s="10">
        <f>Table1[[#This Row],[Full Restoration ]]-Table1[[#This Row],[Outage Start]]</f>
        <v>0.65625</v>
      </c>
      <c r="F433" s="11">
        <f>(Table1[[#This Row],[Full Restoration ]]-Table1[[#This Row],[Outage Start]])*24</f>
        <v>15.75</v>
      </c>
      <c r="G433" s="5" t="s">
        <v>418</v>
      </c>
      <c r="H433" s="40" t="s">
        <v>747</v>
      </c>
      <c r="I433" s="36">
        <v>2066</v>
      </c>
      <c r="J433" s="4">
        <v>1764</v>
      </c>
      <c r="K433" s="4">
        <v>272</v>
      </c>
      <c r="L433" s="4">
        <v>60</v>
      </c>
      <c r="M433" s="4">
        <v>30</v>
      </c>
      <c r="N433" s="24"/>
    </row>
    <row r="434" spans="1:14" x14ac:dyDescent="0.25">
      <c r="A434" s="4" t="s">
        <v>9</v>
      </c>
      <c r="B434" s="34">
        <v>43747.335416666669</v>
      </c>
      <c r="C434" s="9">
        <v>43747.989583333336</v>
      </c>
      <c r="D4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hrs,42 min</v>
      </c>
      <c r="E434" s="10">
        <f>Table1[[#This Row],[Full Restoration ]]-Table1[[#This Row],[Outage Start]]</f>
        <v>0.65416666666715173</v>
      </c>
      <c r="F434" s="11">
        <f>(Table1[[#This Row],[Full Restoration ]]-Table1[[#This Row],[Outage Start]])*24</f>
        <v>15.700000000011642</v>
      </c>
      <c r="G434" s="5" t="s">
        <v>419</v>
      </c>
      <c r="H434" s="40" t="s">
        <v>747</v>
      </c>
      <c r="I434" s="36">
        <v>214</v>
      </c>
      <c r="J434" s="4">
        <v>45</v>
      </c>
      <c r="K434" s="4">
        <v>155</v>
      </c>
      <c r="L434" s="4">
        <v>3</v>
      </c>
      <c r="M434" s="4">
        <v>14</v>
      </c>
      <c r="N434" s="24"/>
    </row>
    <row r="435" spans="1:14" x14ac:dyDescent="0.25">
      <c r="A435" s="4" t="s">
        <v>9</v>
      </c>
      <c r="B435" s="34">
        <v>43747.336111111108</v>
      </c>
      <c r="C435" s="9">
        <v>43747.990972222222</v>
      </c>
      <c r="D4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hrs,43 min</v>
      </c>
      <c r="E435" s="10">
        <f>Table1[[#This Row],[Full Restoration ]]-Table1[[#This Row],[Outage Start]]</f>
        <v>0.65486111111385981</v>
      </c>
      <c r="F435" s="11">
        <f>(Table1[[#This Row],[Full Restoration ]]-Table1[[#This Row],[Outage Start]])*24</f>
        <v>15.716666666732635</v>
      </c>
      <c r="G435" s="5" t="s">
        <v>420</v>
      </c>
      <c r="H435" s="40" t="s">
        <v>747</v>
      </c>
      <c r="I435" s="36">
        <v>857</v>
      </c>
      <c r="J435" s="4">
        <v>257</v>
      </c>
      <c r="K435" s="4">
        <v>584</v>
      </c>
      <c r="L435" s="4">
        <v>3</v>
      </c>
      <c r="M435" s="4">
        <v>16</v>
      </c>
      <c r="N435" s="24"/>
    </row>
    <row r="436" spans="1:14" x14ac:dyDescent="0.25">
      <c r="A436" s="4" t="s">
        <v>9</v>
      </c>
      <c r="B436" s="34">
        <v>43747.15625</v>
      </c>
      <c r="C436" s="9">
        <v>43747.966666666667</v>
      </c>
      <c r="D43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hrs,27 min</v>
      </c>
      <c r="E436" s="10">
        <f>Table1[[#This Row],[Full Restoration ]]-Table1[[#This Row],[Outage Start]]</f>
        <v>0.81041666666715173</v>
      </c>
      <c r="F436" s="11">
        <f>(Table1[[#This Row],[Full Restoration ]]-Table1[[#This Row],[Outage Start]])*24</f>
        <v>19.450000000011642</v>
      </c>
      <c r="G436" s="5" t="s">
        <v>421</v>
      </c>
      <c r="H436" s="40" t="s">
        <v>747</v>
      </c>
      <c r="I436" s="36">
        <v>2102</v>
      </c>
      <c r="J436" s="4">
        <v>1969</v>
      </c>
      <c r="K436" s="4">
        <v>123</v>
      </c>
      <c r="L436" s="4">
        <v>82</v>
      </c>
      <c r="M436" s="4">
        <v>10</v>
      </c>
      <c r="N436" s="24"/>
    </row>
    <row r="437" spans="1:14" x14ac:dyDescent="0.25">
      <c r="A437" s="4" t="s">
        <v>9</v>
      </c>
      <c r="B437" s="34">
        <v>43747.15625</v>
      </c>
      <c r="C437" s="9">
        <v>43748.007638888892</v>
      </c>
      <c r="D43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hrs,26 min</v>
      </c>
      <c r="E437" s="10">
        <f>Table1[[#This Row],[Full Restoration ]]-Table1[[#This Row],[Outage Start]]</f>
        <v>0.85138888889196096</v>
      </c>
      <c r="F437" s="11">
        <f>(Table1[[#This Row],[Full Restoration ]]-Table1[[#This Row],[Outage Start]])*24</f>
        <v>20.433333333407063</v>
      </c>
      <c r="G437" s="5" t="s">
        <v>422</v>
      </c>
      <c r="H437" s="40" t="s">
        <v>746</v>
      </c>
      <c r="I437" s="36">
        <v>3708</v>
      </c>
      <c r="J437" s="4">
        <v>3401</v>
      </c>
      <c r="K437" s="4">
        <v>279</v>
      </c>
      <c r="L437" s="4">
        <v>147</v>
      </c>
      <c r="M437" s="4">
        <v>28</v>
      </c>
      <c r="N437" s="24"/>
    </row>
    <row r="438" spans="1:14" x14ac:dyDescent="0.25">
      <c r="A438" s="4" t="s">
        <v>9</v>
      </c>
      <c r="B438" s="34">
        <v>43747.156944444447</v>
      </c>
      <c r="C438" s="9">
        <v>43747.964583333334</v>
      </c>
      <c r="D43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hrs,23 min</v>
      </c>
      <c r="E438" s="10">
        <f>Table1[[#This Row],[Full Restoration ]]-Table1[[#This Row],[Outage Start]]</f>
        <v>0.80763888888759539</v>
      </c>
      <c r="F438" s="11">
        <f>(Table1[[#This Row],[Full Restoration ]]-Table1[[#This Row],[Outage Start]])*24</f>
        <v>19.383333333302289</v>
      </c>
      <c r="G438" s="5" t="s">
        <v>423</v>
      </c>
      <c r="H438" s="40" t="s">
        <v>747</v>
      </c>
      <c r="I438" s="36">
        <v>1616</v>
      </c>
      <c r="J438" s="4">
        <v>1258</v>
      </c>
      <c r="K438" s="4">
        <v>341</v>
      </c>
      <c r="L438" s="4">
        <v>53</v>
      </c>
      <c r="M438" s="4">
        <v>17</v>
      </c>
      <c r="N438" s="24"/>
    </row>
    <row r="439" spans="1:14" x14ac:dyDescent="0.25">
      <c r="A439" s="4" t="s">
        <v>9</v>
      </c>
      <c r="B439" s="34">
        <v>43747.354861111111</v>
      </c>
      <c r="C439" s="9">
        <v>43747.93472222222</v>
      </c>
      <c r="D43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hrs,55 min</v>
      </c>
      <c r="E439" s="10">
        <f>Table1[[#This Row],[Full Restoration ]]-Table1[[#This Row],[Outage Start]]</f>
        <v>0.57986111110949423</v>
      </c>
      <c r="F439" s="11">
        <f>(Table1[[#This Row],[Full Restoration ]]-Table1[[#This Row],[Outage Start]])*24</f>
        <v>13.916666666627862</v>
      </c>
      <c r="G439" s="5" t="s">
        <v>424</v>
      </c>
      <c r="H439" s="40" t="s">
        <v>747</v>
      </c>
      <c r="I439" s="36">
        <v>581</v>
      </c>
      <c r="J439" s="4">
        <v>433</v>
      </c>
      <c r="K439" s="4">
        <v>136</v>
      </c>
      <c r="L439" s="4">
        <v>15</v>
      </c>
      <c r="M439" s="4">
        <v>12</v>
      </c>
      <c r="N439" s="24"/>
    </row>
    <row r="440" spans="1:14" x14ac:dyDescent="0.25">
      <c r="A440" s="4" t="s">
        <v>9</v>
      </c>
      <c r="B440" s="34">
        <v>43748.474999999999</v>
      </c>
      <c r="C440" s="9">
        <v>43748.698611111111</v>
      </c>
      <c r="D44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hrs,22 min</v>
      </c>
      <c r="E440" s="10">
        <f>Table1[[#This Row],[Full Restoration ]]-Table1[[#This Row],[Outage Start]]</f>
        <v>0.22361111111240461</v>
      </c>
      <c r="F440" s="11">
        <f>(Table1[[#This Row],[Full Restoration ]]-Table1[[#This Row],[Outage Start]])*24</f>
        <v>5.3666666666977108</v>
      </c>
      <c r="G440" s="5" t="s">
        <v>425</v>
      </c>
      <c r="H440" s="40" t="s">
        <v>745</v>
      </c>
      <c r="I440" s="36">
        <v>45</v>
      </c>
      <c r="J440" s="4">
        <v>37</v>
      </c>
      <c r="K440" s="4">
        <v>7</v>
      </c>
      <c r="L440" s="4">
        <v>3</v>
      </c>
      <c r="M440" s="4">
        <v>1</v>
      </c>
      <c r="N440" s="24"/>
    </row>
    <row r="441" spans="1:14" x14ac:dyDescent="0.25">
      <c r="A441" s="4" t="s">
        <v>9</v>
      </c>
      <c r="B441" s="34">
        <v>43747.144444444442</v>
      </c>
      <c r="C441" s="9">
        <v>43750.614583333336</v>
      </c>
      <c r="D44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hrs,17 min</v>
      </c>
      <c r="E441" s="10">
        <f>Table1[[#This Row],[Full Restoration ]]-Table1[[#This Row],[Outage Start]]</f>
        <v>3.4701388888934162</v>
      </c>
      <c r="F441" s="11">
        <f>(Table1[[#This Row],[Full Restoration ]]-Table1[[#This Row],[Outage Start]])*24</f>
        <v>83.283333333441988</v>
      </c>
      <c r="G441" s="5" t="s">
        <v>426</v>
      </c>
      <c r="H441" s="40" t="s">
        <v>745</v>
      </c>
      <c r="I441" s="36">
        <v>2310</v>
      </c>
      <c r="J441" s="4">
        <v>1738</v>
      </c>
      <c r="K441" s="4">
        <v>499</v>
      </c>
      <c r="L441" s="4">
        <v>48</v>
      </c>
      <c r="M441" s="4">
        <v>73</v>
      </c>
      <c r="N441" s="24"/>
    </row>
    <row r="442" spans="1:14" x14ac:dyDescent="0.25">
      <c r="A442" s="4" t="s">
        <v>9</v>
      </c>
      <c r="B442" s="34">
        <v>43747.018055555556</v>
      </c>
      <c r="C442" s="9">
        <v>43748.847916666666</v>
      </c>
      <c r="D44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hrs,55 min</v>
      </c>
      <c r="E442" s="10">
        <f>Table1[[#This Row],[Full Restoration ]]-Table1[[#This Row],[Outage Start]]</f>
        <v>1.8298611111094942</v>
      </c>
      <c r="F442" s="11">
        <f>(Table1[[#This Row],[Full Restoration ]]-Table1[[#This Row],[Outage Start]])*24</f>
        <v>43.916666666627862</v>
      </c>
      <c r="G442" s="5" t="s">
        <v>427</v>
      </c>
      <c r="H442" s="40" t="s">
        <v>746</v>
      </c>
      <c r="I442" s="36">
        <v>2055</v>
      </c>
      <c r="J442" s="4">
        <v>1823</v>
      </c>
      <c r="K442" s="4">
        <v>200</v>
      </c>
      <c r="L442" s="4">
        <v>74</v>
      </c>
      <c r="M442" s="4">
        <v>32</v>
      </c>
      <c r="N442" s="24"/>
    </row>
    <row r="443" spans="1:14" x14ac:dyDescent="0.25">
      <c r="A443" s="4" t="s">
        <v>9</v>
      </c>
      <c r="B443" s="34">
        <v>43747.019444444442</v>
      </c>
      <c r="C443" s="9">
        <v>43747.752083333333</v>
      </c>
      <c r="D44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hrs,35 min</v>
      </c>
      <c r="E443" s="10">
        <f>Table1[[#This Row],[Full Restoration ]]-Table1[[#This Row],[Outage Start]]</f>
        <v>0.73263888889050577</v>
      </c>
      <c r="F443" s="11">
        <f>(Table1[[#This Row],[Full Restoration ]]-Table1[[#This Row],[Outage Start]])*24</f>
        <v>17.583333333372138</v>
      </c>
      <c r="G443" s="5" t="s">
        <v>428</v>
      </c>
      <c r="H443" s="40" t="s">
        <v>748</v>
      </c>
      <c r="I443" s="36">
        <v>1</v>
      </c>
      <c r="J443" s="4" t="s">
        <v>744</v>
      </c>
      <c r="K443" s="4">
        <v>1</v>
      </c>
      <c r="L443" s="4" t="s">
        <v>743</v>
      </c>
      <c r="M443" s="4" t="s">
        <v>743</v>
      </c>
      <c r="N443" s="24"/>
    </row>
    <row r="444" spans="1:14" x14ac:dyDescent="0.25">
      <c r="A444" s="4" t="s">
        <v>9</v>
      </c>
      <c r="B444" s="34">
        <v>43747.180555555555</v>
      </c>
      <c r="C444" s="9">
        <v>43749.737500000003</v>
      </c>
      <c r="D44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hrs,22 min</v>
      </c>
      <c r="E444" s="10">
        <f>Table1[[#This Row],[Full Restoration ]]-Table1[[#This Row],[Outage Start]]</f>
        <v>2.5569444444481633</v>
      </c>
      <c r="F444" s="11">
        <f>(Table1[[#This Row],[Full Restoration ]]-Table1[[#This Row],[Outage Start]])*24</f>
        <v>61.366666666755918</v>
      </c>
      <c r="G444" s="5" t="s">
        <v>429</v>
      </c>
      <c r="H444" s="40" t="s">
        <v>220</v>
      </c>
      <c r="I444" s="36">
        <v>2210</v>
      </c>
      <c r="J444" s="4">
        <v>2051</v>
      </c>
      <c r="K444" s="4">
        <v>148</v>
      </c>
      <c r="L444" s="4">
        <v>139</v>
      </c>
      <c r="M444" s="4">
        <v>11</v>
      </c>
      <c r="N444" s="24"/>
    </row>
    <row r="445" spans="1:14" x14ac:dyDescent="0.25">
      <c r="A445" s="4" t="s">
        <v>9</v>
      </c>
      <c r="B445" s="34">
        <v>43747.181250000001</v>
      </c>
      <c r="C445" s="9">
        <v>43749.57916666667</v>
      </c>
      <c r="D44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hrs,33 min</v>
      </c>
      <c r="E445" s="10">
        <f>Table1[[#This Row],[Full Restoration ]]-Table1[[#This Row],[Outage Start]]</f>
        <v>2.3979166666686069</v>
      </c>
      <c r="F445" s="11">
        <f>(Table1[[#This Row],[Full Restoration ]]-Table1[[#This Row],[Outage Start]])*24</f>
        <v>57.550000000046566</v>
      </c>
      <c r="G445" s="5" t="s">
        <v>430</v>
      </c>
      <c r="H445" s="40" t="s">
        <v>745</v>
      </c>
      <c r="I445" s="36">
        <v>420</v>
      </c>
      <c r="J445" s="4">
        <v>396</v>
      </c>
      <c r="K445" s="4">
        <v>23</v>
      </c>
      <c r="L445" s="4">
        <v>13</v>
      </c>
      <c r="M445" s="4">
        <v>1</v>
      </c>
      <c r="N445" s="24"/>
    </row>
    <row r="446" spans="1:14" x14ac:dyDescent="0.25">
      <c r="A446" s="4" t="s">
        <v>9</v>
      </c>
      <c r="B446" s="34">
        <v>43747.089583333334</v>
      </c>
      <c r="C446" s="9">
        <v>43748.176388888889</v>
      </c>
      <c r="D44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 min</v>
      </c>
      <c r="E446" s="10">
        <f>Table1[[#This Row],[Full Restoration ]]-Table1[[#This Row],[Outage Start]]</f>
        <v>1.0868055555547471</v>
      </c>
      <c r="F446" s="11">
        <f>(Table1[[#This Row],[Full Restoration ]]-Table1[[#This Row],[Outage Start]])*24</f>
        <v>26.083333333313931</v>
      </c>
      <c r="G446" s="5" t="s">
        <v>431</v>
      </c>
      <c r="H446" s="40" t="s">
        <v>746</v>
      </c>
      <c r="I446" s="36">
        <v>212</v>
      </c>
      <c r="J446" s="4">
        <v>170</v>
      </c>
      <c r="K446" s="4">
        <v>37</v>
      </c>
      <c r="L446" s="4">
        <v>6</v>
      </c>
      <c r="M446" s="4">
        <v>5</v>
      </c>
      <c r="N446" s="24"/>
    </row>
    <row r="447" spans="1:14" x14ac:dyDescent="0.25">
      <c r="A447" s="4" t="s">
        <v>9</v>
      </c>
      <c r="B447" s="34">
        <v>43747.093055555553</v>
      </c>
      <c r="C447" s="9">
        <v>43748.168749999997</v>
      </c>
      <c r="D44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hrs,49 min</v>
      </c>
      <c r="E447" s="10">
        <f>Table1[[#This Row],[Full Restoration ]]-Table1[[#This Row],[Outage Start]]</f>
        <v>1.0756944444437977</v>
      </c>
      <c r="F447" s="11">
        <f>(Table1[[#This Row],[Full Restoration ]]-Table1[[#This Row],[Outage Start]])*24</f>
        <v>25.816666666651145</v>
      </c>
      <c r="G447" s="5" t="s">
        <v>432</v>
      </c>
      <c r="H447" s="40" t="s">
        <v>746</v>
      </c>
      <c r="I447" s="36">
        <v>92</v>
      </c>
      <c r="J447" s="4">
        <v>73</v>
      </c>
      <c r="K447" s="4">
        <v>17</v>
      </c>
      <c r="L447" s="4">
        <v>1</v>
      </c>
      <c r="M447" s="4">
        <v>2</v>
      </c>
      <c r="N447" s="24"/>
    </row>
    <row r="448" spans="1:14" x14ac:dyDescent="0.25">
      <c r="A448" s="4" t="s">
        <v>9</v>
      </c>
      <c r="B448" s="34">
        <v>43748.036805555559</v>
      </c>
      <c r="C448" s="9">
        <v>43748.670138888891</v>
      </c>
      <c r="D44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hrs,12 min</v>
      </c>
      <c r="E448" s="10">
        <f>Table1[[#This Row],[Full Restoration ]]-Table1[[#This Row],[Outage Start]]</f>
        <v>0.63333333333139308</v>
      </c>
      <c r="F448" s="11">
        <f>(Table1[[#This Row],[Full Restoration ]]-Table1[[#This Row],[Outage Start]])*24</f>
        <v>15.199999999953434</v>
      </c>
      <c r="G448" s="5" t="s">
        <v>433</v>
      </c>
      <c r="H448" s="40" t="s">
        <v>746</v>
      </c>
      <c r="I448" s="36">
        <v>265</v>
      </c>
      <c r="J448" s="4">
        <v>255</v>
      </c>
      <c r="K448" s="4">
        <v>8</v>
      </c>
      <c r="L448" s="4">
        <v>4</v>
      </c>
      <c r="M448" s="4">
        <v>2</v>
      </c>
      <c r="N448" s="24"/>
    </row>
    <row r="449" spans="1:14" x14ac:dyDescent="0.25">
      <c r="A449" s="4" t="s">
        <v>9</v>
      </c>
      <c r="B449" s="34">
        <v>43747.063194444447</v>
      </c>
      <c r="C449" s="9">
        <v>43749.652777777781</v>
      </c>
      <c r="D44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hrs,9 min</v>
      </c>
      <c r="E449" s="10">
        <f>Table1[[#This Row],[Full Restoration ]]-Table1[[#This Row],[Outage Start]]</f>
        <v>2.5895833333343035</v>
      </c>
      <c r="F449" s="11">
        <f>(Table1[[#This Row],[Full Restoration ]]-Table1[[#This Row],[Outage Start]])*24</f>
        <v>62.150000000023283</v>
      </c>
      <c r="G449" s="5" t="s">
        <v>434</v>
      </c>
      <c r="H449" s="40" t="s">
        <v>748</v>
      </c>
      <c r="I449" s="36">
        <v>229</v>
      </c>
      <c r="J449" s="4">
        <v>197</v>
      </c>
      <c r="K449" s="4">
        <v>29</v>
      </c>
      <c r="L449" s="4">
        <v>10</v>
      </c>
      <c r="M449" s="4">
        <v>3</v>
      </c>
      <c r="N449" s="24"/>
    </row>
    <row r="450" spans="1:14" x14ac:dyDescent="0.25">
      <c r="A450" s="4" t="s">
        <v>9</v>
      </c>
      <c r="B450" s="34">
        <v>43747.0625</v>
      </c>
      <c r="C450" s="9">
        <v>43749.665972222225</v>
      </c>
      <c r="D45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hrs,29 min</v>
      </c>
      <c r="E450" s="10">
        <f>Table1[[#This Row],[Full Restoration ]]-Table1[[#This Row],[Outage Start]]</f>
        <v>2.6034722222248092</v>
      </c>
      <c r="F450" s="11">
        <f>(Table1[[#This Row],[Full Restoration ]]-Table1[[#This Row],[Outage Start]])*24</f>
        <v>62.483333333395422</v>
      </c>
      <c r="G450" s="5" t="s">
        <v>435</v>
      </c>
      <c r="H450" s="40" t="s">
        <v>746</v>
      </c>
      <c r="I450" s="36">
        <v>35</v>
      </c>
      <c r="J450" s="4">
        <v>9</v>
      </c>
      <c r="K450" s="4">
        <v>26</v>
      </c>
      <c r="L450" s="4" t="s">
        <v>743</v>
      </c>
      <c r="M450" s="4" t="s">
        <v>743</v>
      </c>
      <c r="N450" s="24"/>
    </row>
    <row r="451" spans="1:14" x14ac:dyDescent="0.25">
      <c r="A451" s="4" t="s">
        <v>9</v>
      </c>
      <c r="B451" s="34">
        <v>43747.64166666667</v>
      </c>
      <c r="C451" s="9">
        <v>43749.507638888892</v>
      </c>
      <c r="D45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hrs,47 min</v>
      </c>
      <c r="E451" s="10">
        <f>Table1[[#This Row],[Full Restoration ]]-Table1[[#This Row],[Outage Start]]</f>
        <v>1.8659722222218988</v>
      </c>
      <c r="F451" s="11">
        <f>(Table1[[#This Row],[Full Restoration ]]-Table1[[#This Row],[Outage Start]])*24</f>
        <v>44.783333333325572</v>
      </c>
      <c r="G451" s="5" t="s">
        <v>436</v>
      </c>
      <c r="H451" s="40" t="s">
        <v>745</v>
      </c>
      <c r="I451" s="36">
        <v>1913</v>
      </c>
      <c r="J451" s="4">
        <v>1546</v>
      </c>
      <c r="K451" s="4">
        <v>345</v>
      </c>
      <c r="L451" s="4">
        <v>88</v>
      </c>
      <c r="M451" s="4">
        <v>22</v>
      </c>
      <c r="N451" s="24"/>
    </row>
    <row r="452" spans="1:14" x14ac:dyDescent="0.25">
      <c r="A452" s="4" t="s">
        <v>9</v>
      </c>
      <c r="B452" s="34">
        <v>43747.650694444441</v>
      </c>
      <c r="C452" s="9">
        <v>43749.868055555555</v>
      </c>
      <c r="D45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hrs,13 min</v>
      </c>
      <c r="E452" s="10">
        <f>Table1[[#This Row],[Full Restoration ]]-Table1[[#This Row],[Outage Start]]</f>
        <v>2.2173611111138598</v>
      </c>
      <c r="F452" s="11">
        <f>(Table1[[#This Row],[Full Restoration ]]-Table1[[#This Row],[Outage Start]])*24</f>
        <v>53.216666666732635</v>
      </c>
      <c r="G452" s="5" t="s">
        <v>437</v>
      </c>
      <c r="H452" s="40" t="s">
        <v>746</v>
      </c>
      <c r="I452" s="36">
        <v>4024</v>
      </c>
      <c r="J452" s="4">
        <v>3118</v>
      </c>
      <c r="K452" s="4">
        <v>815</v>
      </c>
      <c r="L452" s="4">
        <v>204</v>
      </c>
      <c r="M452" s="4">
        <v>91</v>
      </c>
      <c r="N452" s="24"/>
    </row>
    <row r="453" spans="1:14" x14ac:dyDescent="0.25">
      <c r="A453" s="4" t="s">
        <v>9</v>
      </c>
      <c r="B453" s="34">
        <v>43747.085416666669</v>
      </c>
      <c r="C453" s="9">
        <v>43748.131249999999</v>
      </c>
      <c r="D45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hrs,6 min</v>
      </c>
      <c r="E453" s="10">
        <f>Table1[[#This Row],[Full Restoration ]]-Table1[[#This Row],[Outage Start]]</f>
        <v>1.0458333333299379</v>
      </c>
      <c r="F453" s="11">
        <f>(Table1[[#This Row],[Full Restoration ]]-Table1[[#This Row],[Outage Start]])*24</f>
        <v>25.099999999918509</v>
      </c>
      <c r="G453" s="5" t="s">
        <v>438</v>
      </c>
      <c r="H453" s="40" t="s">
        <v>746</v>
      </c>
      <c r="I453" s="36">
        <v>353</v>
      </c>
      <c r="J453" s="4">
        <v>260</v>
      </c>
      <c r="K453" s="4">
        <v>77</v>
      </c>
      <c r="L453" s="4">
        <v>6</v>
      </c>
      <c r="M453" s="4">
        <v>16</v>
      </c>
      <c r="N453" s="24"/>
    </row>
    <row r="454" spans="1:14" x14ac:dyDescent="0.25">
      <c r="A454" s="4" t="s">
        <v>9</v>
      </c>
      <c r="B454" s="34">
        <v>43747.088194444441</v>
      </c>
      <c r="C454" s="9">
        <v>43748.183333333334</v>
      </c>
      <c r="D45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hrs,17 min</v>
      </c>
      <c r="E454" s="10">
        <f>Table1[[#This Row],[Full Restoration ]]-Table1[[#This Row],[Outage Start]]</f>
        <v>1.0951388888934162</v>
      </c>
      <c r="F454" s="11">
        <f>(Table1[[#This Row],[Full Restoration ]]-Table1[[#This Row],[Outage Start]])*24</f>
        <v>26.283333333441988</v>
      </c>
      <c r="G454" s="5" t="s">
        <v>439</v>
      </c>
      <c r="H454" s="40" t="s">
        <v>746</v>
      </c>
      <c r="I454" s="36">
        <v>719</v>
      </c>
      <c r="J454" s="4">
        <v>606</v>
      </c>
      <c r="K454" s="4">
        <v>79</v>
      </c>
      <c r="L454" s="4">
        <v>14</v>
      </c>
      <c r="M454" s="4">
        <v>34</v>
      </c>
      <c r="N454" s="24"/>
    </row>
    <row r="455" spans="1:14" x14ac:dyDescent="0.25">
      <c r="A455" s="4" t="s">
        <v>9</v>
      </c>
      <c r="B455" s="34">
        <v>43747.09375</v>
      </c>
      <c r="C455" s="9">
        <v>43749.651388888888</v>
      </c>
      <c r="D45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hrs,23 min</v>
      </c>
      <c r="E455" s="10">
        <f>Table1[[#This Row],[Full Restoration ]]-Table1[[#This Row],[Outage Start]]</f>
        <v>2.5576388888875954</v>
      </c>
      <c r="F455" s="11">
        <f>(Table1[[#This Row],[Full Restoration ]]-Table1[[#This Row],[Outage Start]])*24</f>
        <v>61.383333333302289</v>
      </c>
      <c r="G455" s="5" t="s">
        <v>440</v>
      </c>
      <c r="H455" s="40" t="s">
        <v>745</v>
      </c>
      <c r="I455" s="36">
        <v>953</v>
      </c>
      <c r="J455" s="4">
        <v>599</v>
      </c>
      <c r="K455" s="4">
        <v>310</v>
      </c>
      <c r="L455" s="4">
        <v>13</v>
      </c>
      <c r="M455" s="4">
        <v>44</v>
      </c>
      <c r="N455" s="24"/>
    </row>
    <row r="456" spans="1:14" x14ac:dyDescent="0.25">
      <c r="A456" s="4" t="s">
        <v>9</v>
      </c>
      <c r="B456" s="34">
        <v>43747.159722222219</v>
      </c>
      <c r="C456" s="9">
        <v>43749.456944444442</v>
      </c>
      <c r="D45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hrs,8 min</v>
      </c>
      <c r="E456" s="10">
        <f>Table1[[#This Row],[Full Restoration ]]-Table1[[#This Row],[Outage Start]]</f>
        <v>2.297222222223354</v>
      </c>
      <c r="F456" s="11">
        <f>(Table1[[#This Row],[Full Restoration ]]-Table1[[#This Row],[Outage Start]])*24</f>
        <v>55.133333333360497</v>
      </c>
      <c r="G456" s="5" t="s">
        <v>441</v>
      </c>
      <c r="H456" s="40" t="s">
        <v>749</v>
      </c>
      <c r="I456" s="36">
        <v>844</v>
      </c>
      <c r="J456" s="4">
        <v>551</v>
      </c>
      <c r="K456" s="4">
        <v>279</v>
      </c>
      <c r="L456" s="4">
        <v>28</v>
      </c>
      <c r="M456" s="4">
        <v>14</v>
      </c>
      <c r="N456" s="24"/>
    </row>
    <row r="457" spans="1:14" x14ac:dyDescent="0.25">
      <c r="A457" s="4" t="s">
        <v>9</v>
      </c>
      <c r="B457" s="34">
        <v>43747.091666666667</v>
      </c>
      <c r="C457" s="9">
        <v>43748.24722222222</v>
      </c>
      <c r="D45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hrs,44 min</v>
      </c>
      <c r="E457" s="10">
        <f>Table1[[#This Row],[Full Restoration ]]-Table1[[#This Row],[Outage Start]]</f>
        <v>1.1555555555532919</v>
      </c>
      <c r="F457" s="11">
        <f>(Table1[[#This Row],[Full Restoration ]]-Table1[[#This Row],[Outage Start]])*24</f>
        <v>27.733333333279006</v>
      </c>
      <c r="G457" s="5" t="s">
        <v>442</v>
      </c>
      <c r="H457" s="40" t="s">
        <v>746</v>
      </c>
      <c r="I457" s="36">
        <v>1189</v>
      </c>
      <c r="J457" s="4">
        <v>900</v>
      </c>
      <c r="K457" s="4">
        <v>234</v>
      </c>
      <c r="L457" s="4">
        <v>20</v>
      </c>
      <c r="M457" s="4">
        <v>55</v>
      </c>
      <c r="N457" s="24"/>
    </row>
    <row r="458" spans="1:14" x14ac:dyDescent="0.25">
      <c r="A458" s="4" t="s">
        <v>9</v>
      </c>
      <c r="B458" s="34">
        <v>43747.099305555559</v>
      </c>
      <c r="C458" s="9">
        <v>43748.219444444447</v>
      </c>
      <c r="D45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hrs,53 min</v>
      </c>
      <c r="E458" s="10">
        <f>Table1[[#This Row],[Full Restoration ]]-Table1[[#This Row],[Outage Start]]</f>
        <v>1.1201388888875954</v>
      </c>
      <c r="F458" s="11">
        <f>(Table1[[#This Row],[Full Restoration ]]-Table1[[#This Row],[Outage Start]])*24</f>
        <v>26.883333333302289</v>
      </c>
      <c r="G458" s="5" t="s">
        <v>443</v>
      </c>
      <c r="H458" s="40" t="s">
        <v>746</v>
      </c>
      <c r="I458" s="36">
        <v>1706</v>
      </c>
      <c r="J458" s="4">
        <v>1286</v>
      </c>
      <c r="K458" s="4">
        <v>370</v>
      </c>
      <c r="L458" s="4">
        <v>23</v>
      </c>
      <c r="M458" s="4">
        <v>50</v>
      </c>
      <c r="N458" s="24"/>
    </row>
    <row r="459" spans="1:14" x14ac:dyDescent="0.25">
      <c r="A459" s="4" t="s">
        <v>9</v>
      </c>
      <c r="B459" s="34">
        <v>43747.102777777778</v>
      </c>
      <c r="C459" s="9">
        <v>43748.147222222222</v>
      </c>
      <c r="D45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 min</v>
      </c>
      <c r="E459" s="10">
        <f>Table1[[#This Row],[Full Restoration ]]-Table1[[#This Row],[Outage Start]]</f>
        <v>1.0444444444437977</v>
      </c>
      <c r="F459" s="11">
        <f>(Table1[[#This Row],[Full Restoration ]]-Table1[[#This Row],[Outage Start]])*24</f>
        <v>25.066666666651145</v>
      </c>
      <c r="G459" s="5" t="s">
        <v>444</v>
      </c>
      <c r="H459" s="40" t="s">
        <v>746</v>
      </c>
      <c r="I459" s="36">
        <v>461</v>
      </c>
      <c r="J459" s="4">
        <v>283</v>
      </c>
      <c r="K459" s="4">
        <v>168</v>
      </c>
      <c r="L459" s="4">
        <v>5</v>
      </c>
      <c r="M459" s="4">
        <v>10</v>
      </c>
      <c r="N459" s="24"/>
    </row>
    <row r="460" spans="1:14" x14ac:dyDescent="0.25">
      <c r="A460" s="4" t="s">
        <v>9</v>
      </c>
      <c r="B460" s="34">
        <v>43747.05972222222</v>
      </c>
      <c r="C460" s="9">
        <v>43748.78402777778</v>
      </c>
      <c r="D46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hrs,23 min</v>
      </c>
      <c r="E460" s="10">
        <f>Table1[[#This Row],[Full Restoration ]]-Table1[[#This Row],[Outage Start]]</f>
        <v>1.7243055555591127</v>
      </c>
      <c r="F460" s="11">
        <f>(Table1[[#This Row],[Full Restoration ]]-Table1[[#This Row],[Outage Start]])*24</f>
        <v>41.383333333418705</v>
      </c>
      <c r="G460" s="5" t="s">
        <v>445</v>
      </c>
      <c r="H460" s="40" t="s">
        <v>747</v>
      </c>
      <c r="I460" s="36">
        <v>929</v>
      </c>
      <c r="J460" s="4">
        <v>772</v>
      </c>
      <c r="K460" s="4">
        <v>102</v>
      </c>
      <c r="L460" s="4">
        <v>51</v>
      </c>
      <c r="M460" s="4">
        <v>55</v>
      </c>
      <c r="N460" s="24"/>
    </row>
    <row r="461" spans="1:14" x14ac:dyDescent="0.25">
      <c r="A461" s="4" t="s">
        <v>9</v>
      </c>
      <c r="B461" s="34">
        <v>43747.060416666667</v>
      </c>
      <c r="C461" s="9">
        <v>43748.790277777778</v>
      </c>
      <c r="D46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hrs,31 min</v>
      </c>
      <c r="E461" s="10">
        <f>Table1[[#This Row],[Full Restoration ]]-Table1[[#This Row],[Outage Start]]</f>
        <v>1.7298611111109494</v>
      </c>
      <c r="F461" s="11">
        <f>(Table1[[#This Row],[Full Restoration ]]-Table1[[#This Row],[Outage Start]])*24</f>
        <v>41.516666666662786</v>
      </c>
      <c r="G461" s="5" t="s">
        <v>446</v>
      </c>
      <c r="H461" s="40" t="s">
        <v>747</v>
      </c>
      <c r="I461" s="36">
        <v>807</v>
      </c>
      <c r="J461" s="4">
        <v>565</v>
      </c>
      <c r="K461" s="4">
        <v>190</v>
      </c>
      <c r="L461" s="4">
        <v>34</v>
      </c>
      <c r="M461" s="4">
        <v>52</v>
      </c>
      <c r="N461" s="24"/>
    </row>
    <row r="462" spans="1:14" x14ac:dyDescent="0.25">
      <c r="A462" s="4" t="s">
        <v>9</v>
      </c>
      <c r="B462" s="34">
        <v>43747.133333333331</v>
      </c>
      <c r="C462" s="9">
        <v>43749.878472222219</v>
      </c>
      <c r="D46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hrs,53 min</v>
      </c>
      <c r="E462" s="10">
        <f>Table1[[#This Row],[Full Restoration ]]-Table1[[#This Row],[Outage Start]]</f>
        <v>2.7451388888875954</v>
      </c>
      <c r="F462" s="11">
        <f>(Table1[[#This Row],[Full Restoration ]]-Table1[[#This Row],[Outage Start]])*24</f>
        <v>65.883333333302289</v>
      </c>
      <c r="G462" s="5" t="s">
        <v>447</v>
      </c>
      <c r="H462" s="40" t="s">
        <v>746</v>
      </c>
      <c r="I462" s="36">
        <v>1443</v>
      </c>
      <c r="J462" s="4">
        <v>909</v>
      </c>
      <c r="K462" s="4">
        <v>445</v>
      </c>
      <c r="L462" s="4">
        <v>23</v>
      </c>
      <c r="M462" s="4">
        <v>89</v>
      </c>
      <c r="N462" s="24"/>
    </row>
    <row r="463" spans="1:14" x14ac:dyDescent="0.25">
      <c r="A463" s="4" t="s">
        <v>9</v>
      </c>
      <c r="B463" s="34">
        <v>43747.122916666667</v>
      </c>
      <c r="C463" s="9">
        <v>43749.829861111109</v>
      </c>
      <c r="D46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hrs,58 min</v>
      </c>
      <c r="E463" s="10">
        <f>Table1[[#This Row],[Full Restoration ]]-Table1[[#This Row],[Outage Start]]</f>
        <v>2.7069444444423425</v>
      </c>
      <c r="F463" s="11">
        <f>(Table1[[#This Row],[Full Restoration ]]-Table1[[#This Row],[Outage Start]])*24</f>
        <v>64.96666666661622</v>
      </c>
      <c r="G463" s="5" t="s">
        <v>448</v>
      </c>
      <c r="H463" s="40" t="s">
        <v>745</v>
      </c>
      <c r="I463" s="36">
        <v>1182</v>
      </c>
      <c r="J463" s="4">
        <v>678</v>
      </c>
      <c r="K463" s="4">
        <v>417</v>
      </c>
      <c r="L463" s="4">
        <v>13</v>
      </c>
      <c r="M463" s="4">
        <v>87</v>
      </c>
      <c r="N463" s="24"/>
    </row>
    <row r="464" spans="1:14" x14ac:dyDescent="0.25">
      <c r="A464" s="4" t="s">
        <v>9</v>
      </c>
      <c r="B464" s="34">
        <v>43747.137499999997</v>
      </c>
      <c r="C464" s="9">
        <v>43749.493750000001</v>
      </c>
      <c r="D46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hrs,33 min</v>
      </c>
      <c r="E464" s="10">
        <f>Table1[[#This Row],[Full Restoration ]]-Table1[[#This Row],[Outage Start]]</f>
        <v>2.3562500000043656</v>
      </c>
      <c r="F464" s="11">
        <f>(Table1[[#This Row],[Full Restoration ]]-Table1[[#This Row],[Outage Start]])*24</f>
        <v>56.550000000104774</v>
      </c>
      <c r="G464" s="5" t="s">
        <v>449</v>
      </c>
      <c r="H464" s="40" t="s">
        <v>745</v>
      </c>
      <c r="I464" s="36">
        <v>1265</v>
      </c>
      <c r="J464" s="4">
        <v>1113</v>
      </c>
      <c r="K464" s="4">
        <v>122</v>
      </c>
      <c r="L464" s="4">
        <v>74</v>
      </c>
      <c r="M464" s="4">
        <v>30</v>
      </c>
      <c r="N464" s="24"/>
    </row>
    <row r="465" spans="1:14" x14ac:dyDescent="0.25">
      <c r="A465" s="4" t="s">
        <v>9</v>
      </c>
      <c r="B465" s="34">
        <v>43747.131944444445</v>
      </c>
      <c r="C465" s="9">
        <v>43749.533333333333</v>
      </c>
      <c r="D46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hrs,38 min</v>
      </c>
      <c r="E465" s="10">
        <f>Table1[[#This Row],[Full Restoration ]]-Table1[[#This Row],[Outage Start]]</f>
        <v>2.4013888888875954</v>
      </c>
      <c r="F465" s="11">
        <f>(Table1[[#This Row],[Full Restoration ]]-Table1[[#This Row],[Outage Start]])*24</f>
        <v>57.633333333302289</v>
      </c>
      <c r="G465" s="5" t="s">
        <v>450</v>
      </c>
      <c r="H465" s="40" t="s">
        <v>745</v>
      </c>
      <c r="I465" s="36">
        <v>1348</v>
      </c>
      <c r="J465" s="4">
        <v>1056</v>
      </c>
      <c r="K465" s="4">
        <v>272</v>
      </c>
      <c r="L465" s="4">
        <v>60</v>
      </c>
      <c r="M465" s="4">
        <v>20</v>
      </c>
      <c r="N465" s="24"/>
    </row>
    <row r="466" spans="1:14" x14ac:dyDescent="0.25">
      <c r="A466" s="4" t="s">
        <v>9</v>
      </c>
      <c r="B466" s="34">
        <v>43747.047222222223</v>
      </c>
      <c r="C466" s="9">
        <v>43748.805555555555</v>
      </c>
      <c r="D46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hrs,12 min</v>
      </c>
      <c r="E466" s="10">
        <f>Table1[[#This Row],[Full Restoration ]]-Table1[[#This Row],[Outage Start]]</f>
        <v>1.7583333333313931</v>
      </c>
      <c r="F466" s="11">
        <f>(Table1[[#This Row],[Full Restoration ]]-Table1[[#This Row],[Outage Start]])*24</f>
        <v>42.199999999953434</v>
      </c>
      <c r="G466" s="5" t="s">
        <v>451</v>
      </c>
      <c r="H466" s="40" t="s">
        <v>746</v>
      </c>
      <c r="I466" s="36">
        <v>47</v>
      </c>
      <c r="J466" s="4">
        <v>30</v>
      </c>
      <c r="K466" s="4">
        <v>14</v>
      </c>
      <c r="L466" s="4">
        <v>2</v>
      </c>
      <c r="M466" s="4">
        <v>3</v>
      </c>
      <c r="N466" s="24"/>
    </row>
    <row r="467" spans="1:14" x14ac:dyDescent="0.25">
      <c r="A467" s="4" t="s">
        <v>9</v>
      </c>
      <c r="B467" s="34">
        <v>43747.113888888889</v>
      </c>
      <c r="C467" s="9">
        <v>43749.356249999997</v>
      </c>
      <c r="D46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hrs,49 min</v>
      </c>
      <c r="E467" s="10">
        <f>Table1[[#This Row],[Full Restoration ]]-Table1[[#This Row],[Outage Start]]</f>
        <v>2.242361111108039</v>
      </c>
      <c r="F467" s="11">
        <f>(Table1[[#This Row],[Full Restoration ]]-Table1[[#This Row],[Outage Start]])*24</f>
        <v>53.816666666592937</v>
      </c>
      <c r="G467" s="5" t="s">
        <v>452</v>
      </c>
      <c r="H467" s="40" t="s">
        <v>745</v>
      </c>
      <c r="I467" s="36">
        <v>746</v>
      </c>
      <c r="J467" s="4">
        <v>493</v>
      </c>
      <c r="K467" s="4">
        <v>236</v>
      </c>
      <c r="L467" s="4">
        <v>25</v>
      </c>
      <c r="M467" s="4">
        <v>17</v>
      </c>
      <c r="N467" s="24"/>
    </row>
    <row r="468" spans="1:14" x14ac:dyDescent="0.25">
      <c r="A468" s="4" t="s">
        <v>9</v>
      </c>
      <c r="B468" s="34">
        <v>43747.117361111108</v>
      </c>
      <c r="C468" s="9">
        <v>43749.336805555555</v>
      </c>
      <c r="D46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hrs,16 min</v>
      </c>
      <c r="E468" s="10">
        <f>Table1[[#This Row],[Full Restoration ]]-Table1[[#This Row],[Outage Start]]</f>
        <v>2.2194444444467081</v>
      </c>
      <c r="F468" s="11">
        <f>(Table1[[#This Row],[Full Restoration ]]-Table1[[#This Row],[Outage Start]])*24</f>
        <v>53.266666666720994</v>
      </c>
      <c r="G468" s="5" t="s">
        <v>453</v>
      </c>
      <c r="H468" s="40" t="s">
        <v>746</v>
      </c>
      <c r="I468" s="36">
        <v>1203</v>
      </c>
      <c r="J468" s="4">
        <v>894</v>
      </c>
      <c r="K468" s="4">
        <v>298</v>
      </c>
      <c r="L468" s="4">
        <v>41</v>
      </c>
      <c r="M468" s="4">
        <v>11</v>
      </c>
      <c r="N468" s="24"/>
    </row>
    <row r="469" spans="1:14" x14ac:dyDescent="0.25">
      <c r="A469" s="4" t="s">
        <v>9</v>
      </c>
      <c r="B469" s="34">
        <v>43747.119444444441</v>
      </c>
      <c r="C469" s="9">
        <v>43749.787499999999</v>
      </c>
      <c r="D46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hrs,2 min</v>
      </c>
      <c r="E469" s="10">
        <f>Table1[[#This Row],[Full Restoration ]]-Table1[[#This Row],[Outage Start]]</f>
        <v>2.6680555555576575</v>
      </c>
      <c r="F469" s="11">
        <f>(Table1[[#This Row],[Full Restoration ]]-Table1[[#This Row],[Outage Start]])*24</f>
        <v>64.03333333338378</v>
      </c>
      <c r="G469" s="5" t="s">
        <v>454</v>
      </c>
      <c r="H469" s="40" t="s">
        <v>746</v>
      </c>
      <c r="I469" s="36">
        <v>1449</v>
      </c>
      <c r="J469" s="4">
        <v>1261</v>
      </c>
      <c r="K469" s="4">
        <v>161</v>
      </c>
      <c r="L469" s="4">
        <v>67</v>
      </c>
      <c r="M469" s="4">
        <v>27</v>
      </c>
      <c r="N469" s="24"/>
    </row>
    <row r="470" spans="1:14" x14ac:dyDescent="0.25">
      <c r="A470" s="4" t="s">
        <v>9</v>
      </c>
      <c r="B470" s="34">
        <v>43747.947916666664</v>
      </c>
      <c r="C470" s="9">
        <v>43749.444444444445</v>
      </c>
      <c r="D47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hrs,55 min</v>
      </c>
      <c r="E470" s="10">
        <f>Table1[[#This Row],[Full Restoration ]]-Table1[[#This Row],[Outage Start]]</f>
        <v>1.4965277777810115</v>
      </c>
      <c r="F470" s="11">
        <f>(Table1[[#This Row],[Full Restoration ]]-Table1[[#This Row],[Outage Start]])*24</f>
        <v>35.916666666744277</v>
      </c>
      <c r="G470" s="5" t="s">
        <v>455</v>
      </c>
      <c r="H470" s="40" t="s">
        <v>745</v>
      </c>
      <c r="I470" s="36">
        <v>700</v>
      </c>
      <c r="J470" s="4">
        <v>540</v>
      </c>
      <c r="K470" s="4">
        <v>140</v>
      </c>
      <c r="L470" s="4">
        <v>18</v>
      </c>
      <c r="M470" s="4">
        <v>20</v>
      </c>
      <c r="N470" s="24"/>
    </row>
    <row r="471" spans="1:14" x14ac:dyDescent="0.25">
      <c r="A471" s="4" t="s">
        <v>9</v>
      </c>
      <c r="B471" s="34">
        <v>43747.973611111112</v>
      </c>
      <c r="C471" s="9">
        <v>43748.755555555559</v>
      </c>
      <c r="D47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hrs,46 min</v>
      </c>
      <c r="E471" s="10">
        <f>Table1[[#This Row],[Full Restoration ]]-Table1[[#This Row],[Outage Start]]</f>
        <v>0.78194444444670808</v>
      </c>
      <c r="F471" s="11">
        <f>(Table1[[#This Row],[Full Restoration ]]-Table1[[#This Row],[Outage Start]])*24</f>
        <v>18.766666666720994</v>
      </c>
      <c r="G471" s="5" t="s">
        <v>456</v>
      </c>
      <c r="H471" s="40" t="s">
        <v>745</v>
      </c>
      <c r="I471" s="36">
        <v>2559</v>
      </c>
      <c r="J471" s="4">
        <v>2029</v>
      </c>
      <c r="K471" s="4">
        <v>495</v>
      </c>
      <c r="L471" s="4">
        <v>40</v>
      </c>
      <c r="M471" s="4">
        <v>35</v>
      </c>
      <c r="N471" s="24"/>
    </row>
    <row r="472" spans="1:14" x14ac:dyDescent="0.25">
      <c r="A472" s="4" t="s">
        <v>9</v>
      </c>
      <c r="B472" s="34">
        <v>43747.979861111111</v>
      </c>
      <c r="C472" s="9">
        <v>43748.775000000001</v>
      </c>
      <c r="D47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hrs,5 min</v>
      </c>
      <c r="E472" s="10">
        <f>Table1[[#This Row],[Full Restoration ]]-Table1[[#This Row],[Outage Start]]</f>
        <v>0.79513888889050577</v>
      </c>
      <c r="F472" s="11">
        <f>(Table1[[#This Row],[Full Restoration ]]-Table1[[#This Row],[Outage Start]])*24</f>
        <v>19.083333333372138</v>
      </c>
      <c r="G472" s="5" t="s">
        <v>457</v>
      </c>
      <c r="H472" s="40" t="s">
        <v>745</v>
      </c>
      <c r="I472" s="36">
        <v>4855</v>
      </c>
      <c r="J472" s="4">
        <v>4469</v>
      </c>
      <c r="K472" s="4">
        <v>352</v>
      </c>
      <c r="L472" s="4">
        <v>103</v>
      </c>
      <c r="M472" s="4">
        <v>34</v>
      </c>
      <c r="N472" s="24"/>
    </row>
    <row r="473" spans="1:14" x14ac:dyDescent="0.25">
      <c r="A473" s="4" t="s">
        <v>9</v>
      </c>
      <c r="B473" s="34">
        <v>43747.979861111111</v>
      </c>
      <c r="C473" s="9">
        <v>43749.693749999999</v>
      </c>
      <c r="D47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473" s="10">
        <f>Table1[[#This Row],[Full Restoration ]]-Table1[[#This Row],[Outage Start]]</f>
        <v>1.7138888888875954</v>
      </c>
      <c r="F473" s="11">
        <f>(Table1[[#This Row],[Full Restoration ]]-Table1[[#This Row],[Outage Start]])*24</f>
        <v>41.133333333302289</v>
      </c>
      <c r="G473" s="5" t="s">
        <v>458</v>
      </c>
      <c r="H473" s="40" t="s">
        <v>745</v>
      </c>
      <c r="I473" s="36">
        <v>4853</v>
      </c>
      <c r="J473" s="4">
        <v>3963</v>
      </c>
      <c r="K473" s="4">
        <v>799</v>
      </c>
      <c r="L473" s="4">
        <v>79</v>
      </c>
      <c r="M473" s="4">
        <v>91</v>
      </c>
      <c r="N473" s="24"/>
    </row>
    <row r="474" spans="1:14" x14ac:dyDescent="0.25">
      <c r="A474" s="4" t="s">
        <v>9</v>
      </c>
      <c r="B474" s="34">
        <v>43747.192361111112</v>
      </c>
      <c r="C474" s="9">
        <v>43749.625</v>
      </c>
      <c r="D47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hrs,23 min</v>
      </c>
      <c r="E474" s="10">
        <f>Table1[[#This Row],[Full Restoration ]]-Table1[[#This Row],[Outage Start]]</f>
        <v>2.4326388888875954</v>
      </c>
      <c r="F474" s="11">
        <f>(Table1[[#This Row],[Full Restoration ]]-Table1[[#This Row],[Outage Start]])*24</f>
        <v>58.383333333302289</v>
      </c>
      <c r="G474" s="5" t="s">
        <v>459</v>
      </c>
      <c r="H474" s="40" t="s">
        <v>746</v>
      </c>
      <c r="I474" s="36">
        <v>2263</v>
      </c>
      <c r="J474" s="4">
        <v>2095</v>
      </c>
      <c r="K474" s="4">
        <v>143</v>
      </c>
      <c r="L474" s="4">
        <v>91</v>
      </c>
      <c r="M474" s="4">
        <v>25</v>
      </c>
      <c r="N474" s="24"/>
    </row>
    <row r="475" spans="1:14" x14ac:dyDescent="0.25">
      <c r="A475" s="4" t="s">
        <v>9</v>
      </c>
      <c r="B475" s="34">
        <v>43747.196527777778</v>
      </c>
      <c r="C475" s="9">
        <v>43749.361805555556</v>
      </c>
      <c r="D47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hrs,58 min</v>
      </c>
      <c r="E475" s="10">
        <f>Table1[[#This Row],[Full Restoration ]]-Table1[[#This Row],[Outage Start]]</f>
        <v>2.1652777777781012</v>
      </c>
      <c r="F475" s="11">
        <f>(Table1[[#This Row],[Full Restoration ]]-Table1[[#This Row],[Outage Start]])*24</f>
        <v>51.966666666674428</v>
      </c>
      <c r="G475" s="5" t="s">
        <v>460</v>
      </c>
      <c r="H475" s="40" t="s">
        <v>746</v>
      </c>
      <c r="I475" s="36">
        <v>2057</v>
      </c>
      <c r="J475" s="4">
        <v>1679</v>
      </c>
      <c r="K475" s="4">
        <v>318</v>
      </c>
      <c r="L475" s="4">
        <v>92</v>
      </c>
      <c r="M475" s="4">
        <v>60</v>
      </c>
      <c r="N475" s="24"/>
    </row>
    <row r="476" spans="1:14" x14ac:dyDescent="0.25">
      <c r="A476" s="4" t="s">
        <v>9</v>
      </c>
      <c r="B476" s="34">
        <v>43747.106944444444</v>
      </c>
      <c r="C476" s="9">
        <v>43748.081944444442</v>
      </c>
      <c r="D47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hrs,24 min</v>
      </c>
      <c r="E476" s="10">
        <f>Table1[[#This Row],[Full Restoration ]]-Table1[[#This Row],[Outage Start]]</f>
        <v>0.97499999999854481</v>
      </c>
      <c r="F476" s="11">
        <f>(Table1[[#This Row],[Full Restoration ]]-Table1[[#This Row],[Outage Start]])*24</f>
        <v>23.399999999965075</v>
      </c>
      <c r="G476" s="5" t="s">
        <v>461</v>
      </c>
      <c r="H476" s="40" t="s">
        <v>746</v>
      </c>
      <c r="I476" s="36">
        <v>4923</v>
      </c>
      <c r="J476" s="4">
        <v>4569</v>
      </c>
      <c r="K476" s="4">
        <v>315</v>
      </c>
      <c r="L476" s="4">
        <v>183</v>
      </c>
      <c r="M476" s="4">
        <v>39</v>
      </c>
      <c r="N476" s="24"/>
    </row>
    <row r="477" spans="1:14" x14ac:dyDescent="0.25">
      <c r="A477" s="4" t="s">
        <v>9</v>
      </c>
      <c r="B477" s="34">
        <v>43747.112500000003</v>
      </c>
      <c r="C477" s="9">
        <v>43748.084722222222</v>
      </c>
      <c r="D47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hrs,20 min</v>
      </c>
      <c r="E477" s="10">
        <f>Table1[[#This Row],[Full Restoration ]]-Table1[[#This Row],[Outage Start]]</f>
        <v>0.97222222221898846</v>
      </c>
      <c r="F477" s="11">
        <f>(Table1[[#This Row],[Full Restoration ]]-Table1[[#This Row],[Outage Start]])*24</f>
        <v>23.333333333255723</v>
      </c>
      <c r="G477" s="5" t="s">
        <v>462</v>
      </c>
      <c r="H477" s="40" t="s">
        <v>746</v>
      </c>
      <c r="I477" s="36">
        <v>3835</v>
      </c>
      <c r="J477" s="4">
        <v>3229</v>
      </c>
      <c r="K477" s="4">
        <v>553</v>
      </c>
      <c r="L477" s="4">
        <v>124</v>
      </c>
      <c r="M477" s="4">
        <v>53</v>
      </c>
      <c r="N477" s="24"/>
    </row>
    <row r="478" spans="1:14" x14ac:dyDescent="0.25">
      <c r="A478" s="4" t="s">
        <v>9</v>
      </c>
      <c r="B478" s="34">
        <v>43747.129166666666</v>
      </c>
      <c r="C478" s="9">
        <v>43749.529166666667</v>
      </c>
      <c r="D47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hrs,36 min</v>
      </c>
      <c r="E478" s="10">
        <f>Table1[[#This Row],[Full Restoration ]]-Table1[[#This Row],[Outage Start]]</f>
        <v>2.4000000000014552</v>
      </c>
      <c r="F478" s="11">
        <f>(Table1[[#This Row],[Full Restoration ]]-Table1[[#This Row],[Outage Start]])*24</f>
        <v>57.600000000034925</v>
      </c>
      <c r="G478" s="5" t="s">
        <v>463</v>
      </c>
      <c r="H478" s="40" t="s">
        <v>746</v>
      </c>
      <c r="I478" s="36">
        <v>2885</v>
      </c>
      <c r="J478" s="4">
        <v>2377</v>
      </c>
      <c r="K478" s="4">
        <v>483</v>
      </c>
      <c r="L478" s="4">
        <v>147</v>
      </c>
      <c r="M478" s="4">
        <v>25</v>
      </c>
      <c r="N478" s="24"/>
    </row>
    <row r="479" spans="1:14" x14ac:dyDescent="0.25">
      <c r="A479" s="4" t="s">
        <v>9</v>
      </c>
      <c r="B479" s="34">
        <v>43747.127083333333</v>
      </c>
      <c r="C479" s="9">
        <v>43749.68472222222</v>
      </c>
      <c r="D47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hrs,23 min</v>
      </c>
      <c r="E479" s="10">
        <f>Table1[[#This Row],[Full Restoration ]]-Table1[[#This Row],[Outage Start]]</f>
        <v>2.5576388888875954</v>
      </c>
      <c r="F479" s="11">
        <f>(Table1[[#This Row],[Full Restoration ]]-Table1[[#This Row],[Outage Start]])*24</f>
        <v>61.383333333302289</v>
      </c>
      <c r="G479" s="5" t="s">
        <v>464</v>
      </c>
      <c r="H479" s="40" t="s">
        <v>746</v>
      </c>
      <c r="I479" s="36">
        <v>1433</v>
      </c>
      <c r="J479" s="4">
        <v>1309</v>
      </c>
      <c r="K479" s="4">
        <v>113</v>
      </c>
      <c r="L479" s="4">
        <v>103</v>
      </c>
      <c r="M479" s="4">
        <v>11</v>
      </c>
      <c r="N479" s="24"/>
    </row>
    <row r="480" spans="1:14" x14ac:dyDescent="0.25">
      <c r="A480" s="4" t="s">
        <v>9</v>
      </c>
      <c r="B480" s="34">
        <v>43747.998611111114</v>
      </c>
      <c r="C480" s="9">
        <v>43748.749305555553</v>
      </c>
      <c r="D48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hrs,1 min</v>
      </c>
      <c r="E480" s="10">
        <f>Table1[[#This Row],[Full Restoration ]]-Table1[[#This Row],[Outage Start]]</f>
        <v>0.75069444443943212</v>
      </c>
      <c r="F480" s="11">
        <f>(Table1[[#This Row],[Full Restoration ]]-Table1[[#This Row],[Outage Start]])*24</f>
        <v>18.016666666546371</v>
      </c>
      <c r="G480" s="5" t="s">
        <v>465</v>
      </c>
      <c r="H480" s="40" t="s">
        <v>745</v>
      </c>
      <c r="I480" s="36">
        <v>4853</v>
      </c>
      <c r="J480" s="4">
        <v>4644</v>
      </c>
      <c r="K480" s="4">
        <v>180</v>
      </c>
      <c r="L480" s="4">
        <v>143</v>
      </c>
      <c r="M480" s="4">
        <v>29</v>
      </c>
      <c r="N480" s="24"/>
    </row>
    <row r="481" spans="1:14" x14ac:dyDescent="0.25">
      <c r="A481" s="4" t="s">
        <v>9</v>
      </c>
      <c r="B481" s="34">
        <v>43747.007638888892</v>
      </c>
      <c r="C481" s="9">
        <v>43749.643055555556</v>
      </c>
      <c r="D48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hrs,15 min</v>
      </c>
      <c r="E481" s="10">
        <f>Table1[[#This Row],[Full Restoration ]]-Table1[[#This Row],[Outage Start]]</f>
        <v>2.6354166666642413</v>
      </c>
      <c r="F481" s="11">
        <f>(Table1[[#This Row],[Full Restoration ]]-Table1[[#This Row],[Outage Start]])*24</f>
        <v>63.249999999941792</v>
      </c>
      <c r="G481" s="5" t="s">
        <v>466</v>
      </c>
      <c r="H481" s="40" t="s">
        <v>746</v>
      </c>
      <c r="I481" s="36">
        <v>1931</v>
      </c>
      <c r="J481" s="4">
        <v>1774</v>
      </c>
      <c r="K481" s="4">
        <v>133</v>
      </c>
      <c r="L481" s="4">
        <v>106</v>
      </c>
      <c r="M481" s="4">
        <v>24</v>
      </c>
      <c r="N481" s="24"/>
    </row>
    <row r="482" spans="1:14" x14ac:dyDescent="0.25">
      <c r="A482" s="4" t="s">
        <v>9</v>
      </c>
      <c r="B482" s="34">
        <v>43747.010416666664</v>
      </c>
      <c r="C482" s="9">
        <v>43749.51458333333</v>
      </c>
      <c r="D48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hrs,6 min</v>
      </c>
      <c r="E482" s="10">
        <f>Table1[[#This Row],[Full Restoration ]]-Table1[[#This Row],[Outage Start]]</f>
        <v>2.5041666666656965</v>
      </c>
      <c r="F482" s="11">
        <f>(Table1[[#This Row],[Full Restoration ]]-Table1[[#This Row],[Outage Start]])*24</f>
        <v>60.099999999976717</v>
      </c>
      <c r="G482" s="5" t="s">
        <v>467</v>
      </c>
      <c r="H482" s="40" t="s">
        <v>746</v>
      </c>
      <c r="I482" s="36">
        <v>2705</v>
      </c>
      <c r="J482" s="4">
        <v>2630</v>
      </c>
      <c r="K482" s="4">
        <v>65</v>
      </c>
      <c r="L482" s="4">
        <v>142</v>
      </c>
      <c r="M482" s="4">
        <v>10</v>
      </c>
      <c r="N482" s="24"/>
    </row>
    <row r="483" spans="1:14" x14ac:dyDescent="0.25">
      <c r="A483" s="4" t="s">
        <v>9</v>
      </c>
      <c r="B483" s="34">
        <v>43747.013194444444</v>
      </c>
      <c r="C483" s="9">
        <v>43749.384027777778</v>
      </c>
      <c r="D48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hrs,54 min</v>
      </c>
      <c r="E483" s="10">
        <f>Table1[[#This Row],[Full Restoration ]]-Table1[[#This Row],[Outage Start]]</f>
        <v>2.3708333333343035</v>
      </c>
      <c r="F483" s="11">
        <f>(Table1[[#This Row],[Full Restoration ]]-Table1[[#This Row],[Outage Start]])*24</f>
        <v>56.900000000023283</v>
      </c>
      <c r="G483" s="5" t="s">
        <v>468</v>
      </c>
      <c r="H483" s="40" t="s">
        <v>746</v>
      </c>
      <c r="I483" s="36">
        <v>1680</v>
      </c>
      <c r="J483" s="4">
        <v>1572</v>
      </c>
      <c r="K483" s="4">
        <v>94</v>
      </c>
      <c r="L483" s="4">
        <v>87</v>
      </c>
      <c r="M483" s="4">
        <v>14</v>
      </c>
      <c r="N483" s="24"/>
    </row>
    <row r="484" spans="1:14" x14ac:dyDescent="0.25">
      <c r="A484" s="4" t="s">
        <v>9</v>
      </c>
      <c r="B484" s="34">
        <v>43747.015277777777</v>
      </c>
      <c r="C484" s="9">
        <v>43749.654861111114</v>
      </c>
      <c r="D48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hrs,21 min</v>
      </c>
      <c r="E484" s="10">
        <f>Table1[[#This Row],[Full Restoration ]]-Table1[[#This Row],[Outage Start]]</f>
        <v>2.6395833333372138</v>
      </c>
      <c r="F484" s="11">
        <f>(Table1[[#This Row],[Full Restoration ]]-Table1[[#This Row],[Outage Start]])*24</f>
        <v>63.350000000093132</v>
      </c>
      <c r="G484" s="5" t="s">
        <v>469</v>
      </c>
      <c r="H484" s="40" t="s">
        <v>746</v>
      </c>
      <c r="I484" s="36">
        <v>1612</v>
      </c>
      <c r="J484" s="4">
        <v>1376</v>
      </c>
      <c r="K484" s="4">
        <v>201</v>
      </c>
      <c r="L484" s="4">
        <v>82</v>
      </c>
      <c r="M484" s="4">
        <v>35</v>
      </c>
      <c r="N484" s="24"/>
    </row>
    <row r="485" spans="1:14" x14ac:dyDescent="0.25">
      <c r="A485" s="4" t="s">
        <v>9</v>
      </c>
      <c r="B485" s="34">
        <v>43747.017361111109</v>
      </c>
      <c r="C485" s="9">
        <v>43749.547222222223</v>
      </c>
      <c r="D48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hrs,43 min</v>
      </c>
      <c r="E485" s="10">
        <f>Table1[[#This Row],[Full Restoration ]]-Table1[[#This Row],[Outage Start]]</f>
        <v>2.5298611111138598</v>
      </c>
      <c r="F485" s="11">
        <f>(Table1[[#This Row],[Full Restoration ]]-Table1[[#This Row],[Outage Start]])*24</f>
        <v>60.716666666732635</v>
      </c>
      <c r="G485" s="5" t="s">
        <v>470</v>
      </c>
      <c r="H485" s="40" t="s">
        <v>746</v>
      </c>
      <c r="I485" s="36">
        <v>1355</v>
      </c>
      <c r="J485" s="4">
        <v>1293</v>
      </c>
      <c r="K485" s="4">
        <v>47</v>
      </c>
      <c r="L485" s="4">
        <v>63</v>
      </c>
      <c r="M485" s="4">
        <v>15</v>
      </c>
      <c r="N485" s="24"/>
    </row>
    <row r="486" spans="1:14" x14ac:dyDescent="0.25">
      <c r="A486" s="4" t="s">
        <v>9</v>
      </c>
      <c r="B486" s="34">
        <v>43747.092361111114</v>
      </c>
      <c r="C486" s="9">
        <v>43749.341666666667</v>
      </c>
      <c r="D48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hrs,59 min</v>
      </c>
      <c r="E486" s="10">
        <f>Table1[[#This Row],[Full Restoration ]]-Table1[[#This Row],[Outage Start]]</f>
        <v>2.2493055555532919</v>
      </c>
      <c r="F486" s="11">
        <f>(Table1[[#This Row],[Full Restoration ]]-Table1[[#This Row],[Outage Start]])*24</f>
        <v>53.983333333279006</v>
      </c>
      <c r="G486" s="5" t="s">
        <v>471</v>
      </c>
      <c r="H486" s="40" t="s">
        <v>745</v>
      </c>
      <c r="I486" s="36">
        <v>3384</v>
      </c>
      <c r="J486" s="4">
        <v>2959</v>
      </c>
      <c r="K486" s="4">
        <v>404</v>
      </c>
      <c r="L486" s="4">
        <v>256</v>
      </c>
      <c r="M486" s="4">
        <v>21</v>
      </c>
      <c r="N486" s="24"/>
    </row>
    <row r="487" spans="1:14" x14ac:dyDescent="0.25">
      <c r="A487" s="4" t="s">
        <v>9</v>
      </c>
      <c r="B487" s="34">
        <v>43747.09097222222</v>
      </c>
      <c r="C487" s="9">
        <v>43749.600694444445</v>
      </c>
      <c r="D48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hrs,14 min</v>
      </c>
      <c r="E487" s="10">
        <f>Table1[[#This Row],[Full Restoration ]]-Table1[[#This Row],[Outage Start]]</f>
        <v>2.5097222222248092</v>
      </c>
      <c r="F487" s="11">
        <f>(Table1[[#This Row],[Full Restoration ]]-Table1[[#This Row],[Outage Start]])*24</f>
        <v>60.233333333395422</v>
      </c>
      <c r="G487" s="5" t="s">
        <v>472</v>
      </c>
      <c r="H487" s="40" t="s">
        <v>746</v>
      </c>
      <c r="I487" s="36">
        <v>2408</v>
      </c>
      <c r="J487" s="4">
        <v>2091</v>
      </c>
      <c r="K487" s="4">
        <v>276</v>
      </c>
      <c r="L487" s="4">
        <v>136</v>
      </c>
      <c r="M487" s="4">
        <v>41</v>
      </c>
      <c r="N487" s="24"/>
    </row>
    <row r="488" spans="1:14" x14ac:dyDescent="0.25">
      <c r="A488" s="4" t="s">
        <v>9</v>
      </c>
      <c r="B488" s="34">
        <v>43747.089583333334</v>
      </c>
      <c r="C488" s="9">
        <v>43750.035416666666</v>
      </c>
      <c r="D48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days,22 hrs,42 min</v>
      </c>
      <c r="E488" s="10">
        <f>Table1[[#This Row],[Full Restoration ]]-Table1[[#This Row],[Outage Start]]</f>
        <v>2.9458333333313931</v>
      </c>
      <c r="F488" s="11">
        <f>(Table1[[#This Row],[Full Restoration ]]-Table1[[#This Row],[Outage Start]])*24</f>
        <v>70.699999999953434</v>
      </c>
      <c r="G488" s="5" t="s">
        <v>473</v>
      </c>
      <c r="H488" s="40" t="s">
        <v>746</v>
      </c>
      <c r="I488" s="36">
        <v>2715</v>
      </c>
      <c r="J488" s="4">
        <v>2489</v>
      </c>
      <c r="K488" s="4">
        <v>212</v>
      </c>
      <c r="L488" s="4">
        <v>208</v>
      </c>
      <c r="M488" s="4">
        <v>14</v>
      </c>
      <c r="N488" s="24"/>
    </row>
    <row r="489" spans="1:14" x14ac:dyDescent="0.25">
      <c r="A489" s="4" t="s">
        <v>9</v>
      </c>
      <c r="B489" s="34">
        <v>43747.218055555553</v>
      </c>
      <c r="C489" s="9">
        <v>43749.491666666669</v>
      </c>
      <c r="D48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hrs,34 min</v>
      </c>
      <c r="E489" s="10">
        <f>Table1[[#This Row],[Full Restoration ]]-Table1[[#This Row],[Outage Start]]</f>
        <v>2.273611111115315</v>
      </c>
      <c r="F489" s="11">
        <f>(Table1[[#This Row],[Full Restoration ]]-Table1[[#This Row],[Outage Start]])*24</f>
        <v>54.56666666676756</v>
      </c>
      <c r="G489" s="5" t="s">
        <v>474</v>
      </c>
      <c r="H489" s="40" t="s">
        <v>746</v>
      </c>
      <c r="I489" s="36">
        <v>1</v>
      </c>
      <c r="J489" s="4" t="s">
        <v>743</v>
      </c>
      <c r="K489" s="4">
        <v>1</v>
      </c>
      <c r="L489" s="4" t="s">
        <v>743</v>
      </c>
      <c r="M489" s="4" t="s">
        <v>743</v>
      </c>
      <c r="N489" s="24"/>
    </row>
    <row r="490" spans="1:14" x14ac:dyDescent="0.25">
      <c r="A490" s="4" t="s">
        <v>9</v>
      </c>
      <c r="B490" s="34">
        <v>43747.111805555556</v>
      </c>
      <c r="C490" s="9">
        <v>43748.509722222225</v>
      </c>
      <c r="D49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hrs,33 min</v>
      </c>
      <c r="E490" s="10">
        <f>Table1[[#This Row],[Full Restoration ]]-Table1[[#This Row],[Outage Start]]</f>
        <v>1.3979166666686069</v>
      </c>
      <c r="F490" s="11">
        <f>(Table1[[#This Row],[Full Restoration ]]-Table1[[#This Row],[Outage Start]])*24</f>
        <v>33.550000000046566</v>
      </c>
      <c r="G490" s="5" t="s">
        <v>475</v>
      </c>
      <c r="H490" s="40" t="s">
        <v>745</v>
      </c>
      <c r="I490" s="36">
        <v>1761</v>
      </c>
      <c r="J490" s="4">
        <v>1395</v>
      </c>
      <c r="K490" s="4">
        <v>230</v>
      </c>
      <c r="L490" s="4">
        <v>52</v>
      </c>
      <c r="M490" s="4">
        <v>136</v>
      </c>
      <c r="N490" s="24"/>
    </row>
    <row r="491" spans="1:14" x14ac:dyDescent="0.25">
      <c r="A491" s="4" t="s">
        <v>9</v>
      </c>
      <c r="B491" s="34">
        <v>43747.12222222222</v>
      </c>
      <c r="C491" s="9">
        <v>43749.549305555556</v>
      </c>
      <c r="D49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hrs,15 min</v>
      </c>
      <c r="E491" s="10">
        <f>Table1[[#This Row],[Full Restoration ]]-Table1[[#This Row],[Outage Start]]</f>
        <v>2.4270833333357587</v>
      </c>
      <c r="F491" s="11">
        <f>(Table1[[#This Row],[Full Restoration ]]-Table1[[#This Row],[Outage Start]])*24</f>
        <v>58.250000000058208</v>
      </c>
      <c r="G491" s="5" t="s">
        <v>476</v>
      </c>
      <c r="H491" s="40" t="s">
        <v>746</v>
      </c>
      <c r="I491" s="36">
        <v>1245</v>
      </c>
      <c r="J491" s="4">
        <v>867</v>
      </c>
      <c r="K491" s="4">
        <v>283</v>
      </c>
      <c r="L491" s="4">
        <v>37</v>
      </c>
      <c r="M491" s="4">
        <v>95</v>
      </c>
      <c r="N491" s="24"/>
    </row>
    <row r="492" spans="1:14" x14ac:dyDescent="0.25">
      <c r="A492" s="4" t="s">
        <v>9</v>
      </c>
      <c r="B492" s="34">
        <v>43747.024305555555</v>
      </c>
      <c r="C492" s="9">
        <v>43749.382638888892</v>
      </c>
      <c r="D49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hrs,36 min</v>
      </c>
      <c r="E492" s="10">
        <f>Table1[[#This Row],[Full Restoration ]]-Table1[[#This Row],[Outage Start]]</f>
        <v>2.3583333333372138</v>
      </c>
      <c r="F492" s="11">
        <f>(Table1[[#This Row],[Full Restoration ]]-Table1[[#This Row],[Outage Start]])*24</f>
        <v>56.600000000093132</v>
      </c>
      <c r="G492" s="5" t="s">
        <v>477</v>
      </c>
      <c r="H492" s="40" t="s">
        <v>746</v>
      </c>
      <c r="I492" s="36">
        <v>1331</v>
      </c>
      <c r="J492" s="4">
        <v>1221</v>
      </c>
      <c r="K492" s="4">
        <v>96</v>
      </c>
      <c r="L492" s="4">
        <v>54</v>
      </c>
      <c r="M492" s="4">
        <v>14</v>
      </c>
      <c r="N492" s="24"/>
    </row>
    <row r="493" spans="1:14" x14ac:dyDescent="0.25">
      <c r="A493" s="4" t="s">
        <v>9</v>
      </c>
      <c r="B493" s="34">
        <v>43747.021527777775</v>
      </c>
      <c r="C493" s="9">
        <v>43748.686111111114</v>
      </c>
      <c r="D49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hrs,57 min</v>
      </c>
      <c r="E493" s="10">
        <f>Table1[[#This Row],[Full Restoration ]]-Table1[[#This Row],[Outage Start]]</f>
        <v>1.664583333338669</v>
      </c>
      <c r="F493" s="11">
        <f>(Table1[[#This Row],[Full Restoration ]]-Table1[[#This Row],[Outage Start]])*24</f>
        <v>39.950000000128057</v>
      </c>
      <c r="G493" s="5" t="s">
        <v>478</v>
      </c>
      <c r="H493" s="40" t="s">
        <v>746</v>
      </c>
      <c r="I493" s="36">
        <v>1280</v>
      </c>
      <c r="J493" s="4">
        <v>1234</v>
      </c>
      <c r="K493" s="4">
        <v>41</v>
      </c>
      <c r="L493" s="4">
        <v>51</v>
      </c>
      <c r="M493" s="4">
        <v>5</v>
      </c>
      <c r="N493" s="24"/>
    </row>
    <row r="494" spans="1:14" x14ac:dyDescent="0.25">
      <c r="A494" s="4" t="s">
        <v>9</v>
      </c>
      <c r="B494" s="34">
        <v>43747.299305555556</v>
      </c>
      <c r="C494" s="9">
        <v>43748.013888888891</v>
      </c>
      <c r="D49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hrs,9 min</v>
      </c>
      <c r="E494" s="10">
        <f>Table1[[#This Row],[Full Restoration ]]-Table1[[#This Row],[Outage Start]]</f>
        <v>0.71458333333430346</v>
      </c>
      <c r="F494" s="11">
        <f>(Table1[[#This Row],[Full Restoration ]]-Table1[[#This Row],[Outage Start]])*24</f>
        <v>17.150000000023283</v>
      </c>
      <c r="G494" s="5" t="s">
        <v>479</v>
      </c>
      <c r="H494" s="40" t="s">
        <v>220</v>
      </c>
      <c r="I494" s="36">
        <v>988</v>
      </c>
      <c r="J494" s="4">
        <v>881</v>
      </c>
      <c r="K494" s="4">
        <v>84</v>
      </c>
      <c r="L494" s="4">
        <v>45</v>
      </c>
      <c r="M494" s="4">
        <v>23</v>
      </c>
      <c r="N494" s="24"/>
    </row>
    <row r="495" spans="1:14" x14ac:dyDescent="0.25">
      <c r="A495" s="4" t="s">
        <v>9</v>
      </c>
      <c r="B495" s="34">
        <v>43747.3</v>
      </c>
      <c r="C495" s="9">
        <v>43748.048611111109</v>
      </c>
      <c r="D49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hrs,58 min</v>
      </c>
      <c r="E495" s="10">
        <f>Table1[[#This Row],[Full Restoration ]]-Table1[[#This Row],[Outage Start]]</f>
        <v>0.74861111110658385</v>
      </c>
      <c r="F495" s="11">
        <f>(Table1[[#This Row],[Full Restoration ]]-Table1[[#This Row],[Outage Start]])*24</f>
        <v>17.966666666558012</v>
      </c>
      <c r="G495" s="5" t="s">
        <v>480</v>
      </c>
      <c r="H495" s="40" t="s">
        <v>220</v>
      </c>
      <c r="I495" s="36">
        <v>3015</v>
      </c>
      <c r="J495" s="4">
        <v>2773</v>
      </c>
      <c r="K495" s="4">
        <v>188</v>
      </c>
      <c r="L495" s="4">
        <v>113</v>
      </c>
      <c r="M495" s="4">
        <v>54</v>
      </c>
      <c r="N495" s="24"/>
    </row>
    <row r="496" spans="1:14" x14ac:dyDescent="0.25">
      <c r="A496" s="4" t="s">
        <v>9</v>
      </c>
      <c r="B496" s="34">
        <v>43747.040972222225</v>
      </c>
      <c r="C496" s="9">
        <v>43747.850416666668</v>
      </c>
      <c r="D49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hrs,25 min</v>
      </c>
      <c r="E496" s="10">
        <f>Table1[[#This Row],[Full Restoration ]]-Table1[[#This Row],[Outage Start]]</f>
        <v>0.80944444444321562</v>
      </c>
      <c r="F496" s="11">
        <f>(Table1[[#This Row],[Full Restoration ]]-Table1[[#This Row],[Outage Start]])*24</f>
        <v>19.426666666637175</v>
      </c>
      <c r="G496" s="5" t="s">
        <v>481</v>
      </c>
      <c r="H496" s="40" t="s">
        <v>746</v>
      </c>
      <c r="I496" s="36">
        <v>2241</v>
      </c>
      <c r="J496" s="4">
        <v>2086</v>
      </c>
      <c r="K496" s="4">
        <v>130</v>
      </c>
      <c r="L496" s="4">
        <v>97</v>
      </c>
      <c r="M496" s="4">
        <v>25</v>
      </c>
      <c r="N496" s="24"/>
    </row>
    <row r="497" spans="1:14" x14ac:dyDescent="0.25">
      <c r="A497" s="4" t="s">
        <v>9</v>
      </c>
      <c r="B497" s="34">
        <v>43747.022916666669</v>
      </c>
      <c r="C497" s="9">
        <v>43749.554861111108</v>
      </c>
      <c r="D49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hrs,46 min</v>
      </c>
      <c r="E497" s="10">
        <f>Table1[[#This Row],[Full Restoration ]]-Table1[[#This Row],[Outage Start]]</f>
        <v>2.5319444444394321</v>
      </c>
      <c r="F497" s="11">
        <f>(Table1[[#This Row],[Full Restoration ]]-Table1[[#This Row],[Outage Start]])*24</f>
        <v>60.766666666546371</v>
      </c>
      <c r="G497" s="5" t="s">
        <v>482</v>
      </c>
      <c r="H497" s="40" t="s">
        <v>746</v>
      </c>
      <c r="I497" s="36">
        <v>1284</v>
      </c>
      <c r="J497" s="4">
        <v>1204</v>
      </c>
      <c r="K497" s="4">
        <v>59</v>
      </c>
      <c r="L497" s="4">
        <v>46</v>
      </c>
      <c r="M497" s="4">
        <v>21</v>
      </c>
      <c r="N497" s="24"/>
    </row>
    <row r="498" spans="1:14" x14ac:dyDescent="0.25">
      <c r="A498" s="4" t="s">
        <v>9</v>
      </c>
      <c r="B498" s="34">
        <v>43747.023611111108</v>
      </c>
      <c r="C498" s="9">
        <v>43748.794444444444</v>
      </c>
      <c r="D49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hrs,30 min</v>
      </c>
      <c r="E498" s="10">
        <f>Table1[[#This Row],[Full Restoration ]]-Table1[[#This Row],[Outage Start]]</f>
        <v>1.7708333333357587</v>
      </c>
      <c r="F498" s="11">
        <f>(Table1[[#This Row],[Full Restoration ]]-Table1[[#This Row],[Outage Start]])*24</f>
        <v>42.500000000058208</v>
      </c>
      <c r="G498" s="5" t="s">
        <v>483</v>
      </c>
      <c r="H498" s="40" t="s">
        <v>746</v>
      </c>
      <c r="I498" s="36">
        <v>32</v>
      </c>
      <c r="J498" s="4">
        <v>32</v>
      </c>
      <c r="K498" s="4" t="s">
        <v>744</v>
      </c>
      <c r="L498" s="4">
        <v>1</v>
      </c>
      <c r="M498" s="4" t="s">
        <v>744</v>
      </c>
      <c r="N498" s="24"/>
    </row>
    <row r="499" spans="1:14" x14ac:dyDescent="0.25">
      <c r="A499" s="4" t="s">
        <v>9</v>
      </c>
      <c r="B499" s="34">
        <v>43747.025000000001</v>
      </c>
      <c r="C499" s="9">
        <v>43749.615277777775</v>
      </c>
      <c r="D49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hrs,10 min</v>
      </c>
      <c r="E499" s="10">
        <f>Table1[[#This Row],[Full Restoration ]]-Table1[[#This Row],[Outage Start]]</f>
        <v>2.5902777777737356</v>
      </c>
      <c r="F499" s="11">
        <f>(Table1[[#This Row],[Full Restoration ]]-Table1[[#This Row],[Outage Start]])*24</f>
        <v>62.166666666569654</v>
      </c>
      <c r="G499" s="5" t="s">
        <v>484</v>
      </c>
      <c r="H499" s="40" t="s">
        <v>746</v>
      </c>
      <c r="I499" s="36">
        <v>2529</v>
      </c>
      <c r="J499" s="4">
        <v>1936</v>
      </c>
      <c r="K499" s="4">
        <v>536</v>
      </c>
      <c r="L499" s="4">
        <v>53</v>
      </c>
      <c r="M499" s="4">
        <v>57</v>
      </c>
      <c r="N499" s="24"/>
    </row>
    <row r="500" spans="1:14" x14ac:dyDescent="0.25">
      <c r="A500" s="4" t="s">
        <v>9</v>
      </c>
      <c r="B500" s="34">
        <v>43747.161111111112</v>
      </c>
      <c r="C500" s="9">
        <v>43748.165277777778</v>
      </c>
      <c r="D50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hrs,6 min</v>
      </c>
      <c r="E500" s="10">
        <f>Table1[[#This Row],[Full Restoration ]]-Table1[[#This Row],[Outage Start]]</f>
        <v>1.0041666666656965</v>
      </c>
      <c r="F500" s="11">
        <f>(Table1[[#This Row],[Full Restoration ]]-Table1[[#This Row],[Outage Start]])*24</f>
        <v>24.099999999976717</v>
      </c>
      <c r="G500" s="5" t="s">
        <v>485</v>
      </c>
      <c r="H500" s="40" t="s">
        <v>747</v>
      </c>
      <c r="I500" s="36">
        <v>2175</v>
      </c>
      <c r="J500" s="4">
        <v>1990</v>
      </c>
      <c r="K500" s="4">
        <v>161</v>
      </c>
      <c r="L500" s="4">
        <v>79</v>
      </c>
      <c r="M500" s="4">
        <v>24</v>
      </c>
      <c r="N500" s="24"/>
    </row>
    <row r="501" spans="1:14" x14ac:dyDescent="0.25">
      <c r="A501" s="4" t="s">
        <v>9</v>
      </c>
      <c r="B501" s="34">
        <v>43747.161805555559</v>
      </c>
      <c r="C501" s="9">
        <v>43748.165972222225</v>
      </c>
      <c r="D50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hrs,6 min</v>
      </c>
      <c r="E501" s="10">
        <f>Table1[[#This Row],[Full Restoration ]]-Table1[[#This Row],[Outage Start]]</f>
        <v>1.0041666666656965</v>
      </c>
      <c r="F501" s="11">
        <f>(Table1[[#This Row],[Full Restoration ]]-Table1[[#This Row],[Outage Start]])*24</f>
        <v>24.099999999976717</v>
      </c>
      <c r="G501" s="5" t="s">
        <v>486</v>
      </c>
      <c r="H501" s="40" t="s">
        <v>747</v>
      </c>
      <c r="I501" s="36">
        <v>989</v>
      </c>
      <c r="J501" s="4">
        <v>867</v>
      </c>
      <c r="K501" s="4">
        <v>105</v>
      </c>
      <c r="L501" s="4">
        <v>13</v>
      </c>
      <c r="M501" s="4">
        <v>17</v>
      </c>
      <c r="N501" s="24"/>
    </row>
    <row r="502" spans="1:14" x14ac:dyDescent="0.25">
      <c r="A502" s="4" t="s">
        <v>9</v>
      </c>
      <c r="B502" s="34">
        <v>43747.163194444445</v>
      </c>
      <c r="C502" s="9">
        <v>43748.163888888892</v>
      </c>
      <c r="D50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 min</v>
      </c>
      <c r="E502" s="10">
        <f>Table1[[#This Row],[Full Restoration ]]-Table1[[#This Row],[Outage Start]]</f>
        <v>1.0006944444467081</v>
      </c>
      <c r="F502" s="11">
        <f>(Table1[[#This Row],[Full Restoration ]]-Table1[[#This Row],[Outage Start]])*24</f>
        <v>24.016666666720994</v>
      </c>
      <c r="G502" s="5" t="s">
        <v>487</v>
      </c>
      <c r="H502" s="40" t="s">
        <v>747</v>
      </c>
      <c r="I502" s="36">
        <v>3585</v>
      </c>
      <c r="J502" s="4">
        <v>3068</v>
      </c>
      <c r="K502" s="4">
        <v>475</v>
      </c>
      <c r="L502" s="4">
        <v>136</v>
      </c>
      <c r="M502" s="4">
        <v>42</v>
      </c>
      <c r="N502" s="24"/>
    </row>
    <row r="503" spans="1:14" x14ac:dyDescent="0.25">
      <c r="A503" s="4" t="s">
        <v>9</v>
      </c>
      <c r="B503" s="34">
        <v>43747.351388888892</v>
      </c>
      <c r="C503" s="9">
        <v>43748.210416666669</v>
      </c>
      <c r="D50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hrs,37 min</v>
      </c>
      <c r="E503" s="10">
        <f>Table1[[#This Row],[Full Restoration ]]-Table1[[#This Row],[Outage Start]]</f>
        <v>0.85902777777664596</v>
      </c>
      <c r="F503" s="11">
        <f>(Table1[[#This Row],[Full Restoration ]]-Table1[[#This Row],[Outage Start]])*24</f>
        <v>20.616666666639503</v>
      </c>
      <c r="G503" s="5" t="s">
        <v>488</v>
      </c>
      <c r="H503" s="40" t="s">
        <v>747</v>
      </c>
      <c r="I503" s="36">
        <v>141</v>
      </c>
      <c r="J503" s="4">
        <v>29</v>
      </c>
      <c r="K503" s="4">
        <v>110</v>
      </c>
      <c r="L503" s="4">
        <v>1</v>
      </c>
      <c r="M503" s="4">
        <v>2</v>
      </c>
      <c r="N503" s="24"/>
    </row>
    <row r="504" spans="1:14" x14ac:dyDescent="0.25">
      <c r="A504" s="4" t="s">
        <v>9</v>
      </c>
      <c r="B504" s="34">
        <v>43748.00277777778</v>
      </c>
      <c r="C504" s="9">
        <v>43748.696527777778</v>
      </c>
      <c r="D50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hrs,39 min</v>
      </c>
      <c r="E504" s="10">
        <f>Table1[[#This Row],[Full Restoration ]]-Table1[[#This Row],[Outage Start]]</f>
        <v>0.69374999999854481</v>
      </c>
      <c r="F504" s="11">
        <f>(Table1[[#This Row],[Full Restoration ]]-Table1[[#This Row],[Outage Start]])*24</f>
        <v>16.649999999965075</v>
      </c>
      <c r="G504" s="5" t="s">
        <v>489</v>
      </c>
      <c r="H504" s="40" t="s">
        <v>745</v>
      </c>
      <c r="I504" s="36">
        <v>530</v>
      </c>
      <c r="J504" s="4">
        <v>492</v>
      </c>
      <c r="K504" s="4">
        <v>35</v>
      </c>
      <c r="L504" s="4">
        <v>24</v>
      </c>
      <c r="M504" s="4">
        <v>3</v>
      </c>
      <c r="N504" s="24"/>
    </row>
    <row r="505" spans="1:14" x14ac:dyDescent="0.25">
      <c r="A505" s="4" t="s">
        <v>9</v>
      </c>
      <c r="B505" s="34">
        <v>43747.157638888886</v>
      </c>
      <c r="C505" s="9">
        <v>43748.868055555555</v>
      </c>
      <c r="D50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 min</v>
      </c>
      <c r="E505" s="10">
        <f>Table1[[#This Row],[Full Restoration ]]-Table1[[#This Row],[Outage Start]]</f>
        <v>1.7104166666686069</v>
      </c>
      <c r="F505" s="11">
        <f>(Table1[[#This Row],[Full Restoration ]]-Table1[[#This Row],[Outage Start]])*24</f>
        <v>41.050000000046566</v>
      </c>
      <c r="G505" s="5" t="s">
        <v>490</v>
      </c>
      <c r="H505" s="40" t="s">
        <v>745</v>
      </c>
      <c r="I505" s="36">
        <v>1942</v>
      </c>
      <c r="J505" s="4">
        <v>1752</v>
      </c>
      <c r="K505" s="4">
        <v>167</v>
      </c>
      <c r="L505" s="4">
        <v>137</v>
      </c>
      <c r="M505" s="4">
        <v>23</v>
      </c>
      <c r="N505" s="24"/>
    </row>
    <row r="506" spans="1:14" x14ac:dyDescent="0.25">
      <c r="A506" s="4" t="s">
        <v>9</v>
      </c>
      <c r="B506" s="34">
        <v>43747.162499999999</v>
      </c>
      <c r="C506" s="9">
        <v>43749.381249999999</v>
      </c>
      <c r="D50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hrs,15 min</v>
      </c>
      <c r="E506" s="10">
        <f>Table1[[#This Row],[Full Restoration ]]-Table1[[#This Row],[Outage Start]]</f>
        <v>2.21875</v>
      </c>
      <c r="F506" s="11">
        <f>(Table1[[#This Row],[Full Restoration ]]-Table1[[#This Row],[Outage Start]])*24</f>
        <v>53.25</v>
      </c>
      <c r="G506" s="5" t="s">
        <v>491</v>
      </c>
      <c r="H506" s="40" t="s">
        <v>746</v>
      </c>
      <c r="I506" s="36">
        <v>2231</v>
      </c>
      <c r="J506" s="4">
        <v>1930</v>
      </c>
      <c r="K506" s="4">
        <v>271</v>
      </c>
      <c r="L506" s="4">
        <v>156</v>
      </c>
      <c r="M506" s="4">
        <v>30</v>
      </c>
      <c r="N506" s="24"/>
    </row>
    <row r="507" spans="1:14" x14ac:dyDescent="0.25">
      <c r="A507" s="4" t="s">
        <v>9</v>
      </c>
      <c r="B507" s="34">
        <v>43747.165972222225</v>
      </c>
      <c r="C507" s="9">
        <v>43749.474999999999</v>
      </c>
      <c r="D50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hrs,25 min</v>
      </c>
      <c r="E507" s="10">
        <f>Table1[[#This Row],[Full Restoration ]]-Table1[[#This Row],[Outage Start]]</f>
        <v>2.3090277777737356</v>
      </c>
      <c r="F507" s="11">
        <f>(Table1[[#This Row],[Full Restoration ]]-Table1[[#This Row],[Outage Start]])*24</f>
        <v>55.416666666569654</v>
      </c>
      <c r="G507" s="5" t="s">
        <v>492</v>
      </c>
      <c r="H507" s="40" t="s">
        <v>746</v>
      </c>
      <c r="I507" s="36">
        <v>1558</v>
      </c>
      <c r="J507" s="4">
        <v>1397</v>
      </c>
      <c r="K507" s="4">
        <v>120</v>
      </c>
      <c r="L507" s="4">
        <v>91</v>
      </c>
      <c r="M507" s="4">
        <v>41</v>
      </c>
      <c r="N507" s="24"/>
    </row>
    <row r="508" spans="1:14" x14ac:dyDescent="0.25">
      <c r="A508" s="4" t="s">
        <v>9</v>
      </c>
      <c r="B508" s="34">
        <v>43747.123611111114</v>
      </c>
      <c r="C508" s="9">
        <v>43750.53125</v>
      </c>
      <c r="D50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hrs,47 min</v>
      </c>
      <c r="E508" s="10">
        <f>Table1[[#This Row],[Full Restoration ]]-Table1[[#This Row],[Outage Start]]</f>
        <v>3.4076388888861402</v>
      </c>
      <c r="F508" s="11">
        <f>(Table1[[#This Row],[Full Restoration ]]-Table1[[#This Row],[Outage Start]])*24</f>
        <v>81.783333333267365</v>
      </c>
      <c r="G508" s="5" t="s">
        <v>493</v>
      </c>
      <c r="H508" s="40" t="s">
        <v>745</v>
      </c>
      <c r="I508" s="36">
        <v>607</v>
      </c>
      <c r="J508" s="4">
        <v>548</v>
      </c>
      <c r="K508" s="4">
        <v>50</v>
      </c>
      <c r="L508" s="4">
        <v>34</v>
      </c>
      <c r="M508" s="4">
        <v>9</v>
      </c>
      <c r="N508" s="24"/>
    </row>
    <row r="509" spans="1:14" x14ac:dyDescent="0.25">
      <c r="A509" s="4" t="s">
        <v>9</v>
      </c>
      <c r="B509" s="34">
        <v>43748.414583333331</v>
      </c>
      <c r="C509" s="9">
        <v>43749.640972222223</v>
      </c>
      <c r="D50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hrs,26 min</v>
      </c>
      <c r="E509" s="10">
        <f>Table1[[#This Row],[Full Restoration ]]-Table1[[#This Row],[Outage Start]]</f>
        <v>1.226388888891961</v>
      </c>
      <c r="F509" s="11">
        <f>(Table1[[#This Row],[Full Restoration ]]-Table1[[#This Row],[Outage Start]])*24</f>
        <v>29.433333333407063</v>
      </c>
      <c r="G509" s="5" t="s">
        <v>494</v>
      </c>
      <c r="H509" s="40" t="s">
        <v>747</v>
      </c>
      <c r="I509" s="36">
        <v>188</v>
      </c>
      <c r="J509" s="4">
        <v>160</v>
      </c>
      <c r="K509" s="4">
        <v>25</v>
      </c>
      <c r="L509" s="4">
        <v>17</v>
      </c>
      <c r="M509" s="4">
        <v>3</v>
      </c>
      <c r="N509" s="24"/>
    </row>
    <row r="510" spans="1:14" x14ac:dyDescent="0.25">
      <c r="A510" s="4" t="s">
        <v>9</v>
      </c>
      <c r="B510" s="34">
        <v>43748.42083333333</v>
      </c>
      <c r="C510" s="9">
        <v>43749.990972222222</v>
      </c>
      <c r="D51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hrs,41 min</v>
      </c>
      <c r="E510" s="10">
        <f>Table1[[#This Row],[Full Restoration ]]-Table1[[#This Row],[Outage Start]]</f>
        <v>1.570138888891961</v>
      </c>
      <c r="F510" s="11">
        <f>(Table1[[#This Row],[Full Restoration ]]-Table1[[#This Row],[Outage Start]])*24</f>
        <v>37.683333333407063</v>
      </c>
      <c r="G510" s="5" t="s">
        <v>495</v>
      </c>
      <c r="H510" s="40" t="s">
        <v>746</v>
      </c>
      <c r="I510" s="36">
        <v>13</v>
      </c>
      <c r="J510" s="4">
        <v>1</v>
      </c>
      <c r="K510" s="4">
        <v>12</v>
      </c>
      <c r="L510" s="4" t="s">
        <v>743</v>
      </c>
      <c r="M510" s="4" t="s">
        <v>743</v>
      </c>
      <c r="N510" s="24"/>
    </row>
    <row r="511" spans="1:14" x14ac:dyDescent="0.25">
      <c r="A511" s="4" t="s">
        <v>9</v>
      </c>
      <c r="B511" s="34">
        <v>43747.072222222225</v>
      </c>
      <c r="C511" s="9">
        <v>43749.634027777778</v>
      </c>
      <c r="D51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hrs,29 min</v>
      </c>
      <c r="E511" s="10">
        <f>Table1[[#This Row],[Full Restoration ]]-Table1[[#This Row],[Outage Start]]</f>
        <v>2.5618055555532919</v>
      </c>
      <c r="F511" s="11">
        <f>(Table1[[#This Row],[Full Restoration ]]-Table1[[#This Row],[Outage Start]])*24</f>
        <v>61.483333333279006</v>
      </c>
      <c r="G511" s="5" t="s">
        <v>496</v>
      </c>
      <c r="H511" s="40" t="s">
        <v>220</v>
      </c>
      <c r="I511" s="36">
        <v>436</v>
      </c>
      <c r="J511" s="4">
        <v>324</v>
      </c>
      <c r="K511" s="4">
        <v>105</v>
      </c>
      <c r="L511" s="4">
        <v>12</v>
      </c>
      <c r="M511" s="4">
        <v>7</v>
      </c>
      <c r="N511" s="24"/>
    </row>
    <row r="512" spans="1:14" x14ac:dyDescent="0.25">
      <c r="A512" s="4" t="s">
        <v>9</v>
      </c>
      <c r="B512" s="34">
        <v>43747.084722222222</v>
      </c>
      <c r="C512" s="9">
        <v>43750.604166666664</v>
      </c>
      <c r="D51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days,12 hrs,28 min</v>
      </c>
      <c r="E512" s="10">
        <f>Table1[[#This Row],[Full Restoration ]]-Table1[[#This Row],[Outage Start]]</f>
        <v>3.5194444444423425</v>
      </c>
      <c r="F512" s="11">
        <f>(Table1[[#This Row],[Full Restoration ]]-Table1[[#This Row],[Outage Start]])*24</f>
        <v>84.46666666661622</v>
      </c>
      <c r="G512" s="5" t="s">
        <v>497</v>
      </c>
      <c r="H512" s="40" t="s">
        <v>745</v>
      </c>
      <c r="I512" s="36">
        <v>2699</v>
      </c>
      <c r="J512" s="4">
        <v>2309</v>
      </c>
      <c r="K512" s="4">
        <v>327</v>
      </c>
      <c r="L512" s="4">
        <v>106</v>
      </c>
      <c r="M512" s="4">
        <v>63</v>
      </c>
      <c r="N512" s="24"/>
    </row>
    <row r="513" spans="1:14" x14ac:dyDescent="0.25">
      <c r="A513" s="4" t="s">
        <v>9</v>
      </c>
      <c r="B513" s="34">
        <v>43747.097222222219</v>
      </c>
      <c r="C513" s="9">
        <v>43750.429861111108</v>
      </c>
      <c r="D51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days,7 hrs,59 min</v>
      </c>
      <c r="E513" s="10">
        <f>Table1[[#This Row],[Full Restoration ]]-Table1[[#This Row],[Outage Start]]</f>
        <v>3.3326388888890506</v>
      </c>
      <c r="F513" s="11">
        <f>(Table1[[#This Row],[Full Restoration ]]-Table1[[#This Row],[Outage Start]])*24</f>
        <v>79.983333333337214</v>
      </c>
      <c r="G513" s="5" t="s">
        <v>498</v>
      </c>
      <c r="H513" s="40" t="s">
        <v>746</v>
      </c>
      <c r="I513" s="36">
        <v>1975</v>
      </c>
      <c r="J513" s="4">
        <v>1865</v>
      </c>
      <c r="K513" s="4">
        <v>102</v>
      </c>
      <c r="L513" s="4">
        <v>122</v>
      </c>
      <c r="M513" s="4">
        <v>8</v>
      </c>
      <c r="N513" s="24"/>
    </row>
    <row r="514" spans="1:14" x14ac:dyDescent="0.25">
      <c r="A514" s="4" t="s">
        <v>9</v>
      </c>
      <c r="B514" s="34">
        <v>43748.425694444442</v>
      </c>
      <c r="C514" s="9">
        <v>43749.640972222223</v>
      </c>
      <c r="D51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hrs,10 min</v>
      </c>
      <c r="E514" s="10">
        <f>Table1[[#This Row],[Full Restoration ]]-Table1[[#This Row],[Outage Start]]</f>
        <v>1.2152777777810115</v>
      </c>
      <c r="F514" s="11">
        <f>(Table1[[#This Row],[Full Restoration ]]-Table1[[#This Row],[Outage Start]])*24</f>
        <v>29.166666666744277</v>
      </c>
      <c r="G514" s="5" t="s">
        <v>499</v>
      </c>
      <c r="H514" s="40" t="s">
        <v>747</v>
      </c>
      <c r="I514" s="36">
        <v>114</v>
      </c>
      <c r="J514" s="4">
        <v>14</v>
      </c>
      <c r="K514" s="4">
        <v>85</v>
      </c>
      <c r="L514" s="4" t="s">
        <v>743</v>
      </c>
      <c r="M514" s="4">
        <v>15</v>
      </c>
      <c r="N514" s="24"/>
    </row>
    <row r="515" spans="1:14" x14ac:dyDescent="0.25">
      <c r="A515" s="4" t="s">
        <v>9</v>
      </c>
      <c r="B515" s="34">
        <v>43747.113194444442</v>
      </c>
      <c r="C515" s="9">
        <v>43748.76458333333</v>
      </c>
      <c r="D5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hrs,38 min</v>
      </c>
      <c r="E515" s="10">
        <f>Table1[[#This Row],[Full Restoration ]]-Table1[[#This Row],[Outage Start]]</f>
        <v>1.6513888888875954</v>
      </c>
      <c r="F515" s="11">
        <f>(Table1[[#This Row],[Full Restoration ]]-Table1[[#This Row],[Outage Start]])*24</f>
        <v>39.633333333302289</v>
      </c>
      <c r="G515" s="5" t="s">
        <v>500</v>
      </c>
      <c r="H515" s="40" t="s">
        <v>745</v>
      </c>
      <c r="I515" s="36">
        <v>1331</v>
      </c>
      <c r="J515" s="4">
        <v>1124</v>
      </c>
      <c r="K515" s="4">
        <v>160</v>
      </c>
      <c r="L515" s="4">
        <v>57</v>
      </c>
      <c r="M515" s="4">
        <v>47</v>
      </c>
      <c r="N515" s="24"/>
    </row>
    <row r="516" spans="1:14" x14ac:dyDescent="0.25">
      <c r="A516" s="4" t="s">
        <v>9</v>
      </c>
      <c r="B516" s="34">
        <v>43747.951388888891</v>
      </c>
      <c r="C516" s="9">
        <v>43748.759027777778</v>
      </c>
      <c r="D5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hrs,23 min</v>
      </c>
      <c r="E516" s="10">
        <f>Table1[[#This Row],[Full Restoration ]]-Table1[[#This Row],[Outage Start]]</f>
        <v>0.80763888888759539</v>
      </c>
      <c r="F516" s="11">
        <f>(Table1[[#This Row],[Full Restoration ]]-Table1[[#This Row],[Outage Start]])*24</f>
        <v>19.383333333302289</v>
      </c>
      <c r="G516" s="5" t="s">
        <v>501</v>
      </c>
      <c r="H516" s="40" t="s">
        <v>746</v>
      </c>
      <c r="I516" s="36">
        <v>4038</v>
      </c>
      <c r="J516" s="4">
        <v>3795</v>
      </c>
      <c r="K516" s="4">
        <v>214</v>
      </c>
      <c r="L516" s="4">
        <v>139</v>
      </c>
      <c r="M516" s="4">
        <v>29</v>
      </c>
      <c r="N516" s="24"/>
    </row>
    <row r="517" spans="1:14" x14ac:dyDescent="0.25">
      <c r="A517" s="4" t="s">
        <v>9</v>
      </c>
      <c r="B517" s="34">
        <v>43748.446527777778</v>
      </c>
      <c r="C517" s="9">
        <v>43749.759722222225</v>
      </c>
      <c r="D5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hrs,31 min</v>
      </c>
      <c r="E517" s="10">
        <f>Table1[[#This Row],[Full Restoration ]]-Table1[[#This Row],[Outage Start]]</f>
        <v>1.3131944444467081</v>
      </c>
      <c r="F517" s="11">
        <f>(Table1[[#This Row],[Full Restoration ]]-Table1[[#This Row],[Outage Start]])*24</f>
        <v>31.516666666720994</v>
      </c>
      <c r="G517" s="5" t="s">
        <v>502</v>
      </c>
      <c r="H517" s="40" t="s">
        <v>751</v>
      </c>
      <c r="I517" s="36">
        <v>5</v>
      </c>
      <c r="J517" s="4" t="s">
        <v>743</v>
      </c>
      <c r="K517" s="4">
        <v>5</v>
      </c>
      <c r="L517" s="4" t="s">
        <v>743</v>
      </c>
      <c r="M517" s="4" t="s">
        <v>743</v>
      </c>
      <c r="N517" s="24"/>
    </row>
    <row r="518" spans="1:14" x14ac:dyDescent="0.25">
      <c r="A518" s="4" t="s">
        <v>9</v>
      </c>
      <c r="B518" s="34">
        <v>43747.986111111109</v>
      </c>
      <c r="C518" s="9">
        <v>43749.336111111108</v>
      </c>
      <c r="D5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hrs,24 min</v>
      </c>
      <c r="E518" s="10">
        <f>Table1[[#This Row],[Full Restoration ]]-Table1[[#This Row],[Outage Start]]</f>
        <v>1.3499999999985448</v>
      </c>
      <c r="F518" s="11">
        <f>(Table1[[#This Row],[Full Restoration ]]-Table1[[#This Row],[Outage Start]])*24</f>
        <v>32.399999999965075</v>
      </c>
      <c r="G518" s="5" t="s">
        <v>503</v>
      </c>
      <c r="H518" s="40" t="s">
        <v>746</v>
      </c>
      <c r="I518" s="36">
        <v>422</v>
      </c>
      <c r="J518" s="4">
        <v>410</v>
      </c>
      <c r="K518" s="4">
        <v>9</v>
      </c>
      <c r="L518" s="4">
        <v>10</v>
      </c>
      <c r="M518" s="4">
        <v>3</v>
      </c>
      <c r="N518" s="24"/>
    </row>
    <row r="519" spans="1:14" x14ac:dyDescent="0.25">
      <c r="A519" s="4" t="s">
        <v>9</v>
      </c>
      <c r="B519" s="34">
        <v>43747.964583333334</v>
      </c>
      <c r="C519" s="9">
        <v>43748.79791666667</v>
      </c>
      <c r="D5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hrs,0 min</v>
      </c>
      <c r="E519" s="10">
        <f>Table1[[#This Row],[Full Restoration ]]-Table1[[#This Row],[Outage Start]]</f>
        <v>0.83333333333575865</v>
      </c>
      <c r="F519" s="11">
        <f>(Table1[[#This Row],[Full Restoration ]]-Table1[[#This Row],[Outage Start]])*24</f>
        <v>20.000000000058208</v>
      </c>
      <c r="G519" s="5" t="s">
        <v>504</v>
      </c>
      <c r="H519" s="40" t="s">
        <v>746</v>
      </c>
      <c r="I519" s="36">
        <v>50</v>
      </c>
      <c r="J519" s="4">
        <v>15</v>
      </c>
      <c r="K519" s="4">
        <v>34</v>
      </c>
      <c r="L519" s="4">
        <v>2</v>
      </c>
      <c r="M519" s="4">
        <v>1</v>
      </c>
      <c r="N519" s="24"/>
    </row>
    <row r="520" spans="1:14" x14ac:dyDescent="0.25">
      <c r="A520" s="4" t="s">
        <v>9</v>
      </c>
      <c r="B520" s="34">
        <v>43747.027083333334</v>
      </c>
      <c r="C520" s="9">
        <v>43749.426388888889</v>
      </c>
      <c r="D5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hrs,35 min</v>
      </c>
      <c r="E520" s="10">
        <f>Table1[[#This Row],[Full Restoration ]]-Table1[[#This Row],[Outage Start]]</f>
        <v>2.3993055555547471</v>
      </c>
      <c r="F520" s="11">
        <f>(Table1[[#This Row],[Full Restoration ]]-Table1[[#This Row],[Outage Start]])*24</f>
        <v>57.583333333313931</v>
      </c>
      <c r="G520" s="5" t="s">
        <v>505</v>
      </c>
      <c r="H520" s="40" t="s">
        <v>746</v>
      </c>
      <c r="I520" s="36">
        <v>2239</v>
      </c>
      <c r="J520" s="4">
        <v>1882</v>
      </c>
      <c r="K520" s="4">
        <v>321</v>
      </c>
      <c r="L520" s="4">
        <v>96</v>
      </c>
      <c r="M520" s="4">
        <v>36</v>
      </c>
      <c r="N520" s="24"/>
    </row>
    <row r="521" spans="1:14" x14ac:dyDescent="0.25">
      <c r="A521" s="4" t="s">
        <v>9</v>
      </c>
      <c r="B521" s="34">
        <v>43747.029166666667</v>
      </c>
      <c r="C521" s="9">
        <v>43749.53402777778</v>
      </c>
      <c r="D5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hrs,7 min</v>
      </c>
      <c r="E521" s="10">
        <f>Table1[[#This Row],[Full Restoration ]]-Table1[[#This Row],[Outage Start]]</f>
        <v>2.5048611111124046</v>
      </c>
      <c r="F521" s="11">
        <f>(Table1[[#This Row],[Full Restoration ]]-Table1[[#This Row],[Outage Start]])*24</f>
        <v>60.116666666697711</v>
      </c>
      <c r="G521" s="5" t="s">
        <v>506</v>
      </c>
      <c r="H521" s="40" t="s">
        <v>746</v>
      </c>
      <c r="I521" s="36">
        <v>1239</v>
      </c>
      <c r="J521" s="4">
        <v>1015</v>
      </c>
      <c r="K521" s="4">
        <v>168</v>
      </c>
      <c r="L521" s="4">
        <v>49</v>
      </c>
      <c r="M521" s="4">
        <v>56</v>
      </c>
      <c r="N521" s="24"/>
    </row>
    <row r="522" spans="1:14" x14ac:dyDescent="0.25">
      <c r="A522" s="4" t="s">
        <v>9</v>
      </c>
      <c r="B522" s="34">
        <v>43747.047222222223</v>
      </c>
      <c r="C522" s="9">
        <v>43749.411805555559</v>
      </c>
      <c r="D5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hrs,45 min</v>
      </c>
      <c r="E522" s="10">
        <f>Table1[[#This Row],[Full Restoration ]]-Table1[[#This Row],[Outage Start]]</f>
        <v>2.3645833333357587</v>
      </c>
      <c r="F522" s="11">
        <f>(Table1[[#This Row],[Full Restoration ]]-Table1[[#This Row],[Outage Start]])*24</f>
        <v>56.750000000058208</v>
      </c>
      <c r="G522" s="5" t="s">
        <v>507</v>
      </c>
      <c r="H522" s="40" t="s">
        <v>746</v>
      </c>
      <c r="I522" s="36">
        <v>1361</v>
      </c>
      <c r="J522" s="4">
        <v>736</v>
      </c>
      <c r="K522" s="4">
        <v>432</v>
      </c>
      <c r="L522" s="4">
        <v>40</v>
      </c>
      <c r="M522" s="4">
        <v>193</v>
      </c>
      <c r="N522" s="24"/>
    </row>
    <row r="523" spans="1:14" x14ac:dyDescent="0.25">
      <c r="A523" s="4" t="s">
        <v>9</v>
      </c>
      <c r="B523" s="34">
        <v>43747.977083333331</v>
      </c>
      <c r="C523" s="9">
        <v>43748.921527777777</v>
      </c>
      <c r="D5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hrs,40 min</v>
      </c>
      <c r="E523" s="10">
        <f>Table1[[#This Row],[Full Restoration ]]-Table1[[#This Row],[Outage Start]]</f>
        <v>0.94444444444525288</v>
      </c>
      <c r="F523" s="11">
        <f>(Table1[[#This Row],[Full Restoration ]]-Table1[[#This Row],[Outage Start]])*24</f>
        <v>22.666666666686069</v>
      </c>
      <c r="G523" s="5" t="s">
        <v>508</v>
      </c>
      <c r="H523" s="40" t="s">
        <v>745</v>
      </c>
      <c r="I523" s="36">
        <v>1577</v>
      </c>
      <c r="J523" s="4">
        <v>1364</v>
      </c>
      <c r="K523" s="4">
        <v>185</v>
      </c>
      <c r="L523" s="4">
        <v>46</v>
      </c>
      <c r="M523" s="4">
        <v>28</v>
      </c>
      <c r="N523" s="24"/>
    </row>
    <row r="524" spans="1:14" x14ac:dyDescent="0.25">
      <c r="A524" s="4" t="s">
        <v>9</v>
      </c>
      <c r="B524" s="34">
        <v>43747.962500000001</v>
      </c>
      <c r="C524" s="9">
        <v>43749.665972222225</v>
      </c>
      <c r="D5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hrs,53 min</v>
      </c>
      <c r="E524" s="10">
        <f>Table1[[#This Row],[Full Restoration ]]-Table1[[#This Row],[Outage Start]]</f>
        <v>1.703472222223354</v>
      </c>
      <c r="F524" s="11">
        <f>(Table1[[#This Row],[Full Restoration ]]-Table1[[#This Row],[Outage Start]])*24</f>
        <v>40.883333333360497</v>
      </c>
      <c r="G524" s="5" t="s">
        <v>509</v>
      </c>
      <c r="H524" s="40" t="s">
        <v>745</v>
      </c>
      <c r="I524" s="36">
        <v>2143</v>
      </c>
      <c r="J524" s="4">
        <v>1906</v>
      </c>
      <c r="K524" s="4">
        <v>218</v>
      </c>
      <c r="L524" s="4">
        <v>49</v>
      </c>
      <c r="M524" s="4">
        <v>19</v>
      </c>
      <c r="N524" s="24"/>
    </row>
    <row r="525" spans="1:14" x14ac:dyDescent="0.25">
      <c r="A525" s="4" t="s">
        <v>9</v>
      </c>
      <c r="B525" s="34">
        <v>43747.048611111109</v>
      </c>
      <c r="C525" s="9">
        <v>43748.936111111114</v>
      </c>
      <c r="D5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hrs,18 min</v>
      </c>
      <c r="E525" s="10">
        <f>Table1[[#This Row],[Full Restoration ]]-Table1[[#This Row],[Outage Start]]</f>
        <v>1.8875000000043656</v>
      </c>
      <c r="F525" s="11">
        <f>(Table1[[#This Row],[Full Restoration ]]-Table1[[#This Row],[Outage Start]])*24</f>
        <v>45.300000000104774</v>
      </c>
      <c r="G525" s="5" t="s">
        <v>510</v>
      </c>
      <c r="H525" s="40" t="s">
        <v>746</v>
      </c>
      <c r="I525" s="36">
        <v>972</v>
      </c>
      <c r="J525" s="4">
        <v>796</v>
      </c>
      <c r="K525" s="4">
        <v>124</v>
      </c>
      <c r="L525" s="4">
        <v>63</v>
      </c>
      <c r="M525" s="4">
        <v>52</v>
      </c>
      <c r="N525" s="24"/>
    </row>
    <row r="526" spans="1:14" x14ac:dyDescent="0.25">
      <c r="A526" s="4" t="s">
        <v>9</v>
      </c>
      <c r="B526" s="34">
        <v>43747.009027777778</v>
      </c>
      <c r="C526" s="9">
        <v>43748.845138888886</v>
      </c>
      <c r="D5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 min</v>
      </c>
      <c r="E526" s="10">
        <f>Table1[[#This Row],[Full Restoration ]]-Table1[[#This Row],[Outage Start]]</f>
        <v>1.836111111108039</v>
      </c>
      <c r="F526" s="11">
        <f>(Table1[[#This Row],[Full Restoration ]]-Table1[[#This Row],[Outage Start]])*24</f>
        <v>44.066666666592937</v>
      </c>
      <c r="G526" s="5" t="s">
        <v>511</v>
      </c>
      <c r="H526" s="40" t="s">
        <v>747</v>
      </c>
      <c r="I526" s="36">
        <v>1112</v>
      </c>
      <c r="J526" s="4">
        <v>897</v>
      </c>
      <c r="K526" s="4">
        <v>183</v>
      </c>
      <c r="L526" s="4">
        <v>82</v>
      </c>
      <c r="M526" s="4">
        <v>32</v>
      </c>
      <c r="N526" s="24"/>
    </row>
    <row r="527" spans="1:14" x14ac:dyDescent="0.25">
      <c r="A527" s="4" t="s">
        <v>9</v>
      </c>
      <c r="B527" s="34">
        <v>43747.342361111114</v>
      </c>
      <c r="C527" s="9">
        <v>43748.09097222222</v>
      </c>
      <c r="D5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hrs,58 min</v>
      </c>
      <c r="E527" s="10">
        <f>Table1[[#This Row],[Full Restoration ]]-Table1[[#This Row],[Outage Start]]</f>
        <v>0.74861111110658385</v>
      </c>
      <c r="F527" s="11">
        <f>(Table1[[#This Row],[Full Restoration ]]-Table1[[#This Row],[Outage Start]])*24</f>
        <v>17.966666666558012</v>
      </c>
      <c r="G527" s="5" t="s">
        <v>512</v>
      </c>
      <c r="H527" s="40" t="s">
        <v>748</v>
      </c>
      <c r="I527" s="36">
        <v>693</v>
      </c>
      <c r="J527" s="4">
        <v>579</v>
      </c>
      <c r="K527" s="4">
        <v>98</v>
      </c>
      <c r="L527" s="4">
        <v>17</v>
      </c>
      <c r="M527" s="4">
        <v>16</v>
      </c>
      <c r="N527" s="24"/>
    </row>
    <row r="528" spans="1:14" x14ac:dyDescent="0.25">
      <c r="A528" s="4" t="s">
        <v>9</v>
      </c>
      <c r="B528" s="34">
        <v>43747.093055555553</v>
      </c>
      <c r="C528" s="9">
        <v>43749.710416666669</v>
      </c>
      <c r="D5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hrs,49 min</v>
      </c>
      <c r="E528" s="10">
        <f>Table1[[#This Row],[Full Restoration ]]-Table1[[#This Row],[Outage Start]]</f>
        <v>2.617361111115315</v>
      </c>
      <c r="F528" s="11">
        <f>(Table1[[#This Row],[Full Restoration ]]-Table1[[#This Row],[Outage Start]])*24</f>
        <v>62.81666666676756</v>
      </c>
      <c r="G528" s="5" t="s">
        <v>513</v>
      </c>
      <c r="H528" s="40" t="s">
        <v>746</v>
      </c>
      <c r="I528" s="36">
        <v>2110</v>
      </c>
      <c r="J528" s="4">
        <v>1883</v>
      </c>
      <c r="K528" s="4">
        <v>196</v>
      </c>
      <c r="L528" s="4">
        <v>156</v>
      </c>
      <c r="M528" s="4">
        <v>31</v>
      </c>
      <c r="N528" s="24"/>
    </row>
    <row r="529" spans="1:14" x14ac:dyDescent="0.25">
      <c r="A529" s="4" t="s">
        <v>9</v>
      </c>
      <c r="B529" s="34">
        <v>43747.092361111114</v>
      </c>
      <c r="C529" s="9">
        <v>43749.73333333333</v>
      </c>
      <c r="D5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hrs,23 min</v>
      </c>
      <c r="E529" s="10">
        <f>Table1[[#This Row],[Full Restoration ]]-Table1[[#This Row],[Outage Start]]</f>
        <v>2.6409722222160781</v>
      </c>
      <c r="F529" s="11">
        <f>(Table1[[#This Row],[Full Restoration ]]-Table1[[#This Row],[Outage Start]])*24</f>
        <v>63.383333333185874</v>
      </c>
      <c r="G529" s="5" t="s">
        <v>514</v>
      </c>
      <c r="H529" s="40" t="s">
        <v>746</v>
      </c>
      <c r="I529" s="36">
        <v>3049</v>
      </c>
      <c r="J529" s="4">
        <v>2823</v>
      </c>
      <c r="K529" s="4">
        <v>189</v>
      </c>
      <c r="L529" s="4">
        <v>201</v>
      </c>
      <c r="M529" s="4">
        <v>37</v>
      </c>
      <c r="N529" s="24"/>
    </row>
    <row r="530" spans="1:14" x14ac:dyDescent="0.25">
      <c r="A530" s="4" t="s">
        <v>9</v>
      </c>
      <c r="B530" s="34">
        <v>43747.033333333333</v>
      </c>
      <c r="C530" s="9">
        <v>43748.706250000003</v>
      </c>
      <c r="D5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hrs,9 min</v>
      </c>
      <c r="E530" s="10">
        <f>Table1[[#This Row],[Full Restoration ]]-Table1[[#This Row],[Outage Start]]</f>
        <v>1.6729166666700621</v>
      </c>
      <c r="F530" s="11">
        <f>(Table1[[#This Row],[Full Restoration ]]-Table1[[#This Row],[Outage Start]])*24</f>
        <v>40.150000000081491</v>
      </c>
      <c r="G530" s="5" t="s">
        <v>515</v>
      </c>
      <c r="H530" s="40" t="s">
        <v>746</v>
      </c>
      <c r="I530" s="36">
        <v>537</v>
      </c>
      <c r="J530" s="4">
        <v>293</v>
      </c>
      <c r="K530" s="4">
        <v>182</v>
      </c>
      <c r="L530" s="4">
        <v>14</v>
      </c>
      <c r="M530" s="4">
        <v>62</v>
      </c>
      <c r="N530" s="24"/>
    </row>
    <row r="531" spans="1:14" x14ac:dyDescent="0.25">
      <c r="A531" s="4" t="s">
        <v>9</v>
      </c>
      <c r="B531" s="34">
        <v>43747.034722222219</v>
      </c>
      <c r="C531" s="9">
        <v>43748.753472222219</v>
      </c>
      <c r="D5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hrs,15 min</v>
      </c>
      <c r="E531" s="10">
        <f>Table1[[#This Row],[Full Restoration ]]-Table1[[#This Row],[Outage Start]]</f>
        <v>1.71875</v>
      </c>
      <c r="F531" s="11">
        <f>(Table1[[#This Row],[Full Restoration ]]-Table1[[#This Row],[Outage Start]])*24</f>
        <v>41.25</v>
      </c>
      <c r="G531" s="5" t="s">
        <v>516</v>
      </c>
      <c r="H531" s="40" t="s">
        <v>746</v>
      </c>
      <c r="I531" s="36">
        <v>1941</v>
      </c>
      <c r="J531" s="4">
        <v>1354</v>
      </c>
      <c r="K531" s="4">
        <v>460</v>
      </c>
      <c r="L531" s="4">
        <v>69</v>
      </c>
      <c r="M531" s="4">
        <v>127</v>
      </c>
      <c r="N531" s="24"/>
    </row>
    <row r="532" spans="1:14" x14ac:dyDescent="0.25">
      <c r="A532" s="4" t="s">
        <v>9</v>
      </c>
      <c r="B532" s="34">
        <v>43747.109722222223</v>
      </c>
      <c r="C532" s="9">
        <v>43748.2</v>
      </c>
      <c r="D5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hrs,10 min</v>
      </c>
      <c r="E532" s="10">
        <f>Table1[[#This Row],[Full Restoration ]]-Table1[[#This Row],[Outage Start]]</f>
        <v>1.0902777777737356</v>
      </c>
      <c r="F532" s="11">
        <f>(Table1[[#This Row],[Full Restoration ]]-Table1[[#This Row],[Outage Start]])*24</f>
        <v>26.166666666569654</v>
      </c>
      <c r="G532" s="5" t="s">
        <v>517</v>
      </c>
      <c r="H532" s="40" t="s">
        <v>746</v>
      </c>
      <c r="I532" s="36">
        <v>139</v>
      </c>
      <c r="J532" s="4">
        <v>95</v>
      </c>
      <c r="K532" s="4">
        <v>41</v>
      </c>
      <c r="L532" s="4">
        <v>2</v>
      </c>
      <c r="M532" s="4">
        <v>3</v>
      </c>
      <c r="N532" s="24"/>
    </row>
    <row r="533" spans="1:14" x14ac:dyDescent="0.25">
      <c r="A533" s="4" t="s">
        <v>9</v>
      </c>
      <c r="B533" s="34">
        <v>43747.018750000003</v>
      </c>
      <c r="C533" s="9">
        <v>43749.713194444441</v>
      </c>
      <c r="D5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hrs,40 min</v>
      </c>
      <c r="E533" s="10">
        <f>Table1[[#This Row],[Full Restoration ]]-Table1[[#This Row],[Outage Start]]</f>
        <v>2.6944444444379769</v>
      </c>
      <c r="F533" s="11">
        <f>(Table1[[#This Row],[Full Restoration ]]-Table1[[#This Row],[Outage Start]])*24</f>
        <v>64.666666666511446</v>
      </c>
      <c r="G533" s="5" t="s">
        <v>518</v>
      </c>
      <c r="H533" s="40" t="s">
        <v>746</v>
      </c>
      <c r="I533" s="36">
        <v>2237</v>
      </c>
      <c r="J533" s="4">
        <v>1898</v>
      </c>
      <c r="K533" s="4">
        <v>317</v>
      </c>
      <c r="L533" s="4">
        <v>99</v>
      </c>
      <c r="M533" s="4">
        <v>22</v>
      </c>
      <c r="N533" s="24"/>
    </row>
    <row r="534" spans="1:14" x14ac:dyDescent="0.25">
      <c r="A534" s="4" t="s">
        <v>9</v>
      </c>
      <c r="B534" s="34">
        <v>43747.018750000003</v>
      </c>
      <c r="C534" s="9">
        <v>43750.39166666667</v>
      </c>
      <c r="D5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days,8 hrs,57 min</v>
      </c>
      <c r="E534" s="10">
        <f>Table1[[#This Row],[Full Restoration ]]-Table1[[#This Row],[Outage Start]]</f>
        <v>3.3729166666671517</v>
      </c>
      <c r="F534" s="11">
        <f>(Table1[[#This Row],[Full Restoration ]]-Table1[[#This Row],[Outage Start]])*24</f>
        <v>80.950000000011642</v>
      </c>
      <c r="G534" s="5" t="s">
        <v>519</v>
      </c>
      <c r="H534" s="40" t="s">
        <v>746</v>
      </c>
      <c r="I534" s="36">
        <v>1215</v>
      </c>
      <c r="J534" s="4">
        <v>973</v>
      </c>
      <c r="K534" s="4">
        <v>236</v>
      </c>
      <c r="L534" s="4">
        <v>64</v>
      </c>
      <c r="M534" s="4">
        <v>6</v>
      </c>
      <c r="N534" s="24"/>
    </row>
    <row r="535" spans="1:14" x14ac:dyDescent="0.25">
      <c r="A535" s="4" t="s">
        <v>9</v>
      </c>
      <c r="B535" s="34">
        <v>43747.04583333333</v>
      </c>
      <c r="C535" s="9">
        <v>43748.768055555556</v>
      </c>
      <c r="D5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hrs,20 min</v>
      </c>
      <c r="E535" s="10">
        <f>Table1[[#This Row],[Full Restoration ]]-Table1[[#This Row],[Outage Start]]</f>
        <v>1.7222222222262644</v>
      </c>
      <c r="F535" s="11">
        <f>(Table1[[#This Row],[Full Restoration ]]-Table1[[#This Row],[Outage Start]])*24</f>
        <v>41.333333333430346</v>
      </c>
      <c r="G535" s="5" t="s">
        <v>520</v>
      </c>
      <c r="H535" s="40" t="s">
        <v>746</v>
      </c>
      <c r="I535" s="36">
        <v>43</v>
      </c>
      <c r="J535" s="4">
        <v>28</v>
      </c>
      <c r="K535" s="4">
        <v>14</v>
      </c>
      <c r="L535" s="4">
        <v>1</v>
      </c>
      <c r="M535" s="4">
        <v>1</v>
      </c>
      <c r="N535" s="24"/>
    </row>
    <row r="536" spans="1:14" x14ac:dyDescent="0.25">
      <c r="A536" s="4" t="s">
        <v>9</v>
      </c>
      <c r="B536" s="34">
        <v>43747.976388888892</v>
      </c>
      <c r="C536" s="9">
        <v>43748.683333333334</v>
      </c>
      <c r="D53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hrs,58 min</v>
      </c>
      <c r="E536" s="10">
        <f>Table1[[#This Row],[Full Restoration ]]-Table1[[#This Row],[Outage Start]]</f>
        <v>0.7069444444423425</v>
      </c>
      <c r="F536" s="11">
        <f>(Table1[[#This Row],[Full Restoration ]]-Table1[[#This Row],[Outage Start]])*24</f>
        <v>16.96666666661622</v>
      </c>
      <c r="G536" s="5" t="s">
        <v>521</v>
      </c>
      <c r="H536" s="40" t="s">
        <v>746</v>
      </c>
      <c r="I536" s="36">
        <v>77</v>
      </c>
      <c r="J536" s="4">
        <v>71</v>
      </c>
      <c r="K536" s="4">
        <v>6</v>
      </c>
      <c r="L536" s="4" t="s">
        <v>744</v>
      </c>
      <c r="M536" s="4" t="s">
        <v>744</v>
      </c>
      <c r="N536" s="24"/>
    </row>
    <row r="537" spans="1:14" x14ac:dyDescent="0.25">
      <c r="A537" s="4" t="s">
        <v>9</v>
      </c>
      <c r="B537" s="34">
        <v>43747.967361111114</v>
      </c>
      <c r="C537" s="9">
        <v>43748.770833333336</v>
      </c>
      <c r="D53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hrs,17 min</v>
      </c>
      <c r="E537" s="10">
        <f>Table1[[#This Row],[Full Restoration ]]-Table1[[#This Row],[Outage Start]]</f>
        <v>0.80347222222189885</v>
      </c>
      <c r="F537" s="11">
        <f>(Table1[[#This Row],[Full Restoration ]]-Table1[[#This Row],[Outage Start]])*24</f>
        <v>19.283333333325572</v>
      </c>
      <c r="G537" s="5" t="s">
        <v>522</v>
      </c>
      <c r="H537" s="40" t="s">
        <v>746</v>
      </c>
      <c r="I537" s="36">
        <v>3969</v>
      </c>
      <c r="J537" s="4">
        <v>3801</v>
      </c>
      <c r="K537" s="4">
        <v>137</v>
      </c>
      <c r="L537" s="4">
        <v>137</v>
      </c>
      <c r="M537" s="4">
        <v>31</v>
      </c>
      <c r="N537" s="24"/>
    </row>
    <row r="538" spans="1:14" x14ac:dyDescent="0.25">
      <c r="A538" s="4" t="s">
        <v>9</v>
      </c>
      <c r="B538" s="34">
        <v>43747.986111111109</v>
      </c>
      <c r="C538" s="9">
        <v>43748.722222222219</v>
      </c>
      <c r="D53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hrs,40 min</v>
      </c>
      <c r="E538" s="10">
        <f>Table1[[#This Row],[Full Restoration ]]-Table1[[#This Row],[Outage Start]]</f>
        <v>0.73611111110949423</v>
      </c>
      <c r="F538" s="11">
        <f>(Table1[[#This Row],[Full Restoration ]]-Table1[[#This Row],[Outage Start]])*24</f>
        <v>17.666666666627862</v>
      </c>
      <c r="G538" s="5" t="s">
        <v>523</v>
      </c>
      <c r="H538" s="40" t="s">
        <v>746</v>
      </c>
      <c r="I538" s="36">
        <v>26</v>
      </c>
      <c r="J538" s="4">
        <v>25</v>
      </c>
      <c r="K538" s="4" t="s">
        <v>743</v>
      </c>
      <c r="L538" s="4">
        <v>1</v>
      </c>
      <c r="M538" s="4">
        <v>1</v>
      </c>
      <c r="N538" s="24"/>
    </row>
    <row r="539" spans="1:14" x14ac:dyDescent="0.25">
      <c r="A539" s="4" t="s">
        <v>9</v>
      </c>
      <c r="B539" s="34">
        <v>43747.956250000003</v>
      </c>
      <c r="C539" s="9">
        <v>43749.489583333336</v>
      </c>
      <c r="D53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hrs,48 min</v>
      </c>
      <c r="E539" s="10">
        <f>Table1[[#This Row],[Full Restoration ]]-Table1[[#This Row],[Outage Start]]</f>
        <v>1.5333333333328483</v>
      </c>
      <c r="F539" s="11">
        <f>(Table1[[#This Row],[Full Restoration ]]-Table1[[#This Row],[Outage Start]])*24</f>
        <v>36.799999999988358</v>
      </c>
      <c r="G539" s="5" t="s">
        <v>524</v>
      </c>
      <c r="H539" s="40" t="s">
        <v>746</v>
      </c>
      <c r="I539" s="36">
        <v>141</v>
      </c>
      <c r="J539" s="4">
        <v>130</v>
      </c>
      <c r="K539" s="4">
        <v>10</v>
      </c>
      <c r="L539" s="4">
        <v>4</v>
      </c>
      <c r="M539" s="4">
        <v>1</v>
      </c>
      <c r="N539" s="24"/>
    </row>
    <row r="540" spans="1:14" x14ac:dyDescent="0.25">
      <c r="A540" s="4" t="s">
        <v>9</v>
      </c>
      <c r="B540" s="34">
        <v>43747.945833333331</v>
      </c>
      <c r="C540" s="9">
        <v>43749.54583333333</v>
      </c>
      <c r="D54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hrs,24 min</v>
      </c>
      <c r="E540" s="10">
        <f>Table1[[#This Row],[Full Restoration ]]-Table1[[#This Row],[Outage Start]]</f>
        <v>1.5999999999985448</v>
      </c>
      <c r="F540" s="11">
        <f>(Table1[[#This Row],[Full Restoration ]]-Table1[[#This Row],[Outage Start]])*24</f>
        <v>38.399999999965075</v>
      </c>
      <c r="G540" s="5" t="s">
        <v>525</v>
      </c>
      <c r="H540" s="40" t="s">
        <v>745</v>
      </c>
      <c r="I540" s="36">
        <v>497</v>
      </c>
      <c r="J540" s="4">
        <v>438</v>
      </c>
      <c r="K540" s="4">
        <v>56</v>
      </c>
      <c r="L540" s="4">
        <v>6</v>
      </c>
      <c r="M540" s="4">
        <v>3</v>
      </c>
      <c r="N540" s="24"/>
    </row>
    <row r="541" spans="1:14" x14ac:dyDescent="0.25">
      <c r="A541" s="4" t="s">
        <v>9</v>
      </c>
      <c r="B541" s="34">
        <v>43747.95208333333</v>
      </c>
      <c r="C541" s="9">
        <v>43750.517361111109</v>
      </c>
      <c r="D54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hrs,34 min</v>
      </c>
      <c r="E541" s="10">
        <f>Table1[[#This Row],[Full Restoration ]]-Table1[[#This Row],[Outage Start]]</f>
        <v>2.5652777777795563</v>
      </c>
      <c r="F541" s="11">
        <f>(Table1[[#This Row],[Full Restoration ]]-Table1[[#This Row],[Outage Start]])*24</f>
        <v>61.566666666709352</v>
      </c>
      <c r="G541" s="5" t="s">
        <v>526</v>
      </c>
      <c r="H541" s="40" t="s">
        <v>746</v>
      </c>
      <c r="I541" s="36">
        <v>302</v>
      </c>
      <c r="J541" s="4">
        <v>218</v>
      </c>
      <c r="K541" s="4">
        <v>77</v>
      </c>
      <c r="L541" s="4">
        <v>6</v>
      </c>
      <c r="M541" s="4">
        <v>7</v>
      </c>
      <c r="N541" s="24"/>
    </row>
    <row r="542" spans="1:14" x14ac:dyDescent="0.25">
      <c r="A542" s="4" t="s">
        <v>9</v>
      </c>
      <c r="B542" s="34">
        <v>43747.65625</v>
      </c>
      <c r="C542" s="9">
        <v>43749.46875</v>
      </c>
      <c r="D54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hrs,30 min</v>
      </c>
      <c r="E542" s="10">
        <f>Table1[[#This Row],[Full Restoration ]]-Table1[[#This Row],[Outage Start]]</f>
        <v>1.8125</v>
      </c>
      <c r="F542" s="11">
        <f>(Table1[[#This Row],[Full Restoration ]]-Table1[[#This Row],[Outage Start]])*24</f>
        <v>43.5</v>
      </c>
      <c r="G542" s="5" t="s">
        <v>527</v>
      </c>
      <c r="H542" s="40" t="s">
        <v>746</v>
      </c>
      <c r="I542" s="36">
        <v>1634</v>
      </c>
      <c r="J542" s="4">
        <v>1484</v>
      </c>
      <c r="K542" s="4">
        <v>133</v>
      </c>
      <c r="L542" s="4">
        <v>101</v>
      </c>
      <c r="M542" s="4">
        <v>17</v>
      </c>
      <c r="N542" s="24"/>
    </row>
    <row r="543" spans="1:14" x14ac:dyDescent="0.25">
      <c r="A543" s="4" t="s">
        <v>9</v>
      </c>
      <c r="B543" s="34">
        <v>43747.047222222223</v>
      </c>
      <c r="C543" s="9">
        <v>43750.470833333333</v>
      </c>
      <c r="D54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days,10 hrs,10 min</v>
      </c>
      <c r="E543" s="10">
        <f>Table1[[#This Row],[Full Restoration ]]-Table1[[#This Row],[Outage Start]]</f>
        <v>3.4236111111094942</v>
      </c>
      <c r="F543" s="11">
        <f>(Table1[[#This Row],[Full Restoration ]]-Table1[[#This Row],[Outage Start]])*24</f>
        <v>82.166666666627862</v>
      </c>
      <c r="G543" s="5" t="s">
        <v>528</v>
      </c>
      <c r="H543" s="40" t="s">
        <v>745</v>
      </c>
      <c r="I543" s="36">
        <v>1909</v>
      </c>
      <c r="J543" s="4">
        <v>1583</v>
      </c>
      <c r="K543" s="4">
        <v>293</v>
      </c>
      <c r="L543" s="4">
        <v>65</v>
      </c>
      <c r="M543" s="4">
        <v>33</v>
      </c>
      <c r="N543" s="24"/>
    </row>
    <row r="544" spans="1:14" x14ac:dyDescent="0.25">
      <c r="A544" s="4" t="s">
        <v>9</v>
      </c>
      <c r="B544" s="34">
        <v>43747.098611111112</v>
      </c>
      <c r="C544" s="9">
        <v>43749.683333333334</v>
      </c>
      <c r="D54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 min</v>
      </c>
      <c r="E544" s="10">
        <f>Table1[[#This Row],[Full Restoration ]]-Table1[[#This Row],[Outage Start]]</f>
        <v>2.5847222222218988</v>
      </c>
      <c r="F544" s="11">
        <f>(Table1[[#This Row],[Full Restoration ]]-Table1[[#This Row],[Outage Start]])*24</f>
        <v>62.033333333325572</v>
      </c>
      <c r="G544" s="5" t="s">
        <v>529</v>
      </c>
      <c r="H544" s="40" t="s">
        <v>745</v>
      </c>
      <c r="I544" s="36">
        <v>2292</v>
      </c>
      <c r="J544" s="4">
        <v>2045</v>
      </c>
      <c r="K544" s="4">
        <v>209</v>
      </c>
      <c r="L544" s="4">
        <v>112</v>
      </c>
      <c r="M544" s="4">
        <v>38</v>
      </c>
      <c r="N544" s="24"/>
    </row>
    <row r="545" spans="1:14" x14ac:dyDescent="0.25">
      <c r="A545" s="4" t="s">
        <v>9</v>
      </c>
      <c r="B545" s="34">
        <v>43747.250694444447</v>
      </c>
      <c r="C545" s="9">
        <v>43750.321527777778</v>
      </c>
      <c r="D54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hrs,42 min</v>
      </c>
      <c r="E545" s="10">
        <f>Table1[[#This Row],[Full Restoration ]]-Table1[[#This Row],[Outage Start]]</f>
        <v>3.0708333333313931</v>
      </c>
      <c r="F545" s="11">
        <f>(Table1[[#This Row],[Full Restoration ]]-Table1[[#This Row],[Outage Start]])*24</f>
        <v>73.699999999953434</v>
      </c>
      <c r="G545" s="5" t="s">
        <v>530</v>
      </c>
      <c r="H545" s="40" t="s">
        <v>745</v>
      </c>
      <c r="I545" s="36">
        <v>145</v>
      </c>
      <c r="J545" s="4">
        <v>94</v>
      </c>
      <c r="K545" s="4">
        <v>31</v>
      </c>
      <c r="L545" s="4">
        <v>3</v>
      </c>
      <c r="M545" s="4">
        <v>20</v>
      </c>
      <c r="N545" s="24"/>
    </row>
    <row r="546" spans="1:14" x14ac:dyDescent="0.25">
      <c r="A546" s="4" t="s">
        <v>9</v>
      </c>
      <c r="B546" s="34">
        <v>43747.965277777781</v>
      </c>
      <c r="C546" s="9">
        <v>43749.833333333336</v>
      </c>
      <c r="D54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hrs,50 min</v>
      </c>
      <c r="E546" s="10">
        <f>Table1[[#This Row],[Full Restoration ]]-Table1[[#This Row],[Outage Start]]</f>
        <v>1.8680555555547471</v>
      </c>
      <c r="F546" s="11">
        <f>(Table1[[#This Row],[Full Restoration ]]-Table1[[#This Row],[Outage Start]])*24</f>
        <v>44.833333333313931</v>
      </c>
      <c r="G546" s="5" t="s">
        <v>531</v>
      </c>
      <c r="H546" s="40" t="s">
        <v>746</v>
      </c>
      <c r="I546" s="36">
        <v>3</v>
      </c>
      <c r="J546" s="4">
        <v>2</v>
      </c>
      <c r="K546" s="4">
        <v>1</v>
      </c>
      <c r="L546" s="4" t="s">
        <v>743</v>
      </c>
      <c r="M546" s="4" t="s">
        <v>743</v>
      </c>
      <c r="N546" s="24"/>
    </row>
    <row r="547" spans="1:14" x14ac:dyDescent="0.25">
      <c r="A547" s="4" t="s">
        <v>9</v>
      </c>
      <c r="B547" s="34">
        <v>43748.012499999997</v>
      </c>
      <c r="C547" s="9">
        <v>43748.819444444445</v>
      </c>
      <c r="D54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hrs,22 min</v>
      </c>
      <c r="E547" s="10">
        <f>Table1[[#This Row],[Full Restoration ]]-Table1[[#This Row],[Outage Start]]</f>
        <v>0.80694444444816327</v>
      </c>
      <c r="F547" s="11">
        <f>(Table1[[#This Row],[Full Restoration ]]-Table1[[#This Row],[Outage Start]])*24</f>
        <v>19.366666666755918</v>
      </c>
      <c r="G547" s="5" t="s">
        <v>532</v>
      </c>
      <c r="H547" s="40" t="s">
        <v>746</v>
      </c>
      <c r="I547" s="36">
        <v>3</v>
      </c>
      <c r="J547" s="4">
        <v>3</v>
      </c>
      <c r="K547" s="4" t="s">
        <v>743</v>
      </c>
      <c r="L547" s="4" t="s">
        <v>743</v>
      </c>
      <c r="M547" s="4" t="s">
        <v>743</v>
      </c>
      <c r="N547" s="24"/>
    </row>
    <row r="548" spans="1:14" x14ac:dyDescent="0.25">
      <c r="A548" s="4" t="s">
        <v>9</v>
      </c>
      <c r="B548" s="34">
        <v>43748.01666666667</v>
      </c>
      <c r="C548" s="9">
        <v>43749.607638888891</v>
      </c>
      <c r="D54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hrs,11 min</v>
      </c>
      <c r="E548" s="10">
        <f>Table1[[#This Row],[Full Restoration ]]-Table1[[#This Row],[Outage Start]]</f>
        <v>1.5909722222204437</v>
      </c>
      <c r="F548" s="11">
        <f>(Table1[[#This Row],[Full Restoration ]]-Table1[[#This Row],[Outage Start]])*24</f>
        <v>38.183333333290648</v>
      </c>
      <c r="G548" s="5" t="s">
        <v>533</v>
      </c>
      <c r="H548" s="40" t="s">
        <v>746</v>
      </c>
      <c r="I548" s="36">
        <v>314</v>
      </c>
      <c r="J548" s="4">
        <v>233</v>
      </c>
      <c r="K548" s="4">
        <v>70</v>
      </c>
      <c r="L548" s="4">
        <v>9</v>
      </c>
      <c r="M548" s="4">
        <v>11</v>
      </c>
      <c r="N548" s="24"/>
    </row>
    <row r="549" spans="1:14" x14ac:dyDescent="0.25">
      <c r="A549" s="4" t="s">
        <v>9</v>
      </c>
      <c r="B549" s="34">
        <v>43747.640277777777</v>
      </c>
      <c r="C549" s="9">
        <v>43749.784722222219</v>
      </c>
      <c r="D54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hrs,28 min</v>
      </c>
      <c r="E549" s="10">
        <f>Table1[[#This Row],[Full Restoration ]]-Table1[[#This Row],[Outage Start]]</f>
        <v>2.1444444444423425</v>
      </c>
      <c r="F549" s="11">
        <f>(Table1[[#This Row],[Full Restoration ]]-Table1[[#This Row],[Outage Start]])*24</f>
        <v>51.46666666661622</v>
      </c>
      <c r="G549" s="5" t="s">
        <v>534</v>
      </c>
      <c r="H549" s="40" t="s">
        <v>220</v>
      </c>
      <c r="I549" s="36">
        <v>3646</v>
      </c>
      <c r="J549" s="4">
        <v>3389</v>
      </c>
      <c r="K549" s="4">
        <v>240</v>
      </c>
      <c r="L549" s="4">
        <v>98</v>
      </c>
      <c r="M549" s="4">
        <v>17</v>
      </c>
      <c r="N549" s="24"/>
    </row>
    <row r="550" spans="1:14" x14ac:dyDescent="0.25">
      <c r="A550" s="4" t="s">
        <v>9</v>
      </c>
      <c r="B550" s="34">
        <v>43747.643055555556</v>
      </c>
      <c r="C550" s="9">
        <v>43749.444444444445</v>
      </c>
      <c r="D55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hrs,14 min</v>
      </c>
      <c r="E550" s="10">
        <f>Table1[[#This Row],[Full Restoration ]]-Table1[[#This Row],[Outage Start]]</f>
        <v>1.8013888888890506</v>
      </c>
      <c r="F550" s="11">
        <f>(Table1[[#This Row],[Full Restoration ]]-Table1[[#This Row],[Outage Start]])*24</f>
        <v>43.233333333337214</v>
      </c>
      <c r="G550" s="5" t="s">
        <v>535</v>
      </c>
      <c r="H550" s="40" t="s">
        <v>745</v>
      </c>
      <c r="I550" s="36">
        <v>3769</v>
      </c>
      <c r="J550" s="4">
        <v>3500</v>
      </c>
      <c r="K550" s="4">
        <v>242</v>
      </c>
      <c r="L550" s="4">
        <v>170</v>
      </c>
      <c r="M550" s="4">
        <v>27</v>
      </c>
      <c r="N550" s="24"/>
    </row>
    <row r="551" spans="1:14" x14ac:dyDescent="0.25">
      <c r="A551" s="4" t="s">
        <v>9</v>
      </c>
      <c r="B551" s="34">
        <v>43747.595833333333</v>
      </c>
      <c r="C551" s="9">
        <v>43749.546527777777</v>
      </c>
      <c r="D55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hrs,49 min</v>
      </c>
      <c r="E551" s="10">
        <f>Table1[[#This Row],[Full Restoration ]]-Table1[[#This Row],[Outage Start]]</f>
        <v>1.9506944444437977</v>
      </c>
      <c r="F551" s="11">
        <f>(Table1[[#This Row],[Full Restoration ]]-Table1[[#This Row],[Outage Start]])*24</f>
        <v>46.816666666651145</v>
      </c>
      <c r="G551" s="5" t="s">
        <v>536</v>
      </c>
      <c r="H551" s="40" t="s">
        <v>752</v>
      </c>
      <c r="I551" s="36">
        <v>455</v>
      </c>
      <c r="J551" s="4">
        <v>356</v>
      </c>
      <c r="K551" s="4">
        <v>91</v>
      </c>
      <c r="L551" s="4">
        <v>7</v>
      </c>
      <c r="M551" s="4">
        <v>8</v>
      </c>
      <c r="N551" s="24"/>
    </row>
    <row r="552" spans="1:14" x14ac:dyDescent="0.25">
      <c r="A552" s="4" t="s">
        <v>9</v>
      </c>
      <c r="B552" s="34">
        <v>43747.115972222222</v>
      </c>
      <c r="C552" s="9">
        <v>43748.648611111108</v>
      </c>
      <c r="D55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hrs,47 min</v>
      </c>
      <c r="E552" s="10">
        <f>Table1[[#This Row],[Full Restoration ]]-Table1[[#This Row],[Outage Start]]</f>
        <v>1.5326388888861402</v>
      </c>
      <c r="F552" s="11">
        <f>(Table1[[#This Row],[Full Restoration ]]-Table1[[#This Row],[Outage Start]])*24</f>
        <v>36.783333333267365</v>
      </c>
      <c r="G552" s="5" t="s">
        <v>537</v>
      </c>
      <c r="H552" s="40" t="s">
        <v>749</v>
      </c>
      <c r="I552" s="36">
        <v>2633</v>
      </c>
      <c r="J552" s="4">
        <v>2382</v>
      </c>
      <c r="K552" s="4">
        <v>238</v>
      </c>
      <c r="L552" s="4">
        <v>91</v>
      </c>
      <c r="M552" s="4">
        <v>13</v>
      </c>
      <c r="N552" s="24"/>
    </row>
    <row r="553" spans="1:14" x14ac:dyDescent="0.25">
      <c r="A553" s="4" t="s">
        <v>9</v>
      </c>
      <c r="B553" s="34">
        <v>43747.145138888889</v>
      </c>
      <c r="C553" s="9">
        <v>43749.189583333333</v>
      </c>
      <c r="D55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hrs,4 min</v>
      </c>
      <c r="E553" s="10">
        <f>Table1[[#This Row],[Full Restoration ]]-Table1[[#This Row],[Outage Start]]</f>
        <v>2.0444444444437977</v>
      </c>
      <c r="F553" s="11">
        <f>(Table1[[#This Row],[Full Restoration ]]-Table1[[#This Row],[Outage Start]])*24</f>
        <v>49.066666666651145</v>
      </c>
      <c r="G553" s="5" t="s">
        <v>538</v>
      </c>
      <c r="H553" s="40" t="s">
        <v>746</v>
      </c>
      <c r="I553" s="36">
        <v>1326</v>
      </c>
      <c r="J553" s="4">
        <v>1080</v>
      </c>
      <c r="K553" s="4">
        <v>207</v>
      </c>
      <c r="L553" s="4">
        <v>51</v>
      </c>
      <c r="M553" s="4">
        <v>39</v>
      </c>
      <c r="N553" s="24"/>
    </row>
    <row r="554" spans="1:14" x14ac:dyDescent="0.25">
      <c r="A554" s="4" t="s">
        <v>9</v>
      </c>
      <c r="B554" s="34">
        <v>43747.954861111109</v>
      </c>
      <c r="C554" s="9">
        <v>43749.590277777781</v>
      </c>
      <c r="D55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hrs,15 min</v>
      </c>
      <c r="E554" s="10">
        <f>Table1[[#This Row],[Full Restoration ]]-Table1[[#This Row],[Outage Start]]</f>
        <v>1.6354166666715173</v>
      </c>
      <c r="F554" s="11">
        <f>(Table1[[#This Row],[Full Restoration ]]-Table1[[#This Row],[Outage Start]])*24</f>
        <v>39.250000000116415</v>
      </c>
      <c r="G554" s="5" t="s">
        <v>539</v>
      </c>
      <c r="H554" s="40" t="s">
        <v>745</v>
      </c>
      <c r="I554" s="36">
        <v>1775</v>
      </c>
      <c r="J554" s="4">
        <v>1576</v>
      </c>
      <c r="K554" s="4">
        <v>178</v>
      </c>
      <c r="L554" s="4">
        <v>43</v>
      </c>
      <c r="M554" s="4">
        <v>21</v>
      </c>
      <c r="N554" s="24"/>
    </row>
    <row r="555" spans="1:14" x14ac:dyDescent="0.25">
      <c r="A555" s="4" t="s">
        <v>9</v>
      </c>
      <c r="B555" s="34">
        <v>43747.956944444442</v>
      </c>
      <c r="C555" s="9">
        <v>43749.381249999999</v>
      </c>
      <c r="D55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hrs,11 min</v>
      </c>
      <c r="E555" s="10">
        <f>Table1[[#This Row],[Full Restoration ]]-Table1[[#This Row],[Outage Start]]</f>
        <v>1.4243055555562023</v>
      </c>
      <c r="F555" s="11">
        <f>(Table1[[#This Row],[Full Restoration ]]-Table1[[#This Row],[Outage Start]])*24</f>
        <v>34.183333333348855</v>
      </c>
      <c r="G555" s="5" t="s">
        <v>540</v>
      </c>
      <c r="H555" s="40" t="s">
        <v>745</v>
      </c>
      <c r="I555" s="36">
        <v>844</v>
      </c>
      <c r="J555" s="4">
        <v>589</v>
      </c>
      <c r="K555" s="4">
        <v>238</v>
      </c>
      <c r="L555" s="4">
        <v>19</v>
      </c>
      <c r="M555" s="4">
        <v>17</v>
      </c>
      <c r="N555" s="24"/>
    </row>
    <row r="556" spans="1:14" x14ac:dyDescent="0.25">
      <c r="A556" s="4" t="s">
        <v>9</v>
      </c>
      <c r="B556" s="34">
        <v>43747.95416666667</v>
      </c>
      <c r="C556" s="9">
        <v>43748.693055555559</v>
      </c>
      <c r="D55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hrs,44 min</v>
      </c>
      <c r="E556" s="10">
        <f>Table1[[#This Row],[Full Restoration ]]-Table1[[#This Row],[Outage Start]]</f>
        <v>0.73888888888905058</v>
      </c>
      <c r="F556" s="11">
        <f>(Table1[[#This Row],[Full Restoration ]]-Table1[[#This Row],[Outage Start]])*24</f>
        <v>17.733333333337214</v>
      </c>
      <c r="G556" s="5" t="s">
        <v>541</v>
      </c>
      <c r="H556" s="40" t="s">
        <v>745</v>
      </c>
      <c r="I556" s="36">
        <v>2879</v>
      </c>
      <c r="J556" s="4">
        <v>2747</v>
      </c>
      <c r="K556" s="4">
        <v>117</v>
      </c>
      <c r="L556" s="4">
        <v>73</v>
      </c>
      <c r="M556" s="4">
        <v>15</v>
      </c>
      <c r="N556" s="24"/>
    </row>
    <row r="557" spans="1:14" x14ac:dyDescent="0.25">
      <c r="A557" s="4" t="s">
        <v>9</v>
      </c>
      <c r="B557" s="34">
        <v>43747.953472222223</v>
      </c>
      <c r="C557" s="9">
        <v>43748.807638888888</v>
      </c>
      <c r="D55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hrs,30 min</v>
      </c>
      <c r="E557" s="10">
        <f>Table1[[#This Row],[Full Restoration ]]-Table1[[#This Row],[Outage Start]]</f>
        <v>0.85416666666424135</v>
      </c>
      <c r="F557" s="11">
        <f>(Table1[[#This Row],[Full Restoration ]]-Table1[[#This Row],[Outage Start]])*24</f>
        <v>20.499999999941792</v>
      </c>
      <c r="G557" s="5" t="s">
        <v>542</v>
      </c>
      <c r="H557" s="40" t="s">
        <v>745</v>
      </c>
      <c r="I557" s="36">
        <v>1760</v>
      </c>
      <c r="J557" s="4">
        <v>1616</v>
      </c>
      <c r="K557" s="4">
        <v>114</v>
      </c>
      <c r="L557" s="4">
        <v>48</v>
      </c>
      <c r="M557" s="4">
        <v>30</v>
      </c>
      <c r="N557" s="24"/>
    </row>
    <row r="558" spans="1:14" x14ac:dyDescent="0.25">
      <c r="A558" s="4" t="s">
        <v>9</v>
      </c>
      <c r="B558" s="34">
        <v>43747.95416666667</v>
      </c>
      <c r="C558" s="9">
        <v>43748.808333333334</v>
      </c>
      <c r="D55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hrs,30 min</v>
      </c>
      <c r="E558" s="10">
        <f>Table1[[#This Row],[Full Restoration ]]-Table1[[#This Row],[Outage Start]]</f>
        <v>0.85416666666424135</v>
      </c>
      <c r="F558" s="11">
        <f>(Table1[[#This Row],[Full Restoration ]]-Table1[[#This Row],[Outage Start]])*24</f>
        <v>20.499999999941792</v>
      </c>
      <c r="G558" s="5" t="s">
        <v>543</v>
      </c>
      <c r="H558" s="40" t="s">
        <v>745</v>
      </c>
      <c r="I558" s="36">
        <v>1882</v>
      </c>
      <c r="J558" s="4">
        <v>1722</v>
      </c>
      <c r="K558" s="4">
        <v>153</v>
      </c>
      <c r="L558" s="4">
        <v>44</v>
      </c>
      <c r="M558" s="4">
        <v>7</v>
      </c>
      <c r="N558" s="24"/>
    </row>
    <row r="559" spans="1:14" x14ac:dyDescent="0.25">
      <c r="A559" s="4" t="s">
        <v>9</v>
      </c>
      <c r="B559" s="34">
        <v>43747.977083333331</v>
      </c>
      <c r="C559" s="9">
        <v>43748.776388888888</v>
      </c>
      <c r="D55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hrs,11 min</v>
      </c>
      <c r="E559" s="10">
        <f>Table1[[#This Row],[Full Restoration ]]-Table1[[#This Row],[Outage Start]]</f>
        <v>0.79930555555620231</v>
      </c>
      <c r="F559" s="11">
        <f>(Table1[[#This Row],[Full Restoration ]]-Table1[[#This Row],[Outage Start]])*24</f>
        <v>19.183333333348855</v>
      </c>
      <c r="G559" s="5" t="s">
        <v>544</v>
      </c>
      <c r="H559" s="40" t="s">
        <v>746</v>
      </c>
      <c r="I559" s="36">
        <v>3702</v>
      </c>
      <c r="J559" s="4">
        <v>3349</v>
      </c>
      <c r="K559" s="4">
        <v>319</v>
      </c>
      <c r="L559" s="4">
        <v>116</v>
      </c>
      <c r="M559" s="4">
        <v>34</v>
      </c>
      <c r="N559" s="24"/>
    </row>
    <row r="560" spans="1:14" x14ac:dyDescent="0.25">
      <c r="A560" s="4" t="s">
        <v>9</v>
      </c>
      <c r="B560" s="34">
        <v>43747.57708333333</v>
      </c>
      <c r="C560" s="9">
        <v>43748.969444444447</v>
      </c>
      <c r="D56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hrs,25 min</v>
      </c>
      <c r="E560" s="10">
        <f>Table1[[#This Row],[Full Restoration ]]-Table1[[#This Row],[Outage Start]]</f>
        <v>1.3923611111167702</v>
      </c>
      <c r="F560" s="11">
        <f>(Table1[[#This Row],[Full Restoration ]]-Table1[[#This Row],[Outage Start]])*24</f>
        <v>33.416666666802485</v>
      </c>
      <c r="G560" s="5" t="s">
        <v>545</v>
      </c>
      <c r="H560" s="40" t="s">
        <v>753</v>
      </c>
      <c r="I560" s="36">
        <v>7</v>
      </c>
      <c r="J560" s="4">
        <v>1</v>
      </c>
      <c r="K560" s="4">
        <v>6</v>
      </c>
      <c r="L560" s="4" t="s">
        <v>743</v>
      </c>
      <c r="M560" s="4" t="s">
        <v>743</v>
      </c>
      <c r="N560" s="24"/>
    </row>
    <row r="561" spans="1:14" x14ac:dyDescent="0.25">
      <c r="A561" s="4" t="s">
        <v>9</v>
      </c>
      <c r="B561" s="34">
        <v>43747.015277777777</v>
      </c>
      <c r="C561" s="9">
        <v>43749.527777777781</v>
      </c>
      <c r="D56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hrs,18 min</v>
      </c>
      <c r="E561" s="10">
        <f>Table1[[#This Row],[Full Restoration ]]-Table1[[#This Row],[Outage Start]]</f>
        <v>2.5125000000043656</v>
      </c>
      <c r="F561" s="11">
        <f>(Table1[[#This Row],[Full Restoration ]]-Table1[[#This Row],[Outage Start]])*24</f>
        <v>60.300000000104774</v>
      </c>
      <c r="G561" s="5" t="s">
        <v>546</v>
      </c>
      <c r="H561" s="40" t="s">
        <v>745</v>
      </c>
      <c r="I561" s="36">
        <v>2598</v>
      </c>
      <c r="J561" s="4">
        <v>2196</v>
      </c>
      <c r="K561" s="4">
        <v>362</v>
      </c>
      <c r="L561" s="4">
        <v>95</v>
      </c>
      <c r="M561" s="4">
        <v>40</v>
      </c>
      <c r="N561" s="24"/>
    </row>
    <row r="562" spans="1:14" x14ac:dyDescent="0.25">
      <c r="A562" s="4" t="s">
        <v>9</v>
      </c>
      <c r="B562" s="34">
        <v>43747.162499999999</v>
      </c>
      <c r="C562" s="9">
        <v>43749.734722222223</v>
      </c>
      <c r="D56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hrs,44 min</v>
      </c>
      <c r="E562" s="10">
        <f>Table1[[#This Row],[Full Restoration ]]-Table1[[#This Row],[Outage Start]]</f>
        <v>2.5722222222248092</v>
      </c>
      <c r="F562" s="11">
        <f>(Table1[[#This Row],[Full Restoration ]]-Table1[[#This Row],[Outage Start]])*24</f>
        <v>61.733333333395422</v>
      </c>
      <c r="G562" s="5" t="s">
        <v>547</v>
      </c>
      <c r="H562" s="40" t="s">
        <v>745</v>
      </c>
      <c r="I562" s="36">
        <v>3611</v>
      </c>
      <c r="J562" s="4">
        <v>3265</v>
      </c>
      <c r="K562" s="4">
        <v>293</v>
      </c>
      <c r="L562" s="4">
        <v>179</v>
      </c>
      <c r="M562" s="4">
        <v>53</v>
      </c>
      <c r="N562" s="24"/>
    </row>
    <row r="563" spans="1:14" x14ac:dyDescent="0.25">
      <c r="A563" s="4" t="s">
        <v>9</v>
      </c>
      <c r="B563" s="34">
        <v>43747.020138888889</v>
      </c>
      <c r="C563" s="9">
        <v>43748.667361111111</v>
      </c>
      <c r="D56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hrs,32 min</v>
      </c>
      <c r="E563" s="10">
        <f>Table1[[#This Row],[Full Restoration ]]-Table1[[#This Row],[Outage Start]]</f>
        <v>1.6472222222218988</v>
      </c>
      <c r="F563" s="11">
        <f>(Table1[[#This Row],[Full Restoration ]]-Table1[[#This Row],[Outage Start]])*24</f>
        <v>39.533333333325572</v>
      </c>
      <c r="G563" s="5" t="s">
        <v>548</v>
      </c>
      <c r="H563" s="40" t="s">
        <v>748</v>
      </c>
      <c r="I563" s="36">
        <v>3712</v>
      </c>
      <c r="J563" s="4">
        <v>3432</v>
      </c>
      <c r="K563" s="4">
        <v>265</v>
      </c>
      <c r="L563" s="4">
        <v>72</v>
      </c>
      <c r="M563" s="4">
        <v>15</v>
      </c>
      <c r="N563" s="24"/>
    </row>
    <row r="564" spans="1:14" x14ac:dyDescent="0.25">
      <c r="A564" s="4" t="s">
        <v>9</v>
      </c>
      <c r="B564" s="34">
        <v>43747.022916666669</v>
      </c>
      <c r="C564" s="9">
        <v>43749.632638888892</v>
      </c>
      <c r="D56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hrs,38 min</v>
      </c>
      <c r="E564" s="10">
        <f>Table1[[#This Row],[Full Restoration ]]-Table1[[#This Row],[Outage Start]]</f>
        <v>2.609722222223354</v>
      </c>
      <c r="F564" s="11">
        <f>(Table1[[#This Row],[Full Restoration ]]-Table1[[#This Row],[Outage Start]])*24</f>
        <v>62.633333333360497</v>
      </c>
      <c r="G564" s="5" t="s">
        <v>549</v>
      </c>
      <c r="H564" s="40" t="s">
        <v>746</v>
      </c>
      <c r="I564" s="36">
        <v>2744</v>
      </c>
      <c r="J564" s="4">
        <v>2533</v>
      </c>
      <c r="K564" s="4">
        <v>182</v>
      </c>
      <c r="L564" s="4">
        <v>95</v>
      </c>
      <c r="M564" s="4">
        <v>29</v>
      </c>
      <c r="N564" s="24"/>
    </row>
    <row r="565" spans="1:14" x14ac:dyDescent="0.25">
      <c r="A565" s="4" t="s">
        <v>9</v>
      </c>
      <c r="B565" s="34">
        <v>43747.155555555553</v>
      </c>
      <c r="C565" s="9">
        <v>43749.612500000003</v>
      </c>
      <c r="D56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hrs,58 min</v>
      </c>
      <c r="E565" s="10">
        <f>Table1[[#This Row],[Full Restoration ]]-Table1[[#This Row],[Outage Start]]</f>
        <v>2.4569444444496185</v>
      </c>
      <c r="F565" s="11">
        <f>(Table1[[#This Row],[Full Restoration ]]-Table1[[#This Row],[Outage Start]])*24</f>
        <v>58.966666666790843</v>
      </c>
      <c r="G565" s="5" t="s">
        <v>550</v>
      </c>
      <c r="H565" s="40" t="s">
        <v>748</v>
      </c>
      <c r="I565" s="36">
        <v>505</v>
      </c>
      <c r="J565" s="4">
        <v>452</v>
      </c>
      <c r="K565" s="4">
        <v>43</v>
      </c>
      <c r="L565" s="4">
        <v>27</v>
      </c>
      <c r="M565" s="4">
        <v>10</v>
      </c>
      <c r="N565" s="24"/>
    </row>
    <row r="566" spans="1:14" x14ac:dyDescent="0.25">
      <c r="A566" s="4" t="s">
        <v>9</v>
      </c>
      <c r="B566" s="34">
        <v>43747.118750000001</v>
      </c>
      <c r="C566" s="9">
        <v>43749.739583333336</v>
      </c>
      <c r="D56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hrs,54 min</v>
      </c>
      <c r="E566" s="10">
        <f>Table1[[#This Row],[Full Restoration ]]-Table1[[#This Row],[Outage Start]]</f>
        <v>2.6208333333343035</v>
      </c>
      <c r="F566" s="11">
        <f>(Table1[[#This Row],[Full Restoration ]]-Table1[[#This Row],[Outage Start]])*24</f>
        <v>62.900000000023283</v>
      </c>
      <c r="G566" s="5" t="s">
        <v>551</v>
      </c>
      <c r="H566" s="40" t="s">
        <v>746</v>
      </c>
      <c r="I566" s="36">
        <v>3396</v>
      </c>
      <c r="J566" s="4">
        <v>3218</v>
      </c>
      <c r="K566" s="4">
        <v>156</v>
      </c>
      <c r="L566" s="4">
        <v>163</v>
      </c>
      <c r="M566" s="4">
        <v>22</v>
      </c>
      <c r="N566" s="24"/>
    </row>
    <row r="567" spans="1:14" x14ac:dyDescent="0.25">
      <c r="A567" s="4" t="s">
        <v>9</v>
      </c>
      <c r="B567" s="34">
        <v>43747.15</v>
      </c>
      <c r="C567" s="9">
        <v>43749.65902777778</v>
      </c>
      <c r="D56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hrs,13 min</v>
      </c>
      <c r="E567" s="10">
        <f>Table1[[#This Row],[Full Restoration ]]-Table1[[#This Row],[Outage Start]]</f>
        <v>2.5090277777781012</v>
      </c>
      <c r="F567" s="11">
        <f>(Table1[[#This Row],[Full Restoration ]]-Table1[[#This Row],[Outage Start]])*24</f>
        <v>60.216666666674428</v>
      </c>
      <c r="G567" s="5" t="s">
        <v>552</v>
      </c>
      <c r="H567" s="40" t="s">
        <v>746</v>
      </c>
      <c r="I567" s="36">
        <v>3897</v>
      </c>
      <c r="J567" s="4">
        <v>3452</v>
      </c>
      <c r="K567" s="4">
        <v>405</v>
      </c>
      <c r="L567" s="4">
        <v>173</v>
      </c>
      <c r="M567" s="4">
        <v>40</v>
      </c>
      <c r="N567" s="24"/>
    </row>
    <row r="568" spans="1:14" x14ac:dyDescent="0.25">
      <c r="A568" s="4" t="s">
        <v>9</v>
      </c>
      <c r="B568" s="34">
        <v>43747.129166666666</v>
      </c>
      <c r="C568" s="9">
        <v>43748.532638888886</v>
      </c>
      <c r="D56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hrs,41 min</v>
      </c>
      <c r="E568" s="10">
        <f>Table1[[#This Row],[Full Restoration ]]-Table1[[#This Row],[Outage Start]]</f>
        <v>1.4034722222204437</v>
      </c>
      <c r="F568" s="11">
        <f>(Table1[[#This Row],[Full Restoration ]]-Table1[[#This Row],[Outage Start]])*24</f>
        <v>33.683333333290648</v>
      </c>
      <c r="G568" s="5" t="s">
        <v>553</v>
      </c>
      <c r="H568" s="40" t="s">
        <v>746</v>
      </c>
      <c r="I568" s="36">
        <v>2584</v>
      </c>
      <c r="J568" s="4">
        <v>2259</v>
      </c>
      <c r="K568" s="4">
        <v>290</v>
      </c>
      <c r="L568" s="4">
        <v>121</v>
      </c>
      <c r="M568" s="4">
        <v>35</v>
      </c>
      <c r="N568" s="24"/>
    </row>
    <row r="569" spans="1:14" x14ac:dyDescent="0.25">
      <c r="A569" s="4" t="s">
        <v>9</v>
      </c>
      <c r="B569" s="34">
        <v>43747.125</v>
      </c>
      <c r="C569" s="9">
        <v>43748.094444444447</v>
      </c>
      <c r="D56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hrs,16 min</v>
      </c>
      <c r="E569" s="10">
        <f>Table1[[#This Row],[Full Restoration ]]-Table1[[#This Row],[Outage Start]]</f>
        <v>0.96944444444670808</v>
      </c>
      <c r="F569" s="11">
        <f>(Table1[[#This Row],[Full Restoration ]]-Table1[[#This Row],[Outage Start]])*24</f>
        <v>23.266666666720994</v>
      </c>
      <c r="G569" s="5" t="s">
        <v>554</v>
      </c>
      <c r="H569" s="40" t="s">
        <v>746</v>
      </c>
      <c r="I569" s="36">
        <v>3421</v>
      </c>
      <c r="J569" s="4">
        <v>2804</v>
      </c>
      <c r="K569" s="4">
        <v>589</v>
      </c>
      <c r="L569" s="4">
        <v>129</v>
      </c>
      <c r="M569" s="4">
        <v>28</v>
      </c>
      <c r="N569" s="24"/>
    </row>
    <row r="570" spans="1:14" x14ac:dyDescent="0.25">
      <c r="A570" s="4" t="s">
        <v>9</v>
      </c>
      <c r="B570" s="34">
        <v>43747.125</v>
      </c>
      <c r="C570" s="9">
        <v>43748.019444444442</v>
      </c>
      <c r="D57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hrs,28 min</v>
      </c>
      <c r="E570" s="10">
        <f>Table1[[#This Row],[Full Restoration ]]-Table1[[#This Row],[Outage Start]]</f>
        <v>0.8944444444423425</v>
      </c>
      <c r="F570" s="11">
        <f>(Table1[[#This Row],[Full Restoration ]]-Table1[[#This Row],[Outage Start]])*24</f>
        <v>21.46666666661622</v>
      </c>
      <c r="G570" s="5" t="s">
        <v>555</v>
      </c>
      <c r="H570" s="40" t="s">
        <v>746</v>
      </c>
      <c r="I570" s="36">
        <v>498</v>
      </c>
      <c r="J570" s="4">
        <v>455</v>
      </c>
      <c r="K570" s="4">
        <v>39</v>
      </c>
      <c r="L570" s="4">
        <v>22</v>
      </c>
      <c r="M570" s="4">
        <v>4</v>
      </c>
      <c r="N570" s="24"/>
    </row>
    <row r="571" spans="1:14" x14ac:dyDescent="0.25">
      <c r="A571" s="4" t="s">
        <v>9</v>
      </c>
      <c r="B571" s="34">
        <v>43747.04583333333</v>
      </c>
      <c r="C571" s="9">
        <v>43749.421527777777</v>
      </c>
      <c r="D57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hrs,1 min</v>
      </c>
      <c r="E571" s="10">
        <f>Table1[[#This Row],[Full Restoration ]]-Table1[[#This Row],[Outage Start]]</f>
        <v>2.3756944444467081</v>
      </c>
      <c r="F571" s="11">
        <f>(Table1[[#This Row],[Full Restoration ]]-Table1[[#This Row],[Outage Start]])*24</f>
        <v>57.016666666720994</v>
      </c>
      <c r="G571" s="5" t="s">
        <v>556</v>
      </c>
      <c r="H571" s="40" t="s">
        <v>745</v>
      </c>
      <c r="I571" s="36">
        <v>2260</v>
      </c>
      <c r="J571" s="4">
        <v>2102</v>
      </c>
      <c r="K571" s="4">
        <v>147</v>
      </c>
      <c r="L571" s="4">
        <v>113</v>
      </c>
      <c r="M571" s="4">
        <v>11</v>
      </c>
      <c r="N571" s="24"/>
    </row>
    <row r="572" spans="1:14" x14ac:dyDescent="0.25">
      <c r="A572" s="4" t="s">
        <v>9</v>
      </c>
      <c r="B572" s="34">
        <v>43747.956250000003</v>
      </c>
      <c r="C572" s="9">
        <v>43748.784722222219</v>
      </c>
      <c r="D57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hrs,53 min</v>
      </c>
      <c r="E572" s="10">
        <f>Table1[[#This Row],[Full Restoration ]]-Table1[[#This Row],[Outage Start]]</f>
        <v>0.82847222221607808</v>
      </c>
      <c r="F572" s="11">
        <f>(Table1[[#This Row],[Full Restoration ]]-Table1[[#This Row],[Outage Start]])*24</f>
        <v>19.883333333185874</v>
      </c>
      <c r="G572" s="5" t="s">
        <v>557</v>
      </c>
      <c r="H572" s="40" t="s">
        <v>219</v>
      </c>
      <c r="I572" s="36">
        <v>2518</v>
      </c>
      <c r="J572" s="4">
        <v>2377</v>
      </c>
      <c r="K572" s="4">
        <v>119</v>
      </c>
      <c r="L572" s="4">
        <v>51</v>
      </c>
      <c r="M572" s="4">
        <v>22</v>
      </c>
      <c r="N572" s="24"/>
    </row>
    <row r="573" spans="1:14" x14ac:dyDescent="0.25">
      <c r="A573" s="4" t="s">
        <v>9</v>
      </c>
      <c r="B573" s="34">
        <v>43747.954861111109</v>
      </c>
      <c r="C573" s="9">
        <v>43748.834722222222</v>
      </c>
      <c r="D57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hrs,7 min</v>
      </c>
      <c r="E573" s="10">
        <f>Table1[[#This Row],[Full Restoration ]]-Table1[[#This Row],[Outage Start]]</f>
        <v>0.87986111111240461</v>
      </c>
      <c r="F573" s="11">
        <f>(Table1[[#This Row],[Full Restoration ]]-Table1[[#This Row],[Outage Start]])*24</f>
        <v>21.116666666697711</v>
      </c>
      <c r="G573" s="5" t="s">
        <v>558</v>
      </c>
      <c r="H573" s="40" t="s">
        <v>745</v>
      </c>
      <c r="I573" s="36">
        <v>3745</v>
      </c>
      <c r="J573" s="4">
        <v>3486</v>
      </c>
      <c r="K573" s="4">
        <v>221</v>
      </c>
      <c r="L573" s="4">
        <v>71</v>
      </c>
      <c r="M573" s="4">
        <v>38</v>
      </c>
      <c r="N573" s="24"/>
    </row>
    <row r="574" spans="1:14" x14ac:dyDescent="0.25">
      <c r="A574" s="4" t="s">
        <v>9</v>
      </c>
      <c r="B574" s="34">
        <v>43747.011805555558</v>
      </c>
      <c r="C574" s="9">
        <v>43749.638888888891</v>
      </c>
      <c r="D57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hrs,3 min</v>
      </c>
      <c r="E574" s="10">
        <f>Table1[[#This Row],[Full Restoration ]]-Table1[[#This Row],[Outage Start]]</f>
        <v>2.6270833333328483</v>
      </c>
      <c r="F574" s="11">
        <f>(Table1[[#This Row],[Full Restoration ]]-Table1[[#This Row],[Outage Start]])*24</f>
        <v>63.049999999988358</v>
      </c>
      <c r="G574" s="5" t="s">
        <v>559</v>
      </c>
      <c r="H574" s="40" t="s">
        <v>745</v>
      </c>
      <c r="I574" s="36">
        <v>1699</v>
      </c>
      <c r="J574" s="4">
        <v>1349</v>
      </c>
      <c r="K574" s="4">
        <v>291</v>
      </c>
      <c r="L574" s="4">
        <v>57</v>
      </c>
      <c r="M574" s="4">
        <v>59</v>
      </c>
      <c r="N574" s="24"/>
    </row>
    <row r="575" spans="1:14" x14ac:dyDescent="0.25">
      <c r="A575" s="4" t="s">
        <v>9</v>
      </c>
      <c r="B575" s="34">
        <v>43747.018055555556</v>
      </c>
      <c r="C575" s="9">
        <v>43750.416666666664</v>
      </c>
      <c r="D57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hrs,34 min</v>
      </c>
      <c r="E575" s="10">
        <f>Table1[[#This Row],[Full Restoration ]]-Table1[[#This Row],[Outage Start]]</f>
        <v>3.398611111108039</v>
      </c>
      <c r="F575" s="11">
        <f>(Table1[[#This Row],[Full Restoration ]]-Table1[[#This Row],[Outage Start]])*24</f>
        <v>81.566666666592937</v>
      </c>
      <c r="G575" s="5" t="s">
        <v>560</v>
      </c>
      <c r="H575" s="40" t="s">
        <v>745</v>
      </c>
      <c r="I575" s="36">
        <v>1056</v>
      </c>
      <c r="J575" s="4">
        <v>766</v>
      </c>
      <c r="K575" s="4">
        <v>248</v>
      </c>
      <c r="L575" s="4">
        <v>33</v>
      </c>
      <c r="M575" s="4">
        <v>42</v>
      </c>
      <c r="N575" s="24"/>
    </row>
    <row r="576" spans="1:14" x14ac:dyDescent="0.25">
      <c r="A576" s="4" t="s">
        <v>9</v>
      </c>
      <c r="B576" s="34">
        <v>43747.148611111108</v>
      </c>
      <c r="C576" s="9">
        <v>43749.73333333333</v>
      </c>
      <c r="D57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 min</v>
      </c>
      <c r="E576" s="10">
        <f>Table1[[#This Row],[Full Restoration ]]-Table1[[#This Row],[Outage Start]]</f>
        <v>2.5847222222218988</v>
      </c>
      <c r="F576" s="11">
        <f>(Table1[[#This Row],[Full Restoration ]]-Table1[[#This Row],[Outage Start]])*24</f>
        <v>62.033333333325572</v>
      </c>
      <c r="G576" s="5" t="s">
        <v>561</v>
      </c>
      <c r="H576" s="40" t="s">
        <v>746</v>
      </c>
      <c r="I576" s="36">
        <v>851</v>
      </c>
      <c r="J576" s="4">
        <v>777</v>
      </c>
      <c r="K576" s="4">
        <v>65</v>
      </c>
      <c r="L576" s="4">
        <v>58</v>
      </c>
      <c r="M576" s="4">
        <v>9</v>
      </c>
      <c r="N576" s="24"/>
    </row>
    <row r="577" spans="1:14" x14ac:dyDescent="0.25">
      <c r="A577" s="4" t="s">
        <v>9</v>
      </c>
      <c r="B577" s="34">
        <v>43747.151388888888</v>
      </c>
      <c r="C577" s="9">
        <v>43749.479861111111</v>
      </c>
      <c r="D57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hrs,53 min</v>
      </c>
      <c r="E577" s="10">
        <f>Table1[[#This Row],[Full Restoration ]]-Table1[[#This Row],[Outage Start]]</f>
        <v>2.328472222223354</v>
      </c>
      <c r="F577" s="11">
        <f>(Table1[[#This Row],[Full Restoration ]]-Table1[[#This Row],[Outage Start]])*24</f>
        <v>55.883333333360497</v>
      </c>
      <c r="G577" s="5" t="s">
        <v>562</v>
      </c>
      <c r="H577" s="40" t="s">
        <v>746</v>
      </c>
      <c r="I577" s="36">
        <v>1705</v>
      </c>
      <c r="J577" s="4">
        <v>1583</v>
      </c>
      <c r="K577" s="4">
        <v>94</v>
      </c>
      <c r="L577" s="4">
        <v>89</v>
      </c>
      <c r="M577" s="4">
        <v>28</v>
      </c>
      <c r="N577" s="24"/>
    </row>
    <row r="578" spans="1:14" x14ac:dyDescent="0.25">
      <c r="A578" s="4" t="s">
        <v>9</v>
      </c>
      <c r="B578" s="34">
        <v>43747.154166666667</v>
      </c>
      <c r="C578" s="9">
        <v>43749.711805555555</v>
      </c>
      <c r="D57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hrs,23 min</v>
      </c>
      <c r="E578" s="10">
        <f>Table1[[#This Row],[Full Restoration ]]-Table1[[#This Row],[Outage Start]]</f>
        <v>2.5576388888875954</v>
      </c>
      <c r="F578" s="11">
        <f>(Table1[[#This Row],[Full Restoration ]]-Table1[[#This Row],[Outage Start]])*24</f>
        <v>61.383333333302289</v>
      </c>
      <c r="G578" s="5" t="s">
        <v>563</v>
      </c>
      <c r="H578" s="40" t="s">
        <v>746</v>
      </c>
      <c r="I578" s="36">
        <v>959</v>
      </c>
      <c r="J578" s="4">
        <v>837</v>
      </c>
      <c r="K578" s="4">
        <v>99</v>
      </c>
      <c r="L578" s="4">
        <v>45</v>
      </c>
      <c r="M578" s="4">
        <v>23</v>
      </c>
      <c r="N578" s="24"/>
    </row>
    <row r="579" spans="1:14" x14ac:dyDescent="0.25">
      <c r="A579" s="4" t="s">
        <v>9</v>
      </c>
      <c r="B579" s="34">
        <v>43747.165972222225</v>
      </c>
      <c r="C579" s="9">
        <v>43748.156944444447</v>
      </c>
      <c r="D57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hrs,47 min</v>
      </c>
      <c r="E579" s="10">
        <f>Table1[[#This Row],[Full Restoration ]]-Table1[[#This Row],[Outage Start]]</f>
        <v>0.99097222222189885</v>
      </c>
      <c r="F579" s="11">
        <f>(Table1[[#This Row],[Full Restoration ]]-Table1[[#This Row],[Outage Start]])*24</f>
        <v>23.783333333325572</v>
      </c>
      <c r="G579" s="5" t="s">
        <v>564</v>
      </c>
      <c r="H579" s="40" t="s">
        <v>747</v>
      </c>
      <c r="I579" s="36">
        <v>84</v>
      </c>
      <c r="J579" s="4">
        <v>61</v>
      </c>
      <c r="K579" s="4">
        <v>22</v>
      </c>
      <c r="L579" s="4">
        <v>2</v>
      </c>
      <c r="M579" s="4">
        <v>1</v>
      </c>
      <c r="N579" s="24"/>
    </row>
    <row r="580" spans="1:14" x14ac:dyDescent="0.25">
      <c r="A580" s="4" t="s">
        <v>9</v>
      </c>
      <c r="B580" s="34">
        <v>43747.166666666664</v>
      </c>
      <c r="C580" s="9">
        <v>43748.157638888886</v>
      </c>
      <c r="D58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hrs,47 min</v>
      </c>
      <c r="E580" s="10">
        <f>Table1[[#This Row],[Full Restoration ]]-Table1[[#This Row],[Outage Start]]</f>
        <v>0.99097222222189885</v>
      </c>
      <c r="F580" s="11">
        <f>(Table1[[#This Row],[Full Restoration ]]-Table1[[#This Row],[Outage Start]])*24</f>
        <v>23.783333333325572</v>
      </c>
      <c r="G580" s="5" t="s">
        <v>565</v>
      </c>
      <c r="H580" s="40" t="s">
        <v>747</v>
      </c>
      <c r="I580" s="36">
        <v>246</v>
      </c>
      <c r="J580" s="4">
        <v>169</v>
      </c>
      <c r="K580" s="4">
        <v>56</v>
      </c>
      <c r="L580" s="4">
        <v>7</v>
      </c>
      <c r="M580" s="4">
        <v>21</v>
      </c>
      <c r="N580" s="24"/>
    </row>
    <row r="581" spans="1:14" x14ac:dyDescent="0.25">
      <c r="A581" s="4" t="s">
        <v>9</v>
      </c>
      <c r="B581" s="34">
        <v>43747.966666666667</v>
      </c>
      <c r="C581" s="9">
        <v>43748.834722222222</v>
      </c>
      <c r="D58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hrs,50 min</v>
      </c>
      <c r="E581" s="10">
        <f>Table1[[#This Row],[Full Restoration ]]-Table1[[#This Row],[Outage Start]]</f>
        <v>0.86805555555474712</v>
      </c>
      <c r="F581" s="11">
        <f>(Table1[[#This Row],[Full Restoration ]]-Table1[[#This Row],[Outage Start]])*24</f>
        <v>20.833333333313931</v>
      </c>
      <c r="G581" s="5" t="s">
        <v>566</v>
      </c>
      <c r="H581" s="40" t="s">
        <v>745</v>
      </c>
      <c r="I581" s="36">
        <v>289</v>
      </c>
      <c r="J581" s="4">
        <v>276</v>
      </c>
      <c r="K581" s="4">
        <v>12</v>
      </c>
      <c r="L581" s="4">
        <v>7</v>
      </c>
      <c r="M581" s="4">
        <v>1</v>
      </c>
      <c r="N581" s="24"/>
    </row>
    <row r="582" spans="1:14" x14ac:dyDescent="0.25">
      <c r="A582" s="4" t="s">
        <v>9</v>
      </c>
      <c r="B582" s="34">
        <v>43747.968055555553</v>
      </c>
      <c r="C582" s="9">
        <v>43749.629861111112</v>
      </c>
      <c r="D58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hrs,53 min</v>
      </c>
      <c r="E582" s="10">
        <f>Table1[[#This Row],[Full Restoration ]]-Table1[[#This Row],[Outage Start]]</f>
        <v>1.6618055555591127</v>
      </c>
      <c r="F582" s="11">
        <f>(Table1[[#This Row],[Full Restoration ]]-Table1[[#This Row],[Outage Start]])*24</f>
        <v>39.883333333418705</v>
      </c>
      <c r="G582" s="5" t="s">
        <v>567</v>
      </c>
      <c r="H582" s="40" t="s">
        <v>745</v>
      </c>
      <c r="I582" s="36">
        <v>451</v>
      </c>
      <c r="J582" s="4">
        <v>432</v>
      </c>
      <c r="K582" s="4">
        <v>13</v>
      </c>
      <c r="L582" s="4">
        <v>14</v>
      </c>
      <c r="M582" s="4">
        <v>6</v>
      </c>
      <c r="N582" s="24"/>
    </row>
    <row r="583" spans="1:14" x14ac:dyDescent="0.25">
      <c r="A583" s="4" t="s">
        <v>9</v>
      </c>
      <c r="B583" s="34">
        <v>43747.140277777777</v>
      </c>
      <c r="C583" s="9">
        <v>43748.869444444441</v>
      </c>
      <c r="D58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hrs,30 min</v>
      </c>
      <c r="E583" s="10">
        <f>Table1[[#This Row],[Full Restoration ]]-Table1[[#This Row],[Outage Start]]</f>
        <v>1.7291666666642413</v>
      </c>
      <c r="F583" s="11">
        <f>(Table1[[#This Row],[Full Restoration ]]-Table1[[#This Row],[Outage Start]])*24</f>
        <v>41.499999999941792</v>
      </c>
      <c r="G583" s="5" t="s">
        <v>568</v>
      </c>
      <c r="H583" s="40" t="s">
        <v>219</v>
      </c>
      <c r="I583" s="36">
        <v>2273</v>
      </c>
      <c r="J583" s="4">
        <v>2199</v>
      </c>
      <c r="K583" s="4">
        <v>71</v>
      </c>
      <c r="L583" s="4">
        <v>222</v>
      </c>
      <c r="M583" s="4">
        <v>3</v>
      </c>
      <c r="N583" s="24"/>
    </row>
    <row r="584" spans="1:14" x14ac:dyDescent="0.25">
      <c r="A584" s="4" t="s">
        <v>9</v>
      </c>
      <c r="B584" s="34">
        <v>43747.140277777777</v>
      </c>
      <c r="C584" s="9">
        <v>43749.741666666669</v>
      </c>
      <c r="D58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hrs,26 min</v>
      </c>
      <c r="E584" s="10">
        <f>Table1[[#This Row],[Full Restoration ]]-Table1[[#This Row],[Outage Start]]</f>
        <v>2.601388888891961</v>
      </c>
      <c r="F584" s="11">
        <f>(Table1[[#This Row],[Full Restoration ]]-Table1[[#This Row],[Outage Start]])*24</f>
        <v>62.433333333407063</v>
      </c>
      <c r="G584" s="5" t="s">
        <v>569</v>
      </c>
      <c r="H584" s="40" t="s">
        <v>745</v>
      </c>
      <c r="I584" s="36">
        <v>1951</v>
      </c>
      <c r="J584" s="4">
        <v>1811</v>
      </c>
      <c r="K584" s="4">
        <v>130</v>
      </c>
      <c r="L584" s="4">
        <v>105</v>
      </c>
      <c r="M584" s="4">
        <v>10</v>
      </c>
      <c r="N584" s="24"/>
    </row>
    <row r="585" spans="1:14" x14ac:dyDescent="0.25">
      <c r="A585" s="4" t="s">
        <v>9</v>
      </c>
      <c r="B585" s="34">
        <v>43747.080555555556</v>
      </c>
      <c r="C585" s="9">
        <v>43747.607662037037</v>
      </c>
      <c r="D58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hrs,39 min</v>
      </c>
      <c r="E585" s="10">
        <f>Table1[[#This Row],[Full Restoration ]]-Table1[[#This Row],[Outage Start]]</f>
        <v>0.52710648148058681</v>
      </c>
      <c r="F585" s="11">
        <f>(Table1[[#This Row],[Full Restoration ]]-Table1[[#This Row],[Outage Start]])*24</f>
        <v>12.650555555534083</v>
      </c>
      <c r="G585" s="5" t="s">
        <v>570</v>
      </c>
      <c r="H585" s="40" t="s">
        <v>747</v>
      </c>
      <c r="I585" s="36">
        <v>56</v>
      </c>
      <c r="J585" s="4">
        <v>39</v>
      </c>
      <c r="K585" s="4">
        <v>17</v>
      </c>
      <c r="L585" s="4">
        <v>3</v>
      </c>
      <c r="M585" s="4" t="s">
        <v>744</v>
      </c>
      <c r="N585" s="24"/>
    </row>
    <row r="586" spans="1:14" x14ac:dyDescent="0.25">
      <c r="A586" s="4" t="s">
        <v>9</v>
      </c>
      <c r="B586" s="34">
        <v>43747.007638888892</v>
      </c>
      <c r="C586" s="9">
        <v>43748.865972222222</v>
      </c>
      <c r="D58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hrs,36 min</v>
      </c>
      <c r="E586" s="10">
        <f>Table1[[#This Row],[Full Restoration ]]-Table1[[#This Row],[Outage Start]]</f>
        <v>1.8583333333299379</v>
      </c>
      <c r="F586" s="11">
        <f>(Table1[[#This Row],[Full Restoration ]]-Table1[[#This Row],[Outage Start]])*24</f>
        <v>44.599999999918509</v>
      </c>
      <c r="G586" s="5" t="s">
        <v>571</v>
      </c>
      <c r="H586" s="40" t="s">
        <v>746</v>
      </c>
      <c r="I586" s="36">
        <v>776</v>
      </c>
      <c r="J586" s="4">
        <v>759</v>
      </c>
      <c r="K586" s="4">
        <v>14</v>
      </c>
      <c r="L586" s="4">
        <v>69</v>
      </c>
      <c r="M586" s="4">
        <v>3</v>
      </c>
      <c r="N586" s="24"/>
    </row>
    <row r="587" spans="1:14" x14ac:dyDescent="0.25">
      <c r="A587" s="4" t="s">
        <v>9</v>
      </c>
      <c r="B587" s="34">
        <v>43747.010416666664</v>
      </c>
      <c r="C587" s="9">
        <v>43749.754166666666</v>
      </c>
      <c r="D58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hrs,51 min</v>
      </c>
      <c r="E587" s="10">
        <f>Table1[[#This Row],[Full Restoration ]]-Table1[[#This Row],[Outage Start]]</f>
        <v>2.7437500000014552</v>
      </c>
      <c r="F587" s="11">
        <f>(Table1[[#This Row],[Full Restoration ]]-Table1[[#This Row],[Outage Start]])*24</f>
        <v>65.850000000034925</v>
      </c>
      <c r="G587" s="5" t="s">
        <v>572</v>
      </c>
      <c r="H587" s="40" t="s">
        <v>746</v>
      </c>
      <c r="I587" s="36">
        <v>212</v>
      </c>
      <c r="J587" s="4">
        <v>158</v>
      </c>
      <c r="K587" s="4">
        <v>42</v>
      </c>
      <c r="L587" s="4">
        <v>14</v>
      </c>
      <c r="M587" s="4">
        <v>12</v>
      </c>
      <c r="N587" s="24"/>
    </row>
    <row r="588" spans="1:14" x14ac:dyDescent="0.25">
      <c r="A588" s="4" t="s">
        <v>9</v>
      </c>
      <c r="B588" s="34">
        <v>43747.090277777781</v>
      </c>
      <c r="C588" s="9">
        <v>43749.585416666669</v>
      </c>
      <c r="D58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hrs,53 min</v>
      </c>
      <c r="E588" s="10">
        <f>Table1[[#This Row],[Full Restoration ]]-Table1[[#This Row],[Outage Start]]</f>
        <v>2.4951388888875954</v>
      </c>
      <c r="F588" s="11">
        <f>(Table1[[#This Row],[Full Restoration ]]-Table1[[#This Row],[Outage Start]])*24</f>
        <v>59.883333333302289</v>
      </c>
      <c r="G588" s="5" t="s">
        <v>573</v>
      </c>
      <c r="H588" s="40" t="s">
        <v>745</v>
      </c>
      <c r="I588" s="36">
        <v>807</v>
      </c>
      <c r="J588" s="4">
        <v>556</v>
      </c>
      <c r="K588" s="4">
        <v>237</v>
      </c>
      <c r="L588" s="4">
        <v>34</v>
      </c>
      <c r="M588" s="4">
        <v>14</v>
      </c>
      <c r="N588" s="24"/>
    </row>
    <row r="589" spans="1:14" x14ac:dyDescent="0.25">
      <c r="A589" s="4" t="s">
        <v>9</v>
      </c>
      <c r="B589" s="34">
        <v>43747.09097222222</v>
      </c>
      <c r="C589" s="9">
        <v>43749.592361111114</v>
      </c>
      <c r="D58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 min</v>
      </c>
      <c r="E589" s="10">
        <f>Table1[[#This Row],[Full Restoration ]]-Table1[[#This Row],[Outage Start]]</f>
        <v>2.5013888888934162</v>
      </c>
      <c r="F589" s="11">
        <f>(Table1[[#This Row],[Full Restoration ]]-Table1[[#This Row],[Outage Start]])*24</f>
        <v>60.033333333441988</v>
      </c>
      <c r="G589" s="5" t="s">
        <v>574</v>
      </c>
      <c r="H589" s="40" t="s">
        <v>745</v>
      </c>
      <c r="I589" s="36">
        <v>744</v>
      </c>
      <c r="J589" s="4">
        <v>600</v>
      </c>
      <c r="K589" s="4">
        <v>138</v>
      </c>
      <c r="L589" s="4">
        <v>46</v>
      </c>
      <c r="M589" s="4">
        <v>6</v>
      </c>
      <c r="N589" s="24"/>
    </row>
    <row r="590" spans="1:14" x14ac:dyDescent="0.25">
      <c r="A590" s="4" t="s">
        <v>9</v>
      </c>
      <c r="B590" s="34">
        <v>43747.091666666667</v>
      </c>
      <c r="C590" s="9">
        <v>43749.604861111111</v>
      </c>
      <c r="D59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hrs,19 min</v>
      </c>
      <c r="E590" s="10">
        <f>Table1[[#This Row],[Full Restoration ]]-Table1[[#This Row],[Outage Start]]</f>
        <v>2.5131944444437977</v>
      </c>
      <c r="F590" s="11">
        <f>(Table1[[#This Row],[Full Restoration ]]-Table1[[#This Row],[Outage Start]])*24</f>
        <v>60.316666666651145</v>
      </c>
      <c r="G590" s="5" t="s">
        <v>575</v>
      </c>
      <c r="H590" s="40" t="s">
        <v>749</v>
      </c>
      <c r="I590" s="36">
        <v>976</v>
      </c>
      <c r="J590" s="4">
        <v>773</v>
      </c>
      <c r="K590" s="4">
        <v>192</v>
      </c>
      <c r="L590" s="4">
        <v>52</v>
      </c>
      <c r="M590" s="4">
        <v>11</v>
      </c>
      <c r="N590" s="24"/>
    </row>
    <row r="591" spans="1:14" x14ac:dyDescent="0.25">
      <c r="A591" s="4" t="s">
        <v>9</v>
      </c>
      <c r="B591" s="34">
        <v>43747.094444444447</v>
      </c>
      <c r="C591" s="9">
        <v>43749.469444444447</v>
      </c>
      <c r="D59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hrs,0 min</v>
      </c>
      <c r="E591" s="10">
        <f>Table1[[#This Row],[Full Restoration ]]-Table1[[#This Row],[Outage Start]]</f>
        <v>2.375</v>
      </c>
      <c r="F591" s="11">
        <f>(Table1[[#This Row],[Full Restoration ]]-Table1[[#This Row],[Outage Start]])*24</f>
        <v>57</v>
      </c>
      <c r="G591" s="5" t="s">
        <v>576</v>
      </c>
      <c r="H591" s="40" t="s">
        <v>749</v>
      </c>
      <c r="I591" s="36">
        <v>284</v>
      </c>
      <c r="J591" s="4">
        <v>224</v>
      </c>
      <c r="K591" s="4">
        <v>56</v>
      </c>
      <c r="L591" s="4">
        <v>6</v>
      </c>
      <c r="M591" s="4">
        <v>4</v>
      </c>
      <c r="N591" s="24"/>
    </row>
    <row r="592" spans="1:14" x14ac:dyDescent="0.25">
      <c r="A592" s="4" t="s">
        <v>9</v>
      </c>
      <c r="B592" s="34">
        <v>43747.958333333336</v>
      </c>
      <c r="C592" s="9">
        <v>43748.736111111109</v>
      </c>
      <c r="D59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hrs,40 min</v>
      </c>
      <c r="E592" s="10">
        <f>Table1[[#This Row],[Full Restoration ]]-Table1[[#This Row],[Outage Start]]</f>
        <v>0.77777777777373558</v>
      </c>
      <c r="F592" s="11">
        <f>(Table1[[#This Row],[Full Restoration ]]-Table1[[#This Row],[Outage Start]])*24</f>
        <v>18.666666666569654</v>
      </c>
      <c r="G592" s="5" t="s">
        <v>577</v>
      </c>
      <c r="H592" s="40" t="s">
        <v>745</v>
      </c>
      <c r="I592" s="36">
        <v>1668</v>
      </c>
      <c r="J592" s="4">
        <v>1546</v>
      </c>
      <c r="K592" s="4">
        <v>112</v>
      </c>
      <c r="L592" s="4">
        <v>44</v>
      </c>
      <c r="M592" s="4">
        <v>10</v>
      </c>
      <c r="N592" s="24"/>
    </row>
    <row r="593" spans="1:14" x14ac:dyDescent="0.25">
      <c r="A593" s="4" t="s">
        <v>9</v>
      </c>
      <c r="B593" s="34">
        <v>43747.979166666664</v>
      </c>
      <c r="C593" s="9">
        <v>43748.675219907411</v>
      </c>
      <c r="D59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hrs,42 min</v>
      </c>
      <c r="E593" s="10">
        <f>Table1[[#This Row],[Full Restoration ]]-Table1[[#This Row],[Outage Start]]</f>
        <v>0.69605324074655073</v>
      </c>
      <c r="F593" s="11">
        <f>(Table1[[#This Row],[Full Restoration ]]-Table1[[#This Row],[Outage Start]])*24</f>
        <v>16.705277777917217</v>
      </c>
      <c r="G593" s="5" t="s">
        <v>578</v>
      </c>
      <c r="H593" s="40" t="s">
        <v>753</v>
      </c>
      <c r="I593" s="36">
        <v>218</v>
      </c>
      <c r="J593" s="4">
        <v>211</v>
      </c>
      <c r="K593" s="4">
        <v>5</v>
      </c>
      <c r="L593" s="4">
        <v>14</v>
      </c>
      <c r="M593" s="4">
        <v>2</v>
      </c>
      <c r="N593" s="24"/>
    </row>
    <row r="594" spans="1:14" x14ac:dyDescent="0.25">
      <c r="A594" s="4" t="s">
        <v>9</v>
      </c>
      <c r="B594" s="34">
        <v>43747.970833333333</v>
      </c>
      <c r="C594" s="9">
        <v>43748.82708333333</v>
      </c>
      <c r="D59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hrs,33 min</v>
      </c>
      <c r="E594" s="10">
        <f>Table1[[#This Row],[Full Restoration ]]-Table1[[#This Row],[Outage Start]]</f>
        <v>0.85624999999708962</v>
      </c>
      <c r="F594" s="11">
        <f>(Table1[[#This Row],[Full Restoration ]]-Table1[[#This Row],[Outage Start]])*24</f>
        <v>20.549999999930151</v>
      </c>
      <c r="G594" s="5" t="s">
        <v>579</v>
      </c>
      <c r="H594" s="40" t="s">
        <v>745</v>
      </c>
      <c r="I594" s="36">
        <v>3161</v>
      </c>
      <c r="J594" s="4">
        <v>2688</v>
      </c>
      <c r="K594" s="4">
        <v>422</v>
      </c>
      <c r="L594" s="4">
        <v>136</v>
      </c>
      <c r="M594" s="4">
        <v>51</v>
      </c>
      <c r="N594" s="24"/>
    </row>
    <row r="595" spans="1:14" x14ac:dyDescent="0.25">
      <c r="A595" s="4" t="s">
        <v>9</v>
      </c>
      <c r="B595" s="34">
        <v>43747.010416666664</v>
      </c>
      <c r="C595" s="9">
        <v>43749.35833333333</v>
      </c>
      <c r="D59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hrs,21 min</v>
      </c>
      <c r="E595" s="10">
        <f>Table1[[#This Row],[Full Restoration ]]-Table1[[#This Row],[Outage Start]]</f>
        <v>2.3479166666656965</v>
      </c>
      <c r="F595" s="11">
        <f>(Table1[[#This Row],[Full Restoration ]]-Table1[[#This Row],[Outage Start]])*24</f>
        <v>56.349999999976717</v>
      </c>
      <c r="G595" s="5" t="s">
        <v>580</v>
      </c>
      <c r="H595" s="40" t="s">
        <v>746</v>
      </c>
      <c r="I595" s="36">
        <v>2908</v>
      </c>
      <c r="J595" s="4">
        <v>2828</v>
      </c>
      <c r="K595" s="4">
        <v>63</v>
      </c>
      <c r="L595" s="4">
        <v>156</v>
      </c>
      <c r="M595" s="4">
        <v>17</v>
      </c>
      <c r="N595" s="24"/>
    </row>
    <row r="596" spans="1:14" x14ac:dyDescent="0.25">
      <c r="A596" s="4" t="s">
        <v>9</v>
      </c>
      <c r="B596" s="34">
        <v>43747.012499999997</v>
      </c>
      <c r="C596" s="9">
        <v>43748.736805555556</v>
      </c>
      <c r="D59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hrs,23 min</v>
      </c>
      <c r="E596" s="10">
        <f>Table1[[#This Row],[Full Restoration ]]-Table1[[#This Row],[Outage Start]]</f>
        <v>1.7243055555591127</v>
      </c>
      <c r="F596" s="11">
        <f>(Table1[[#This Row],[Full Restoration ]]-Table1[[#This Row],[Outage Start]])*24</f>
        <v>41.383333333418705</v>
      </c>
      <c r="G596" s="5" t="s">
        <v>581</v>
      </c>
      <c r="H596" s="40" t="s">
        <v>746</v>
      </c>
      <c r="I596" s="36">
        <v>3897</v>
      </c>
      <c r="J596" s="4">
        <v>3704</v>
      </c>
      <c r="K596" s="4">
        <v>172</v>
      </c>
      <c r="L596" s="4">
        <v>260</v>
      </c>
      <c r="M596" s="4">
        <v>21</v>
      </c>
      <c r="N596" s="24"/>
    </row>
    <row r="597" spans="1:14" x14ac:dyDescent="0.25">
      <c r="A597" s="4" t="s">
        <v>9</v>
      </c>
      <c r="B597" s="34">
        <v>43747.015972222223</v>
      </c>
      <c r="C597" s="9">
        <v>43749.409722222219</v>
      </c>
      <c r="D59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hrs,27 min</v>
      </c>
      <c r="E597" s="10">
        <f>Table1[[#This Row],[Full Restoration ]]-Table1[[#This Row],[Outage Start]]</f>
        <v>2.3937499999956344</v>
      </c>
      <c r="F597" s="11">
        <f>(Table1[[#This Row],[Full Restoration ]]-Table1[[#This Row],[Outage Start]])*24</f>
        <v>57.449999999895226</v>
      </c>
      <c r="G597" s="5" t="s">
        <v>582</v>
      </c>
      <c r="H597" s="40" t="s">
        <v>746</v>
      </c>
      <c r="I597" s="36">
        <v>5450</v>
      </c>
      <c r="J597" s="4">
        <v>5102</v>
      </c>
      <c r="K597" s="4">
        <v>325</v>
      </c>
      <c r="L597" s="4">
        <v>287</v>
      </c>
      <c r="M597" s="4">
        <v>23</v>
      </c>
      <c r="N597" s="24"/>
    </row>
    <row r="598" spans="1:14" x14ac:dyDescent="0.25">
      <c r="A598" s="4" t="s">
        <v>9</v>
      </c>
      <c r="B598" s="34">
        <v>43747.020833333336</v>
      </c>
      <c r="C598" s="9">
        <v>43749.702777777777</v>
      </c>
      <c r="D59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hrs,22 min</v>
      </c>
      <c r="E598" s="10">
        <f>Table1[[#This Row],[Full Restoration ]]-Table1[[#This Row],[Outage Start]]</f>
        <v>2.6819444444408873</v>
      </c>
      <c r="F598" s="11">
        <f>(Table1[[#This Row],[Full Restoration ]]-Table1[[#This Row],[Outage Start]])*24</f>
        <v>64.366666666581295</v>
      </c>
      <c r="G598" s="5" t="s">
        <v>583</v>
      </c>
      <c r="H598" s="40" t="s">
        <v>746</v>
      </c>
      <c r="I598" s="36">
        <v>2069</v>
      </c>
      <c r="J598" s="4">
        <v>1876</v>
      </c>
      <c r="K598" s="4">
        <v>159</v>
      </c>
      <c r="L598" s="4">
        <v>57</v>
      </c>
      <c r="M598" s="4">
        <v>34</v>
      </c>
      <c r="N598" s="24"/>
    </row>
    <row r="599" spans="1:14" x14ac:dyDescent="0.25">
      <c r="A599" s="4" t="s">
        <v>9</v>
      </c>
      <c r="B599" s="34">
        <v>43747.006944444445</v>
      </c>
      <c r="C599" s="9">
        <v>43750.402777777781</v>
      </c>
      <c r="D59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hrs,30 min</v>
      </c>
      <c r="E599" s="10">
        <f>Table1[[#This Row],[Full Restoration ]]-Table1[[#This Row],[Outage Start]]</f>
        <v>3.3958333333357587</v>
      </c>
      <c r="F599" s="11">
        <f>(Table1[[#This Row],[Full Restoration ]]-Table1[[#This Row],[Outage Start]])*24</f>
        <v>81.500000000058208</v>
      </c>
      <c r="G599" s="5" t="s">
        <v>584</v>
      </c>
      <c r="H599" s="40" t="s">
        <v>746</v>
      </c>
      <c r="I599" s="36">
        <v>1460</v>
      </c>
      <c r="J599" s="4">
        <v>1345</v>
      </c>
      <c r="K599" s="4">
        <v>79</v>
      </c>
      <c r="L599" s="4">
        <v>61</v>
      </c>
      <c r="M599" s="4">
        <v>36</v>
      </c>
      <c r="N599" s="24"/>
    </row>
    <row r="600" spans="1:14" x14ac:dyDescent="0.25">
      <c r="A600" s="4" t="s">
        <v>9</v>
      </c>
      <c r="B600" s="34">
        <v>43747.011805555558</v>
      </c>
      <c r="C600" s="9">
        <v>43749.743055555555</v>
      </c>
      <c r="D60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hrs,33 min</v>
      </c>
      <c r="E600" s="10">
        <f>Table1[[#This Row],[Full Restoration ]]-Table1[[#This Row],[Outage Start]]</f>
        <v>2.7312499999970896</v>
      </c>
      <c r="F600" s="11">
        <f>(Table1[[#This Row],[Full Restoration ]]-Table1[[#This Row],[Outage Start]])*24</f>
        <v>65.549999999930151</v>
      </c>
      <c r="G600" s="5" t="s">
        <v>585</v>
      </c>
      <c r="H600" s="40" t="s">
        <v>746</v>
      </c>
      <c r="I600" s="36">
        <v>1884</v>
      </c>
      <c r="J600" s="4">
        <v>1641</v>
      </c>
      <c r="K600" s="4">
        <v>211</v>
      </c>
      <c r="L600" s="4">
        <v>62</v>
      </c>
      <c r="M600" s="4">
        <v>32</v>
      </c>
      <c r="N600" s="24"/>
    </row>
    <row r="601" spans="1:14" x14ac:dyDescent="0.25">
      <c r="A601" s="4" t="s">
        <v>9</v>
      </c>
      <c r="B601" s="34">
        <v>43747.013888888891</v>
      </c>
      <c r="C601" s="9">
        <v>43749.694444444445</v>
      </c>
      <c r="D60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hrs,20 min</v>
      </c>
      <c r="E601" s="10">
        <f>Table1[[#This Row],[Full Restoration ]]-Table1[[#This Row],[Outage Start]]</f>
        <v>2.6805555555547471</v>
      </c>
      <c r="F601" s="11">
        <f>(Table1[[#This Row],[Full Restoration ]]-Table1[[#This Row],[Outage Start]])*24</f>
        <v>64.333333333313931</v>
      </c>
      <c r="G601" s="5" t="s">
        <v>586</v>
      </c>
      <c r="H601" s="40" t="s">
        <v>746</v>
      </c>
      <c r="I601" s="36">
        <v>2142</v>
      </c>
      <c r="J601" s="4">
        <v>1608</v>
      </c>
      <c r="K601" s="4">
        <v>502</v>
      </c>
      <c r="L601" s="4">
        <v>88</v>
      </c>
      <c r="M601" s="4">
        <v>32</v>
      </c>
      <c r="N601" s="24"/>
    </row>
    <row r="602" spans="1:14" x14ac:dyDescent="0.25">
      <c r="A602" s="4" t="s">
        <v>9</v>
      </c>
      <c r="B602" s="34">
        <v>43747.009027777778</v>
      </c>
      <c r="C602" s="9">
        <v>43749.623611111114</v>
      </c>
      <c r="D60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hrs,45 min</v>
      </c>
      <c r="E602" s="10">
        <f>Table1[[#This Row],[Full Restoration ]]-Table1[[#This Row],[Outage Start]]</f>
        <v>2.6145833333357587</v>
      </c>
      <c r="F602" s="11">
        <f>(Table1[[#This Row],[Full Restoration ]]-Table1[[#This Row],[Outage Start]])*24</f>
        <v>62.750000000058208</v>
      </c>
      <c r="G602" s="5" t="s">
        <v>587</v>
      </c>
      <c r="H602" s="40" t="s">
        <v>746</v>
      </c>
      <c r="I602" s="36">
        <v>1613</v>
      </c>
      <c r="J602" s="4">
        <v>1466</v>
      </c>
      <c r="K602" s="4">
        <v>125</v>
      </c>
      <c r="L602" s="4">
        <v>66</v>
      </c>
      <c r="M602" s="4">
        <v>22</v>
      </c>
      <c r="N602" s="24"/>
    </row>
    <row r="603" spans="1:14" x14ac:dyDescent="0.25">
      <c r="A603" s="4" t="s">
        <v>9</v>
      </c>
      <c r="B603" s="34">
        <v>43747.657638888886</v>
      </c>
      <c r="C603" s="9">
        <v>43750.425000000003</v>
      </c>
      <c r="D60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hrs,25 min</v>
      </c>
      <c r="E603" s="10">
        <f>Table1[[#This Row],[Full Restoration ]]-Table1[[#This Row],[Outage Start]]</f>
        <v>2.7673611111167702</v>
      </c>
      <c r="F603" s="11">
        <f>(Table1[[#This Row],[Full Restoration ]]-Table1[[#This Row],[Outage Start]])*24</f>
        <v>66.416666666802485</v>
      </c>
      <c r="G603" s="5" t="s">
        <v>588</v>
      </c>
      <c r="H603" s="40" t="s">
        <v>746</v>
      </c>
      <c r="I603" s="36">
        <v>1862</v>
      </c>
      <c r="J603" s="4">
        <v>1661</v>
      </c>
      <c r="K603" s="4">
        <v>181</v>
      </c>
      <c r="L603" s="4">
        <v>65</v>
      </c>
      <c r="M603" s="4">
        <v>20</v>
      </c>
      <c r="N603" s="24"/>
    </row>
    <row r="604" spans="1:14" x14ac:dyDescent="0.25">
      <c r="A604" s="4" t="s">
        <v>9</v>
      </c>
      <c r="B604" s="34">
        <v>43747.650694444441</v>
      </c>
      <c r="C604" s="9">
        <v>43749.67083333333</v>
      </c>
      <c r="D60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hrs,29 min</v>
      </c>
      <c r="E604" s="10">
        <f>Table1[[#This Row],[Full Restoration ]]-Table1[[#This Row],[Outage Start]]</f>
        <v>2.0201388888890506</v>
      </c>
      <c r="F604" s="11">
        <f>(Table1[[#This Row],[Full Restoration ]]-Table1[[#This Row],[Outage Start]])*24</f>
        <v>48.483333333337214</v>
      </c>
      <c r="G604" s="5" t="s">
        <v>589</v>
      </c>
      <c r="H604" s="40" t="s">
        <v>746</v>
      </c>
      <c r="I604" s="36">
        <v>3133</v>
      </c>
      <c r="J604" s="4">
        <v>2768</v>
      </c>
      <c r="K604" s="4">
        <v>308</v>
      </c>
      <c r="L604" s="4">
        <v>153</v>
      </c>
      <c r="M604" s="4">
        <v>57</v>
      </c>
      <c r="N604" s="24"/>
    </row>
    <row r="605" spans="1:14" x14ac:dyDescent="0.25">
      <c r="A605" s="4" t="s">
        <v>9</v>
      </c>
      <c r="B605" s="34">
        <v>43747.650694444441</v>
      </c>
      <c r="C605" s="9">
        <v>43750.430555555555</v>
      </c>
      <c r="D60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hrs,43 min</v>
      </c>
      <c r="E605" s="10">
        <f>Table1[[#This Row],[Full Restoration ]]-Table1[[#This Row],[Outage Start]]</f>
        <v>2.7798611111138598</v>
      </c>
      <c r="F605" s="11">
        <f>(Table1[[#This Row],[Full Restoration ]]-Table1[[#This Row],[Outage Start]])*24</f>
        <v>66.716666666732635</v>
      </c>
      <c r="G605" s="5" t="s">
        <v>590</v>
      </c>
      <c r="H605" s="40" t="s">
        <v>746</v>
      </c>
      <c r="I605" s="36">
        <v>2452</v>
      </c>
      <c r="J605" s="4">
        <v>2104</v>
      </c>
      <c r="K605" s="4">
        <v>313</v>
      </c>
      <c r="L605" s="4">
        <v>189</v>
      </c>
      <c r="M605" s="4">
        <v>35</v>
      </c>
      <c r="N605" s="24"/>
    </row>
    <row r="606" spans="1:14" x14ac:dyDescent="0.25">
      <c r="A606" s="4" t="s">
        <v>9</v>
      </c>
      <c r="B606" s="34">
        <v>43747.030555555553</v>
      </c>
      <c r="C606" s="9">
        <v>43747.430555555555</v>
      </c>
      <c r="D60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hrs,36 min</v>
      </c>
      <c r="E606" s="10">
        <f>Table1[[#This Row],[Full Restoration ]]-Table1[[#This Row],[Outage Start]]</f>
        <v>0.40000000000145519</v>
      </c>
      <c r="F606" s="11">
        <f>(Table1[[#This Row],[Full Restoration ]]-Table1[[#This Row],[Outage Start]])*24</f>
        <v>9.6000000000349246</v>
      </c>
      <c r="G606" s="5" t="s">
        <v>591</v>
      </c>
      <c r="H606" s="40" t="s">
        <v>751</v>
      </c>
      <c r="I606" s="36">
        <v>75</v>
      </c>
      <c r="J606" s="4">
        <v>49</v>
      </c>
      <c r="K606" s="4">
        <v>18</v>
      </c>
      <c r="L606" s="4">
        <v>1</v>
      </c>
      <c r="M606" s="4">
        <v>8</v>
      </c>
      <c r="N606" s="24"/>
    </row>
    <row r="607" spans="1:14" x14ac:dyDescent="0.25">
      <c r="A607" s="4" t="s">
        <v>9</v>
      </c>
      <c r="B607" s="34">
        <v>43747.995138888888</v>
      </c>
      <c r="C607" s="9">
        <v>43748.730555555558</v>
      </c>
      <c r="D60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hrs,39 min</v>
      </c>
      <c r="E607" s="10">
        <f>Table1[[#This Row],[Full Restoration ]]-Table1[[#This Row],[Outage Start]]</f>
        <v>0.73541666667006211</v>
      </c>
      <c r="F607" s="11">
        <f>(Table1[[#This Row],[Full Restoration ]]-Table1[[#This Row],[Outage Start]])*24</f>
        <v>17.650000000081491</v>
      </c>
      <c r="G607" s="5" t="s">
        <v>592</v>
      </c>
      <c r="H607" s="40" t="s">
        <v>746</v>
      </c>
      <c r="I607" s="36">
        <v>3028</v>
      </c>
      <c r="J607" s="4">
        <v>2889</v>
      </c>
      <c r="K607" s="4">
        <v>116</v>
      </c>
      <c r="L607" s="4">
        <v>73</v>
      </c>
      <c r="M607" s="4">
        <v>23</v>
      </c>
      <c r="N607" s="24"/>
    </row>
    <row r="608" spans="1:14" x14ac:dyDescent="0.25">
      <c r="A608" s="4" t="s">
        <v>9</v>
      </c>
      <c r="B608" s="34">
        <v>43747.111111111109</v>
      </c>
      <c r="C608" s="9">
        <v>43749.736111111109</v>
      </c>
      <c r="D60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hrs,0 min</v>
      </c>
      <c r="E608" s="10">
        <f>Table1[[#This Row],[Full Restoration ]]-Table1[[#This Row],[Outage Start]]</f>
        <v>2.625</v>
      </c>
      <c r="F608" s="11">
        <f>(Table1[[#This Row],[Full Restoration ]]-Table1[[#This Row],[Outage Start]])*24</f>
        <v>63</v>
      </c>
      <c r="G608" s="5" t="s">
        <v>593</v>
      </c>
      <c r="H608" s="40" t="s">
        <v>219</v>
      </c>
      <c r="I608" s="36">
        <v>391</v>
      </c>
      <c r="J608" s="4">
        <v>343</v>
      </c>
      <c r="K608" s="4">
        <v>46</v>
      </c>
      <c r="L608" s="4">
        <v>14</v>
      </c>
      <c r="M608" s="4">
        <v>2</v>
      </c>
      <c r="N608" s="24"/>
    </row>
    <row r="609" spans="1:14" x14ac:dyDescent="0.25">
      <c r="A609" s="4" t="s">
        <v>9</v>
      </c>
      <c r="B609" s="34">
        <v>43747.109722222223</v>
      </c>
      <c r="C609" s="9">
        <v>43750.427083333336</v>
      </c>
      <c r="D60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days,7 hrs,37 min</v>
      </c>
      <c r="E609" s="10">
        <f>Table1[[#This Row],[Full Restoration ]]-Table1[[#This Row],[Outage Start]]</f>
        <v>3.3173611111124046</v>
      </c>
      <c r="F609" s="11">
        <f>(Table1[[#This Row],[Full Restoration ]]-Table1[[#This Row],[Outage Start]])*24</f>
        <v>79.616666666697711</v>
      </c>
      <c r="G609" s="5" t="s">
        <v>594</v>
      </c>
      <c r="H609" s="40" t="s">
        <v>219</v>
      </c>
      <c r="I609" s="36">
        <v>24</v>
      </c>
      <c r="J609" s="4">
        <v>15</v>
      </c>
      <c r="K609" s="4">
        <v>9</v>
      </c>
      <c r="L609" s="4">
        <v>1</v>
      </c>
      <c r="M609" s="4" t="s">
        <v>744</v>
      </c>
      <c r="N609" s="24"/>
    </row>
    <row r="610" spans="1:14" x14ac:dyDescent="0.25">
      <c r="A610" s="4" t="s">
        <v>9</v>
      </c>
      <c r="B610" s="34">
        <v>43747.021527777775</v>
      </c>
      <c r="C610" s="9">
        <v>43749.720833333333</v>
      </c>
      <c r="D61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hrs,47 min</v>
      </c>
      <c r="E610" s="10">
        <f>Table1[[#This Row],[Full Restoration ]]-Table1[[#This Row],[Outage Start]]</f>
        <v>2.6993055555576575</v>
      </c>
      <c r="F610" s="11">
        <f>(Table1[[#This Row],[Full Restoration ]]-Table1[[#This Row],[Outage Start]])*24</f>
        <v>64.78333333338378</v>
      </c>
      <c r="G610" s="5" t="s">
        <v>595</v>
      </c>
      <c r="H610" s="40" t="s">
        <v>748</v>
      </c>
      <c r="I610" s="36">
        <v>1339</v>
      </c>
      <c r="J610" s="4">
        <v>1175</v>
      </c>
      <c r="K610" s="4">
        <v>146</v>
      </c>
      <c r="L610" s="4">
        <v>68</v>
      </c>
      <c r="M610" s="4">
        <v>18</v>
      </c>
      <c r="N610" s="24"/>
    </row>
    <row r="611" spans="1:14" x14ac:dyDescent="0.25">
      <c r="A611" s="4" t="s">
        <v>9</v>
      </c>
      <c r="B611" s="34">
        <v>43747.025694444441</v>
      </c>
      <c r="C611" s="9">
        <v>43750.691666666666</v>
      </c>
      <c r="D61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hrs,59 min</v>
      </c>
      <c r="E611" s="10">
        <f>Table1[[#This Row],[Full Restoration ]]-Table1[[#This Row],[Outage Start]]</f>
        <v>3.6659722222248092</v>
      </c>
      <c r="F611" s="11">
        <f>(Table1[[#This Row],[Full Restoration ]]-Table1[[#This Row],[Outage Start]])*24</f>
        <v>87.983333333395422</v>
      </c>
      <c r="G611" s="5" t="s">
        <v>596</v>
      </c>
      <c r="H611" s="40" t="s">
        <v>220</v>
      </c>
      <c r="I611" s="36">
        <v>4236</v>
      </c>
      <c r="J611" s="4">
        <v>3794</v>
      </c>
      <c r="K611" s="4">
        <v>387</v>
      </c>
      <c r="L611" s="4">
        <v>254</v>
      </c>
      <c r="M611" s="4">
        <v>55</v>
      </c>
      <c r="N611" s="24"/>
    </row>
    <row r="612" spans="1:14" x14ac:dyDescent="0.25">
      <c r="A612" s="4" t="s">
        <v>9</v>
      </c>
      <c r="B612" s="34">
        <v>43747.716666666667</v>
      </c>
      <c r="C612" s="9">
        <v>43749.741666666669</v>
      </c>
      <c r="D61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hrs,36 min</v>
      </c>
      <c r="E612" s="10">
        <f>Table1[[#This Row],[Full Restoration ]]-Table1[[#This Row],[Outage Start]]</f>
        <v>2.0250000000014552</v>
      </c>
      <c r="F612" s="11">
        <f>(Table1[[#This Row],[Full Restoration ]]-Table1[[#This Row],[Outage Start]])*24</f>
        <v>48.600000000034925</v>
      </c>
      <c r="G612" s="5" t="s">
        <v>597</v>
      </c>
      <c r="H612" s="40" t="s">
        <v>745</v>
      </c>
      <c r="I612" s="36">
        <v>206</v>
      </c>
      <c r="J612" s="4">
        <v>177</v>
      </c>
      <c r="K612" s="4">
        <v>29</v>
      </c>
      <c r="L612" s="4" t="s">
        <v>744</v>
      </c>
      <c r="M612" s="4" t="s">
        <v>744</v>
      </c>
      <c r="N612" s="24"/>
    </row>
    <row r="613" spans="1:14" x14ac:dyDescent="0.25">
      <c r="A613" s="4" t="s">
        <v>9</v>
      </c>
      <c r="B613" s="34">
        <v>43747.011111111111</v>
      </c>
      <c r="C613" s="9">
        <v>43750.529166666667</v>
      </c>
      <c r="D61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days,12 hrs,26 min</v>
      </c>
      <c r="E613" s="10">
        <f>Table1[[#This Row],[Full Restoration ]]-Table1[[#This Row],[Outage Start]]</f>
        <v>3.5180555555562023</v>
      </c>
      <c r="F613" s="11">
        <f>(Table1[[#This Row],[Full Restoration ]]-Table1[[#This Row],[Outage Start]])*24</f>
        <v>84.433333333348855</v>
      </c>
      <c r="G613" s="5" t="s">
        <v>598</v>
      </c>
      <c r="H613" s="40" t="s">
        <v>748</v>
      </c>
      <c r="I613" s="36">
        <v>115</v>
      </c>
      <c r="J613" s="4">
        <v>80</v>
      </c>
      <c r="K613" s="4">
        <v>25</v>
      </c>
      <c r="L613" s="4">
        <v>3</v>
      </c>
      <c r="M613" s="4">
        <v>10</v>
      </c>
      <c r="N613" s="24"/>
    </row>
    <row r="614" spans="1:14" x14ac:dyDescent="0.25">
      <c r="A614" s="4" t="s">
        <v>9</v>
      </c>
      <c r="B614" s="34">
        <v>43746.336805555555</v>
      </c>
      <c r="C614" s="9">
        <v>43749.779861111114</v>
      </c>
      <c r="D61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days,10 hrs,38 min</v>
      </c>
      <c r="E614" s="10">
        <f>Table1[[#This Row],[Full Restoration ]]-Table1[[#This Row],[Outage Start]]</f>
        <v>3.4430555555591127</v>
      </c>
      <c r="F614" s="11">
        <f>(Table1[[#This Row],[Full Restoration ]]-Table1[[#This Row],[Outage Start]])*24</f>
        <v>82.633333333418705</v>
      </c>
      <c r="G614" s="5" t="s">
        <v>599</v>
      </c>
      <c r="H614" s="40" t="s">
        <v>748</v>
      </c>
      <c r="I614" s="36">
        <v>2</v>
      </c>
      <c r="J614" s="4">
        <v>1</v>
      </c>
      <c r="K614" s="4">
        <v>1</v>
      </c>
      <c r="L614" s="4" t="s">
        <v>744</v>
      </c>
      <c r="M614" s="4" t="s">
        <v>744</v>
      </c>
      <c r="N614" s="24"/>
    </row>
    <row r="615" spans="1:14" x14ac:dyDescent="0.25">
      <c r="A615" s="4" t="s">
        <v>9</v>
      </c>
      <c r="B615" s="34">
        <v>43747.030555555553</v>
      </c>
      <c r="C615" s="9">
        <v>43748.701388888891</v>
      </c>
      <c r="D6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hrs,6 min</v>
      </c>
      <c r="E615" s="10">
        <f>Table1[[#This Row],[Full Restoration ]]-Table1[[#This Row],[Outage Start]]</f>
        <v>1.6708333333372138</v>
      </c>
      <c r="F615" s="11">
        <f>(Table1[[#This Row],[Full Restoration ]]-Table1[[#This Row],[Outage Start]])*24</f>
        <v>40.100000000093132</v>
      </c>
      <c r="G615" s="5" t="s">
        <v>600</v>
      </c>
      <c r="H615" s="40" t="s">
        <v>746</v>
      </c>
      <c r="I615" s="36">
        <v>1078</v>
      </c>
      <c r="J615" s="4">
        <v>811</v>
      </c>
      <c r="K615" s="4">
        <v>245</v>
      </c>
      <c r="L615" s="4">
        <v>28</v>
      </c>
      <c r="M615" s="4">
        <v>22</v>
      </c>
      <c r="N615" s="24"/>
    </row>
    <row r="616" spans="1:14" x14ac:dyDescent="0.25">
      <c r="A616" s="4" t="s">
        <v>9</v>
      </c>
      <c r="B616" s="34">
        <v>43747.022916666669</v>
      </c>
      <c r="C616" s="9">
        <v>43748.706250000003</v>
      </c>
      <c r="D6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hrs,24 min</v>
      </c>
      <c r="E616" s="10">
        <f>Table1[[#This Row],[Full Restoration ]]-Table1[[#This Row],[Outage Start]]</f>
        <v>1.6833333333343035</v>
      </c>
      <c r="F616" s="11">
        <f>(Table1[[#This Row],[Full Restoration ]]-Table1[[#This Row],[Outage Start]])*24</f>
        <v>40.400000000023283</v>
      </c>
      <c r="G616" s="5" t="s">
        <v>601</v>
      </c>
      <c r="H616" s="40" t="s">
        <v>746</v>
      </c>
      <c r="I616" s="36">
        <v>38</v>
      </c>
      <c r="J616" s="4">
        <v>35</v>
      </c>
      <c r="K616" s="4">
        <v>3</v>
      </c>
      <c r="L616" s="4">
        <v>4</v>
      </c>
      <c r="M616" s="4" t="s">
        <v>744</v>
      </c>
      <c r="N616" s="24"/>
    </row>
    <row r="617" spans="1:14" x14ac:dyDescent="0.25">
      <c r="A617" s="4" t="s">
        <v>9</v>
      </c>
      <c r="B617" s="34">
        <v>43747.020138888889</v>
      </c>
      <c r="C617" s="9">
        <v>43748.783333333333</v>
      </c>
      <c r="D6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hrs,19 min</v>
      </c>
      <c r="E617" s="10">
        <f>Table1[[#This Row],[Full Restoration ]]-Table1[[#This Row],[Outage Start]]</f>
        <v>1.7631944444437977</v>
      </c>
      <c r="F617" s="11">
        <f>(Table1[[#This Row],[Full Restoration ]]-Table1[[#This Row],[Outage Start]])*24</f>
        <v>42.316666666651145</v>
      </c>
      <c r="G617" s="5" t="s">
        <v>602</v>
      </c>
      <c r="H617" s="40" t="s">
        <v>746</v>
      </c>
      <c r="I617" s="36">
        <v>2003</v>
      </c>
      <c r="J617" s="4">
        <v>1764</v>
      </c>
      <c r="K617" s="4">
        <v>214</v>
      </c>
      <c r="L617" s="4">
        <v>86</v>
      </c>
      <c r="M617" s="4">
        <v>25</v>
      </c>
      <c r="N617" s="24"/>
    </row>
    <row r="618" spans="1:14" x14ac:dyDescent="0.25">
      <c r="A618" s="4" t="s">
        <v>9</v>
      </c>
      <c r="B618" s="34">
        <v>43747.017361111109</v>
      </c>
      <c r="C618" s="9">
        <v>43748.677777777775</v>
      </c>
      <c r="D6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hrs,51 min</v>
      </c>
      <c r="E618" s="10">
        <f>Table1[[#This Row],[Full Restoration ]]-Table1[[#This Row],[Outage Start]]</f>
        <v>1.6604166666656965</v>
      </c>
      <c r="F618" s="11">
        <f>(Table1[[#This Row],[Full Restoration ]]-Table1[[#This Row],[Outage Start]])*24</f>
        <v>39.849999999976717</v>
      </c>
      <c r="G618" s="5" t="s">
        <v>603</v>
      </c>
      <c r="H618" s="40" t="s">
        <v>746</v>
      </c>
      <c r="I618" s="36">
        <v>2043</v>
      </c>
      <c r="J618" s="4">
        <v>1531</v>
      </c>
      <c r="K618" s="4">
        <v>490</v>
      </c>
      <c r="L618" s="4">
        <v>101</v>
      </c>
      <c r="M618" s="4">
        <v>22</v>
      </c>
      <c r="N618" s="24"/>
    </row>
    <row r="619" spans="1:14" x14ac:dyDescent="0.25">
      <c r="A619" s="4" t="s">
        <v>9</v>
      </c>
      <c r="B619" s="34">
        <v>43747.180555555555</v>
      </c>
      <c r="C619" s="9">
        <v>43749.71875</v>
      </c>
      <c r="D6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hrs,55 min</v>
      </c>
      <c r="E619" s="10">
        <f>Table1[[#This Row],[Full Restoration ]]-Table1[[#This Row],[Outage Start]]</f>
        <v>2.5381944444452529</v>
      </c>
      <c r="F619" s="11">
        <f>(Table1[[#This Row],[Full Restoration ]]-Table1[[#This Row],[Outage Start]])*24</f>
        <v>60.916666666686069</v>
      </c>
      <c r="G619" s="5" t="s">
        <v>604</v>
      </c>
      <c r="H619" s="40" t="s">
        <v>746</v>
      </c>
      <c r="I619" s="36">
        <v>570</v>
      </c>
      <c r="J619" s="4">
        <v>419</v>
      </c>
      <c r="K619" s="4">
        <v>148</v>
      </c>
      <c r="L619" s="4">
        <v>25</v>
      </c>
      <c r="M619" s="4">
        <v>3</v>
      </c>
      <c r="N619" s="24"/>
    </row>
    <row r="620" spans="1:14" x14ac:dyDescent="0.25">
      <c r="A620" s="4" t="s">
        <v>9</v>
      </c>
      <c r="B620" s="34">
        <v>43747.181250000001</v>
      </c>
      <c r="C620" s="9">
        <v>43749.47152777778</v>
      </c>
      <c r="D6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hrs,58 min</v>
      </c>
      <c r="E620" s="10">
        <f>Table1[[#This Row],[Full Restoration ]]-Table1[[#This Row],[Outage Start]]</f>
        <v>2.2902777777781012</v>
      </c>
      <c r="F620" s="11">
        <f>(Table1[[#This Row],[Full Restoration ]]-Table1[[#This Row],[Outage Start]])*24</f>
        <v>54.966666666674428</v>
      </c>
      <c r="G620" s="5" t="s">
        <v>605</v>
      </c>
      <c r="H620" s="40" t="s">
        <v>745</v>
      </c>
      <c r="I620" s="36">
        <v>1575</v>
      </c>
      <c r="J620" s="4">
        <v>1306</v>
      </c>
      <c r="K620" s="4">
        <v>254</v>
      </c>
      <c r="L620" s="4">
        <v>68</v>
      </c>
      <c r="M620" s="4">
        <v>15</v>
      </c>
      <c r="N620" s="24"/>
    </row>
    <row r="621" spans="1:14" x14ac:dyDescent="0.25">
      <c r="A621" s="4" t="s">
        <v>9</v>
      </c>
      <c r="B621" s="34">
        <v>43747.182638888888</v>
      </c>
      <c r="C621" s="9">
        <v>43748.743055555555</v>
      </c>
      <c r="D6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hrs,27 min</v>
      </c>
      <c r="E621" s="10">
        <f>Table1[[#This Row],[Full Restoration ]]-Table1[[#This Row],[Outage Start]]</f>
        <v>1.5604166666671517</v>
      </c>
      <c r="F621" s="11">
        <f>(Table1[[#This Row],[Full Restoration ]]-Table1[[#This Row],[Outage Start]])*24</f>
        <v>37.450000000011642</v>
      </c>
      <c r="G621" s="5" t="s">
        <v>606</v>
      </c>
      <c r="H621" s="40" t="s">
        <v>746</v>
      </c>
      <c r="I621" s="36">
        <v>1062</v>
      </c>
      <c r="J621" s="4">
        <v>787</v>
      </c>
      <c r="K621" s="4">
        <v>250</v>
      </c>
      <c r="L621" s="4">
        <v>47</v>
      </c>
      <c r="M621" s="4">
        <v>25</v>
      </c>
      <c r="N621" s="24"/>
    </row>
    <row r="622" spans="1:14" x14ac:dyDescent="0.25">
      <c r="A622" s="4" t="s">
        <v>9</v>
      </c>
      <c r="B622" s="34">
        <v>43747.183333333334</v>
      </c>
      <c r="C622" s="9">
        <v>43748.768750000003</v>
      </c>
      <c r="D6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 min</v>
      </c>
      <c r="E622" s="10">
        <f>Table1[[#This Row],[Full Restoration ]]-Table1[[#This Row],[Outage Start]]</f>
        <v>1.5854166666686069</v>
      </c>
      <c r="F622" s="11">
        <f>(Table1[[#This Row],[Full Restoration ]]-Table1[[#This Row],[Outage Start]])*24</f>
        <v>38.050000000046566</v>
      </c>
      <c r="G622" s="5" t="s">
        <v>607</v>
      </c>
      <c r="H622" s="40" t="s">
        <v>745</v>
      </c>
      <c r="I622" s="36">
        <v>2045</v>
      </c>
      <c r="J622" s="4">
        <v>1677</v>
      </c>
      <c r="K622" s="4">
        <v>343</v>
      </c>
      <c r="L622" s="4">
        <v>77</v>
      </c>
      <c r="M622" s="4">
        <v>25</v>
      </c>
      <c r="N622" s="24"/>
    </row>
    <row r="623" spans="1:14" x14ac:dyDescent="0.25">
      <c r="A623" s="4" t="s">
        <v>9</v>
      </c>
      <c r="B623" s="34">
        <v>43747.18472222222</v>
      </c>
      <c r="C623" s="9">
        <v>43750.492361111108</v>
      </c>
      <c r="D6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days,7 hrs,23 min</v>
      </c>
      <c r="E623" s="10">
        <f>Table1[[#This Row],[Full Restoration ]]-Table1[[#This Row],[Outage Start]]</f>
        <v>3.3076388888875954</v>
      </c>
      <c r="F623" s="11">
        <f>(Table1[[#This Row],[Full Restoration ]]-Table1[[#This Row],[Outage Start]])*24</f>
        <v>79.383333333302289</v>
      </c>
      <c r="G623" s="5" t="s">
        <v>608</v>
      </c>
      <c r="H623" s="40" t="s">
        <v>745</v>
      </c>
      <c r="I623" s="36">
        <v>5139</v>
      </c>
      <c r="J623" s="4">
        <v>4725</v>
      </c>
      <c r="K623" s="4">
        <v>352</v>
      </c>
      <c r="L623" s="4">
        <v>246</v>
      </c>
      <c r="M623" s="4">
        <v>62</v>
      </c>
      <c r="N623" s="24"/>
    </row>
    <row r="624" spans="1:14" x14ac:dyDescent="0.25">
      <c r="A624" s="4" t="s">
        <v>9</v>
      </c>
      <c r="B624" s="34">
        <v>43747.954861111109</v>
      </c>
      <c r="C624" s="9">
        <v>43749.475694444445</v>
      </c>
      <c r="D6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hrs,30 min</v>
      </c>
      <c r="E624" s="10">
        <f>Table1[[#This Row],[Full Restoration ]]-Table1[[#This Row],[Outage Start]]</f>
        <v>1.5208333333357587</v>
      </c>
      <c r="F624" s="11">
        <f>(Table1[[#This Row],[Full Restoration ]]-Table1[[#This Row],[Outage Start]])*24</f>
        <v>36.500000000058208</v>
      </c>
      <c r="G624" s="5" t="s">
        <v>609</v>
      </c>
      <c r="H624" s="40" t="s">
        <v>746</v>
      </c>
      <c r="I624" s="36">
        <v>1068</v>
      </c>
      <c r="J624" s="4">
        <v>907</v>
      </c>
      <c r="K624" s="4">
        <v>135</v>
      </c>
      <c r="L624" s="4">
        <v>50</v>
      </c>
      <c r="M624" s="4">
        <v>26</v>
      </c>
      <c r="N624" s="24"/>
    </row>
    <row r="625" spans="1:14" x14ac:dyDescent="0.25">
      <c r="A625" s="4" t="s">
        <v>9</v>
      </c>
      <c r="B625" s="34">
        <v>43748.436805555553</v>
      </c>
      <c r="C625" s="9">
        <v>43750.225694444445</v>
      </c>
      <c r="D6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hrs,56 min</v>
      </c>
      <c r="E625" s="10">
        <f>Table1[[#This Row],[Full Restoration ]]-Table1[[#This Row],[Outage Start]]</f>
        <v>1.788888888891961</v>
      </c>
      <c r="F625" s="11">
        <f>(Table1[[#This Row],[Full Restoration ]]-Table1[[#This Row],[Outage Start]])*24</f>
        <v>42.933333333407063</v>
      </c>
      <c r="G625" s="5" t="s">
        <v>610</v>
      </c>
      <c r="H625" s="40" t="s">
        <v>746</v>
      </c>
      <c r="I625" s="36">
        <v>140</v>
      </c>
      <c r="J625" s="4">
        <v>74</v>
      </c>
      <c r="K625" s="4">
        <v>61</v>
      </c>
      <c r="L625" s="4">
        <v>2</v>
      </c>
      <c r="M625" s="4">
        <v>5</v>
      </c>
      <c r="N625" s="24"/>
    </row>
    <row r="626" spans="1:14" x14ac:dyDescent="0.25">
      <c r="A626" s="4" t="s">
        <v>9</v>
      </c>
      <c r="B626" s="34">
        <v>43748.432638888888</v>
      </c>
      <c r="C626" s="9">
        <v>43749.765277777777</v>
      </c>
      <c r="D6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hrs,59 min</v>
      </c>
      <c r="E626" s="10">
        <f>Table1[[#This Row],[Full Restoration ]]-Table1[[#This Row],[Outage Start]]</f>
        <v>1.3326388888890506</v>
      </c>
      <c r="F626" s="11">
        <f>(Table1[[#This Row],[Full Restoration ]]-Table1[[#This Row],[Outage Start]])*24</f>
        <v>31.983333333337214</v>
      </c>
      <c r="G626" s="5" t="s">
        <v>611</v>
      </c>
      <c r="H626" s="40" t="s">
        <v>746</v>
      </c>
      <c r="I626" s="36">
        <v>26</v>
      </c>
      <c r="J626" s="4">
        <v>10</v>
      </c>
      <c r="K626" s="4">
        <v>15</v>
      </c>
      <c r="L626" s="4" t="s">
        <v>744</v>
      </c>
      <c r="M626" s="4">
        <v>1</v>
      </c>
      <c r="N626" s="24"/>
    </row>
    <row r="627" spans="1:14" x14ac:dyDescent="0.25">
      <c r="A627" s="4" t="s">
        <v>9</v>
      </c>
      <c r="B627" s="34">
        <v>43748.429166666669</v>
      </c>
      <c r="C627" s="9">
        <v>43749.834722222222</v>
      </c>
      <c r="D6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hrs,44 min</v>
      </c>
      <c r="E627" s="10">
        <f>Table1[[#This Row],[Full Restoration ]]-Table1[[#This Row],[Outage Start]]</f>
        <v>1.4055555555532919</v>
      </c>
      <c r="F627" s="11">
        <f>(Table1[[#This Row],[Full Restoration ]]-Table1[[#This Row],[Outage Start]])*24</f>
        <v>33.733333333279006</v>
      </c>
      <c r="G627" s="5" t="s">
        <v>612</v>
      </c>
      <c r="H627" s="40" t="s">
        <v>745</v>
      </c>
      <c r="I627" s="36">
        <v>11</v>
      </c>
      <c r="J627" s="4">
        <v>2</v>
      </c>
      <c r="K627" s="4">
        <v>9</v>
      </c>
      <c r="L627" s="4" t="s">
        <v>744</v>
      </c>
      <c r="M627" s="4" t="s">
        <v>744</v>
      </c>
      <c r="N627" s="24"/>
    </row>
    <row r="628" spans="1:14" x14ac:dyDescent="0.25">
      <c r="A628" s="4" t="s">
        <v>9</v>
      </c>
      <c r="B628" s="34">
        <v>43747.124305555553</v>
      </c>
      <c r="C628" s="9">
        <v>43749.373611111114</v>
      </c>
      <c r="D6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hrs,59 min</v>
      </c>
      <c r="E628" s="10">
        <f>Table1[[#This Row],[Full Restoration ]]-Table1[[#This Row],[Outage Start]]</f>
        <v>2.2493055555605679</v>
      </c>
      <c r="F628" s="11">
        <f>(Table1[[#This Row],[Full Restoration ]]-Table1[[#This Row],[Outage Start]])*24</f>
        <v>53.983333333453629</v>
      </c>
      <c r="G628" s="5" t="s">
        <v>613</v>
      </c>
      <c r="H628" s="40" t="s">
        <v>745</v>
      </c>
      <c r="I628" s="36">
        <v>295</v>
      </c>
      <c r="J628" s="4">
        <v>231</v>
      </c>
      <c r="K628" s="4">
        <v>48</v>
      </c>
      <c r="L628" s="4">
        <v>11</v>
      </c>
      <c r="M628" s="4">
        <v>16</v>
      </c>
      <c r="N628" s="24"/>
    </row>
    <row r="629" spans="1:14" x14ac:dyDescent="0.25">
      <c r="A629" s="4" t="s">
        <v>9</v>
      </c>
      <c r="B629" s="34">
        <v>43747.127083333333</v>
      </c>
      <c r="C629" s="9">
        <v>43749.692361111112</v>
      </c>
      <c r="D6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hrs,34 min</v>
      </c>
      <c r="E629" s="10">
        <f>Table1[[#This Row],[Full Restoration ]]-Table1[[#This Row],[Outage Start]]</f>
        <v>2.5652777777795563</v>
      </c>
      <c r="F629" s="11">
        <f>(Table1[[#This Row],[Full Restoration ]]-Table1[[#This Row],[Outage Start]])*24</f>
        <v>61.566666666709352</v>
      </c>
      <c r="G629" s="5" t="s">
        <v>614</v>
      </c>
      <c r="H629" s="40" t="s">
        <v>746</v>
      </c>
      <c r="I629" s="36">
        <v>785</v>
      </c>
      <c r="J629" s="4">
        <v>631</v>
      </c>
      <c r="K629" s="4">
        <v>112</v>
      </c>
      <c r="L629" s="4">
        <v>28</v>
      </c>
      <c r="M629" s="4">
        <v>42</v>
      </c>
      <c r="N629" s="24"/>
    </row>
    <row r="630" spans="1:14" x14ac:dyDescent="0.25">
      <c r="A630" s="4" t="s">
        <v>9</v>
      </c>
      <c r="B630" s="34">
        <v>43747.034722222219</v>
      </c>
      <c r="C630" s="9">
        <v>43749.436805555553</v>
      </c>
      <c r="D6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hrs,39 min</v>
      </c>
      <c r="E630" s="10">
        <f>Table1[[#This Row],[Full Restoration ]]-Table1[[#This Row],[Outage Start]]</f>
        <v>2.4020833333343035</v>
      </c>
      <c r="F630" s="11">
        <f>(Table1[[#This Row],[Full Restoration ]]-Table1[[#This Row],[Outage Start]])*24</f>
        <v>57.650000000023283</v>
      </c>
      <c r="G630" s="5" t="s">
        <v>615</v>
      </c>
      <c r="H630" s="40" t="s">
        <v>746</v>
      </c>
      <c r="I630" s="36">
        <v>1928</v>
      </c>
      <c r="J630" s="4">
        <v>1688</v>
      </c>
      <c r="K630" s="4">
        <v>213</v>
      </c>
      <c r="L630" s="4">
        <v>44</v>
      </c>
      <c r="M630" s="4">
        <v>27</v>
      </c>
      <c r="N630" s="24"/>
    </row>
    <row r="631" spans="1:14" x14ac:dyDescent="0.25">
      <c r="A631" s="4" t="s">
        <v>9</v>
      </c>
      <c r="B631" s="34">
        <v>43747.039583333331</v>
      </c>
      <c r="C631" s="9">
        <v>43749.67083333333</v>
      </c>
      <c r="D6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hrs,9 min</v>
      </c>
      <c r="E631" s="10">
        <f>Table1[[#This Row],[Full Restoration ]]-Table1[[#This Row],[Outage Start]]</f>
        <v>2.6312499999985448</v>
      </c>
      <c r="F631" s="11">
        <f>(Table1[[#This Row],[Full Restoration ]]-Table1[[#This Row],[Outage Start]])*24</f>
        <v>63.149999999965075</v>
      </c>
      <c r="G631" s="5" t="s">
        <v>616</v>
      </c>
      <c r="H631" s="40" t="s">
        <v>745</v>
      </c>
      <c r="I631" s="36">
        <v>2029</v>
      </c>
      <c r="J631" s="4">
        <v>1707</v>
      </c>
      <c r="K631" s="4">
        <v>271</v>
      </c>
      <c r="L631" s="4">
        <v>46</v>
      </c>
      <c r="M631" s="4">
        <v>51</v>
      </c>
      <c r="N631" s="24"/>
    </row>
    <row r="632" spans="1:14" x14ac:dyDescent="0.25">
      <c r="A632" s="4" t="s">
        <v>9</v>
      </c>
      <c r="B632" s="34">
        <v>43747.017361111109</v>
      </c>
      <c r="C632" s="9">
        <v>43749.602083333331</v>
      </c>
      <c r="D6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 min</v>
      </c>
      <c r="E632" s="10">
        <f>Table1[[#This Row],[Full Restoration ]]-Table1[[#This Row],[Outage Start]]</f>
        <v>2.5847222222218988</v>
      </c>
      <c r="F632" s="11">
        <f>(Table1[[#This Row],[Full Restoration ]]-Table1[[#This Row],[Outage Start]])*24</f>
        <v>62.033333333325572</v>
      </c>
      <c r="G632" s="5" t="s">
        <v>617</v>
      </c>
      <c r="H632" s="40" t="s">
        <v>745</v>
      </c>
      <c r="I632" s="36">
        <v>342</v>
      </c>
      <c r="J632" s="4">
        <v>195</v>
      </c>
      <c r="K632" s="4">
        <v>131</v>
      </c>
      <c r="L632" s="4">
        <v>2</v>
      </c>
      <c r="M632" s="4">
        <v>16</v>
      </c>
      <c r="N632" s="24"/>
    </row>
    <row r="633" spans="1:14" x14ac:dyDescent="0.25">
      <c r="A633" s="4" t="s">
        <v>9</v>
      </c>
      <c r="B633" s="34">
        <v>43747.527777777781</v>
      </c>
      <c r="C633" s="9">
        <v>43749.534722222219</v>
      </c>
      <c r="D6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hrs,10 min</v>
      </c>
      <c r="E633" s="10">
        <f>Table1[[#This Row],[Full Restoration ]]-Table1[[#This Row],[Outage Start]]</f>
        <v>2.0069444444379769</v>
      </c>
      <c r="F633" s="11">
        <f>(Table1[[#This Row],[Full Restoration ]]-Table1[[#This Row],[Outage Start]])*24</f>
        <v>48.166666666511446</v>
      </c>
      <c r="G633" s="5" t="s">
        <v>618</v>
      </c>
      <c r="H633" s="40" t="s">
        <v>746</v>
      </c>
      <c r="I633" s="36">
        <v>4617</v>
      </c>
      <c r="J633" s="4">
        <v>4262</v>
      </c>
      <c r="K633" s="4">
        <v>301</v>
      </c>
      <c r="L633" s="4">
        <v>205</v>
      </c>
      <c r="M633" s="4">
        <v>54</v>
      </c>
      <c r="N633" s="24"/>
    </row>
    <row r="634" spans="1:14" x14ac:dyDescent="0.25">
      <c r="A634" s="4" t="s">
        <v>9</v>
      </c>
      <c r="B634" s="34">
        <v>43747.023611111108</v>
      </c>
      <c r="C634" s="9">
        <v>43749.365277777775</v>
      </c>
      <c r="D6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hrs,12 min</v>
      </c>
      <c r="E634" s="10">
        <f>Table1[[#This Row],[Full Restoration ]]-Table1[[#This Row],[Outage Start]]</f>
        <v>2.3416666666671517</v>
      </c>
      <c r="F634" s="11">
        <f>(Table1[[#This Row],[Full Restoration ]]-Table1[[#This Row],[Outage Start]])*24</f>
        <v>56.200000000011642</v>
      </c>
      <c r="G634" s="5" t="s">
        <v>619</v>
      </c>
      <c r="H634" s="40" t="s">
        <v>746</v>
      </c>
      <c r="I634" s="36">
        <v>911</v>
      </c>
      <c r="J634" s="4">
        <v>731</v>
      </c>
      <c r="K634" s="4">
        <v>155</v>
      </c>
      <c r="L634" s="4">
        <v>40</v>
      </c>
      <c r="M634" s="4">
        <v>25</v>
      </c>
      <c r="N634" s="24"/>
    </row>
    <row r="635" spans="1:14" x14ac:dyDescent="0.25">
      <c r="A635" s="4" t="s">
        <v>9</v>
      </c>
      <c r="B635" s="34">
        <v>43747.026388888888</v>
      </c>
      <c r="C635" s="9">
        <v>43748.775000000001</v>
      </c>
      <c r="D6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635" s="10">
        <f>Table1[[#This Row],[Full Restoration ]]-Table1[[#This Row],[Outage Start]]</f>
        <v>1.7486111111138598</v>
      </c>
      <c r="F635" s="11">
        <f>(Table1[[#This Row],[Full Restoration ]]-Table1[[#This Row],[Outage Start]])*24</f>
        <v>41.966666666732635</v>
      </c>
      <c r="G635" s="5" t="s">
        <v>620</v>
      </c>
      <c r="H635" s="40" t="s">
        <v>746</v>
      </c>
      <c r="I635" s="36">
        <v>1992</v>
      </c>
      <c r="J635" s="4">
        <v>1744</v>
      </c>
      <c r="K635" s="4">
        <v>218</v>
      </c>
      <c r="L635" s="4">
        <v>90</v>
      </c>
      <c r="M635" s="4">
        <v>30</v>
      </c>
      <c r="N635" s="24"/>
    </row>
    <row r="636" spans="1:14" x14ac:dyDescent="0.25">
      <c r="A636" s="4" t="s">
        <v>9</v>
      </c>
      <c r="B636" s="34">
        <v>43747.02847222222</v>
      </c>
      <c r="C636" s="9">
        <v>43748.774305555555</v>
      </c>
      <c r="D63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hrs,54 min</v>
      </c>
      <c r="E636" s="10">
        <f>Table1[[#This Row],[Full Restoration ]]-Table1[[#This Row],[Outage Start]]</f>
        <v>1.7458333333343035</v>
      </c>
      <c r="F636" s="11">
        <f>(Table1[[#This Row],[Full Restoration ]]-Table1[[#This Row],[Outage Start]])*24</f>
        <v>41.900000000023283</v>
      </c>
      <c r="G636" s="5" t="s">
        <v>621</v>
      </c>
      <c r="H636" s="40" t="s">
        <v>745</v>
      </c>
      <c r="I636" s="36">
        <v>870</v>
      </c>
      <c r="J636" s="4">
        <v>566</v>
      </c>
      <c r="K636" s="4">
        <v>222</v>
      </c>
      <c r="L636" s="4">
        <v>25</v>
      </c>
      <c r="M636" s="4">
        <v>82</v>
      </c>
      <c r="N636" s="24"/>
    </row>
    <row r="637" spans="1:14" x14ac:dyDescent="0.25">
      <c r="A637" s="4" t="s">
        <v>9</v>
      </c>
      <c r="B637" s="34">
        <v>43747.65625</v>
      </c>
      <c r="C637" s="9">
        <v>43748.739583333336</v>
      </c>
      <c r="D63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hrs,0 min</v>
      </c>
      <c r="E637" s="10">
        <f>Table1[[#This Row],[Full Restoration ]]-Table1[[#This Row],[Outage Start]]</f>
        <v>1.0833333333357587</v>
      </c>
      <c r="F637" s="11">
        <f>(Table1[[#This Row],[Full Restoration ]]-Table1[[#This Row],[Outage Start]])*24</f>
        <v>26.000000000058208</v>
      </c>
      <c r="G637" s="5" t="s">
        <v>622</v>
      </c>
      <c r="H637" s="40" t="s">
        <v>748</v>
      </c>
      <c r="I637" s="36">
        <v>3423</v>
      </c>
      <c r="J637" s="4">
        <v>2885</v>
      </c>
      <c r="K637" s="4">
        <v>492</v>
      </c>
      <c r="L637" s="4">
        <v>213</v>
      </c>
      <c r="M637" s="4">
        <v>46</v>
      </c>
      <c r="N637" s="24"/>
    </row>
    <row r="638" spans="1:14" x14ac:dyDescent="0.25">
      <c r="A638" s="4" t="s">
        <v>9</v>
      </c>
      <c r="B638" s="34">
        <v>43747.650694444441</v>
      </c>
      <c r="C638" s="9">
        <v>43749.746527777781</v>
      </c>
      <c r="D63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hrs,18 min</v>
      </c>
      <c r="E638" s="10">
        <f>Table1[[#This Row],[Full Restoration ]]-Table1[[#This Row],[Outage Start]]</f>
        <v>2.0958333333401242</v>
      </c>
      <c r="F638" s="11">
        <f>(Table1[[#This Row],[Full Restoration ]]-Table1[[#This Row],[Outage Start]])*24</f>
        <v>50.300000000162981</v>
      </c>
      <c r="G638" s="5" t="s">
        <v>623</v>
      </c>
      <c r="H638" s="40" t="s">
        <v>746</v>
      </c>
      <c r="I638" s="36">
        <v>665</v>
      </c>
      <c r="J638" s="4">
        <v>620</v>
      </c>
      <c r="K638" s="4">
        <v>36</v>
      </c>
      <c r="L638" s="4">
        <v>43</v>
      </c>
      <c r="M638" s="4">
        <v>9</v>
      </c>
      <c r="N638" s="24"/>
    </row>
    <row r="639" spans="1:14" x14ac:dyDescent="0.25">
      <c r="A639" s="4" t="s">
        <v>9</v>
      </c>
      <c r="B639" s="34">
        <v>43747.089583333334</v>
      </c>
      <c r="C639" s="9">
        <v>43748.776388888888</v>
      </c>
      <c r="D63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hrs,29 min</v>
      </c>
      <c r="E639" s="10">
        <f>Table1[[#This Row],[Full Restoration ]]-Table1[[#This Row],[Outage Start]]</f>
        <v>1.6868055555532919</v>
      </c>
      <c r="F639" s="11">
        <f>(Table1[[#This Row],[Full Restoration ]]-Table1[[#This Row],[Outage Start]])*24</f>
        <v>40.483333333279006</v>
      </c>
      <c r="G639" s="5" t="s">
        <v>624</v>
      </c>
      <c r="H639" s="40" t="s">
        <v>746</v>
      </c>
      <c r="I639" s="36">
        <v>2516</v>
      </c>
      <c r="J639" s="4">
        <v>2024</v>
      </c>
      <c r="K639" s="4">
        <v>468</v>
      </c>
      <c r="L639" s="4">
        <v>125</v>
      </c>
      <c r="M639" s="4">
        <v>24</v>
      </c>
      <c r="N639" s="24"/>
    </row>
    <row r="640" spans="1:14" x14ac:dyDescent="0.25">
      <c r="A640" s="4" t="s">
        <v>9</v>
      </c>
      <c r="B640" s="34">
        <v>43747.090277777781</v>
      </c>
      <c r="C640" s="9">
        <v>43749.444444444445</v>
      </c>
      <c r="D64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hrs,30 min</v>
      </c>
      <c r="E640" s="10">
        <f>Table1[[#This Row],[Full Restoration ]]-Table1[[#This Row],[Outage Start]]</f>
        <v>2.3541666666642413</v>
      </c>
      <c r="F640" s="11">
        <f>(Table1[[#This Row],[Full Restoration ]]-Table1[[#This Row],[Outage Start]])*24</f>
        <v>56.499999999941792</v>
      </c>
      <c r="G640" s="5" t="s">
        <v>625</v>
      </c>
      <c r="H640" s="40" t="s">
        <v>747</v>
      </c>
      <c r="I640" s="36">
        <v>1558</v>
      </c>
      <c r="J640" s="4">
        <v>1444</v>
      </c>
      <c r="K640" s="4">
        <v>100</v>
      </c>
      <c r="L640" s="4">
        <v>109</v>
      </c>
      <c r="M640" s="4">
        <v>14</v>
      </c>
      <c r="N640" s="24"/>
    </row>
    <row r="641" spans="1:14" x14ac:dyDescent="0.25">
      <c r="A641" s="4" t="s">
        <v>9</v>
      </c>
      <c r="B641" s="34">
        <v>43747.090277777781</v>
      </c>
      <c r="C641" s="9">
        <v>43748.873611111114</v>
      </c>
      <c r="D64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hrs,48 min</v>
      </c>
      <c r="E641" s="10">
        <f>Table1[[#This Row],[Full Restoration ]]-Table1[[#This Row],[Outage Start]]</f>
        <v>1.7833333333328483</v>
      </c>
      <c r="F641" s="11">
        <f>(Table1[[#This Row],[Full Restoration ]]-Table1[[#This Row],[Outage Start]])*24</f>
        <v>42.799999999988358</v>
      </c>
      <c r="G641" s="5" t="s">
        <v>626</v>
      </c>
      <c r="H641" s="40" t="s">
        <v>746</v>
      </c>
      <c r="I641" s="36">
        <v>391</v>
      </c>
      <c r="J641" s="4">
        <v>204</v>
      </c>
      <c r="K641" s="4">
        <v>184</v>
      </c>
      <c r="L641" s="4">
        <v>4</v>
      </c>
      <c r="M641" s="4">
        <v>3</v>
      </c>
      <c r="N641" s="24"/>
    </row>
    <row r="642" spans="1:14" x14ac:dyDescent="0.25">
      <c r="A642" s="4" t="s">
        <v>9</v>
      </c>
      <c r="B642" s="34">
        <v>43747.090277777781</v>
      </c>
      <c r="C642" s="9">
        <v>43749.505555555559</v>
      </c>
      <c r="D64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hrs,58 min</v>
      </c>
      <c r="E642" s="10">
        <f>Table1[[#This Row],[Full Restoration ]]-Table1[[#This Row],[Outage Start]]</f>
        <v>2.4152777777781012</v>
      </c>
      <c r="F642" s="11">
        <f>(Table1[[#This Row],[Full Restoration ]]-Table1[[#This Row],[Outage Start]])*24</f>
        <v>57.966666666674428</v>
      </c>
      <c r="G642" s="5" t="s">
        <v>627</v>
      </c>
      <c r="H642" s="40" t="s">
        <v>746</v>
      </c>
      <c r="I642" s="36">
        <v>2643</v>
      </c>
      <c r="J642" s="4">
        <v>2357</v>
      </c>
      <c r="K642" s="4">
        <v>266</v>
      </c>
      <c r="L642" s="4">
        <v>161</v>
      </c>
      <c r="M642" s="4">
        <v>20</v>
      </c>
      <c r="N642" s="24"/>
    </row>
    <row r="643" spans="1:14" x14ac:dyDescent="0.25">
      <c r="A643" s="4" t="s">
        <v>9</v>
      </c>
      <c r="B643" s="34">
        <v>43747.090277777781</v>
      </c>
      <c r="C643" s="9">
        <v>43749.554861111108</v>
      </c>
      <c r="D64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hrs,9 min</v>
      </c>
      <c r="E643" s="10">
        <f>Table1[[#This Row],[Full Restoration ]]-Table1[[#This Row],[Outage Start]]</f>
        <v>2.4645833333270275</v>
      </c>
      <c r="F643" s="11">
        <f>(Table1[[#This Row],[Full Restoration ]]-Table1[[#This Row],[Outage Start]])*24</f>
        <v>59.14999999984866</v>
      </c>
      <c r="G643" s="5" t="s">
        <v>628</v>
      </c>
      <c r="H643" s="40" t="s">
        <v>746</v>
      </c>
      <c r="I643" s="36">
        <v>1485</v>
      </c>
      <c r="J643" s="4">
        <v>1315</v>
      </c>
      <c r="K643" s="4">
        <v>132</v>
      </c>
      <c r="L643" s="4">
        <v>96</v>
      </c>
      <c r="M643" s="4">
        <v>38</v>
      </c>
      <c r="N643" s="24"/>
    </row>
    <row r="644" spans="1:14" x14ac:dyDescent="0.25">
      <c r="A644" s="4" t="s">
        <v>9</v>
      </c>
      <c r="B644" s="34">
        <v>43747.090277777781</v>
      </c>
      <c r="C644" s="9">
        <v>43749.59652777778</v>
      </c>
      <c r="D64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hrs,9 min</v>
      </c>
      <c r="E644" s="10">
        <f>Table1[[#This Row],[Full Restoration ]]-Table1[[#This Row],[Outage Start]]</f>
        <v>2.5062499999985448</v>
      </c>
      <c r="F644" s="11">
        <f>(Table1[[#This Row],[Full Restoration ]]-Table1[[#This Row],[Outage Start]])*24</f>
        <v>60.149999999965075</v>
      </c>
      <c r="G644" s="5" t="s">
        <v>629</v>
      </c>
      <c r="H644" s="40" t="s">
        <v>745</v>
      </c>
      <c r="I644" s="36">
        <v>1845</v>
      </c>
      <c r="J644" s="4">
        <v>1533</v>
      </c>
      <c r="K644" s="4">
        <v>292</v>
      </c>
      <c r="L644" s="4">
        <v>105</v>
      </c>
      <c r="M644" s="4">
        <v>20</v>
      </c>
      <c r="N644" s="24"/>
    </row>
    <row r="645" spans="1:14" x14ac:dyDescent="0.25">
      <c r="A645" s="4" t="s">
        <v>9</v>
      </c>
      <c r="B645" s="34">
        <v>43747.100694444445</v>
      </c>
      <c r="C645" s="9">
        <v>43749.649305555555</v>
      </c>
      <c r="D64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hrs,10 min</v>
      </c>
      <c r="E645" s="10">
        <f>Table1[[#This Row],[Full Restoration ]]-Table1[[#This Row],[Outage Start]]</f>
        <v>2.5486111111094942</v>
      </c>
      <c r="F645" s="11">
        <f>(Table1[[#This Row],[Full Restoration ]]-Table1[[#This Row],[Outage Start]])*24</f>
        <v>61.166666666627862</v>
      </c>
      <c r="G645" s="5" t="s">
        <v>630</v>
      </c>
      <c r="H645" s="40" t="s">
        <v>745</v>
      </c>
      <c r="I645" s="36">
        <v>1958</v>
      </c>
      <c r="J645" s="4">
        <v>1784</v>
      </c>
      <c r="K645" s="4">
        <v>146</v>
      </c>
      <c r="L645" s="4">
        <v>124</v>
      </c>
      <c r="M645" s="4">
        <v>28</v>
      </c>
      <c r="N645" s="24"/>
    </row>
    <row r="646" spans="1:14" x14ac:dyDescent="0.25">
      <c r="A646" s="4" t="s">
        <v>9</v>
      </c>
      <c r="B646" s="34">
        <v>43747.101388888892</v>
      </c>
      <c r="C646" s="9">
        <v>43749.744444444441</v>
      </c>
      <c r="D64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hrs,26 min</v>
      </c>
      <c r="E646" s="10">
        <f>Table1[[#This Row],[Full Restoration ]]-Table1[[#This Row],[Outage Start]]</f>
        <v>2.6430555555489263</v>
      </c>
      <c r="F646" s="11">
        <f>(Table1[[#This Row],[Full Restoration ]]-Table1[[#This Row],[Outage Start]])*24</f>
        <v>63.433333333174232</v>
      </c>
      <c r="G646" s="5" t="s">
        <v>631</v>
      </c>
      <c r="H646" s="40" t="s">
        <v>748</v>
      </c>
      <c r="I646" s="36">
        <v>3185</v>
      </c>
      <c r="J646" s="4">
        <v>2997</v>
      </c>
      <c r="K646" s="4">
        <v>161</v>
      </c>
      <c r="L646" s="4">
        <v>218</v>
      </c>
      <c r="M646" s="4">
        <v>27</v>
      </c>
      <c r="N646" s="24"/>
    </row>
    <row r="647" spans="1:14" x14ac:dyDescent="0.25">
      <c r="A647" s="4" t="s">
        <v>9</v>
      </c>
      <c r="B647" s="34">
        <v>43747.951388888891</v>
      </c>
      <c r="C647" s="9">
        <v>43748.728472222225</v>
      </c>
      <c r="D64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hrs,39 min</v>
      </c>
      <c r="E647" s="10">
        <f>Table1[[#This Row],[Full Restoration ]]-Table1[[#This Row],[Outage Start]]</f>
        <v>0.77708333333430346</v>
      </c>
      <c r="F647" s="11">
        <f>(Table1[[#This Row],[Full Restoration ]]-Table1[[#This Row],[Outage Start]])*24</f>
        <v>18.650000000023283</v>
      </c>
      <c r="G647" s="5" t="s">
        <v>632</v>
      </c>
      <c r="H647" s="40" t="s">
        <v>745</v>
      </c>
      <c r="I647" s="36">
        <v>402</v>
      </c>
      <c r="J647" s="4">
        <v>393</v>
      </c>
      <c r="K647" s="4">
        <v>7</v>
      </c>
      <c r="L647" s="4">
        <v>4</v>
      </c>
      <c r="M647" s="4">
        <v>2</v>
      </c>
      <c r="N647" s="24"/>
    </row>
    <row r="648" spans="1:14" x14ac:dyDescent="0.25">
      <c r="A648" s="4" t="s">
        <v>9</v>
      </c>
      <c r="B648" s="34">
        <v>43747.078472222223</v>
      </c>
      <c r="C648" s="9">
        <v>43749.69027777778</v>
      </c>
      <c r="D64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hrs,41 min</v>
      </c>
      <c r="E648" s="10">
        <f>Table1[[#This Row],[Full Restoration ]]-Table1[[#This Row],[Outage Start]]</f>
        <v>2.6118055555562023</v>
      </c>
      <c r="F648" s="11">
        <f>(Table1[[#This Row],[Full Restoration ]]-Table1[[#This Row],[Outage Start]])*24</f>
        <v>62.683333333348855</v>
      </c>
      <c r="G648" s="5" t="s">
        <v>633</v>
      </c>
      <c r="H648" s="40" t="s">
        <v>745</v>
      </c>
      <c r="I648" s="36">
        <v>3660</v>
      </c>
      <c r="J648" s="4">
        <v>3422</v>
      </c>
      <c r="K648" s="4">
        <v>209</v>
      </c>
      <c r="L648" s="4">
        <v>168</v>
      </c>
      <c r="M648" s="4">
        <v>29</v>
      </c>
      <c r="N648" s="24"/>
    </row>
    <row r="649" spans="1:14" x14ac:dyDescent="0.25">
      <c r="A649" s="4" t="s">
        <v>9</v>
      </c>
      <c r="B649" s="34">
        <v>43747.086805555555</v>
      </c>
      <c r="C649" s="9">
        <v>43748.913888888892</v>
      </c>
      <c r="D64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hrs,51 min</v>
      </c>
      <c r="E649" s="10">
        <f>Table1[[#This Row],[Full Restoration ]]-Table1[[#This Row],[Outage Start]]</f>
        <v>1.8270833333372138</v>
      </c>
      <c r="F649" s="11">
        <f>(Table1[[#This Row],[Full Restoration ]]-Table1[[#This Row],[Outage Start]])*24</f>
        <v>43.850000000093132</v>
      </c>
      <c r="G649" s="5" t="s">
        <v>634</v>
      </c>
      <c r="H649" s="40" t="s">
        <v>745</v>
      </c>
      <c r="I649" s="36">
        <v>4576</v>
      </c>
      <c r="J649" s="4">
        <v>4341</v>
      </c>
      <c r="K649" s="4">
        <v>220</v>
      </c>
      <c r="L649" s="4">
        <v>141</v>
      </c>
      <c r="M649" s="4">
        <v>15</v>
      </c>
      <c r="N649" s="24"/>
    </row>
    <row r="650" spans="1:14" x14ac:dyDescent="0.25">
      <c r="A650" s="4" t="s">
        <v>9</v>
      </c>
      <c r="B650" s="34">
        <v>43747.101388888892</v>
      </c>
      <c r="C650" s="9">
        <v>43749.522222222222</v>
      </c>
      <c r="D65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hrs,6 min</v>
      </c>
      <c r="E650" s="10">
        <f>Table1[[#This Row],[Full Restoration ]]-Table1[[#This Row],[Outage Start]]</f>
        <v>2.4208333333299379</v>
      </c>
      <c r="F650" s="11">
        <f>(Table1[[#This Row],[Full Restoration ]]-Table1[[#This Row],[Outage Start]])*24</f>
        <v>58.099999999918509</v>
      </c>
      <c r="G650" s="5" t="s">
        <v>635</v>
      </c>
      <c r="H650" s="40" t="s">
        <v>745</v>
      </c>
      <c r="I650" s="36">
        <v>2022</v>
      </c>
      <c r="J650" s="4">
        <v>1902</v>
      </c>
      <c r="K650" s="4">
        <v>103</v>
      </c>
      <c r="L650" s="4">
        <v>76</v>
      </c>
      <c r="M650" s="4">
        <v>17</v>
      </c>
      <c r="N650" s="24"/>
    </row>
    <row r="651" spans="1:14" x14ac:dyDescent="0.25">
      <c r="A651" s="4" t="s">
        <v>9</v>
      </c>
      <c r="B651" s="34">
        <v>43747.09375</v>
      </c>
      <c r="C651" s="9">
        <v>43749.493750000001</v>
      </c>
      <c r="D65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hrs,36 min</v>
      </c>
      <c r="E651" s="10">
        <f>Table1[[#This Row],[Full Restoration ]]-Table1[[#This Row],[Outage Start]]</f>
        <v>2.4000000000014552</v>
      </c>
      <c r="F651" s="11">
        <f>(Table1[[#This Row],[Full Restoration ]]-Table1[[#This Row],[Outage Start]])*24</f>
        <v>57.600000000034925</v>
      </c>
      <c r="G651" s="5" t="s">
        <v>636</v>
      </c>
      <c r="H651" s="40" t="s">
        <v>751</v>
      </c>
      <c r="I651" s="36">
        <v>4008</v>
      </c>
      <c r="J651" s="4">
        <v>3715</v>
      </c>
      <c r="K651" s="4">
        <v>264</v>
      </c>
      <c r="L651" s="4">
        <v>148</v>
      </c>
      <c r="M651" s="4">
        <v>29</v>
      </c>
      <c r="N651" s="24"/>
    </row>
    <row r="652" spans="1:14" x14ac:dyDescent="0.25">
      <c r="A652" s="4" t="s">
        <v>9</v>
      </c>
      <c r="B652" s="34">
        <v>43748.009027777778</v>
      </c>
      <c r="C652" s="9">
        <v>43748.761111111111</v>
      </c>
      <c r="D65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hrs,3 min</v>
      </c>
      <c r="E652" s="10">
        <f>Table1[[#This Row],[Full Restoration ]]-Table1[[#This Row],[Outage Start]]</f>
        <v>0.75208333333284827</v>
      </c>
      <c r="F652" s="11">
        <f>(Table1[[#This Row],[Full Restoration ]]-Table1[[#This Row],[Outage Start]])*24</f>
        <v>18.049999999988358</v>
      </c>
      <c r="G652" s="5" t="s">
        <v>637</v>
      </c>
      <c r="H652" s="40" t="s">
        <v>747</v>
      </c>
      <c r="I652" s="36">
        <v>1038</v>
      </c>
      <c r="J652" s="4">
        <v>979</v>
      </c>
      <c r="K652" s="4">
        <v>51</v>
      </c>
      <c r="L652" s="4">
        <v>35</v>
      </c>
      <c r="M652" s="4">
        <v>8</v>
      </c>
      <c r="N652" s="24"/>
    </row>
    <row r="653" spans="1:14" x14ac:dyDescent="0.25">
      <c r="A653" s="4" t="s">
        <v>9</v>
      </c>
      <c r="B653" s="34">
        <v>43747.163194444445</v>
      </c>
      <c r="C653" s="9">
        <v>43748.176388888889</v>
      </c>
      <c r="D65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hrs,19 min</v>
      </c>
      <c r="E653" s="10">
        <f>Table1[[#This Row],[Full Restoration ]]-Table1[[#This Row],[Outage Start]]</f>
        <v>1.0131944444437977</v>
      </c>
      <c r="F653" s="11">
        <f>(Table1[[#This Row],[Full Restoration ]]-Table1[[#This Row],[Outage Start]])*24</f>
        <v>24.316666666651145</v>
      </c>
      <c r="G653" s="5" t="s">
        <v>638</v>
      </c>
      <c r="H653" s="40" t="s">
        <v>746</v>
      </c>
      <c r="I653" s="36">
        <v>1015</v>
      </c>
      <c r="J653" s="4">
        <v>889</v>
      </c>
      <c r="K653" s="4">
        <v>102</v>
      </c>
      <c r="L653" s="4">
        <v>42</v>
      </c>
      <c r="M653" s="4">
        <v>24</v>
      </c>
      <c r="N653" s="24"/>
    </row>
    <row r="654" spans="1:14" x14ac:dyDescent="0.25">
      <c r="A654" s="4" t="s">
        <v>9</v>
      </c>
      <c r="B654" s="34">
        <v>43747.169444444444</v>
      </c>
      <c r="C654" s="9">
        <v>43748.239583333336</v>
      </c>
      <c r="D65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hrs,41 min</v>
      </c>
      <c r="E654" s="10">
        <f>Table1[[#This Row],[Full Restoration ]]-Table1[[#This Row],[Outage Start]]</f>
        <v>1.070138888891961</v>
      </c>
      <c r="F654" s="11">
        <f>(Table1[[#This Row],[Full Restoration ]]-Table1[[#This Row],[Outage Start]])*24</f>
        <v>25.683333333407063</v>
      </c>
      <c r="G654" s="5" t="s">
        <v>639</v>
      </c>
      <c r="H654" s="40" t="s">
        <v>745</v>
      </c>
      <c r="I654" s="36">
        <v>1328</v>
      </c>
      <c r="J654" s="4">
        <v>1094</v>
      </c>
      <c r="K654" s="4">
        <v>200</v>
      </c>
      <c r="L654" s="4">
        <v>38</v>
      </c>
      <c r="M654" s="4">
        <v>34</v>
      </c>
      <c r="N654" s="24"/>
    </row>
    <row r="655" spans="1:14" x14ac:dyDescent="0.25">
      <c r="A655" s="4" t="s">
        <v>9</v>
      </c>
      <c r="B655" s="34">
        <v>43747.977083333331</v>
      </c>
      <c r="C655" s="9">
        <v>43749.722916666666</v>
      </c>
      <c r="D65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hrs,54 min</v>
      </c>
      <c r="E655" s="10">
        <f>Table1[[#This Row],[Full Restoration ]]-Table1[[#This Row],[Outage Start]]</f>
        <v>1.7458333333343035</v>
      </c>
      <c r="F655" s="11">
        <f>(Table1[[#This Row],[Full Restoration ]]-Table1[[#This Row],[Outage Start]])*24</f>
        <v>41.900000000023283</v>
      </c>
      <c r="G655" s="5" t="s">
        <v>640</v>
      </c>
      <c r="H655" s="40" t="s">
        <v>745</v>
      </c>
      <c r="I655" s="36">
        <v>3544</v>
      </c>
      <c r="J655" s="4">
        <v>3123</v>
      </c>
      <c r="K655" s="4">
        <v>354</v>
      </c>
      <c r="L655" s="4">
        <v>187</v>
      </c>
      <c r="M655" s="4">
        <v>67</v>
      </c>
      <c r="N655" s="24"/>
    </row>
    <row r="656" spans="1:14" x14ac:dyDescent="0.25">
      <c r="A656" s="4" t="s">
        <v>9</v>
      </c>
      <c r="B656" s="34">
        <v>43747.972222222219</v>
      </c>
      <c r="C656" s="9">
        <v>43749.55</v>
      </c>
      <c r="D65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hrs,52 min</v>
      </c>
      <c r="E656" s="10">
        <f>Table1[[#This Row],[Full Restoration ]]-Table1[[#This Row],[Outage Start]]</f>
        <v>1.5777777777839219</v>
      </c>
      <c r="F656" s="11">
        <f>(Table1[[#This Row],[Full Restoration ]]-Table1[[#This Row],[Outage Start]])*24</f>
        <v>37.866666666814126</v>
      </c>
      <c r="G656" s="5" t="s">
        <v>641</v>
      </c>
      <c r="H656" s="40" t="s">
        <v>745</v>
      </c>
      <c r="I656" s="36">
        <v>7008</v>
      </c>
      <c r="J656" s="4">
        <v>6289</v>
      </c>
      <c r="K656" s="4">
        <v>659</v>
      </c>
      <c r="L656" s="4">
        <v>268</v>
      </c>
      <c r="M656" s="4">
        <v>60</v>
      </c>
      <c r="N656" s="24"/>
    </row>
    <row r="657" spans="1:14" x14ac:dyDescent="0.25">
      <c r="A657" s="4" t="s">
        <v>9</v>
      </c>
      <c r="B657" s="34">
        <v>43747.948611111111</v>
      </c>
      <c r="C657" s="9">
        <v>43748.71875</v>
      </c>
      <c r="D65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hrs,29 min</v>
      </c>
      <c r="E657" s="10">
        <f>Table1[[#This Row],[Full Restoration ]]-Table1[[#This Row],[Outage Start]]</f>
        <v>0.77013888888905058</v>
      </c>
      <c r="F657" s="11">
        <f>(Table1[[#This Row],[Full Restoration ]]-Table1[[#This Row],[Outage Start]])*24</f>
        <v>18.483333333337214</v>
      </c>
      <c r="G657" s="5" t="s">
        <v>642</v>
      </c>
      <c r="H657" s="40" t="s">
        <v>745</v>
      </c>
      <c r="I657" s="36">
        <v>2802</v>
      </c>
      <c r="J657" s="4">
        <v>2552</v>
      </c>
      <c r="K657" s="4">
        <v>236</v>
      </c>
      <c r="L657" s="4">
        <v>74</v>
      </c>
      <c r="M657" s="4">
        <v>14</v>
      </c>
      <c r="N657" s="24"/>
    </row>
    <row r="658" spans="1:14" x14ac:dyDescent="0.25">
      <c r="A658" s="4" t="s">
        <v>9</v>
      </c>
      <c r="B658" s="34">
        <v>43747.947222222225</v>
      </c>
      <c r="C658" s="9">
        <v>43748.745833333334</v>
      </c>
      <c r="D65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hrs,10 min</v>
      </c>
      <c r="E658" s="10">
        <f>Table1[[#This Row],[Full Restoration ]]-Table1[[#This Row],[Outage Start]]</f>
        <v>0.79861111110949423</v>
      </c>
      <c r="F658" s="11">
        <f>(Table1[[#This Row],[Full Restoration ]]-Table1[[#This Row],[Outage Start]])*24</f>
        <v>19.166666666627862</v>
      </c>
      <c r="G658" s="5" t="s">
        <v>643</v>
      </c>
      <c r="H658" s="40" t="s">
        <v>746</v>
      </c>
      <c r="I658" s="36">
        <v>2870</v>
      </c>
      <c r="J658" s="4">
        <v>2747</v>
      </c>
      <c r="K658" s="4">
        <v>110</v>
      </c>
      <c r="L658" s="4">
        <v>83</v>
      </c>
      <c r="M658" s="4">
        <v>13</v>
      </c>
      <c r="N658" s="24"/>
    </row>
    <row r="659" spans="1:14" x14ac:dyDescent="0.25">
      <c r="A659" s="4" t="s">
        <v>9</v>
      </c>
      <c r="B659" s="34">
        <v>43747.63958333333</v>
      </c>
      <c r="C659" s="9">
        <v>43750.397916666669</v>
      </c>
      <c r="D65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hrs,12 min</v>
      </c>
      <c r="E659" s="10">
        <f>Table1[[#This Row],[Full Restoration ]]-Table1[[#This Row],[Outage Start]]</f>
        <v>2.758333333338669</v>
      </c>
      <c r="F659" s="11">
        <f>(Table1[[#This Row],[Full Restoration ]]-Table1[[#This Row],[Outage Start]])*24</f>
        <v>66.200000000128057</v>
      </c>
      <c r="G659" s="5" t="s">
        <v>644</v>
      </c>
      <c r="H659" s="40" t="s">
        <v>745</v>
      </c>
      <c r="I659" s="36">
        <v>967</v>
      </c>
      <c r="J659" s="4">
        <v>871</v>
      </c>
      <c r="K659" s="4">
        <v>91</v>
      </c>
      <c r="L659" s="4">
        <v>1</v>
      </c>
      <c r="M659" s="4">
        <v>5</v>
      </c>
      <c r="N659" s="24"/>
    </row>
    <row r="660" spans="1:14" x14ac:dyDescent="0.25">
      <c r="A660" s="4" t="s">
        <v>9</v>
      </c>
      <c r="B660" s="34">
        <v>43747.727777777778</v>
      </c>
      <c r="C660" s="9">
        <v>43749.664583333331</v>
      </c>
      <c r="D66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hrs,29 min</v>
      </c>
      <c r="E660" s="10">
        <f>Table1[[#This Row],[Full Restoration ]]-Table1[[#This Row],[Outage Start]]</f>
        <v>1.9368055555532919</v>
      </c>
      <c r="F660" s="11">
        <f>(Table1[[#This Row],[Full Restoration ]]-Table1[[#This Row],[Outage Start]])*24</f>
        <v>46.483333333279006</v>
      </c>
      <c r="G660" s="5" t="s">
        <v>645</v>
      </c>
      <c r="H660" s="40" t="s">
        <v>746</v>
      </c>
      <c r="I660" s="36">
        <v>1993</v>
      </c>
      <c r="J660" s="4">
        <v>1913</v>
      </c>
      <c r="K660" s="4">
        <v>79</v>
      </c>
      <c r="L660" s="4">
        <v>12</v>
      </c>
      <c r="M660" s="4">
        <v>1</v>
      </c>
      <c r="N660" s="24"/>
    </row>
    <row r="661" spans="1:14" x14ac:dyDescent="0.25">
      <c r="A661" s="4" t="s">
        <v>9</v>
      </c>
      <c r="B661" s="34">
        <v>43748.447222222225</v>
      </c>
      <c r="C661" s="9">
        <v>43749.700694444444</v>
      </c>
      <c r="D66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hrs,5 min</v>
      </c>
      <c r="E661" s="10">
        <f>Table1[[#This Row],[Full Restoration ]]-Table1[[#This Row],[Outage Start]]</f>
        <v>1.2534722222189885</v>
      </c>
      <c r="F661" s="11">
        <f>(Table1[[#This Row],[Full Restoration ]]-Table1[[#This Row],[Outage Start]])*24</f>
        <v>30.083333333255723</v>
      </c>
      <c r="G661" s="5" t="s">
        <v>646</v>
      </c>
      <c r="H661" s="40" t="s">
        <v>745</v>
      </c>
      <c r="I661" s="36">
        <v>120</v>
      </c>
      <c r="J661" s="4">
        <v>12</v>
      </c>
      <c r="K661" s="4">
        <v>79</v>
      </c>
      <c r="L661" s="4" t="s">
        <v>744</v>
      </c>
      <c r="M661" s="4">
        <v>29</v>
      </c>
      <c r="N661" s="24"/>
    </row>
    <row r="662" spans="1:14" x14ac:dyDescent="0.25">
      <c r="A662" s="4" t="s">
        <v>9</v>
      </c>
      <c r="B662" s="34">
        <v>43747.988888888889</v>
      </c>
      <c r="C662" s="9">
        <v>43749.57708333333</v>
      </c>
      <c r="D66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hrs,7 min</v>
      </c>
      <c r="E662" s="10">
        <f>Table1[[#This Row],[Full Restoration ]]-Table1[[#This Row],[Outage Start]]</f>
        <v>1.5881944444408873</v>
      </c>
      <c r="F662" s="11">
        <f>(Table1[[#This Row],[Full Restoration ]]-Table1[[#This Row],[Outage Start]])*24</f>
        <v>38.116666666581295</v>
      </c>
      <c r="G662" s="5" t="s">
        <v>647</v>
      </c>
      <c r="H662" s="40" t="s">
        <v>749</v>
      </c>
      <c r="I662" s="36">
        <v>3838</v>
      </c>
      <c r="J662" s="4">
        <v>3491</v>
      </c>
      <c r="K662" s="4">
        <v>324</v>
      </c>
      <c r="L662" s="4">
        <v>152</v>
      </c>
      <c r="M662" s="4">
        <v>23</v>
      </c>
      <c r="N662" s="24"/>
    </row>
    <row r="663" spans="1:14" x14ac:dyDescent="0.25">
      <c r="A663" s="4" t="s">
        <v>9</v>
      </c>
      <c r="B663" s="34">
        <v>43747.967361111114</v>
      </c>
      <c r="C663" s="9">
        <v>43749.560416666667</v>
      </c>
      <c r="D66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hrs,14 min</v>
      </c>
      <c r="E663" s="10">
        <f>Table1[[#This Row],[Full Restoration ]]-Table1[[#This Row],[Outage Start]]</f>
        <v>1.5930555555532919</v>
      </c>
      <c r="F663" s="11">
        <f>(Table1[[#This Row],[Full Restoration ]]-Table1[[#This Row],[Outage Start]])*24</f>
        <v>38.233333333279006</v>
      </c>
      <c r="G663" s="5" t="s">
        <v>648</v>
      </c>
      <c r="H663" s="40" t="s">
        <v>745</v>
      </c>
      <c r="I663" s="36">
        <v>1843</v>
      </c>
      <c r="J663" s="4">
        <v>1711</v>
      </c>
      <c r="K663" s="4">
        <v>116</v>
      </c>
      <c r="L663" s="4">
        <v>39</v>
      </c>
      <c r="M663" s="4">
        <v>16</v>
      </c>
      <c r="N663" s="24"/>
    </row>
    <row r="664" spans="1:14" x14ac:dyDescent="0.25">
      <c r="A664" s="4" t="s">
        <v>9</v>
      </c>
      <c r="B664" s="34">
        <v>43747.106944444444</v>
      </c>
      <c r="C664" s="9">
        <v>43749.857638888891</v>
      </c>
      <c r="D66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hrs,1 min</v>
      </c>
      <c r="E664" s="10">
        <f>Table1[[#This Row],[Full Restoration ]]-Table1[[#This Row],[Outage Start]]</f>
        <v>2.7506944444467081</v>
      </c>
      <c r="F664" s="11">
        <f>(Table1[[#This Row],[Full Restoration ]]-Table1[[#This Row],[Outage Start]])*24</f>
        <v>66.016666666720994</v>
      </c>
      <c r="G664" s="5" t="s">
        <v>649</v>
      </c>
      <c r="H664" s="40" t="s">
        <v>752</v>
      </c>
      <c r="I664" s="36">
        <v>3280</v>
      </c>
      <c r="J664" s="4">
        <v>2830</v>
      </c>
      <c r="K664" s="4">
        <v>424</v>
      </c>
      <c r="L664" s="4">
        <v>105</v>
      </c>
      <c r="M664" s="4">
        <v>26</v>
      </c>
      <c r="N664" s="24"/>
    </row>
    <row r="665" spans="1:14" x14ac:dyDescent="0.25">
      <c r="A665" s="4" t="s">
        <v>9</v>
      </c>
      <c r="B665" s="34">
        <v>43747.134027777778</v>
      </c>
      <c r="C665" s="9">
        <v>43749.807638888888</v>
      </c>
      <c r="D66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hrs,10 min</v>
      </c>
      <c r="E665" s="10">
        <f>Table1[[#This Row],[Full Restoration ]]-Table1[[#This Row],[Outage Start]]</f>
        <v>2.6736111111094942</v>
      </c>
      <c r="F665" s="11">
        <f>(Table1[[#This Row],[Full Restoration ]]-Table1[[#This Row],[Outage Start]])*24</f>
        <v>64.166666666627862</v>
      </c>
      <c r="G665" s="5" t="s">
        <v>650</v>
      </c>
      <c r="H665" s="40" t="s">
        <v>751</v>
      </c>
      <c r="I665" s="36">
        <v>8</v>
      </c>
      <c r="J665" s="4">
        <v>8</v>
      </c>
      <c r="K665" s="4" t="s">
        <v>744</v>
      </c>
      <c r="L665" s="4" t="s">
        <v>744</v>
      </c>
      <c r="M665" s="4" t="s">
        <v>744</v>
      </c>
      <c r="N665" s="24"/>
    </row>
    <row r="666" spans="1:14" x14ac:dyDescent="0.25">
      <c r="A666" s="4" t="s">
        <v>9</v>
      </c>
      <c r="B666" s="34">
        <v>43747.106944444444</v>
      </c>
      <c r="C666" s="9">
        <v>43749.494444444441</v>
      </c>
      <c r="D66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hrs,18 min</v>
      </c>
      <c r="E666" s="10">
        <f>Table1[[#This Row],[Full Restoration ]]-Table1[[#This Row],[Outage Start]]</f>
        <v>2.3874999999970896</v>
      </c>
      <c r="F666" s="11">
        <f>(Table1[[#This Row],[Full Restoration ]]-Table1[[#This Row],[Outage Start]])*24</f>
        <v>57.299999999930151</v>
      </c>
      <c r="G666" s="5" t="s">
        <v>651</v>
      </c>
      <c r="H666" s="40" t="s">
        <v>745</v>
      </c>
      <c r="I666" s="36">
        <v>19</v>
      </c>
      <c r="J666" s="4">
        <v>19</v>
      </c>
      <c r="K666" s="4" t="s">
        <v>744</v>
      </c>
      <c r="L666" s="4">
        <v>1</v>
      </c>
      <c r="M666" s="4" t="s">
        <v>744</v>
      </c>
      <c r="N666" s="24"/>
    </row>
    <row r="667" spans="1:14" x14ac:dyDescent="0.25">
      <c r="A667" s="4" t="s">
        <v>9</v>
      </c>
      <c r="B667" s="34">
        <v>43747.119444444441</v>
      </c>
      <c r="C667" s="9">
        <v>43749.523611111108</v>
      </c>
      <c r="D66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hrs,42 min</v>
      </c>
      <c r="E667" s="10">
        <f>Table1[[#This Row],[Full Restoration ]]-Table1[[#This Row],[Outage Start]]</f>
        <v>2.4041666666671517</v>
      </c>
      <c r="F667" s="11">
        <f>(Table1[[#This Row],[Full Restoration ]]-Table1[[#This Row],[Outage Start]])*24</f>
        <v>57.700000000011642</v>
      </c>
      <c r="G667" s="5" t="s">
        <v>652</v>
      </c>
      <c r="H667" s="40" t="s">
        <v>745</v>
      </c>
      <c r="I667" s="36">
        <v>4677</v>
      </c>
      <c r="J667" s="4">
        <v>4341</v>
      </c>
      <c r="K667" s="4">
        <v>309</v>
      </c>
      <c r="L667" s="4">
        <v>158</v>
      </c>
      <c r="M667" s="4">
        <v>27</v>
      </c>
      <c r="N667" s="24"/>
    </row>
    <row r="668" spans="1:14" x14ac:dyDescent="0.25">
      <c r="A668" s="4" t="s">
        <v>9</v>
      </c>
      <c r="B668" s="34">
        <v>43747.945138888892</v>
      </c>
      <c r="C668" s="9">
        <v>43749.638888888891</v>
      </c>
      <c r="D66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hrs,39 min</v>
      </c>
      <c r="E668" s="10">
        <f>Table1[[#This Row],[Full Restoration ]]-Table1[[#This Row],[Outage Start]]</f>
        <v>1.6937499999985448</v>
      </c>
      <c r="F668" s="11">
        <f>(Table1[[#This Row],[Full Restoration ]]-Table1[[#This Row],[Outage Start]])*24</f>
        <v>40.649999999965075</v>
      </c>
      <c r="G668" s="5" t="s">
        <v>653</v>
      </c>
      <c r="H668" s="40" t="s">
        <v>746</v>
      </c>
      <c r="I668" s="36">
        <v>2381</v>
      </c>
      <c r="J668" s="4">
        <v>2162</v>
      </c>
      <c r="K668" s="4">
        <v>200</v>
      </c>
      <c r="L668" s="4">
        <v>47</v>
      </c>
      <c r="M668" s="4">
        <v>19</v>
      </c>
      <c r="N668" s="24"/>
    </row>
    <row r="669" spans="1:14" x14ac:dyDescent="0.25">
      <c r="A669" s="4" t="s">
        <v>9</v>
      </c>
      <c r="B669" s="34">
        <v>43747.03125</v>
      </c>
      <c r="C669" s="9">
        <v>43748.747916666667</v>
      </c>
      <c r="D66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hrs,12 min</v>
      </c>
      <c r="E669" s="10">
        <f>Table1[[#This Row],[Full Restoration ]]-Table1[[#This Row],[Outage Start]]</f>
        <v>1.7166666666671517</v>
      </c>
      <c r="F669" s="11">
        <f>(Table1[[#This Row],[Full Restoration ]]-Table1[[#This Row],[Outage Start]])*24</f>
        <v>41.200000000011642</v>
      </c>
      <c r="G669" s="5" t="s">
        <v>654</v>
      </c>
      <c r="H669" s="40" t="s">
        <v>745</v>
      </c>
      <c r="I669" s="36">
        <v>3649</v>
      </c>
      <c r="J669" s="4">
        <v>3201</v>
      </c>
      <c r="K669" s="4">
        <v>428</v>
      </c>
      <c r="L669" s="4">
        <v>54</v>
      </c>
      <c r="M669" s="4">
        <v>20</v>
      </c>
      <c r="N669" s="24"/>
    </row>
    <row r="670" spans="1:14" x14ac:dyDescent="0.25">
      <c r="A670" s="4" t="s">
        <v>9</v>
      </c>
      <c r="B670" s="34">
        <v>43747.142361111109</v>
      </c>
      <c r="C670" s="9">
        <v>43749.638194444444</v>
      </c>
      <c r="D67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hrs,54 min</v>
      </c>
      <c r="E670" s="10">
        <f>Table1[[#This Row],[Full Restoration ]]-Table1[[#This Row],[Outage Start]]</f>
        <v>2.4958333333343035</v>
      </c>
      <c r="F670" s="11">
        <f>(Table1[[#This Row],[Full Restoration ]]-Table1[[#This Row],[Outage Start]])*24</f>
        <v>59.900000000023283</v>
      </c>
      <c r="G670" s="5" t="s">
        <v>655</v>
      </c>
      <c r="H670" s="40" t="s">
        <v>745</v>
      </c>
      <c r="I670" s="36">
        <v>1836</v>
      </c>
      <c r="J670" s="4">
        <v>1522</v>
      </c>
      <c r="K670" s="4">
        <v>292</v>
      </c>
      <c r="L670" s="4">
        <v>70</v>
      </c>
      <c r="M670" s="4">
        <v>22</v>
      </c>
      <c r="N670" s="24"/>
    </row>
    <row r="671" spans="1:14" x14ac:dyDescent="0.25">
      <c r="A671" s="4" t="s">
        <v>9</v>
      </c>
      <c r="B671" s="34">
        <v>43747.145138888889</v>
      </c>
      <c r="C671" s="9">
        <v>43749.713194444441</v>
      </c>
      <c r="D67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hrs,38 min</v>
      </c>
      <c r="E671" s="10">
        <f>Table1[[#This Row],[Full Restoration ]]-Table1[[#This Row],[Outage Start]]</f>
        <v>2.5680555555518367</v>
      </c>
      <c r="F671" s="11">
        <f>(Table1[[#This Row],[Full Restoration ]]-Table1[[#This Row],[Outage Start]])*24</f>
        <v>61.633333333244082</v>
      </c>
      <c r="G671" s="5" t="s">
        <v>656</v>
      </c>
      <c r="H671" s="40" t="s">
        <v>745</v>
      </c>
      <c r="I671" s="36">
        <v>739</v>
      </c>
      <c r="J671" s="4">
        <v>660</v>
      </c>
      <c r="K671" s="4">
        <v>71</v>
      </c>
      <c r="L671" s="4">
        <v>40</v>
      </c>
      <c r="M671" s="4">
        <v>8</v>
      </c>
      <c r="N671" s="24"/>
    </row>
    <row r="672" spans="1:14" x14ac:dyDescent="0.25">
      <c r="A672" s="4" t="s">
        <v>9</v>
      </c>
      <c r="B672" s="34">
        <v>43747.038194444445</v>
      </c>
      <c r="C672" s="9">
        <v>43748.711805555555</v>
      </c>
      <c r="D67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hrs,10 min</v>
      </c>
      <c r="E672" s="10">
        <f>Table1[[#This Row],[Full Restoration ]]-Table1[[#This Row],[Outage Start]]</f>
        <v>1.6736111111094942</v>
      </c>
      <c r="F672" s="11">
        <f>(Table1[[#This Row],[Full Restoration ]]-Table1[[#This Row],[Outage Start]])*24</f>
        <v>40.166666666627862</v>
      </c>
      <c r="G672" s="5" t="s">
        <v>657</v>
      </c>
      <c r="H672" s="40" t="s">
        <v>745</v>
      </c>
      <c r="I672" s="36">
        <v>3942</v>
      </c>
      <c r="J672" s="4">
        <v>3602</v>
      </c>
      <c r="K672" s="4">
        <v>313</v>
      </c>
      <c r="L672" s="4">
        <v>221</v>
      </c>
      <c r="M672" s="4">
        <v>27</v>
      </c>
      <c r="N672" s="24"/>
    </row>
    <row r="673" spans="1:14" x14ac:dyDescent="0.25">
      <c r="A673" s="4" t="s">
        <v>9</v>
      </c>
      <c r="B673" s="34">
        <v>43747.041666666664</v>
      </c>
      <c r="C673" s="9">
        <v>43749.702777777777</v>
      </c>
      <c r="D67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hrs,52 min</v>
      </c>
      <c r="E673" s="10">
        <f>Table1[[#This Row],[Full Restoration ]]-Table1[[#This Row],[Outage Start]]</f>
        <v>2.6611111111124046</v>
      </c>
      <c r="F673" s="11">
        <f>(Table1[[#This Row],[Full Restoration ]]-Table1[[#This Row],[Outage Start]])*24</f>
        <v>63.866666666697711</v>
      </c>
      <c r="G673" s="5" t="s">
        <v>658</v>
      </c>
      <c r="H673" s="40" t="s">
        <v>220</v>
      </c>
      <c r="I673" s="36">
        <v>3500</v>
      </c>
      <c r="J673" s="4">
        <v>3113</v>
      </c>
      <c r="K673" s="4">
        <v>310</v>
      </c>
      <c r="L673" s="4">
        <v>165</v>
      </c>
      <c r="M673" s="4">
        <v>77</v>
      </c>
      <c r="N673" s="24"/>
    </row>
    <row r="674" spans="1:14" x14ac:dyDescent="0.25">
      <c r="A674" s="4" t="s">
        <v>9</v>
      </c>
      <c r="B674" s="34">
        <v>43747.048611111109</v>
      </c>
      <c r="C674" s="9">
        <v>43749.795138888891</v>
      </c>
      <c r="D67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hrs,55 min</v>
      </c>
      <c r="E674" s="10">
        <f>Table1[[#This Row],[Full Restoration ]]-Table1[[#This Row],[Outage Start]]</f>
        <v>2.7465277777810115</v>
      </c>
      <c r="F674" s="11">
        <f>(Table1[[#This Row],[Full Restoration ]]-Table1[[#This Row],[Outage Start]])*24</f>
        <v>65.916666666744277</v>
      </c>
      <c r="G674" s="5" t="s">
        <v>659</v>
      </c>
      <c r="H674" s="40" t="s">
        <v>745</v>
      </c>
      <c r="I674" s="36">
        <v>1312</v>
      </c>
      <c r="J674" s="4">
        <v>659</v>
      </c>
      <c r="K674" s="4">
        <v>570</v>
      </c>
      <c r="L674" s="4">
        <v>6</v>
      </c>
      <c r="M674" s="4">
        <v>83</v>
      </c>
      <c r="N674" s="24"/>
    </row>
    <row r="675" spans="1:14" x14ac:dyDescent="0.25">
      <c r="A675" s="4" t="s">
        <v>9</v>
      </c>
      <c r="B675" s="34">
        <v>43747.041666666664</v>
      </c>
      <c r="C675" s="9">
        <v>43749.609722222223</v>
      </c>
      <c r="D67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hrs,38 min</v>
      </c>
      <c r="E675" s="10">
        <f>Table1[[#This Row],[Full Restoration ]]-Table1[[#This Row],[Outage Start]]</f>
        <v>2.5680555555591127</v>
      </c>
      <c r="F675" s="11">
        <f>(Table1[[#This Row],[Full Restoration ]]-Table1[[#This Row],[Outage Start]])*24</f>
        <v>61.633333333418705</v>
      </c>
      <c r="G675" s="5" t="s">
        <v>660</v>
      </c>
      <c r="H675" s="40" t="s">
        <v>220</v>
      </c>
      <c r="I675" s="36">
        <v>941</v>
      </c>
      <c r="J675" s="4">
        <v>551</v>
      </c>
      <c r="K675" s="4">
        <v>362</v>
      </c>
      <c r="L675" s="4">
        <v>6</v>
      </c>
      <c r="M675" s="4">
        <v>28</v>
      </c>
      <c r="N675" s="24"/>
    </row>
    <row r="676" spans="1:14" x14ac:dyDescent="0.25">
      <c r="A676" s="4" t="s">
        <v>9</v>
      </c>
      <c r="B676" s="34">
        <v>43747.035416666666</v>
      </c>
      <c r="C676" s="9">
        <v>43748.9375</v>
      </c>
      <c r="D67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hrs,39 min</v>
      </c>
      <c r="E676" s="10">
        <f>Table1[[#This Row],[Full Restoration ]]-Table1[[#This Row],[Outage Start]]</f>
        <v>1.9020833333343035</v>
      </c>
      <c r="F676" s="11">
        <f>(Table1[[#This Row],[Full Restoration ]]-Table1[[#This Row],[Outage Start]])*24</f>
        <v>45.650000000023283</v>
      </c>
      <c r="G676" s="5" t="s">
        <v>661</v>
      </c>
      <c r="H676" s="40" t="s">
        <v>745</v>
      </c>
      <c r="I676" s="36">
        <v>3733</v>
      </c>
      <c r="J676" s="4">
        <v>3071</v>
      </c>
      <c r="K676" s="4">
        <v>597</v>
      </c>
      <c r="L676" s="4">
        <v>103</v>
      </c>
      <c r="M676" s="4">
        <v>65</v>
      </c>
      <c r="N676" s="24"/>
    </row>
    <row r="677" spans="1:14" x14ac:dyDescent="0.25">
      <c r="A677" s="4" t="s">
        <v>9</v>
      </c>
      <c r="B677" s="34">
        <v>43747.038888888892</v>
      </c>
      <c r="C677" s="9">
        <v>43749.643055555556</v>
      </c>
      <c r="D67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hrs,30 min</v>
      </c>
      <c r="E677" s="10">
        <f>Table1[[#This Row],[Full Restoration ]]-Table1[[#This Row],[Outage Start]]</f>
        <v>2.6041666666642413</v>
      </c>
      <c r="F677" s="11">
        <f>(Table1[[#This Row],[Full Restoration ]]-Table1[[#This Row],[Outage Start]])*24</f>
        <v>62.499999999941792</v>
      </c>
      <c r="G677" s="5" t="s">
        <v>662</v>
      </c>
      <c r="H677" s="40" t="s">
        <v>746</v>
      </c>
      <c r="I677" s="36">
        <v>2274</v>
      </c>
      <c r="J677" s="4">
        <v>1718</v>
      </c>
      <c r="K677" s="4">
        <v>498</v>
      </c>
      <c r="L677" s="4">
        <v>25</v>
      </c>
      <c r="M677" s="4">
        <v>58</v>
      </c>
      <c r="N677" s="24"/>
    </row>
    <row r="678" spans="1:14" x14ac:dyDescent="0.25">
      <c r="A678" s="4" t="s">
        <v>9</v>
      </c>
      <c r="B678" s="34">
        <v>43747.01666666667</v>
      </c>
      <c r="C678" s="9">
        <v>43749.370833333334</v>
      </c>
      <c r="D67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hrs,30 min</v>
      </c>
      <c r="E678" s="10">
        <f>Table1[[#This Row],[Full Restoration ]]-Table1[[#This Row],[Outage Start]]</f>
        <v>2.3541666666642413</v>
      </c>
      <c r="F678" s="11">
        <f>(Table1[[#This Row],[Full Restoration ]]-Table1[[#This Row],[Outage Start]])*24</f>
        <v>56.499999999941792</v>
      </c>
      <c r="G678" s="5" t="s">
        <v>663</v>
      </c>
      <c r="H678" s="40" t="s">
        <v>746</v>
      </c>
      <c r="I678" s="36">
        <v>256</v>
      </c>
      <c r="J678" s="4">
        <v>219</v>
      </c>
      <c r="K678" s="4">
        <v>28</v>
      </c>
      <c r="L678" s="4">
        <v>17</v>
      </c>
      <c r="M678" s="4">
        <v>9</v>
      </c>
      <c r="N678" s="24"/>
    </row>
    <row r="679" spans="1:14" x14ac:dyDescent="0.25">
      <c r="A679" s="4" t="s">
        <v>9</v>
      </c>
      <c r="B679" s="34">
        <v>43747.96597222222</v>
      </c>
      <c r="C679" s="9">
        <v>43748.913888888892</v>
      </c>
      <c r="D67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hrs,45 min</v>
      </c>
      <c r="E679" s="10">
        <f>Table1[[#This Row],[Full Restoration ]]-Table1[[#This Row],[Outage Start]]</f>
        <v>0.94791666667151731</v>
      </c>
      <c r="F679" s="11">
        <f>(Table1[[#This Row],[Full Restoration ]]-Table1[[#This Row],[Outage Start]])*24</f>
        <v>22.750000000116415</v>
      </c>
      <c r="G679" s="5" t="s">
        <v>664</v>
      </c>
      <c r="H679" s="40" t="s">
        <v>745</v>
      </c>
      <c r="I679" s="36">
        <v>1975</v>
      </c>
      <c r="J679" s="4">
        <v>1584</v>
      </c>
      <c r="K679" s="4">
        <v>362</v>
      </c>
      <c r="L679" s="4">
        <v>52</v>
      </c>
      <c r="M679" s="4">
        <v>29</v>
      </c>
      <c r="N679" s="24"/>
    </row>
    <row r="680" spans="1:14" x14ac:dyDescent="0.25">
      <c r="A680" s="4" t="s">
        <v>9</v>
      </c>
      <c r="B680" s="34">
        <v>43747.967361111114</v>
      </c>
      <c r="C680" s="9">
        <v>43749.463194444441</v>
      </c>
      <c r="D68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hrs,54 min</v>
      </c>
      <c r="E680" s="10">
        <f>Table1[[#This Row],[Full Restoration ]]-Table1[[#This Row],[Outage Start]]</f>
        <v>1.4958333333270275</v>
      </c>
      <c r="F680" s="11">
        <f>(Table1[[#This Row],[Full Restoration ]]-Table1[[#This Row],[Outage Start]])*24</f>
        <v>35.89999999984866</v>
      </c>
      <c r="G680" s="5" t="s">
        <v>665</v>
      </c>
      <c r="H680" s="40" t="s">
        <v>745</v>
      </c>
      <c r="I680" s="36">
        <v>1792</v>
      </c>
      <c r="J680" s="4">
        <v>1673</v>
      </c>
      <c r="K680" s="4">
        <v>102</v>
      </c>
      <c r="L680" s="4">
        <v>49</v>
      </c>
      <c r="M680" s="4">
        <v>17</v>
      </c>
      <c r="N680" s="24"/>
    </row>
    <row r="681" spans="1:14" x14ac:dyDescent="0.25">
      <c r="A681" s="4" t="s">
        <v>9</v>
      </c>
      <c r="B681" s="34">
        <v>43747.974999999999</v>
      </c>
      <c r="C681" s="9">
        <v>43748.852083333331</v>
      </c>
      <c r="D68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 min</v>
      </c>
      <c r="E681" s="10">
        <f>Table1[[#This Row],[Full Restoration ]]-Table1[[#This Row],[Outage Start]]</f>
        <v>0.87708333333284827</v>
      </c>
      <c r="F681" s="11">
        <f>(Table1[[#This Row],[Full Restoration ]]-Table1[[#This Row],[Outage Start]])*24</f>
        <v>21.049999999988358</v>
      </c>
      <c r="G681" s="5" t="s">
        <v>666</v>
      </c>
      <c r="H681" s="40" t="s">
        <v>749</v>
      </c>
      <c r="I681" s="36">
        <v>546</v>
      </c>
      <c r="J681" s="4">
        <v>491</v>
      </c>
      <c r="K681" s="4">
        <v>50</v>
      </c>
      <c r="L681" s="4">
        <v>17</v>
      </c>
      <c r="M681" s="4">
        <v>5</v>
      </c>
      <c r="N681" s="24"/>
    </row>
    <row r="682" spans="1:14" x14ac:dyDescent="0.25">
      <c r="A682" s="4" t="s">
        <v>9</v>
      </c>
      <c r="B682" s="34">
        <v>43747.020138888889</v>
      </c>
      <c r="C682" s="9">
        <v>43748.885416666664</v>
      </c>
      <c r="D68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hrs,46 min</v>
      </c>
      <c r="E682" s="10">
        <f>Table1[[#This Row],[Full Restoration ]]-Table1[[#This Row],[Outage Start]]</f>
        <v>1.8652777777751908</v>
      </c>
      <c r="F682" s="11">
        <f>(Table1[[#This Row],[Full Restoration ]]-Table1[[#This Row],[Outage Start]])*24</f>
        <v>44.766666666604578</v>
      </c>
      <c r="G682" s="5" t="s">
        <v>667</v>
      </c>
      <c r="H682" s="40" t="s">
        <v>749</v>
      </c>
      <c r="I682" s="36">
        <v>3366</v>
      </c>
      <c r="J682" s="4">
        <v>2932</v>
      </c>
      <c r="K682" s="4">
        <v>385</v>
      </c>
      <c r="L682" s="4">
        <v>74</v>
      </c>
      <c r="M682" s="4">
        <v>49</v>
      </c>
      <c r="N682" s="24"/>
    </row>
    <row r="683" spans="1:14" x14ac:dyDescent="0.25">
      <c r="A683" s="4" t="s">
        <v>9</v>
      </c>
      <c r="B683" s="34">
        <v>43747.025694444441</v>
      </c>
      <c r="C683" s="9">
        <v>43749.044444444444</v>
      </c>
      <c r="D68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hrs,27 min</v>
      </c>
      <c r="E683" s="10">
        <f>Table1[[#This Row],[Full Restoration ]]-Table1[[#This Row],[Outage Start]]</f>
        <v>2.0187500000029104</v>
      </c>
      <c r="F683" s="11">
        <f>(Table1[[#This Row],[Full Restoration ]]-Table1[[#This Row],[Outage Start]])*24</f>
        <v>48.450000000069849</v>
      </c>
      <c r="G683" s="5" t="s">
        <v>668</v>
      </c>
      <c r="H683" s="40" t="s">
        <v>746</v>
      </c>
      <c r="I683" s="36">
        <v>2095</v>
      </c>
      <c r="J683" s="4">
        <v>1647</v>
      </c>
      <c r="K683" s="4">
        <v>431</v>
      </c>
      <c r="L683" s="4">
        <v>37</v>
      </c>
      <c r="M683" s="4">
        <v>17</v>
      </c>
      <c r="N683" s="24"/>
    </row>
    <row r="684" spans="1:14" x14ac:dyDescent="0.25">
      <c r="A684" s="4" t="s">
        <v>9</v>
      </c>
      <c r="B684" s="34">
        <v>43747.038194444445</v>
      </c>
      <c r="C684" s="9">
        <v>43748.947222222225</v>
      </c>
      <c r="D68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hrs,49 min</v>
      </c>
      <c r="E684" s="10">
        <f>Table1[[#This Row],[Full Restoration ]]-Table1[[#This Row],[Outage Start]]</f>
        <v>1.9090277777795563</v>
      </c>
      <c r="F684" s="11">
        <f>(Table1[[#This Row],[Full Restoration ]]-Table1[[#This Row],[Outage Start]])*24</f>
        <v>45.816666666709352</v>
      </c>
      <c r="G684" s="5" t="s">
        <v>669</v>
      </c>
      <c r="H684" s="40" t="s">
        <v>745</v>
      </c>
      <c r="I684" s="36">
        <v>3202</v>
      </c>
      <c r="J684" s="4">
        <v>2878</v>
      </c>
      <c r="K684" s="4">
        <v>272</v>
      </c>
      <c r="L684" s="4">
        <v>57</v>
      </c>
      <c r="M684" s="4">
        <v>52</v>
      </c>
      <c r="N684" s="24"/>
    </row>
    <row r="685" spans="1:14" x14ac:dyDescent="0.25">
      <c r="A685" s="4" t="s">
        <v>9</v>
      </c>
      <c r="B685" s="34">
        <v>43747.050694444442</v>
      </c>
      <c r="C685" s="9">
        <v>43749.479166666664</v>
      </c>
      <c r="D68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hrs,17 min</v>
      </c>
      <c r="E685" s="10">
        <f>Table1[[#This Row],[Full Restoration ]]-Table1[[#This Row],[Outage Start]]</f>
        <v>2.4284722222218988</v>
      </c>
      <c r="F685" s="11">
        <f>(Table1[[#This Row],[Full Restoration ]]-Table1[[#This Row],[Outage Start]])*24</f>
        <v>58.283333333325572</v>
      </c>
      <c r="G685" s="5" t="s">
        <v>670</v>
      </c>
      <c r="H685" s="40" t="s">
        <v>749</v>
      </c>
      <c r="I685" s="36">
        <v>2173</v>
      </c>
      <c r="J685" s="4">
        <v>1581</v>
      </c>
      <c r="K685" s="4">
        <v>526</v>
      </c>
      <c r="L685" s="4">
        <v>49</v>
      </c>
      <c r="M685" s="4">
        <v>66</v>
      </c>
      <c r="N685" s="24"/>
    </row>
    <row r="686" spans="1:14" x14ac:dyDescent="0.25">
      <c r="A686" s="4" t="s">
        <v>9</v>
      </c>
      <c r="B686" s="34">
        <v>43747.047222222223</v>
      </c>
      <c r="C686" s="9">
        <v>43748.675000000003</v>
      </c>
      <c r="D68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 min</v>
      </c>
      <c r="E686" s="10">
        <f>Table1[[#This Row],[Full Restoration ]]-Table1[[#This Row],[Outage Start]]</f>
        <v>1.6277777777795563</v>
      </c>
      <c r="F686" s="11">
        <f>(Table1[[#This Row],[Full Restoration ]]-Table1[[#This Row],[Outage Start]])*24</f>
        <v>39.066666666709352</v>
      </c>
      <c r="G686" s="5" t="s">
        <v>671</v>
      </c>
      <c r="H686" s="40" t="s">
        <v>746</v>
      </c>
      <c r="I686" s="36">
        <v>3101</v>
      </c>
      <c r="J686" s="4">
        <v>2654</v>
      </c>
      <c r="K686" s="4">
        <v>434</v>
      </c>
      <c r="L686" s="4">
        <v>72</v>
      </c>
      <c r="M686" s="4">
        <v>13</v>
      </c>
      <c r="N686" s="24"/>
    </row>
    <row r="687" spans="1:14" x14ac:dyDescent="0.25">
      <c r="A687" s="4" t="s">
        <v>9</v>
      </c>
      <c r="B687" s="34">
        <v>43747.067361111112</v>
      </c>
      <c r="C687" s="9">
        <v>43749.038194444445</v>
      </c>
      <c r="D68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hrs,18 min</v>
      </c>
      <c r="E687" s="10">
        <f>Table1[[#This Row],[Full Restoration ]]-Table1[[#This Row],[Outage Start]]</f>
        <v>1.9708333333328483</v>
      </c>
      <c r="F687" s="11">
        <f>(Table1[[#This Row],[Full Restoration ]]-Table1[[#This Row],[Outage Start]])*24</f>
        <v>47.299999999988358</v>
      </c>
      <c r="G687" s="5" t="s">
        <v>672</v>
      </c>
      <c r="H687" s="40" t="s">
        <v>747</v>
      </c>
      <c r="I687" s="36">
        <v>1659</v>
      </c>
      <c r="J687" s="4">
        <v>1261</v>
      </c>
      <c r="K687" s="4">
        <v>349</v>
      </c>
      <c r="L687" s="4">
        <v>54</v>
      </c>
      <c r="M687" s="4">
        <v>49</v>
      </c>
      <c r="N687" s="24"/>
    </row>
    <row r="688" spans="1:14" x14ac:dyDescent="0.25">
      <c r="A688" s="4" t="s">
        <v>9</v>
      </c>
      <c r="B688" s="34">
        <v>43748.459722222222</v>
      </c>
      <c r="C688" s="9">
        <v>43748.807638888888</v>
      </c>
      <c r="D68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hrs,21 min</v>
      </c>
      <c r="E688" s="10">
        <f>Table1[[#This Row],[Full Restoration ]]-Table1[[#This Row],[Outage Start]]</f>
        <v>0.34791666666569654</v>
      </c>
      <c r="F688" s="11">
        <f>(Table1[[#This Row],[Full Restoration ]]-Table1[[#This Row],[Outage Start]])*24</f>
        <v>8.3499999999767169</v>
      </c>
      <c r="G688" s="5" t="s">
        <v>673</v>
      </c>
      <c r="H688" s="40" t="s">
        <v>745</v>
      </c>
      <c r="I688" s="36">
        <v>1522</v>
      </c>
      <c r="J688" s="4">
        <v>1392</v>
      </c>
      <c r="K688" s="4">
        <v>119</v>
      </c>
      <c r="L688" s="4">
        <v>54</v>
      </c>
      <c r="M688" s="4">
        <v>11</v>
      </c>
      <c r="N688" s="24"/>
    </row>
    <row r="689" spans="1:14" x14ac:dyDescent="0.25">
      <c r="A689" s="4" t="s">
        <v>9</v>
      </c>
      <c r="B689" s="34">
        <v>43747.161805555559</v>
      </c>
      <c r="C689" s="9">
        <v>43750.395833333336</v>
      </c>
      <c r="D68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days,5 hrs,37 min</v>
      </c>
      <c r="E689" s="10">
        <f>Table1[[#This Row],[Full Restoration ]]-Table1[[#This Row],[Outage Start]]</f>
        <v>3.234027777776646</v>
      </c>
      <c r="F689" s="11">
        <f>(Table1[[#This Row],[Full Restoration ]]-Table1[[#This Row],[Outage Start]])*24</f>
        <v>77.616666666639503</v>
      </c>
      <c r="G689" s="5" t="s">
        <v>674</v>
      </c>
      <c r="H689" s="40" t="s">
        <v>745</v>
      </c>
      <c r="I689" s="36">
        <v>163</v>
      </c>
      <c r="J689" s="4">
        <v>81</v>
      </c>
      <c r="K689" s="4">
        <v>72</v>
      </c>
      <c r="L689" s="4" t="s">
        <v>744</v>
      </c>
      <c r="M689" s="4">
        <v>10</v>
      </c>
      <c r="N689" s="24"/>
    </row>
    <row r="690" spans="1:14" x14ac:dyDescent="0.25">
      <c r="A690" s="4" t="s">
        <v>9</v>
      </c>
      <c r="B690" s="34">
        <v>43747.655555555553</v>
      </c>
      <c r="C690" s="9">
        <v>43749.784722222219</v>
      </c>
      <c r="D69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hrs,6 min</v>
      </c>
      <c r="E690" s="10">
        <f>Table1[[#This Row],[Full Restoration ]]-Table1[[#This Row],[Outage Start]]</f>
        <v>2.1291666666656965</v>
      </c>
      <c r="F690" s="11">
        <f>(Table1[[#This Row],[Full Restoration ]]-Table1[[#This Row],[Outage Start]])*24</f>
        <v>51.099999999976717</v>
      </c>
      <c r="G690" s="5" t="s">
        <v>675</v>
      </c>
      <c r="H690" s="40" t="s">
        <v>220</v>
      </c>
      <c r="I690" s="36">
        <v>1480</v>
      </c>
      <c r="J690" s="4">
        <v>1331</v>
      </c>
      <c r="K690" s="4">
        <v>136</v>
      </c>
      <c r="L690" s="4">
        <v>9</v>
      </c>
      <c r="M690" s="4">
        <v>13</v>
      </c>
      <c r="N690" s="24"/>
    </row>
    <row r="691" spans="1:14" x14ac:dyDescent="0.25">
      <c r="A691" s="4" t="s">
        <v>9</v>
      </c>
      <c r="B691" s="34">
        <v>43747.951388888891</v>
      </c>
      <c r="C691" s="9">
        <v>43748.651388888888</v>
      </c>
      <c r="D69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hrs,48 min</v>
      </c>
      <c r="E691" s="10">
        <f>Table1[[#This Row],[Full Restoration ]]-Table1[[#This Row],[Outage Start]]</f>
        <v>0.69999999999708962</v>
      </c>
      <c r="F691" s="11">
        <f>(Table1[[#This Row],[Full Restoration ]]-Table1[[#This Row],[Outage Start]])*24</f>
        <v>16.799999999930151</v>
      </c>
      <c r="G691" s="5" t="s">
        <v>676</v>
      </c>
      <c r="H691" s="40" t="s">
        <v>751</v>
      </c>
      <c r="I691" s="36">
        <v>715</v>
      </c>
      <c r="J691" s="4">
        <v>702</v>
      </c>
      <c r="K691" s="4">
        <v>10</v>
      </c>
      <c r="L691" s="4">
        <v>16</v>
      </c>
      <c r="M691" s="4">
        <v>3</v>
      </c>
      <c r="N691" s="24"/>
    </row>
    <row r="692" spans="1:14" x14ac:dyDescent="0.25">
      <c r="A692" s="4" t="s">
        <v>9</v>
      </c>
      <c r="B692" s="34">
        <v>43747.951388888891</v>
      </c>
      <c r="C692" s="9">
        <v>43748.697222222225</v>
      </c>
      <c r="D69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hrs,54 min</v>
      </c>
      <c r="E692" s="10">
        <f>Table1[[#This Row],[Full Restoration ]]-Table1[[#This Row],[Outage Start]]</f>
        <v>0.74583333333430346</v>
      </c>
      <c r="F692" s="11">
        <f>(Table1[[#This Row],[Full Restoration ]]-Table1[[#This Row],[Outage Start]])*24</f>
        <v>17.900000000023283</v>
      </c>
      <c r="G692" s="5" t="s">
        <v>677</v>
      </c>
      <c r="H692" s="40" t="s">
        <v>220</v>
      </c>
      <c r="I692" s="36">
        <v>633</v>
      </c>
      <c r="J692" s="4">
        <v>611</v>
      </c>
      <c r="K692" s="4">
        <v>20</v>
      </c>
      <c r="L692" s="4">
        <v>13</v>
      </c>
      <c r="M692" s="4">
        <v>2</v>
      </c>
      <c r="N692" s="24"/>
    </row>
    <row r="693" spans="1:14" x14ac:dyDescent="0.25">
      <c r="A693" s="4" t="s">
        <v>9</v>
      </c>
      <c r="B693" s="34">
        <v>43747.646527777775</v>
      </c>
      <c r="C693" s="9">
        <v>43749.431944444441</v>
      </c>
      <c r="D69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hrs,51 min</v>
      </c>
      <c r="E693" s="10">
        <f>Table1[[#This Row],[Full Restoration ]]-Table1[[#This Row],[Outage Start]]</f>
        <v>1.7854166666656965</v>
      </c>
      <c r="F693" s="11">
        <f>(Table1[[#This Row],[Full Restoration ]]-Table1[[#This Row],[Outage Start]])*24</f>
        <v>42.849999999976717</v>
      </c>
      <c r="G693" s="5" t="s">
        <v>678</v>
      </c>
      <c r="H693" s="40" t="s">
        <v>220</v>
      </c>
      <c r="I693" s="36">
        <v>1780</v>
      </c>
      <c r="J693" s="4">
        <v>1574</v>
      </c>
      <c r="K693" s="4">
        <v>196</v>
      </c>
      <c r="L693" s="4">
        <v>72</v>
      </c>
      <c r="M693" s="4">
        <v>10</v>
      </c>
      <c r="N693" s="24"/>
    </row>
    <row r="694" spans="1:14" x14ac:dyDescent="0.25">
      <c r="A694" s="4" t="s">
        <v>9</v>
      </c>
      <c r="B694" s="34">
        <v>43747.644444444442</v>
      </c>
      <c r="C694" s="9">
        <v>43749.432638888888</v>
      </c>
      <c r="D69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hrs,55 min</v>
      </c>
      <c r="E694" s="10">
        <f>Table1[[#This Row],[Full Restoration ]]-Table1[[#This Row],[Outage Start]]</f>
        <v>1.7881944444452529</v>
      </c>
      <c r="F694" s="11">
        <f>(Table1[[#This Row],[Full Restoration ]]-Table1[[#This Row],[Outage Start]])*24</f>
        <v>42.916666666686069</v>
      </c>
      <c r="G694" s="5" t="s">
        <v>679</v>
      </c>
      <c r="H694" s="40" t="s">
        <v>751</v>
      </c>
      <c r="I694" s="36">
        <v>4890</v>
      </c>
      <c r="J694" s="4">
        <v>4576</v>
      </c>
      <c r="K694" s="4">
        <v>295</v>
      </c>
      <c r="L694" s="4">
        <v>87</v>
      </c>
      <c r="M694" s="4">
        <v>19</v>
      </c>
      <c r="N694" s="24"/>
    </row>
    <row r="695" spans="1:14" x14ac:dyDescent="0.25">
      <c r="A695" s="4" t="s">
        <v>9</v>
      </c>
      <c r="B695" s="34">
        <v>43748.288194444445</v>
      </c>
      <c r="C695" s="9">
        <v>43748.601388888892</v>
      </c>
      <c r="D69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hrs,31 min</v>
      </c>
      <c r="E695" s="10">
        <f>Table1[[#This Row],[Full Restoration ]]-Table1[[#This Row],[Outage Start]]</f>
        <v>0.31319444444670808</v>
      </c>
      <c r="F695" s="11">
        <f>(Table1[[#This Row],[Full Restoration ]]-Table1[[#This Row],[Outage Start]])*24</f>
        <v>7.5166666667209938</v>
      </c>
      <c r="G695" s="5" t="s">
        <v>680</v>
      </c>
      <c r="H695" s="40" t="s">
        <v>745</v>
      </c>
      <c r="I695" s="36">
        <v>23</v>
      </c>
      <c r="J695" s="4">
        <v>23</v>
      </c>
      <c r="K695" s="4" t="s">
        <v>743</v>
      </c>
      <c r="L695" s="4" t="s">
        <v>743</v>
      </c>
      <c r="M695" s="4" t="s">
        <v>743</v>
      </c>
      <c r="N695" s="24"/>
    </row>
    <row r="696" spans="1:14" x14ac:dyDescent="0.25">
      <c r="A696" s="4" t="s">
        <v>9</v>
      </c>
      <c r="B696" s="34">
        <v>43747.993750000001</v>
      </c>
      <c r="C696" s="9">
        <v>43749.779861111114</v>
      </c>
      <c r="D69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hrs,52 min</v>
      </c>
      <c r="E696" s="10">
        <f>Table1[[#This Row],[Full Restoration ]]-Table1[[#This Row],[Outage Start]]</f>
        <v>1.7861111111124046</v>
      </c>
      <c r="F696" s="11">
        <f>(Table1[[#This Row],[Full Restoration ]]-Table1[[#This Row],[Outage Start]])*24</f>
        <v>42.866666666697711</v>
      </c>
      <c r="G696" s="5" t="s">
        <v>681</v>
      </c>
      <c r="H696" s="40" t="s">
        <v>747</v>
      </c>
      <c r="I696" s="36">
        <v>3730</v>
      </c>
      <c r="J696" s="4">
        <v>3413</v>
      </c>
      <c r="K696" s="4">
        <v>299</v>
      </c>
      <c r="L696" s="4">
        <v>39</v>
      </c>
      <c r="M696" s="4">
        <v>18</v>
      </c>
      <c r="N696" s="24"/>
    </row>
    <row r="697" spans="1:14" x14ac:dyDescent="0.25">
      <c r="A697" s="4" t="s">
        <v>9</v>
      </c>
      <c r="B697" s="34">
        <v>43748.28402777778</v>
      </c>
      <c r="C697" s="9">
        <v>43748.602083333331</v>
      </c>
      <c r="D69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hrs,38 min</v>
      </c>
      <c r="E697" s="10">
        <f>Table1[[#This Row],[Full Restoration ]]-Table1[[#This Row],[Outage Start]]</f>
        <v>0.31805555555183673</v>
      </c>
      <c r="F697" s="11">
        <f>(Table1[[#This Row],[Full Restoration ]]-Table1[[#This Row],[Outage Start]])*24</f>
        <v>7.6333333332440816</v>
      </c>
      <c r="G697" s="5" t="s">
        <v>682</v>
      </c>
      <c r="H697" s="40" t="s">
        <v>746</v>
      </c>
      <c r="I697" s="36">
        <v>138</v>
      </c>
      <c r="J697" s="4">
        <v>132</v>
      </c>
      <c r="K697" s="4">
        <v>6</v>
      </c>
      <c r="L697" s="4">
        <v>2</v>
      </c>
      <c r="M697" s="4" t="s">
        <v>744</v>
      </c>
      <c r="N697" s="24"/>
    </row>
    <row r="698" spans="1:14" x14ac:dyDescent="0.25">
      <c r="A698" s="4" t="s">
        <v>9</v>
      </c>
      <c r="B698" s="34">
        <v>43747.068055555559</v>
      </c>
      <c r="C698" s="9">
        <v>43749.616666666669</v>
      </c>
      <c r="D69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hrs,10 min</v>
      </c>
      <c r="E698" s="10">
        <f>Table1[[#This Row],[Full Restoration ]]-Table1[[#This Row],[Outage Start]]</f>
        <v>2.5486111111094942</v>
      </c>
      <c r="F698" s="11">
        <f>(Table1[[#This Row],[Full Restoration ]]-Table1[[#This Row],[Outage Start]])*24</f>
        <v>61.166666666627862</v>
      </c>
      <c r="G698" s="5" t="s">
        <v>683</v>
      </c>
      <c r="H698" s="40" t="s">
        <v>746</v>
      </c>
      <c r="I698" s="36">
        <v>697</v>
      </c>
      <c r="J698" s="4">
        <v>591</v>
      </c>
      <c r="K698" s="4">
        <v>87</v>
      </c>
      <c r="L698" s="4">
        <v>42</v>
      </c>
      <c r="M698" s="4">
        <v>19</v>
      </c>
      <c r="N698" s="24"/>
    </row>
    <row r="699" spans="1:14" x14ac:dyDescent="0.25">
      <c r="A699" s="4" t="s">
        <v>9</v>
      </c>
      <c r="B699" s="34">
        <v>43747.067361111112</v>
      </c>
      <c r="C699" s="9">
        <v>43749.65</v>
      </c>
      <c r="D69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hrs,59 min</v>
      </c>
      <c r="E699" s="10">
        <f>Table1[[#This Row],[Full Restoration ]]-Table1[[#This Row],[Outage Start]]</f>
        <v>2.5826388888890506</v>
      </c>
      <c r="F699" s="11">
        <f>(Table1[[#This Row],[Full Restoration ]]-Table1[[#This Row],[Outage Start]])*24</f>
        <v>61.983333333337214</v>
      </c>
      <c r="G699" s="5" t="s">
        <v>684</v>
      </c>
      <c r="H699" s="40" t="s">
        <v>746</v>
      </c>
      <c r="I699" s="36">
        <v>1376</v>
      </c>
      <c r="J699" s="4">
        <v>1316</v>
      </c>
      <c r="K699" s="4">
        <v>48</v>
      </c>
      <c r="L699" s="4">
        <v>81</v>
      </c>
      <c r="M699" s="4">
        <v>12</v>
      </c>
      <c r="N699" s="24"/>
    </row>
    <row r="700" spans="1:14" x14ac:dyDescent="0.25">
      <c r="A700" s="4" t="s">
        <v>9</v>
      </c>
      <c r="B700" s="34">
        <v>43747.151388888888</v>
      </c>
      <c r="C700" s="9">
        <v>43749.76666666667</v>
      </c>
      <c r="D70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hrs,46 min</v>
      </c>
      <c r="E700" s="10">
        <f>Table1[[#This Row],[Full Restoration ]]-Table1[[#This Row],[Outage Start]]</f>
        <v>2.6152777777824667</v>
      </c>
      <c r="F700" s="11">
        <f>(Table1[[#This Row],[Full Restoration ]]-Table1[[#This Row],[Outage Start]])*24</f>
        <v>62.766666666779201</v>
      </c>
      <c r="G700" s="5" t="s">
        <v>685</v>
      </c>
      <c r="H700" s="40" t="s">
        <v>748</v>
      </c>
      <c r="I700" s="36">
        <v>1043</v>
      </c>
      <c r="J700" s="4">
        <v>954</v>
      </c>
      <c r="K700" s="4">
        <v>86</v>
      </c>
      <c r="L700" s="4">
        <v>1</v>
      </c>
      <c r="M700" s="4">
        <v>3</v>
      </c>
      <c r="N700" s="24"/>
    </row>
    <row r="701" spans="1:14" x14ac:dyDescent="0.25">
      <c r="A701" s="4" t="s">
        <v>9</v>
      </c>
      <c r="B701" s="34">
        <v>43747.154166666667</v>
      </c>
      <c r="C701" s="9">
        <v>43749.775000000001</v>
      </c>
      <c r="D70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hrs,54 min</v>
      </c>
      <c r="E701" s="10">
        <f>Table1[[#This Row],[Full Restoration ]]-Table1[[#This Row],[Outage Start]]</f>
        <v>2.6208333333343035</v>
      </c>
      <c r="F701" s="11">
        <f>(Table1[[#This Row],[Full Restoration ]]-Table1[[#This Row],[Outage Start]])*24</f>
        <v>62.900000000023283</v>
      </c>
      <c r="G701" s="5" t="s">
        <v>686</v>
      </c>
      <c r="H701" s="40" t="s">
        <v>745</v>
      </c>
      <c r="I701" s="36">
        <v>287</v>
      </c>
      <c r="J701" s="4">
        <v>209</v>
      </c>
      <c r="K701" s="4">
        <v>70</v>
      </c>
      <c r="L701" s="4">
        <v>2</v>
      </c>
      <c r="M701" s="4">
        <v>8</v>
      </c>
      <c r="N701" s="24"/>
    </row>
    <row r="702" spans="1:14" x14ac:dyDescent="0.25">
      <c r="A702" s="4" t="s">
        <v>9</v>
      </c>
      <c r="B702" s="34">
        <v>43747.946527777778</v>
      </c>
      <c r="C702" s="9">
        <v>43748.953472222223</v>
      </c>
      <c r="D70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hrs,10 min</v>
      </c>
      <c r="E702" s="10">
        <f>Table1[[#This Row],[Full Restoration ]]-Table1[[#This Row],[Outage Start]]</f>
        <v>1.0069444444452529</v>
      </c>
      <c r="F702" s="11">
        <f>(Table1[[#This Row],[Full Restoration ]]-Table1[[#This Row],[Outage Start]])*24</f>
        <v>24.166666666686069</v>
      </c>
      <c r="G702" s="5" t="s">
        <v>687</v>
      </c>
      <c r="H702" s="40" t="s">
        <v>746</v>
      </c>
      <c r="I702" s="36">
        <v>700</v>
      </c>
      <c r="J702" s="4">
        <v>482</v>
      </c>
      <c r="K702" s="4">
        <v>184</v>
      </c>
      <c r="L702" s="4">
        <v>15</v>
      </c>
      <c r="M702" s="4">
        <v>34</v>
      </c>
      <c r="N702" s="24"/>
    </row>
    <row r="703" spans="1:14" x14ac:dyDescent="0.25">
      <c r="A703" s="4" t="s">
        <v>9</v>
      </c>
      <c r="B703" s="34">
        <v>43748.000694444447</v>
      </c>
      <c r="C703" s="9">
        <v>43748.642361111109</v>
      </c>
      <c r="D70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hrs,24 min</v>
      </c>
      <c r="E703" s="10">
        <f>Table1[[#This Row],[Full Restoration ]]-Table1[[#This Row],[Outage Start]]</f>
        <v>0.64166666666278616</v>
      </c>
      <c r="F703" s="11">
        <f>(Table1[[#This Row],[Full Restoration ]]-Table1[[#This Row],[Outage Start]])*24</f>
        <v>15.399999999906868</v>
      </c>
      <c r="G703" s="5" t="s">
        <v>688</v>
      </c>
      <c r="H703" s="40" t="s">
        <v>746</v>
      </c>
      <c r="I703" s="36">
        <v>4</v>
      </c>
      <c r="J703" s="4">
        <v>3</v>
      </c>
      <c r="K703" s="4">
        <v>1</v>
      </c>
      <c r="L703" s="4" t="s">
        <v>743</v>
      </c>
      <c r="M703" s="4" t="s">
        <v>743</v>
      </c>
      <c r="N703" s="24"/>
    </row>
    <row r="704" spans="1:14" x14ac:dyDescent="0.25">
      <c r="A704" s="4" t="s">
        <v>9</v>
      </c>
      <c r="B704" s="34">
        <v>43747.993055555555</v>
      </c>
      <c r="C704" s="9">
        <v>43748.738194444442</v>
      </c>
      <c r="D70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hrs,53 min</v>
      </c>
      <c r="E704" s="10">
        <f>Table1[[#This Row],[Full Restoration ]]-Table1[[#This Row],[Outage Start]]</f>
        <v>0.74513888888759539</v>
      </c>
      <c r="F704" s="11">
        <f>(Table1[[#This Row],[Full Restoration ]]-Table1[[#This Row],[Outage Start]])*24</f>
        <v>17.883333333302289</v>
      </c>
      <c r="G704" s="5" t="s">
        <v>689</v>
      </c>
      <c r="H704" s="40" t="s">
        <v>746</v>
      </c>
      <c r="I704" s="36">
        <v>4723</v>
      </c>
      <c r="J704" s="4">
        <v>4509</v>
      </c>
      <c r="K704" s="4">
        <v>186</v>
      </c>
      <c r="L704" s="4">
        <v>115</v>
      </c>
      <c r="M704" s="4">
        <v>28</v>
      </c>
      <c r="N704" s="24"/>
    </row>
    <row r="705" spans="1:14" x14ac:dyDescent="0.25">
      <c r="A705" s="4" t="s">
        <v>9</v>
      </c>
      <c r="B705" s="34">
        <v>43747.988888888889</v>
      </c>
      <c r="C705" s="9">
        <v>43748.658333333333</v>
      </c>
      <c r="D70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 min</v>
      </c>
      <c r="E705" s="10">
        <f>Table1[[#This Row],[Full Restoration ]]-Table1[[#This Row],[Outage Start]]</f>
        <v>0.66944444444379769</v>
      </c>
      <c r="F705" s="11">
        <f>(Table1[[#This Row],[Full Restoration ]]-Table1[[#This Row],[Outage Start]])*24</f>
        <v>16.066666666651145</v>
      </c>
      <c r="G705" s="5" t="s">
        <v>690</v>
      </c>
      <c r="H705" s="40" t="s">
        <v>746</v>
      </c>
      <c r="I705" s="36">
        <v>18</v>
      </c>
      <c r="J705" s="4">
        <v>18</v>
      </c>
      <c r="K705" s="4" t="s">
        <v>743</v>
      </c>
      <c r="L705" s="4" t="s">
        <v>743</v>
      </c>
      <c r="M705" s="4" t="s">
        <v>743</v>
      </c>
      <c r="N705" s="24"/>
    </row>
    <row r="706" spans="1:14" x14ac:dyDescent="0.25">
      <c r="A706" s="4" t="s">
        <v>9</v>
      </c>
      <c r="B706" s="34">
        <v>43747.995138888888</v>
      </c>
      <c r="C706" s="9">
        <v>43749.595138888886</v>
      </c>
      <c r="D70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hrs,24 min</v>
      </c>
      <c r="E706" s="10">
        <f>Table1[[#This Row],[Full Restoration ]]-Table1[[#This Row],[Outage Start]]</f>
        <v>1.5999999999985448</v>
      </c>
      <c r="F706" s="11">
        <f>(Table1[[#This Row],[Full Restoration ]]-Table1[[#This Row],[Outage Start]])*24</f>
        <v>38.399999999965075</v>
      </c>
      <c r="G706" s="5" t="s">
        <v>691</v>
      </c>
      <c r="H706" s="40" t="s">
        <v>745</v>
      </c>
      <c r="I706" s="36">
        <v>2229</v>
      </c>
      <c r="J706" s="4">
        <v>2034</v>
      </c>
      <c r="K706" s="4">
        <v>173</v>
      </c>
      <c r="L706" s="4">
        <v>81</v>
      </c>
      <c r="M706" s="4">
        <v>22</v>
      </c>
      <c r="N706" s="24"/>
    </row>
    <row r="707" spans="1:14" x14ac:dyDescent="0.25">
      <c r="A707" s="4" t="s">
        <v>9</v>
      </c>
      <c r="B707" s="34">
        <v>43747.086805555555</v>
      </c>
      <c r="C707" s="9">
        <v>43749.537499999999</v>
      </c>
      <c r="D70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hrs,49 min</v>
      </c>
      <c r="E707" s="10">
        <f>Table1[[#This Row],[Full Restoration ]]-Table1[[#This Row],[Outage Start]]</f>
        <v>2.4506944444437977</v>
      </c>
      <c r="F707" s="11">
        <f>(Table1[[#This Row],[Full Restoration ]]-Table1[[#This Row],[Outage Start]])*24</f>
        <v>58.816666666651145</v>
      </c>
      <c r="G707" s="5" t="s">
        <v>692</v>
      </c>
      <c r="H707" s="40" t="s">
        <v>746</v>
      </c>
      <c r="I707" s="36">
        <v>953</v>
      </c>
      <c r="J707" s="4">
        <v>534</v>
      </c>
      <c r="K707" s="4">
        <v>404</v>
      </c>
      <c r="L707" s="4">
        <v>21</v>
      </c>
      <c r="M707" s="4">
        <v>15</v>
      </c>
      <c r="N707" s="24"/>
    </row>
    <row r="708" spans="1:14" x14ac:dyDescent="0.25">
      <c r="A708" s="4" t="s">
        <v>9</v>
      </c>
      <c r="B708" s="34">
        <v>43747.147222222222</v>
      </c>
      <c r="C708" s="9">
        <v>43749.789583333331</v>
      </c>
      <c r="D70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hrs,25 min</v>
      </c>
      <c r="E708" s="10">
        <f>Table1[[#This Row],[Full Restoration ]]-Table1[[#This Row],[Outage Start]]</f>
        <v>2.6423611111094942</v>
      </c>
      <c r="F708" s="11">
        <f>(Table1[[#This Row],[Full Restoration ]]-Table1[[#This Row],[Outage Start]])*24</f>
        <v>63.416666666627862</v>
      </c>
      <c r="G708" s="5" t="s">
        <v>693</v>
      </c>
      <c r="H708" s="40" t="s">
        <v>747</v>
      </c>
      <c r="I708" s="36">
        <v>427</v>
      </c>
      <c r="J708" s="4">
        <v>388</v>
      </c>
      <c r="K708" s="4">
        <v>35</v>
      </c>
      <c r="L708" s="4">
        <v>3</v>
      </c>
      <c r="M708" s="4">
        <v>4</v>
      </c>
      <c r="N708" s="24"/>
    </row>
    <row r="709" spans="1:14" x14ac:dyDescent="0.25">
      <c r="A709" s="4" t="s">
        <v>9</v>
      </c>
      <c r="B709" s="34">
        <v>43747.145833333336</v>
      </c>
      <c r="C709" s="9">
        <v>43748.894444444442</v>
      </c>
      <c r="D70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709" s="10">
        <f>Table1[[#This Row],[Full Restoration ]]-Table1[[#This Row],[Outage Start]]</f>
        <v>1.7486111111065838</v>
      </c>
      <c r="F709" s="11">
        <f>(Table1[[#This Row],[Full Restoration ]]-Table1[[#This Row],[Outage Start]])*24</f>
        <v>41.966666666558012</v>
      </c>
      <c r="G709" s="5" t="s">
        <v>694</v>
      </c>
      <c r="H709" s="40" t="s">
        <v>745</v>
      </c>
      <c r="I709" s="36">
        <v>135</v>
      </c>
      <c r="J709" s="4">
        <v>108</v>
      </c>
      <c r="K709" s="4">
        <v>24</v>
      </c>
      <c r="L709" s="4">
        <v>1</v>
      </c>
      <c r="M709" s="4">
        <v>3</v>
      </c>
      <c r="N709" s="24"/>
    </row>
    <row r="710" spans="1:14" x14ac:dyDescent="0.25">
      <c r="A710" s="4" t="s">
        <v>9</v>
      </c>
      <c r="B710" s="34">
        <v>43747.770138888889</v>
      </c>
      <c r="C710" s="9">
        <v>43748.71875</v>
      </c>
      <c r="D71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hrs,46 min</v>
      </c>
      <c r="E710" s="10">
        <f>Table1[[#This Row],[Full Restoration ]]-Table1[[#This Row],[Outage Start]]</f>
        <v>0.94861111111094942</v>
      </c>
      <c r="F710" s="11">
        <f>(Table1[[#This Row],[Full Restoration ]]-Table1[[#This Row],[Outage Start]])*24</f>
        <v>22.766666666662786</v>
      </c>
      <c r="G710" s="5" t="s">
        <v>695</v>
      </c>
      <c r="H710" s="40" t="s">
        <v>745</v>
      </c>
      <c r="I710" s="36">
        <v>336</v>
      </c>
      <c r="J710" s="4">
        <v>325</v>
      </c>
      <c r="K710" s="4">
        <v>9</v>
      </c>
      <c r="L710" s="4">
        <v>21</v>
      </c>
      <c r="M710" s="4">
        <v>2</v>
      </c>
      <c r="N710" s="24"/>
    </row>
    <row r="711" spans="1:14" x14ac:dyDescent="0.25">
      <c r="A711" s="4" t="s">
        <v>9</v>
      </c>
      <c r="B711" s="34">
        <v>43747.730555555558</v>
      </c>
      <c r="C711" s="9">
        <v>43748.65347222222</v>
      </c>
      <c r="D71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hrs,9 min</v>
      </c>
      <c r="E711" s="10">
        <f>Table1[[#This Row],[Full Restoration ]]-Table1[[#This Row],[Outage Start]]</f>
        <v>0.92291666666278616</v>
      </c>
      <c r="F711" s="11">
        <f>(Table1[[#This Row],[Full Restoration ]]-Table1[[#This Row],[Outage Start]])*24</f>
        <v>22.149999999906868</v>
      </c>
      <c r="G711" s="5" t="s">
        <v>696</v>
      </c>
      <c r="H711" s="40" t="s">
        <v>749</v>
      </c>
      <c r="I711" s="36">
        <v>477</v>
      </c>
      <c r="J711" s="4">
        <v>413</v>
      </c>
      <c r="K711" s="4">
        <v>58</v>
      </c>
      <c r="L711" s="4">
        <v>25</v>
      </c>
      <c r="M711" s="4">
        <v>6</v>
      </c>
      <c r="N711" s="24"/>
    </row>
    <row r="712" spans="1:14" x14ac:dyDescent="0.25">
      <c r="A712" s="4" t="s">
        <v>9</v>
      </c>
      <c r="B712" s="34">
        <v>43747.975694444445</v>
      </c>
      <c r="C712" s="9">
        <v>43748.927083333336</v>
      </c>
      <c r="D71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hrs,50 min</v>
      </c>
      <c r="E712" s="10">
        <f>Table1[[#This Row],[Full Restoration ]]-Table1[[#This Row],[Outage Start]]</f>
        <v>0.95138888889050577</v>
      </c>
      <c r="F712" s="11">
        <f>(Table1[[#This Row],[Full Restoration ]]-Table1[[#This Row],[Outage Start]])*24</f>
        <v>22.833333333372138</v>
      </c>
      <c r="G712" s="5" t="s">
        <v>697</v>
      </c>
      <c r="H712" s="40" t="s">
        <v>746</v>
      </c>
      <c r="I712" s="36">
        <v>5923</v>
      </c>
      <c r="J712" s="4">
        <v>5729</v>
      </c>
      <c r="K712" s="4">
        <v>163</v>
      </c>
      <c r="L712" s="4">
        <v>151</v>
      </c>
      <c r="M712" s="4">
        <v>31</v>
      </c>
      <c r="N712" s="24"/>
    </row>
    <row r="713" spans="1:14" x14ac:dyDescent="0.25">
      <c r="A713" s="4" t="s">
        <v>9</v>
      </c>
      <c r="B713" s="34">
        <v>43748.461111111108</v>
      </c>
      <c r="C713" s="9">
        <v>43749.823611111111</v>
      </c>
      <c r="D71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hrs,42 min</v>
      </c>
      <c r="E713" s="10">
        <f>Table1[[#This Row],[Full Restoration ]]-Table1[[#This Row],[Outage Start]]</f>
        <v>1.3625000000029104</v>
      </c>
      <c r="F713" s="11">
        <f>(Table1[[#This Row],[Full Restoration ]]-Table1[[#This Row],[Outage Start]])*24</f>
        <v>32.700000000069849</v>
      </c>
      <c r="G713" s="5" t="s">
        <v>698</v>
      </c>
      <c r="H713" s="40" t="s">
        <v>746</v>
      </c>
      <c r="I713" s="36">
        <v>595</v>
      </c>
      <c r="J713" s="4">
        <v>479</v>
      </c>
      <c r="K713" s="4">
        <v>103</v>
      </c>
      <c r="L713" s="4">
        <v>25</v>
      </c>
      <c r="M713" s="4">
        <v>13</v>
      </c>
      <c r="N713" s="24"/>
    </row>
    <row r="714" spans="1:14" x14ac:dyDescent="0.25">
      <c r="A714" s="4" t="s">
        <v>9</v>
      </c>
      <c r="B714" s="34">
        <v>43748.480555555558</v>
      </c>
      <c r="C714" s="9">
        <v>43749.789583333331</v>
      </c>
      <c r="D71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hrs,25 min</v>
      </c>
      <c r="E714" s="10">
        <f>Table1[[#This Row],[Full Restoration ]]-Table1[[#This Row],[Outage Start]]</f>
        <v>1.3090277777737356</v>
      </c>
      <c r="F714" s="11">
        <f>(Table1[[#This Row],[Full Restoration ]]-Table1[[#This Row],[Outage Start]])*24</f>
        <v>31.416666666569654</v>
      </c>
      <c r="G714" s="5" t="s">
        <v>699</v>
      </c>
      <c r="H714" s="40" t="s">
        <v>745</v>
      </c>
      <c r="I714" s="36">
        <v>83</v>
      </c>
      <c r="J714" s="4">
        <v>25</v>
      </c>
      <c r="K714" s="4">
        <v>50</v>
      </c>
      <c r="L714" s="4" t="s">
        <v>744</v>
      </c>
      <c r="M714" s="4">
        <v>8</v>
      </c>
      <c r="N714" s="24"/>
    </row>
    <row r="715" spans="1:14" x14ac:dyDescent="0.25">
      <c r="A715" s="4" t="s">
        <v>9</v>
      </c>
      <c r="B715" s="34">
        <v>43747.640972222223</v>
      </c>
      <c r="C715" s="9">
        <v>43748.697916666664</v>
      </c>
      <c r="D7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hrs,22 min</v>
      </c>
      <c r="E715" s="10">
        <f>Table1[[#This Row],[Full Restoration ]]-Table1[[#This Row],[Outage Start]]</f>
        <v>1.0569444444408873</v>
      </c>
      <c r="F715" s="11">
        <f>(Table1[[#This Row],[Full Restoration ]]-Table1[[#This Row],[Outage Start]])*24</f>
        <v>25.366666666581295</v>
      </c>
      <c r="G715" s="5" t="s">
        <v>700</v>
      </c>
      <c r="H715" s="40" t="s">
        <v>747</v>
      </c>
      <c r="I715" s="36">
        <v>13</v>
      </c>
      <c r="J715" s="4">
        <v>2</v>
      </c>
      <c r="K715" s="4">
        <v>11</v>
      </c>
      <c r="L715" s="4" t="s">
        <v>744</v>
      </c>
      <c r="M715" s="4" t="s">
        <v>744</v>
      </c>
      <c r="N715" s="24"/>
    </row>
    <row r="716" spans="1:14" x14ac:dyDescent="0.25">
      <c r="A716" s="4" t="s">
        <v>9</v>
      </c>
      <c r="B716" s="34">
        <v>43747.168055555558</v>
      </c>
      <c r="C716" s="9">
        <v>43748.160416666666</v>
      </c>
      <c r="D7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hrs,49 min</v>
      </c>
      <c r="E716" s="10">
        <f>Table1[[#This Row],[Full Restoration ]]-Table1[[#This Row],[Outage Start]]</f>
        <v>0.99236111110803904</v>
      </c>
      <c r="F716" s="11">
        <f>(Table1[[#This Row],[Full Restoration ]]-Table1[[#This Row],[Outage Start]])*24</f>
        <v>23.816666666592937</v>
      </c>
      <c r="G716" s="5" t="s">
        <v>701</v>
      </c>
      <c r="H716" s="40" t="s">
        <v>747</v>
      </c>
      <c r="I716" s="36">
        <v>707</v>
      </c>
      <c r="J716" s="4">
        <v>611</v>
      </c>
      <c r="K716" s="4">
        <v>64</v>
      </c>
      <c r="L716" s="4">
        <v>25</v>
      </c>
      <c r="M716" s="4">
        <v>32</v>
      </c>
      <c r="N716" s="24"/>
    </row>
    <row r="717" spans="1:14" x14ac:dyDescent="0.25">
      <c r="A717" s="4" t="s">
        <v>9</v>
      </c>
      <c r="B717" s="34">
        <v>43747.169444444444</v>
      </c>
      <c r="C717" s="9">
        <v>43748.161805555559</v>
      </c>
      <c r="D7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hrs,49 min</v>
      </c>
      <c r="E717" s="10">
        <f>Table1[[#This Row],[Full Restoration ]]-Table1[[#This Row],[Outage Start]]</f>
        <v>0.992361111115315</v>
      </c>
      <c r="F717" s="11">
        <f>(Table1[[#This Row],[Full Restoration ]]-Table1[[#This Row],[Outage Start]])*24</f>
        <v>23.81666666676756</v>
      </c>
      <c r="G717" s="5" t="s">
        <v>702</v>
      </c>
      <c r="H717" s="40" t="s">
        <v>746</v>
      </c>
      <c r="I717" s="36">
        <v>734</v>
      </c>
      <c r="J717" s="4">
        <v>594</v>
      </c>
      <c r="K717" s="4">
        <v>121</v>
      </c>
      <c r="L717" s="4">
        <v>13</v>
      </c>
      <c r="M717" s="4">
        <v>19</v>
      </c>
      <c r="N717" s="24"/>
    </row>
    <row r="718" spans="1:14" x14ac:dyDescent="0.25">
      <c r="A718" s="4" t="s">
        <v>9</v>
      </c>
      <c r="B718" s="34">
        <v>43747.043749999997</v>
      </c>
      <c r="C718" s="9">
        <v>43748.769444444442</v>
      </c>
      <c r="D7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hrs,25 min</v>
      </c>
      <c r="E718" s="10">
        <f>Table1[[#This Row],[Full Restoration ]]-Table1[[#This Row],[Outage Start]]</f>
        <v>1.7256944444452529</v>
      </c>
      <c r="F718" s="11">
        <f>(Table1[[#This Row],[Full Restoration ]]-Table1[[#This Row],[Outage Start]])*24</f>
        <v>41.416666666686069</v>
      </c>
      <c r="G718" s="5" t="s">
        <v>703</v>
      </c>
      <c r="H718" s="40" t="s">
        <v>747</v>
      </c>
      <c r="I718" s="36">
        <v>482</v>
      </c>
      <c r="J718" s="4">
        <v>44</v>
      </c>
      <c r="K718" s="4">
        <v>422</v>
      </c>
      <c r="L718" s="4">
        <v>2</v>
      </c>
      <c r="M718" s="4">
        <v>16</v>
      </c>
      <c r="N718" s="24"/>
    </row>
    <row r="719" spans="1:14" x14ac:dyDescent="0.25">
      <c r="A719" s="4" t="s">
        <v>9</v>
      </c>
      <c r="B719" s="34">
        <v>43747.066666666666</v>
      </c>
      <c r="C719" s="9">
        <v>43748.777083333334</v>
      </c>
      <c r="D7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 min</v>
      </c>
      <c r="E719" s="10">
        <f>Table1[[#This Row],[Full Restoration ]]-Table1[[#This Row],[Outage Start]]</f>
        <v>1.7104166666686069</v>
      </c>
      <c r="F719" s="11">
        <f>(Table1[[#This Row],[Full Restoration ]]-Table1[[#This Row],[Outage Start]])*24</f>
        <v>41.050000000046566</v>
      </c>
      <c r="G719" s="5" t="s">
        <v>704</v>
      </c>
      <c r="H719" s="40" t="s">
        <v>747</v>
      </c>
      <c r="I719" s="36">
        <v>1253</v>
      </c>
      <c r="J719" s="4">
        <v>1098</v>
      </c>
      <c r="K719" s="4">
        <v>120</v>
      </c>
      <c r="L719" s="4">
        <v>95</v>
      </c>
      <c r="M719" s="4">
        <v>35</v>
      </c>
      <c r="N719" s="24"/>
    </row>
    <row r="720" spans="1:14" x14ac:dyDescent="0.25">
      <c r="A720" s="4" t="s">
        <v>9</v>
      </c>
      <c r="B720" s="34">
        <v>43747.067361111112</v>
      </c>
      <c r="C720" s="9">
        <v>43748.793749999997</v>
      </c>
      <c r="D7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hrs,26 min</v>
      </c>
      <c r="E720" s="10">
        <f>Table1[[#This Row],[Full Restoration ]]-Table1[[#This Row],[Outage Start]]</f>
        <v>1.726388888884685</v>
      </c>
      <c r="F720" s="11">
        <f>(Table1[[#This Row],[Full Restoration ]]-Table1[[#This Row],[Outage Start]])*24</f>
        <v>41.43333333323244</v>
      </c>
      <c r="G720" s="5" t="s">
        <v>705</v>
      </c>
      <c r="H720" s="40" t="s">
        <v>746</v>
      </c>
      <c r="I720" s="36">
        <v>402</v>
      </c>
      <c r="J720" s="4">
        <v>315</v>
      </c>
      <c r="K720" s="4">
        <v>63</v>
      </c>
      <c r="L720" s="4">
        <v>32</v>
      </c>
      <c r="M720" s="4">
        <v>24</v>
      </c>
      <c r="N720" s="24"/>
    </row>
    <row r="721" spans="1:14" x14ac:dyDescent="0.25">
      <c r="A721" s="4" t="s">
        <v>9</v>
      </c>
      <c r="B721" s="34">
        <v>43747.068749999999</v>
      </c>
      <c r="C721" s="9">
        <v>43749.537499999999</v>
      </c>
      <c r="D7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hrs,15 min</v>
      </c>
      <c r="E721" s="10">
        <f>Table1[[#This Row],[Full Restoration ]]-Table1[[#This Row],[Outage Start]]</f>
        <v>2.46875</v>
      </c>
      <c r="F721" s="11">
        <f>(Table1[[#This Row],[Full Restoration ]]-Table1[[#This Row],[Outage Start]])*24</f>
        <v>59.25</v>
      </c>
      <c r="G721" s="5" t="s">
        <v>706</v>
      </c>
      <c r="H721" s="40" t="s">
        <v>746</v>
      </c>
      <c r="I721" s="36">
        <v>1653</v>
      </c>
      <c r="J721" s="4">
        <v>1356</v>
      </c>
      <c r="K721" s="4">
        <v>257</v>
      </c>
      <c r="L721" s="4">
        <v>113</v>
      </c>
      <c r="M721" s="4">
        <v>40</v>
      </c>
      <c r="N721" s="24"/>
    </row>
    <row r="722" spans="1:14" x14ac:dyDescent="0.25">
      <c r="A722" s="4" t="s">
        <v>9</v>
      </c>
      <c r="B722" s="34">
        <v>43747.104166666664</v>
      </c>
      <c r="C722" s="9">
        <v>43749.404166666667</v>
      </c>
      <c r="D7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hrs,12 min</v>
      </c>
      <c r="E722" s="10">
        <f>Table1[[#This Row],[Full Restoration ]]-Table1[[#This Row],[Outage Start]]</f>
        <v>2.3000000000029104</v>
      </c>
      <c r="F722" s="11">
        <f>(Table1[[#This Row],[Full Restoration ]]-Table1[[#This Row],[Outage Start]])*24</f>
        <v>55.200000000069849</v>
      </c>
      <c r="G722" s="5" t="s">
        <v>707</v>
      </c>
      <c r="H722" s="40" t="s">
        <v>746</v>
      </c>
      <c r="I722" s="36">
        <v>1696</v>
      </c>
      <c r="J722" s="4">
        <v>1335</v>
      </c>
      <c r="K722" s="4">
        <v>286</v>
      </c>
      <c r="L722" s="4">
        <v>54</v>
      </c>
      <c r="M722" s="4">
        <v>75</v>
      </c>
      <c r="N722" s="24"/>
    </row>
    <row r="723" spans="1:14" x14ac:dyDescent="0.25">
      <c r="A723" s="4" t="s">
        <v>9</v>
      </c>
      <c r="B723" s="34">
        <v>43747.103472222225</v>
      </c>
      <c r="C723" s="9">
        <v>43748.898611111108</v>
      </c>
      <c r="D7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 min</v>
      </c>
      <c r="E723" s="10">
        <f>Table1[[#This Row],[Full Restoration ]]-Table1[[#This Row],[Outage Start]]</f>
        <v>1.7951388888832298</v>
      </c>
      <c r="F723" s="11">
        <f>(Table1[[#This Row],[Full Restoration ]]-Table1[[#This Row],[Outage Start]])*24</f>
        <v>43.083333333197515</v>
      </c>
      <c r="G723" s="5" t="s">
        <v>708</v>
      </c>
      <c r="H723" s="40" t="s">
        <v>745</v>
      </c>
      <c r="I723" s="36">
        <v>684</v>
      </c>
      <c r="J723" s="4">
        <v>617</v>
      </c>
      <c r="K723" s="4">
        <v>56</v>
      </c>
      <c r="L723" s="4">
        <v>27</v>
      </c>
      <c r="M723" s="4">
        <v>11</v>
      </c>
      <c r="N723" s="24"/>
    </row>
    <row r="724" spans="1:14" x14ac:dyDescent="0.25">
      <c r="A724" s="4" t="s">
        <v>9</v>
      </c>
      <c r="B724" s="34">
        <v>43747.09097222222</v>
      </c>
      <c r="C724" s="9">
        <v>43750.354166666664</v>
      </c>
      <c r="D7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days,6 hrs,19 min</v>
      </c>
      <c r="E724" s="10">
        <f>Table1[[#This Row],[Full Restoration ]]-Table1[[#This Row],[Outage Start]]</f>
        <v>3.2631944444437977</v>
      </c>
      <c r="F724" s="11">
        <f>(Table1[[#This Row],[Full Restoration ]]-Table1[[#This Row],[Outage Start]])*24</f>
        <v>78.316666666651145</v>
      </c>
      <c r="G724" s="5" t="s">
        <v>709</v>
      </c>
      <c r="H724" s="40" t="s">
        <v>746</v>
      </c>
      <c r="I724" s="36">
        <v>1224</v>
      </c>
      <c r="J724" s="4">
        <v>953</v>
      </c>
      <c r="K724" s="4">
        <v>228</v>
      </c>
      <c r="L724" s="4">
        <v>49</v>
      </c>
      <c r="M724" s="4">
        <v>43</v>
      </c>
      <c r="N724" s="24"/>
    </row>
    <row r="725" spans="1:14" x14ac:dyDescent="0.25">
      <c r="A725" s="4" t="s">
        <v>9</v>
      </c>
      <c r="B725" s="34">
        <v>43747.011805555558</v>
      </c>
      <c r="C725" s="9">
        <v>43748.645833333336</v>
      </c>
      <c r="D7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hrs,13 min</v>
      </c>
      <c r="E725" s="10">
        <f>Table1[[#This Row],[Full Restoration ]]-Table1[[#This Row],[Outage Start]]</f>
        <v>1.6340277777781012</v>
      </c>
      <c r="F725" s="11">
        <f>(Table1[[#This Row],[Full Restoration ]]-Table1[[#This Row],[Outage Start]])*24</f>
        <v>39.216666666674428</v>
      </c>
      <c r="G725" s="5" t="s">
        <v>710</v>
      </c>
      <c r="H725" s="40" t="s">
        <v>746</v>
      </c>
      <c r="I725" s="36">
        <v>919</v>
      </c>
      <c r="J725" s="4">
        <v>730</v>
      </c>
      <c r="K725" s="4">
        <v>174</v>
      </c>
      <c r="L725" s="4">
        <v>41</v>
      </c>
      <c r="M725" s="4">
        <v>15</v>
      </c>
      <c r="N725" s="24"/>
    </row>
    <row r="726" spans="1:14" x14ac:dyDescent="0.25">
      <c r="A726" s="4" t="s">
        <v>9</v>
      </c>
      <c r="B726" s="34">
        <v>43747.018055555556</v>
      </c>
      <c r="C726" s="9">
        <v>43748.787499999999</v>
      </c>
      <c r="D7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hrs,28 min</v>
      </c>
      <c r="E726" s="10">
        <f>Table1[[#This Row],[Full Restoration ]]-Table1[[#This Row],[Outage Start]]</f>
        <v>1.7694444444423425</v>
      </c>
      <c r="F726" s="11">
        <f>(Table1[[#This Row],[Full Restoration ]]-Table1[[#This Row],[Outage Start]])*24</f>
        <v>42.46666666661622</v>
      </c>
      <c r="G726" s="5" t="s">
        <v>711</v>
      </c>
      <c r="H726" s="40" t="s">
        <v>746</v>
      </c>
      <c r="I726" s="36">
        <v>1538</v>
      </c>
      <c r="J726" s="4">
        <v>1359</v>
      </c>
      <c r="K726" s="4">
        <v>132</v>
      </c>
      <c r="L726" s="4">
        <v>136</v>
      </c>
      <c r="M726" s="4">
        <v>47</v>
      </c>
      <c r="N726" s="24"/>
    </row>
    <row r="727" spans="1:14" x14ac:dyDescent="0.25">
      <c r="A727" s="4" t="s">
        <v>9</v>
      </c>
      <c r="B727" s="34">
        <v>43747.03125</v>
      </c>
      <c r="C727" s="9">
        <v>43749.332638888889</v>
      </c>
      <c r="D7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hrs,14 min</v>
      </c>
      <c r="E727" s="10">
        <f>Table1[[#This Row],[Full Restoration ]]-Table1[[#This Row],[Outage Start]]</f>
        <v>2.3013888888890506</v>
      </c>
      <c r="F727" s="11">
        <f>(Table1[[#This Row],[Full Restoration ]]-Table1[[#This Row],[Outage Start]])*24</f>
        <v>55.233333333337214</v>
      </c>
      <c r="G727" s="5" t="s">
        <v>712</v>
      </c>
      <c r="H727" s="40" t="s">
        <v>746</v>
      </c>
      <c r="I727" s="36">
        <v>2737</v>
      </c>
      <c r="J727" s="4">
        <v>2426</v>
      </c>
      <c r="K727" s="4">
        <v>291</v>
      </c>
      <c r="L727" s="4">
        <v>138</v>
      </c>
      <c r="M727" s="4">
        <v>20</v>
      </c>
      <c r="N727" s="24"/>
    </row>
    <row r="728" spans="1:14" x14ac:dyDescent="0.25">
      <c r="A728" s="4" t="s">
        <v>9</v>
      </c>
      <c r="B728" s="34">
        <v>43747.029861111114</v>
      </c>
      <c r="C728" s="9">
        <v>43749.620138888888</v>
      </c>
      <c r="D7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hrs,10 min</v>
      </c>
      <c r="E728" s="10">
        <f>Table1[[#This Row],[Full Restoration ]]-Table1[[#This Row],[Outage Start]]</f>
        <v>2.5902777777737356</v>
      </c>
      <c r="F728" s="11">
        <f>(Table1[[#This Row],[Full Restoration ]]-Table1[[#This Row],[Outage Start]])*24</f>
        <v>62.166666666569654</v>
      </c>
      <c r="G728" s="5" t="s">
        <v>713</v>
      </c>
      <c r="H728" s="40" t="s">
        <v>746</v>
      </c>
      <c r="I728" s="36">
        <v>2312</v>
      </c>
      <c r="J728" s="4">
        <v>1985</v>
      </c>
      <c r="K728" s="4">
        <v>286</v>
      </c>
      <c r="L728" s="4">
        <v>125</v>
      </c>
      <c r="M728" s="4">
        <v>41</v>
      </c>
      <c r="N728" s="24"/>
    </row>
    <row r="729" spans="1:14" x14ac:dyDescent="0.25">
      <c r="A729" s="4" t="s">
        <v>9</v>
      </c>
      <c r="B729" s="34">
        <v>43747.030555555553</v>
      </c>
      <c r="C729" s="9">
        <v>43748.771527777775</v>
      </c>
      <c r="D7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hrs,47 min</v>
      </c>
      <c r="E729" s="10">
        <f>Table1[[#This Row],[Full Restoration ]]-Table1[[#This Row],[Outage Start]]</f>
        <v>1.7409722222218988</v>
      </c>
      <c r="F729" s="11">
        <f>(Table1[[#This Row],[Full Restoration ]]-Table1[[#This Row],[Outage Start]])*24</f>
        <v>41.783333333325572</v>
      </c>
      <c r="G729" s="5" t="s">
        <v>714</v>
      </c>
      <c r="H729" s="40" t="s">
        <v>746</v>
      </c>
      <c r="I729" s="36">
        <v>1808</v>
      </c>
      <c r="J729" s="4">
        <v>1632</v>
      </c>
      <c r="K729" s="4">
        <v>164</v>
      </c>
      <c r="L729" s="4">
        <v>113</v>
      </c>
      <c r="M729" s="4">
        <v>12</v>
      </c>
      <c r="N729" s="24"/>
    </row>
    <row r="730" spans="1:14" x14ac:dyDescent="0.25">
      <c r="A730" s="4" t="s">
        <v>9</v>
      </c>
      <c r="B730" s="34">
        <v>43747.03125</v>
      </c>
      <c r="C730" s="9">
        <v>43748.866666666669</v>
      </c>
      <c r="D7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 min</v>
      </c>
      <c r="E730" s="10">
        <f>Table1[[#This Row],[Full Restoration ]]-Table1[[#This Row],[Outage Start]]</f>
        <v>1.8354166666686069</v>
      </c>
      <c r="F730" s="11">
        <f>(Table1[[#This Row],[Full Restoration ]]-Table1[[#This Row],[Outage Start]])*24</f>
        <v>44.050000000046566</v>
      </c>
      <c r="G730" s="5" t="s">
        <v>715</v>
      </c>
      <c r="H730" s="40" t="s">
        <v>746</v>
      </c>
      <c r="I730" s="36">
        <v>2093</v>
      </c>
      <c r="J730" s="4">
        <v>1953</v>
      </c>
      <c r="K730" s="4">
        <v>110</v>
      </c>
      <c r="L730" s="4">
        <v>134</v>
      </c>
      <c r="M730" s="4">
        <v>30</v>
      </c>
      <c r="N730" s="24"/>
    </row>
    <row r="731" spans="1:14" x14ac:dyDescent="0.25">
      <c r="A731" s="4" t="s">
        <v>9</v>
      </c>
      <c r="B731" s="34">
        <v>43747.032638888886</v>
      </c>
      <c r="C731" s="9">
        <v>43748.756249999999</v>
      </c>
      <c r="D7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hrs,22 min</v>
      </c>
      <c r="E731" s="10">
        <f>Table1[[#This Row],[Full Restoration ]]-Table1[[#This Row],[Outage Start]]</f>
        <v>1.7236111111124046</v>
      </c>
      <c r="F731" s="11">
        <f>(Table1[[#This Row],[Full Restoration ]]-Table1[[#This Row],[Outage Start]])*24</f>
        <v>41.366666666697711</v>
      </c>
      <c r="G731" s="5" t="s">
        <v>716</v>
      </c>
      <c r="H731" s="40" t="s">
        <v>745</v>
      </c>
      <c r="I731" s="36">
        <v>2548</v>
      </c>
      <c r="J731" s="4">
        <v>2505</v>
      </c>
      <c r="K731" s="4">
        <v>42</v>
      </c>
      <c r="L731" s="4">
        <v>142</v>
      </c>
      <c r="M731" s="4">
        <v>1</v>
      </c>
      <c r="N731" s="24"/>
    </row>
    <row r="732" spans="1:14" x14ac:dyDescent="0.25">
      <c r="A732" s="4" t="s">
        <v>9</v>
      </c>
      <c r="B732" s="34">
        <v>43747.948611111111</v>
      </c>
      <c r="C732" s="9">
        <v>43748.677083333336</v>
      </c>
      <c r="D7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hrs,29 min</v>
      </c>
      <c r="E732" s="10">
        <f>Table1[[#This Row],[Full Restoration ]]-Table1[[#This Row],[Outage Start]]</f>
        <v>0.72847222222480923</v>
      </c>
      <c r="F732" s="11">
        <f>(Table1[[#This Row],[Full Restoration ]]-Table1[[#This Row],[Outage Start]])*24</f>
        <v>17.483333333395422</v>
      </c>
      <c r="G732" s="5" t="s">
        <v>717</v>
      </c>
      <c r="H732" s="40" t="s">
        <v>747</v>
      </c>
      <c r="I732" s="36">
        <v>4383</v>
      </c>
      <c r="J732" s="4">
        <v>4242</v>
      </c>
      <c r="K732" s="4">
        <v>121</v>
      </c>
      <c r="L732" s="4">
        <v>226</v>
      </c>
      <c r="M732" s="4">
        <v>20</v>
      </c>
      <c r="N732" s="24"/>
    </row>
    <row r="733" spans="1:14" x14ac:dyDescent="0.25">
      <c r="A733" s="4" t="s">
        <v>9</v>
      </c>
      <c r="B733" s="34">
        <v>43747.044444444444</v>
      </c>
      <c r="C733" s="9">
        <v>43748.833333333336</v>
      </c>
      <c r="D7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hrs,56 min</v>
      </c>
      <c r="E733" s="10">
        <f>Table1[[#This Row],[Full Restoration ]]-Table1[[#This Row],[Outage Start]]</f>
        <v>1.788888888891961</v>
      </c>
      <c r="F733" s="11">
        <f>(Table1[[#This Row],[Full Restoration ]]-Table1[[#This Row],[Outage Start]])*24</f>
        <v>42.933333333407063</v>
      </c>
      <c r="G733" s="5" t="s">
        <v>718</v>
      </c>
      <c r="H733" s="40" t="s">
        <v>745</v>
      </c>
      <c r="I733" s="36">
        <v>124</v>
      </c>
      <c r="J733" s="4">
        <v>74</v>
      </c>
      <c r="K733" s="4">
        <v>41</v>
      </c>
      <c r="L733" s="4">
        <v>4</v>
      </c>
      <c r="M733" s="4">
        <v>9</v>
      </c>
      <c r="N733" s="24"/>
    </row>
    <row r="734" spans="1:14" x14ac:dyDescent="0.25">
      <c r="A734" s="4" t="s">
        <v>9</v>
      </c>
      <c r="B734" s="34">
        <v>43747.078472222223</v>
      </c>
      <c r="C734" s="9">
        <v>43750.441666666666</v>
      </c>
      <c r="D7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days,8 hrs,43 min</v>
      </c>
      <c r="E734" s="10">
        <f>Table1[[#This Row],[Full Restoration ]]-Table1[[#This Row],[Outage Start]]</f>
        <v>3.3631944444423425</v>
      </c>
      <c r="F734" s="11">
        <f>(Table1[[#This Row],[Full Restoration ]]-Table1[[#This Row],[Outage Start]])*24</f>
        <v>80.71666666661622</v>
      </c>
      <c r="G734" s="5" t="s">
        <v>719</v>
      </c>
      <c r="H734" s="40" t="s">
        <v>745</v>
      </c>
      <c r="I734" s="36">
        <v>1287</v>
      </c>
      <c r="J734" s="4">
        <v>1070</v>
      </c>
      <c r="K734" s="4">
        <v>177</v>
      </c>
      <c r="L734" s="4">
        <v>36</v>
      </c>
      <c r="M734" s="4">
        <v>40</v>
      </c>
      <c r="N734" s="24"/>
    </row>
    <row r="735" spans="1:14" x14ac:dyDescent="0.25">
      <c r="A735" s="4" t="s">
        <v>9</v>
      </c>
      <c r="B735" s="34">
        <v>43747.124305555553</v>
      </c>
      <c r="C735" s="9">
        <v>43749.646527777775</v>
      </c>
      <c r="D7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hrs,32 min</v>
      </c>
      <c r="E735" s="10">
        <f>Table1[[#This Row],[Full Restoration ]]-Table1[[#This Row],[Outage Start]]</f>
        <v>2.5222222222218988</v>
      </c>
      <c r="F735" s="11">
        <f>(Table1[[#This Row],[Full Restoration ]]-Table1[[#This Row],[Outage Start]])*24</f>
        <v>60.533333333325572</v>
      </c>
      <c r="G735" s="5" t="s">
        <v>720</v>
      </c>
      <c r="H735" s="40" t="s">
        <v>748</v>
      </c>
      <c r="I735" s="36">
        <v>2566</v>
      </c>
      <c r="J735" s="4">
        <v>2374</v>
      </c>
      <c r="K735" s="4">
        <v>174</v>
      </c>
      <c r="L735" s="4">
        <v>181</v>
      </c>
      <c r="M735" s="4">
        <v>18</v>
      </c>
      <c r="N735" s="24"/>
    </row>
    <row r="736" spans="1:14" x14ac:dyDescent="0.25">
      <c r="A736" s="4" t="s">
        <v>9</v>
      </c>
      <c r="B736" s="34">
        <v>43747.140277777777</v>
      </c>
      <c r="C736" s="9">
        <v>43749.6875</v>
      </c>
      <c r="D73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hrs,8 min</v>
      </c>
      <c r="E736" s="10">
        <f>Table1[[#This Row],[Full Restoration ]]-Table1[[#This Row],[Outage Start]]</f>
        <v>2.547222222223354</v>
      </c>
      <c r="F736" s="11">
        <f>(Table1[[#This Row],[Full Restoration ]]-Table1[[#This Row],[Outage Start]])*24</f>
        <v>61.133333333360497</v>
      </c>
      <c r="G736" s="5" t="s">
        <v>721</v>
      </c>
      <c r="H736" s="40" t="s">
        <v>748</v>
      </c>
      <c r="I736" s="36">
        <v>1615</v>
      </c>
      <c r="J736" s="4">
        <v>1497</v>
      </c>
      <c r="K736" s="4">
        <v>98</v>
      </c>
      <c r="L736" s="4">
        <v>58</v>
      </c>
      <c r="M736" s="4">
        <v>20</v>
      </c>
      <c r="N736" s="24"/>
    </row>
    <row r="737" spans="1:14" x14ac:dyDescent="0.25">
      <c r="A737" s="4" t="s">
        <v>9</v>
      </c>
      <c r="B737" s="34">
        <v>43747.143055555556</v>
      </c>
      <c r="C737" s="9">
        <v>43749.625</v>
      </c>
      <c r="D73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hrs,34 min</v>
      </c>
      <c r="E737" s="10">
        <f>Table1[[#This Row],[Full Restoration ]]-Table1[[#This Row],[Outage Start]]</f>
        <v>2.4819444444437977</v>
      </c>
      <c r="F737" s="11">
        <f>(Table1[[#This Row],[Full Restoration ]]-Table1[[#This Row],[Outage Start]])*24</f>
        <v>59.566666666651145</v>
      </c>
      <c r="G737" s="5" t="s">
        <v>722</v>
      </c>
      <c r="H737" s="40" t="s">
        <v>745</v>
      </c>
      <c r="I737" s="36">
        <v>630</v>
      </c>
      <c r="J737" s="4">
        <v>595</v>
      </c>
      <c r="K737" s="4">
        <v>30</v>
      </c>
      <c r="L737" s="4">
        <v>35</v>
      </c>
      <c r="M737" s="4">
        <v>5</v>
      </c>
      <c r="N737" s="24"/>
    </row>
    <row r="738" spans="1:14" x14ac:dyDescent="0.25">
      <c r="A738" s="4" t="s">
        <v>9</v>
      </c>
      <c r="B738" s="34">
        <v>43747.022916666669</v>
      </c>
      <c r="C738" s="9">
        <v>43750.736805555556</v>
      </c>
      <c r="D73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hrs,8 min</v>
      </c>
      <c r="E738" s="10">
        <f>Table1[[#This Row],[Full Restoration ]]-Table1[[#This Row],[Outage Start]]</f>
        <v>3.7138888888875954</v>
      </c>
      <c r="F738" s="11">
        <f>(Table1[[#This Row],[Full Restoration ]]-Table1[[#This Row],[Outage Start]])*24</f>
        <v>89.133333333302289</v>
      </c>
      <c r="G738" s="5" t="s">
        <v>723</v>
      </c>
      <c r="H738" s="40" t="s">
        <v>745</v>
      </c>
      <c r="I738" s="36">
        <v>1755</v>
      </c>
      <c r="J738" s="4">
        <v>1690</v>
      </c>
      <c r="K738" s="4">
        <v>54</v>
      </c>
      <c r="L738" s="4">
        <v>80</v>
      </c>
      <c r="M738" s="4">
        <v>11</v>
      </c>
      <c r="N738" s="24"/>
    </row>
    <row r="739" spans="1:14" x14ac:dyDescent="0.25">
      <c r="A739" s="4" t="s">
        <v>9</v>
      </c>
      <c r="B739" s="34">
        <v>43747.020138888889</v>
      </c>
      <c r="C739" s="9">
        <v>43748.741666666669</v>
      </c>
      <c r="D73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hrs,19 min</v>
      </c>
      <c r="E739" s="10">
        <f>Table1[[#This Row],[Full Restoration ]]-Table1[[#This Row],[Outage Start]]</f>
        <v>1.7215277777795563</v>
      </c>
      <c r="F739" s="11">
        <f>(Table1[[#This Row],[Full Restoration ]]-Table1[[#This Row],[Outage Start]])*24</f>
        <v>41.316666666709352</v>
      </c>
      <c r="G739" s="5" t="s">
        <v>724</v>
      </c>
      <c r="H739" s="40" t="s">
        <v>746</v>
      </c>
      <c r="I739" s="36">
        <v>2812</v>
      </c>
      <c r="J739" s="4">
        <v>2539</v>
      </c>
      <c r="K739" s="4">
        <v>246</v>
      </c>
      <c r="L739" s="4">
        <v>139</v>
      </c>
      <c r="M739" s="4">
        <v>27</v>
      </c>
      <c r="N739" s="24"/>
    </row>
    <row r="740" spans="1:14" x14ac:dyDescent="0.25">
      <c r="A740" s="4" t="s">
        <v>9</v>
      </c>
      <c r="B740" s="34">
        <v>43747.67083333333</v>
      </c>
      <c r="C740" s="9">
        <v>43749.71875</v>
      </c>
      <c r="D74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hrs,9 min</v>
      </c>
      <c r="E740" s="10">
        <f>Table1[[#This Row],[Full Restoration ]]-Table1[[#This Row],[Outage Start]]</f>
        <v>2.0479166666700621</v>
      </c>
      <c r="F740" s="11">
        <f>(Table1[[#This Row],[Full Restoration ]]-Table1[[#This Row],[Outage Start]])*24</f>
        <v>49.150000000081491</v>
      </c>
      <c r="G740" s="5" t="s">
        <v>725</v>
      </c>
      <c r="H740" s="40" t="s">
        <v>746</v>
      </c>
      <c r="I740" s="36">
        <v>3</v>
      </c>
      <c r="J740" s="4">
        <v>1</v>
      </c>
      <c r="K740" s="4">
        <v>1</v>
      </c>
      <c r="L740" s="4" t="s">
        <v>744</v>
      </c>
      <c r="M740" s="4">
        <v>1</v>
      </c>
      <c r="N740" s="24"/>
    </row>
    <row r="741" spans="1:14" x14ac:dyDescent="0.25">
      <c r="A741" s="4" t="s">
        <v>9</v>
      </c>
      <c r="B741" s="34">
        <v>43747.007638888892</v>
      </c>
      <c r="C741" s="9">
        <v>43748.793055555558</v>
      </c>
      <c r="D74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hrs,51 min</v>
      </c>
      <c r="E741" s="10">
        <f>Table1[[#This Row],[Full Restoration ]]-Table1[[#This Row],[Outage Start]]</f>
        <v>1.7854166666656965</v>
      </c>
      <c r="F741" s="11">
        <f>(Table1[[#This Row],[Full Restoration ]]-Table1[[#This Row],[Outage Start]])*24</f>
        <v>42.849999999976717</v>
      </c>
      <c r="G741" s="5" t="s">
        <v>726</v>
      </c>
      <c r="H741" s="40" t="s">
        <v>747</v>
      </c>
      <c r="I741" s="36">
        <v>629</v>
      </c>
      <c r="J741" s="4">
        <v>482</v>
      </c>
      <c r="K741" s="4">
        <v>102</v>
      </c>
      <c r="L741" s="4">
        <v>33</v>
      </c>
      <c r="M741" s="4">
        <v>45</v>
      </c>
      <c r="N741" s="24"/>
    </row>
    <row r="742" spans="1:14" x14ac:dyDescent="0.25">
      <c r="A742" s="4" t="s">
        <v>9</v>
      </c>
      <c r="B742" s="34">
        <v>43748.439583333333</v>
      </c>
      <c r="C742" s="9">
        <v>43749.643055555556</v>
      </c>
      <c r="D74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hrs,53 min</v>
      </c>
      <c r="E742" s="10">
        <f>Table1[[#This Row],[Full Restoration ]]-Table1[[#This Row],[Outage Start]]</f>
        <v>1.203472222223354</v>
      </c>
      <c r="F742" s="11">
        <f>(Table1[[#This Row],[Full Restoration ]]-Table1[[#This Row],[Outage Start]])*24</f>
        <v>28.883333333360497</v>
      </c>
      <c r="G742" s="5" t="s">
        <v>727</v>
      </c>
      <c r="H742" s="40" t="s">
        <v>220</v>
      </c>
      <c r="I742" s="36">
        <v>318</v>
      </c>
      <c r="J742" s="4">
        <v>58</v>
      </c>
      <c r="K742" s="4">
        <v>202</v>
      </c>
      <c r="L742" s="4" t="s">
        <v>744</v>
      </c>
      <c r="M742" s="4">
        <v>58</v>
      </c>
      <c r="N742" s="24"/>
    </row>
    <row r="743" spans="1:14" x14ac:dyDescent="0.25">
      <c r="A743" s="4" t="s">
        <v>9</v>
      </c>
      <c r="B743" s="34">
        <v>43747.05972222222</v>
      </c>
      <c r="C743" s="9">
        <v>43749.770833333336</v>
      </c>
      <c r="D74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 min</v>
      </c>
      <c r="E743" s="10">
        <f>Table1[[#This Row],[Full Restoration ]]-Table1[[#This Row],[Outage Start]]</f>
        <v>2.711111111115315</v>
      </c>
      <c r="F743" s="11">
        <f>(Table1[[#This Row],[Full Restoration ]]-Table1[[#This Row],[Outage Start]])*24</f>
        <v>65.06666666676756</v>
      </c>
      <c r="G743" s="5" t="s">
        <v>728</v>
      </c>
      <c r="H743" s="40" t="s">
        <v>748</v>
      </c>
      <c r="I743" s="36">
        <v>513</v>
      </c>
      <c r="J743" s="4">
        <v>452</v>
      </c>
      <c r="K743" s="4">
        <v>48</v>
      </c>
      <c r="L743" s="4">
        <v>22</v>
      </c>
      <c r="M743" s="4">
        <v>13</v>
      </c>
      <c r="N743" s="24"/>
    </row>
    <row r="744" spans="1:14" x14ac:dyDescent="0.25">
      <c r="A744" s="4" t="s">
        <v>9</v>
      </c>
      <c r="B744" s="34">
        <v>43747.09652777778</v>
      </c>
      <c r="C744" s="9">
        <v>43750.55972222222</v>
      </c>
      <c r="D74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hrs,7 min</v>
      </c>
      <c r="E744" s="10">
        <f>Table1[[#This Row],[Full Restoration ]]-Table1[[#This Row],[Outage Start]]</f>
        <v>3.4631944444408873</v>
      </c>
      <c r="F744" s="11">
        <f>(Table1[[#This Row],[Full Restoration ]]-Table1[[#This Row],[Outage Start]])*24</f>
        <v>83.116666666581295</v>
      </c>
      <c r="G744" s="5" t="s">
        <v>729</v>
      </c>
      <c r="H744" s="40" t="s">
        <v>745</v>
      </c>
      <c r="I744" s="36">
        <v>131</v>
      </c>
      <c r="J744" s="4">
        <v>89</v>
      </c>
      <c r="K744" s="4">
        <v>28</v>
      </c>
      <c r="L744" s="4">
        <v>4</v>
      </c>
      <c r="M744" s="4">
        <v>14</v>
      </c>
      <c r="N744" s="24"/>
    </row>
    <row r="745" spans="1:14" x14ac:dyDescent="0.25">
      <c r="A745" s="4" t="s">
        <v>9</v>
      </c>
      <c r="B745" s="34">
        <v>43747.086111111108</v>
      </c>
      <c r="C745" s="9">
        <v>43748.520138888889</v>
      </c>
      <c r="D74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hrs,25 min</v>
      </c>
      <c r="E745" s="10">
        <f>Table1[[#This Row],[Full Restoration ]]-Table1[[#This Row],[Outage Start]]</f>
        <v>1.4340277777810115</v>
      </c>
      <c r="F745" s="11">
        <f>(Table1[[#This Row],[Full Restoration ]]-Table1[[#This Row],[Outage Start]])*24</f>
        <v>34.416666666744277</v>
      </c>
      <c r="G745" s="5" t="s">
        <v>730</v>
      </c>
      <c r="H745" s="40" t="s">
        <v>745</v>
      </c>
      <c r="I745" s="36">
        <v>753</v>
      </c>
      <c r="J745" s="4">
        <v>656</v>
      </c>
      <c r="K745" s="4">
        <v>76</v>
      </c>
      <c r="L745" s="4">
        <v>29</v>
      </c>
      <c r="M745" s="4">
        <v>21</v>
      </c>
      <c r="N745" s="24"/>
    </row>
    <row r="746" spans="1:14" x14ac:dyDescent="0.25">
      <c r="A746" s="4" t="s">
        <v>9</v>
      </c>
      <c r="B746" s="34">
        <v>43747.095138888886</v>
      </c>
      <c r="C746" s="9">
        <v>43748.495138888888</v>
      </c>
      <c r="D74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hrs,36 min</v>
      </c>
      <c r="E746" s="10">
        <f>Table1[[#This Row],[Full Restoration ]]-Table1[[#This Row],[Outage Start]]</f>
        <v>1.4000000000014552</v>
      </c>
      <c r="F746" s="11">
        <f>(Table1[[#This Row],[Full Restoration ]]-Table1[[#This Row],[Outage Start]])*24</f>
        <v>33.600000000034925</v>
      </c>
      <c r="G746" s="5" t="s">
        <v>731</v>
      </c>
      <c r="H746" s="40" t="s">
        <v>745</v>
      </c>
      <c r="I746" s="36">
        <v>133</v>
      </c>
      <c r="J746" s="4">
        <v>118</v>
      </c>
      <c r="K746" s="4">
        <v>12</v>
      </c>
      <c r="L746" s="4">
        <v>6</v>
      </c>
      <c r="M746" s="4">
        <v>3</v>
      </c>
      <c r="N746" s="24"/>
    </row>
    <row r="747" spans="1:14" x14ac:dyDescent="0.25">
      <c r="A747" s="4" t="s">
        <v>9</v>
      </c>
      <c r="B747" s="34">
        <v>43747.090277777781</v>
      </c>
      <c r="C747" s="9">
        <v>43748.522222222222</v>
      </c>
      <c r="D74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hrs,22 min</v>
      </c>
      <c r="E747" s="10">
        <f>Table1[[#This Row],[Full Restoration ]]-Table1[[#This Row],[Outage Start]]</f>
        <v>1.4319444444408873</v>
      </c>
      <c r="F747" s="11">
        <f>(Table1[[#This Row],[Full Restoration ]]-Table1[[#This Row],[Outage Start]])*24</f>
        <v>34.366666666581295</v>
      </c>
      <c r="G747" s="5" t="s">
        <v>732</v>
      </c>
      <c r="H747" s="40" t="s">
        <v>746</v>
      </c>
      <c r="I747" s="36">
        <v>1429</v>
      </c>
      <c r="J747" s="4">
        <v>1183</v>
      </c>
      <c r="K747" s="4">
        <v>183</v>
      </c>
      <c r="L747" s="4">
        <v>54</v>
      </c>
      <c r="M747" s="4">
        <v>63</v>
      </c>
      <c r="N747" s="24"/>
    </row>
    <row r="748" spans="1:14" x14ac:dyDescent="0.25">
      <c r="A748" s="4" t="s">
        <v>9</v>
      </c>
      <c r="B748" s="34">
        <v>43747.022916666669</v>
      </c>
      <c r="C748" s="9">
        <v>43748.776388888888</v>
      </c>
      <c r="D74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 min</v>
      </c>
      <c r="E748" s="10">
        <f>Table1[[#This Row],[Full Restoration ]]-Table1[[#This Row],[Outage Start]]</f>
        <v>1.7534722222189885</v>
      </c>
      <c r="F748" s="11">
        <f>(Table1[[#This Row],[Full Restoration ]]-Table1[[#This Row],[Outage Start]])*24</f>
        <v>42.083333333255723</v>
      </c>
      <c r="G748" s="5" t="s">
        <v>733</v>
      </c>
      <c r="H748" s="40" t="s">
        <v>746</v>
      </c>
      <c r="I748" s="36">
        <v>964</v>
      </c>
      <c r="J748" s="4">
        <v>776</v>
      </c>
      <c r="K748" s="4">
        <v>163</v>
      </c>
      <c r="L748" s="4">
        <v>47</v>
      </c>
      <c r="M748" s="4">
        <v>25</v>
      </c>
      <c r="N748" s="24"/>
    </row>
    <row r="749" spans="1:14" x14ac:dyDescent="0.25">
      <c r="A749" s="4" t="s">
        <v>9</v>
      </c>
      <c r="B749" s="34">
        <v>43747.022916666669</v>
      </c>
      <c r="C749" s="9">
        <v>43749.667361111111</v>
      </c>
      <c r="D74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hrs,28 min</v>
      </c>
      <c r="E749" s="10">
        <f>Table1[[#This Row],[Full Restoration ]]-Table1[[#This Row],[Outage Start]]</f>
        <v>2.6444444444423425</v>
      </c>
      <c r="F749" s="11">
        <f>(Table1[[#This Row],[Full Restoration ]]-Table1[[#This Row],[Outage Start]])*24</f>
        <v>63.46666666661622</v>
      </c>
      <c r="G749" s="5" t="s">
        <v>734</v>
      </c>
      <c r="H749" s="40" t="s">
        <v>745</v>
      </c>
      <c r="I749" s="36">
        <v>1700</v>
      </c>
      <c r="J749" s="4">
        <v>1564</v>
      </c>
      <c r="K749" s="4">
        <v>106</v>
      </c>
      <c r="L749" s="4">
        <v>66</v>
      </c>
      <c r="M749" s="4">
        <v>30</v>
      </c>
      <c r="N749" s="24"/>
    </row>
    <row r="750" spans="1:14" x14ac:dyDescent="0.25">
      <c r="A750" s="4" t="s">
        <v>9</v>
      </c>
      <c r="B750" s="34">
        <v>43747.959027777775</v>
      </c>
      <c r="C750" s="9">
        <v>43749.577777777777</v>
      </c>
      <c r="D75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hrs,51 min</v>
      </c>
      <c r="E750" s="10">
        <f>Table1[[#This Row],[Full Restoration ]]-Table1[[#This Row],[Outage Start]]</f>
        <v>1.6187500000014552</v>
      </c>
      <c r="F750" s="11">
        <f>(Table1[[#This Row],[Full Restoration ]]-Table1[[#This Row],[Outage Start]])*24</f>
        <v>38.850000000034925</v>
      </c>
      <c r="G750" s="5" t="s">
        <v>735</v>
      </c>
      <c r="H750" s="40" t="s">
        <v>746</v>
      </c>
      <c r="I750" s="36">
        <v>1742</v>
      </c>
      <c r="J750" s="4">
        <v>1488</v>
      </c>
      <c r="K750" s="4">
        <v>234</v>
      </c>
      <c r="L750" s="4">
        <v>26</v>
      </c>
      <c r="M750" s="4">
        <v>20</v>
      </c>
      <c r="N750" s="24"/>
    </row>
    <row r="751" spans="1:14" x14ac:dyDescent="0.25">
      <c r="A751" s="4" t="s">
        <v>9</v>
      </c>
      <c r="B751" s="34">
        <v>43747.231249999997</v>
      </c>
      <c r="C751" s="9">
        <v>43749.477777777778</v>
      </c>
      <c r="D75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hrs,55 min</v>
      </c>
      <c r="E751" s="10">
        <f>Table1[[#This Row],[Full Restoration ]]-Table1[[#This Row],[Outage Start]]</f>
        <v>2.2465277777810115</v>
      </c>
      <c r="F751" s="11">
        <f>(Table1[[#This Row],[Full Restoration ]]-Table1[[#This Row],[Outage Start]])*24</f>
        <v>53.916666666744277</v>
      </c>
      <c r="G751" s="5" t="s">
        <v>736</v>
      </c>
      <c r="H751" s="40" t="s">
        <v>745</v>
      </c>
      <c r="I751" s="36">
        <v>33</v>
      </c>
      <c r="J751" s="4">
        <v>29</v>
      </c>
      <c r="K751" s="4">
        <v>4</v>
      </c>
      <c r="L751" s="4">
        <v>3</v>
      </c>
      <c r="M751" s="4" t="s">
        <v>744</v>
      </c>
      <c r="N751" s="24"/>
    </row>
    <row r="752" spans="1:14" x14ac:dyDescent="0.25">
      <c r="A752" s="4" t="s">
        <v>9</v>
      </c>
      <c r="B752" s="34">
        <v>43747.025694444441</v>
      </c>
      <c r="C752" s="9">
        <v>43749.626388888886</v>
      </c>
      <c r="D75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hrs,25 min</v>
      </c>
      <c r="E752" s="10">
        <f>Table1[[#This Row],[Full Restoration ]]-Table1[[#This Row],[Outage Start]]</f>
        <v>2.6006944444452529</v>
      </c>
      <c r="F752" s="11">
        <f>(Table1[[#This Row],[Full Restoration ]]-Table1[[#This Row],[Outage Start]])*24</f>
        <v>62.416666666686069</v>
      </c>
      <c r="G752" s="5" t="s">
        <v>737</v>
      </c>
      <c r="H752" s="40" t="s">
        <v>745</v>
      </c>
      <c r="I752" s="36">
        <v>2156</v>
      </c>
      <c r="J752" s="4">
        <v>1805</v>
      </c>
      <c r="K752" s="4">
        <v>318</v>
      </c>
      <c r="L752" s="4">
        <v>150</v>
      </c>
      <c r="M752" s="4">
        <v>33</v>
      </c>
      <c r="N752" s="24"/>
    </row>
    <row r="753" spans="1:14" x14ac:dyDescent="0.25">
      <c r="A753" s="4" t="s">
        <v>9</v>
      </c>
      <c r="B753" s="34">
        <v>43747.032638888886</v>
      </c>
      <c r="C753" s="9">
        <v>43749.555555555555</v>
      </c>
      <c r="D75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hrs,33 min</v>
      </c>
      <c r="E753" s="10">
        <f>Table1[[#This Row],[Full Restoration ]]-Table1[[#This Row],[Outage Start]]</f>
        <v>2.5229166666686069</v>
      </c>
      <c r="F753" s="11">
        <f>(Table1[[#This Row],[Full Restoration ]]-Table1[[#This Row],[Outage Start]])*24</f>
        <v>60.550000000046566</v>
      </c>
      <c r="G753" s="5" t="s">
        <v>738</v>
      </c>
      <c r="H753" s="40" t="s">
        <v>746</v>
      </c>
      <c r="I753" s="36">
        <v>326</v>
      </c>
      <c r="J753" s="4">
        <v>315</v>
      </c>
      <c r="K753" s="4">
        <v>10</v>
      </c>
      <c r="L753" s="4">
        <v>41</v>
      </c>
      <c r="M753" s="4">
        <v>1</v>
      </c>
      <c r="N753" s="24"/>
    </row>
    <row r="754" spans="1:14" x14ac:dyDescent="0.25">
      <c r="A754" s="4" t="s">
        <v>9</v>
      </c>
      <c r="B754" s="34">
        <v>43747.024305555555</v>
      </c>
      <c r="C754" s="9">
        <v>43749.411111111112</v>
      </c>
      <c r="D75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hrs,17 min</v>
      </c>
      <c r="E754" s="10">
        <f>Table1[[#This Row],[Full Restoration ]]-Table1[[#This Row],[Outage Start]]</f>
        <v>2.3868055555576575</v>
      </c>
      <c r="F754" s="11">
        <f>(Table1[[#This Row],[Full Restoration ]]-Table1[[#This Row],[Outage Start]])*24</f>
        <v>57.28333333338378</v>
      </c>
      <c r="G754" s="5" t="s">
        <v>739</v>
      </c>
      <c r="H754" s="40" t="s">
        <v>745</v>
      </c>
      <c r="I754" s="36">
        <v>1565</v>
      </c>
      <c r="J754" s="4">
        <v>1038</v>
      </c>
      <c r="K754" s="4">
        <v>459</v>
      </c>
      <c r="L754" s="4">
        <v>99</v>
      </c>
      <c r="M754" s="4">
        <v>68</v>
      </c>
      <c r="N754" s="24"/>
    </row>
    <row r="755" spans="1:14" x14ac:dyDescent="0.25">
      <c r="A755" s="4" t="s">
        <v>9</v>
      </c>
      <c r="B755" s="34">
        <v>43747.027777777781</v>
      </c>
      <c r="C755" s="9">
        <v>43749.779861111114</v>
      </c>
      <c r="D75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hrs,3 min</v>
      </c>
      <c r="E755" s="10">
        <f>Table1[[#This Row],[Full Restoration ]]-Table1[[#This Row],[Outage Start]]</f>
        <v>2.7520833333328483</v>
      </c>
      <c r="F755" s="11">
        <f>(Table1[[#This Row],[Full Restoration ]]-Table1[[#This Row],[Outage Start]])*24</f>
        <v>66.049999999988358</v>
      </c>
      <c r="G755" s="5" t="s">
        <v>740</v>
      </c>
      <c r="H755" s="40" t="s">
        <v>746</v>
      </c>
      <c r="I755" s="36">
        <v>2730</v>
      </c>
      <c r="J755" s="4">
        <v>2517</v>
      </c>
      <c r="K755" s="4">
        <v>185</v>
      </c>
      <c r="L755" s="4">
        <v>223</v>
      </c>
      <c r="M755" s="4">
        <v>28</v>
      </c>
      <c r="N755" s="24"/>
    </row>
    <row r="756" spans="1:14" x14ac:dyDescent="0.25">
      <c r="A756" s="4" t="s">
        <v>9</v>
      </c>
      <c r="B756" s="34">
        <v>43747.038888888892</v>
      </c>
      <c r="C756" s="9">
        <v>43749.743750000001</v>
      </c>
      <c r="D75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hrs,55 min</v>
      </c>
      <c r="E756" s="10">
        <f>Table1[[#This Row],[Full Restoration ]]-Table1[[#This Row],[Outage Start]]</f>
        <v>2.7048611111094942</v>
      </c>
      <c r="F756" s="11">
        <f>(Table1[[#This Row],[Full Restoration ]]-Table1[[#This Row],[Outage Start]])*24</f>
        <v>64.916666666627862</v>
      </c>
      <c r="G756" s="5" t="s">
        <v>741</v>
      </c>
      <c r="H756" s="40" t="s">
        <v>746</v>
      </c>
      <c r="I756" s="36">
        <v>3463</v>
      </c>
      <c r="J756" s="4">
        <v>3132</v>
      </c>
      <c r="K756" s="4">
        <v>259</v>
      </c>
      <c r="L756" s="4">
        <v>345</v>
      </c>
      <c r="M756" s="4">
        <v>72</v>
      </c>
      <c r="N756" s="24"/>
    </row>
    <row r="757" spans="1:14" x14ac:dyDescent="0.25">
      <c r="A757" s="4" t="s">
        <v>9</v>
      </c>
      <c r="B757" s="34">
        <v>43747.029166666667</v>
      </c>
      <c r="C757" s="9">
        <v>43749.539583333331</v>
      </c>
      <c r="D75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hrs,15 min</v>
      </c>
      <c r="E757" s="10">
        <f>Table1[[#This Row],[Full Restoration ]]-Table1[[#This Row],[Outage Start]]</f>
        <v>2.5104166666642413</v>
      </c>
      <c r="F757" s="11">
        <f>(Table1[[#This Row],[Full Restoration ]]-Table1[[#This Row],[Outage Start]])*24</f>
        <v>60.249999999941792</v>
      </c>
      <c r="G757" s="5" t="s">
        <v>742</v>
      </c>
      <c r="H757" s="40" t="s">
        <v>745</v>
      </c>
      <c r="I757" s="36">
        <v>2671</v>
      </c>
      <c r="J757" s="4">
        <v>2538</v>
      </c>
      <c r="K757" s="4">
        <v>104</v>
      </c>
      <c r="L757" s="4">
        <v>247</v>
      </c>
      <c r="M757" s="4">
        <v>29</v>
      </c>
      <c r="N757" s="24"/>
    </row>
    <row r="758" spans="1:14" x14ac:dyDescent="0.25">
      <c r="A758" s="4" t="s">
        <v>9</v>
      </c>
      <c r="B758" s="34">
        <v>43747.079861111109</v>
      </c>
      <c r="C758" s="9">
        <v>43747.811805555553</v>
      </c>
      <c r="D75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hrs,34 min</v>
      </c>
      <c r="E758" s="10">
        <f>Table1[[#This Row],[Full Restoration ]]-Table1[[#This Row],[Outage Start]]</f>
        <v>0.73194444444379769</v>
      </c>
      <c r="F758" s="11">
        <f>(Table1[[#This Row],[Full Restoration ]]-Table1[[#This Row],[Outage Start]])*24</f>
        <v>17.566666666651145</v>
      </c>
      <c r="G758" s="35" t="s">
        <v>756</v>
      </c>
      <c r="H758" s="40" t="s">
        <v>754</v>
      </c>
      <c r="I758" s="4"/>
      <c r="J758" s="4"/>
      <c r="K758" s="4"/>
      <c r="L758" s="4"/>
      <c r="M758" s="4"/>
      <c r="N758" s="24" t="s">
        <v>298</v>
      </c>
    </row>
    <row r="759" spans="1:14" x14ac:dyDescent="0.25">
      <c r="A759" s="4" t="s">
        <v>9</v>
      </c>
      <c r="B759" s="34">
        <v>43747.948611111111</v>
      </c>
      <c r="C759" s="9">
        <v>43748.693055555559</v>
      </c>
      <c r="D75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hrs,52 min</v>
      </c>
      <c r="E759" s="10">
        <f>Table1[[#This Row],[Full Restoration ]]-Table1[[#This Row],[Outage Start]]</f>
        <v>0.74444444444816327</v>
      </c>
      <c r="F759" s="11">
        <f>(Table1[[#This Row],[Full Restoration ]]-Table1[[#This Row],[Outage Start]])*24</f>
        <v>17.866666666755918</v>
      </c>
      <c r="G759" s="35" t="s">
        <v>757</v>
      </c>
      <c r="H759" s="40" t="s">
        <v>295</v>
      </c>
      <c r="I759" s="4"/>
      <c r="J759" s="4"/>
      <c r="K759" s="4"/>
      <c r="L759" s="4"/>
      <c r="M759" s="4"/>
      <c r="N759" s="24" t="s">
        <v>298</v>
      </c>
    </row>
    <row r="760" spans="1:14" x14ac:dyDescent="0.25">
      <c r="A760" s="4" t="s">
        <v>9</v>
      </c>
      <c r="B760" s="34">
        <v>43747.951388888891</v>
      </c>
      <c r="C760" s="9">
        <v>43748.693749999999</v>
      </c>
      <c r="D76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hrs,49 min</v>
      </c>
      <c r="E760" s="10">
        <f>Table1[[#This Row],[Full Restoration ]]-Table1[[#This Row],[Outage Start]]</f>
        <v>0.74236111110803904</v>
      </c>
      <c r="F760" s="11">
        <f>(Table1[[#This Row],[Full Restoration ]]-Table1[[#This Row],[Outage Start]])*24</f>
        <v>17.816666666592937</v>
      </c>
      <c r="G760" s="35" t="s">
        <v>758</v>
      </c>
      <c r="H760" s="40" t="s">
        <v>754</v>
      </c>
      <c r="I760" s="4"/>
      <c r="J760" s="4"/>
      <c r="K760" s="4"/>
      <c r="L760" s="4"/>
      <c r="M760" s="4"/>
      <c r="N760" s="24" t="s">
        <v>298</v>
      </c>
    </row>
    <row r="761" spans="1:14" ht="30" x14ac:dyDescent="0.25">
      <c r="A761" s="4" t="s">
        <v>9</v>
      </c>
      <c r="B761" s="34" t="s">
        <v>834</v>
      </c>
      <c r="C761" s="9" t="s">
        <v>834</v>
      </c>
      <c r="D761" s="37"/>
      <c r="E761" s="10"/>
      <c r="F761" s="11"/>
      <c r="G761" s="35" t="s">
        <v>759</v>
      </c>
      <c r="H761" s="40" t="s">
        <v>754</v>
      </c>
      <c r="I761" s="4"/>
      <c r="J761" s="4"/>
      <c r="K761" s="4"/>
      <c r="L761" s="4"/>
      <c r="M761" s="4"/>
      <c r="N761" s="24" t="s">
        <v>298</v>
      </c>
    </row>
    <row r="762" spans="1:14" x14ac:dyDescent="0.25">
      <c r="A762" s="4" t="s">
        <v>9</v>
      </c>
      <c r="B762" s="34">
        <v>43747.054861111108</v>
      </c>
      <c r="C762" s="9">
        <v>43748.81527777778</v>
      </c>
      <c r="D76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hrs,15 min</v>
      </c>
      <c r="E762" s="10">
        <f>Table1[[#This Row],[Full Restoration ]]-Table1[[#This Row],[Outage Start]]</f>
        <v>1.7604166666715173</v>
      </c>
      <c r="F762" s="11">
        <f>(Table1[[#This Row],[Full Restoration ]]-Table1[[#This Row],[Outage Start]])*24</f>
        <v>42.250000000116415</v>
      </c>
      <c r="G762" s="35" t="s">
        <v>760</v>
      </c>
      <c r="H762" s="40" t="s">
        <v>755</v>
      </c>
      <c r="I762" s="4"/>
      <c r="J762" s="4"/>
      <c r="K762" s="4"/>
      <c r="L762" s="4"/>
      <c r="M762" s="4"/>
      <c r="N762" s="24" t="s">
        <v>298</v>
      </c>
    </row>
    <row r="763" spans="1:14" x14ac:dyDescent="0.25">
      <c r="A763" s="4" t="s">
        <v>9</v>
      </c>
      <c r="B763" s="34">
        <v>43747.058333333334</v>
      </c>
      <c r="C763" s="9">
        <v>43748.810416666667</v>
      </c>
      <c r="D76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 min</v>
      </c>
      <c r="E763" s="10">
        <f>Table1[[#This Row],[Full Restoration ]]-Table1[[#This Row],[Outage Start]]</f>
        <v>1.7520833333328483</v>
      </c>
      <c r="F763" s="11">
        <f>(Table1[[#This Row],[Full Restoration ]]-Table1[[#This Row],[Outage Start]])*24</f>
        <v>42.049999999988358</v>
      </c>
      <c r="G763" s="35" t="s">
        <v>761</v>
      </c>
      <c r="H763" s="40" t="s">
        <v>755</v>
      </c>
      <c r="I763" s="4"/>
      <c r="J763" s="4"/>
      <c r="K763" s="4"/>
      <c r="L763" s="4"/>
      <c r="M763" s="4"/>
      <c r="N763" s="24" t="s">
        <v>298</v>
      </c>
    </row>
    <row r="764" spans="1:14" x14ac:dyDescent="0.25">
      <c r="A764" s="4" t="s">
        <v>9</v>
      </c>
      <c r="B764" s="34">
        <v>43747.091666666667</v>
      </c>
      <c r="C764" s="9">
        <v>43749.468055555553</v>
      </c>
      <c r="D76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hrs,2 min</v>
      </c>
      <c r="E764" s="10">
        <f>Table1[[#This Row],[Full Restoration ]]-Table1[[#This Row],[Outage Start]]</f>
        <v>2.3763888888861402</v>
      </c>
      <c r="F764" s="11">
        <f>(Table1[[#This Row],[Full Restoration ]]-Table1[[#This Row],[Outage Start]])*24</f>
        <v>57.033333333267365</v>
      </c>
      <c r="G764" s="35" t="s">
        <v>762</v>
      </c>
      <c r="H764" s="40" t="s">
        <v>754</v>
      </c>
      <c r="I764" s="4"/>
      <c r="J764" s="4"/>
      <c r="K764" s="4"/>
      <c r="L764" s="4"/>
      <c r="M764" s="4"/>
      <c r="N764" s="24" t="s">
        <v>298</v>
      </c>
    </row>
    <row r="765" spans="1:14" ht="25.5" x14ac:dyDescent="0.25">
      <c r="A765" s="4" t="s">
        <v>9</v>
      </c>
      <c r="B765" s="34">
        <v>43747.086111111108</v>
      </c>
      <c r="C765" s="9">
        <v>43749.496527777781</v>
      </c>
      <c r="D76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hrs,51 min</v>
      </c>
      <c r="E765" s="10">
        <f>Table1[[#This Row],[Full Restoration ]]-Table1[[#This Row],[Outage Start]]</f>
        <v>2.4104166666729725</v>
      </c>
      <c r="F765" s="11">
        <f>(Table1[[#This Row],[Full Restoration ]]-Table1[[#This Row],[Outage Start]])*24</f>
        <v>57.85000000015134</v>
      </c>
      <c r="G765" s="35" t="s">
        <v>763</v>
      </c>
      <c r="H765" s="40" t="s">
        <v>754</v>
      </c>
      <c r="I765" s="4"/>
      <c r="J765" s="4"/>
      <c r="K765" s="4"/>
      <c r="L765" s="4"/>
      <c r="M765" s="4"/>
      <c r="N765" s="24" t="s">
        <v>298</v>
      </c>
    </row>
    <row r="766" spans="1:14" x14ac:dyDescent="0.25">
      <c r="A766" s="4" t="s">
        <v>9</v>
      </c>
      <c r="B766" s="34">
        <v>43747.032638888886</v>
      </c>
      <c r="C766" s="9">
        <v>43748.709027777775</v>
      </c>
      <c r="D76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hrs,14 min</v>
      </c>
      <c r="E766" s="10">
        <f>Table1[[#This Row],[Full Restoration ]]-Table1[[#This Row],[Outage Start]]</f>
        <v>1.6763888888890506</v>
      </c>
      <c r="F766" s="11">
        <f>(Table1[[#This Row],[Full Restoration ]]-Table1[[#This Row],[Outage Start]])*24</f>
        <v>40.233333333337214</v>
      </c>
      <c r="G766" s="35" t="s">
        <v>764</v>
      </c>
      <c r="H766" s="40" t="s">
        <v>755</v>
      </c>
      <c r="I766" s="4"/>
      <c r="J766" s="4"/>
      <c r="K766" s="4"/>
      <c r="L766" s="4"/>
      <c r="M766" s="4"/>
      <c r="N766" s="24" t="s">
        <v>298</v>
      </c>
    </row>
    <row r="767" spans="1:14" x14ac:dyDescent="0.25">
      <c r="A767" s="4" t="s">
        <v>9</v>
      </c>
      <c r="B767" s="34">
        <v>43747.025000000001</v>
      </c>
      <c r="C767" s="9">
        <v>43748.821527777778</v>
      </c>
      <c r="D76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hrs,7 min</v>
      </c>
      <c r="E767" s="10">
        <f>Table1[[#This Row],[Full Restoration ]]-Table1[[#This Row],[Outage Start]]</f>
        <v>1.796527777776646</v>
      </c>
      <c r="F767" s="11">
        <f>(Table1[[#This Row],[Full Restoration ]]-Table1[[#This Row],[Outage Start]])*24</f>
        <v>43.116666666639503</v>
      </c>
      <c r="G767" s="35" t="s">
        <v>765</v>
      </c>
      <c r="H767" s="40" t="s">
        <v>755</v>
      </c>
      <c r="I767" s="4"/>
      <c r="J767" s="4"/>
      <c r="K767" s="4"/>
      <c r="L767" s="4"/>
      <c r="M767" s="4"/>
      <c r="N767" s="24" t="s">
        <v>298</v>
      </c>
    </row>
    <row r="768" spans="1:14" x14ac:dyDescent="0.25">
      <c r="A768" s="4" t="s">
        <v>9</v>
      </c>
      <c r="B768" s="34">
        <v>43747.030555555553</v>
      </c>
      <c r="C768" s="9">
        <v>43748.714583333334</v>
      </c>
      <c r="D76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hrs,25 min</v>
      </c>
      <c r="E768" s="10">
        <f>Table1[[#This Row],[Full Restoration ]]-Table1[[#This Row],[Outage Start]]</f>
        <v>1.6840277777810115</v>
      </c>
      <c r="F768" s="11">
        <f>(Table1[[#This Row],[Full Restoration ]]-Table1[[#This Row],[Outage Start]])*24</f>
        <v>40.416666666744277</v>
      </c>
      <c r="G768" s="35" t="s">
        <v>766</v>
      </c>
      <c r="H768" s="40" t="s">
        <v>34</v>
      </c>
      <c r="I768" s="4"/>
      <c r="J768" s="4"/>
      <c r="K768" s="4"/>
      <c r="L768" s="4"/>
      <c r="M768" s="4"/>
      <c r="N768" s="24" t="s">
        <v>298</v>
      </c>
    </row>
    <row r="769" spans="1:14" x14ac:dyDescent="0.25">
      <c r="A769" s="4" t="s">
        <v>9</v>
      </c>
      <c r="B769" s="34">
        <v>43747.1</v>
      </c>
      <c r="C769" s="9">
        <v>43748.800694444442</v>
      </c>
      <c r="D76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hrs,49 min</v>
      </c>
      <c r="E769" s="10">
        <f>Table1[[#This Row],[Full Restoration ]]-Table1[[#This Row],[Outage Start]]</f>
        <v>1.7006944444437977</v>
      </c>
      <c r="F769" s="11">
        <f>(Table1[[#This Row],[Full Restoration ]]-Table1[[#This Row],[Outage Start]])*24</f>
        <v>40.816666666651145</v>
      </c>
      <c r="G769" s="35" t="s">
        <v>767</v>
      </c>
      <c r="H769" s="40" t="s">
        <v>754</v>
      </c>
      <c r="I769" s="4"/>
      <c r="J769" s="4"/>
      <c r="K769" s="4"/>
      <c r="L769" s="4"/>
      <c r="M769" s="4"/>
      <c r="N769" s="24" t="s">
        <v>298</v>
      </c>
    </row>
    <row r="770" spans="1:14" x14ac:dyDescent="0.25">
      <c r="A770" s="4" t="s">
        <v>9</v>
      </c>
      <c r="B770" s="34">
        <v>43748.76666666667</v>
      </c>
      <c r="C770" s="9">
        <v>43749.48333333333</v>
      </c>
      <c r="D77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hrs,12 min</v>
      </c>
      <c r="E770" s="10">
        <f>Table1[[#This Row],[Full Restoration ]]-Table1[[#This Row],[Outage Start]]</f>
        <v>0.71666666665987577</v>
      </c>
      <c r="F770" s="11">
        <f>(Table1[[#This Row],[Full Restoration ]]-Table1[[#This Row],[Outage Start]])*24</f>
        <v>17.199999999837019</v>
      </c>
      <c r="G770" s="35" t="s">
        <v>768</v>
      </c>
      <c r="H770" s="40" t="s">
        <v>295</v>
      </c>
      <c r="I770" s="4"/>
      <c r="J770" s="4"/>
      <c r="K770" s="4"/>
      <c r="L770" s="4"/>
      <c r="M770" s="4"/>
      <c r="N770" s="24" t="s">
        <v>298</v>
      </c>
    </row>
    <row r="771" spans="1:14" x14ac:dyDescent="0.25">
      <c r="A771" s="4" t="s">
        <v>9</v>
      </c>
      <c r="B771" s="34">
        <v>43747.106249999997</v>
      </c>
      <c r="C771" s="9">
        <v>43749.543055555558</v>
      </c>
      <c r="D77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hrs,29 min</v>
      </c>
      <c r="E771" s="10">
        <f>Table1[[#This Row],[Full Restoration ]]-Table1[[#This Row],[Outage Start]]</f>
        <v>2.4368055555605679</v>
      </c>
      <c r="F771" s="11">
        <f>(Table1[[#This Row],[Full Restoration ]]-Table1[[#This Row],[Outage Start]])*24</f>
        <v>58.483333333453629</v>
      </c>
      <c r="G771" s="35" t="s">
        <v>769</v>
      </c>
      <c r="H771" s="40" t="s">
        <v>754</v>
      </c>
      <c r="I771" s="4"/>
      <c r="J771" s="4"/>
      <c r="K771" s="4"/>
      <c r="L771" s="4"/>
      <c r="M771" s="4"/>
      <c r="N771" s="24" t="s">
        <v>298</v>
      </c>
    </row>
    <row r="772" spans="1:14" x14ac:dyDescent="0.25">
      <c r="A772" s="4" t="s">
        <v>9</v>
      </c>
      <c r="B772" s="34">
        <v>43747.121527777781</v>
      </c>
      <c r="C772" s="9">
        <v>43749.477777777778</v>
      </c>
      <c r="D77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hrs,33 min</v>
      </c>
      <c r="E772" s="10">
        <f>Table1[[#This Row],[Full Restoration ]]-Table1[[#This Row],[Outage Start]]</f>
        <v>2.3562499999970896</v>
      </c>
      <c r="F772" s="11">
        <f>(Table1[[#This Row],[Full Restoration ]]-Table1[[#This Row],[Outage Start]])*24</f>
        <v>56.549999999930151</v>
      </c>
      <c r="G772" s="35" t="s">
        <v>770</v>
      </c>
      <c r="H772" s="40" t="s">
        <v>755</v>
      </c>
      <c r="I772" s="4"/>
      <c r="J772" s="4"/>
      <c r="K772" s="4"/>
      <c r="L772" s="4"/>
      <c r="M772" s="4"/>
      <c r="N772" s="24" t="s">
        <v>298</v>
      </c>
    </row>
    <row r="773" spans="1:14" x14ac:dyDescent="0.25">
      <c r="A773" s="4" t="s">
        <v>9</v>
      </c>
      <c r="B773" s="34">
        <v>43747.111805555556</v>
      </c>
      <c r="C773" s="9">
        <v>43748.722222222219</v>
      </c>
      <c r="D77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hrs,39 min</v>
      </c>
      <c r="E773" s="10">
        <f>Table1[[#This Row],[Full Restoration ]]-Table1[[#This Row],[Outage Start]]</f>
        <v>1.6104166666627862</v>
      </c>
      <c r="F773" s="11">
        <f>(Table1[[#This Row],[Full Restoration ]]-Table1[[#This Row],[Outage Start]])*24</f>
        <v>38.649999999906868</v>
      </c>
      <c r="G773" s="35" t="s">
        <v>771</v>
      </c>
      <c r="H773" s="40" t="s">
        <v>34</v>
      </c>
      <c r="I773" s="4"/>
      <c r="J773" s="4"/>
      <c r="K773" s="4"/>
      <c r="L773" s="4"/>
      <c r="M773" s="4"/>
      <c r="N773" s="24" t="s">
        <v>298</v>
      </c>
    </row>
    <row r="774" spans="1:14" x14ac:dyDescent="0.25">
      <c r="A774" s="4" t="s">
        <v>9</v>
      </c>
      <c r="B774" s="34">
        <v>43747.068055555559</v>
      </c>
      <c r="C774" s="9">
        <v>43748.818055555559</v>
      </c>
      <c r="D77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hrs,0 min</v>
      </c>
      <c r="E774" s="10">
        <f>Table1[[#This Row],[Full Restoration ]]-Table1[[#This Row],[Outage Start]]</f>
        <v>1.75</v>
      </c>
      <c r="F774" s="11">
        <f>(Table1[[#This Row],[Full Restoration ]]-Table1[[#This Row],[Outage Start]])*24</f>
        <v>42</v>
      </c>
      <c r="G774" s="35" t="s">
        <v>772</v>
      </c>
      <c r="H774" s="40" t="s">
        <v>754</v>
      </c>
      <c r="I774" s="4"/>
      <c r="J774" s="4"/>
      <c r="K774" s="4"/>
      <c r="L774" s="4"/>
      <c r="M774" s="4"/>
      <c r="N774" s="24" t="s">
        <v>298</v>
      </c>
    </row>
    <row r="775" spans="1:14" x14ac:dyDescent="0.25">
      <c r="A775" s="4" t="s">
        <v>9</v>
      </c>
      <c r="B775" s="34">
        <v>43747.022222222222</v>
      </c>
      <c r="C775" s="9">
        <v>43748.756249999999</v>
      </c>
      <c r="D77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hrs,37 min</v>
      </c>
      <c r="E775" s="10">
        <f>Table1[[#This Row],[Full Restoration ]]-Table1[[#This Row],[Outage Start]]</f>
        <v>1.734027777776646</v>
      </c>
      <c r="F775" s="11">
        <f>(Table1[[#This Row],[Full Restoration ]]-Table1[[#This Row],[Outage Start]])*24</f>
        <v>41.616666666639503</v>
      </c>
      <c r="G775" s="35" t="s">
        <v>773</v>
      </c>
      <c r="H775" s="40" t="s">
        <v>755</v>
      </c>
      <c r="I775" s="4"/>
      <c r="J775" s="4"/>
      <c r="K775" s="4"/>
      <c r="L775" s="4"/>
      <c r="M775" s="4"/>
      <c r="N775" s="24" t="s">
        <v>298</v>
      </c>
    </row>
    <row r="776" spans="1:14" x14ac:dyDescent="0.25">
      <c r="A776" s="4" t="s">
        <v>9</v>
      </c>
      <c r="B776" s="34">
        <v>43747.019444444442</v>
      </c>
      <c r="C776" s="9">
        <v>43748.757638888892</v>
      </c>
      <c r="D77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hrs,43 min</v>
      </c>
      <c r="E776" s="10">
        <f>Table1[[#This Row],[Full Restoration ]]-Table1[[#This Row],[Outage Start]]</f>
        <v>1.7381944444496185</v>
      </c>
      <c r="F776" s="11">
        <f>(Table1[[#This Row],[Full Restoration ]]-Table1[[#This Row],[Outage Start]])*24</f>
        <v>41.716666666790843</v>
      </c>
      <c r="G776" s="35" t="s">
        <v>774</v>
      </c>
      <c r="H776" s="40" t="s">
        <v>755</v>
      </c>
      <c r="I776" s="4"/>
      <c r="J776" s="4"/>
      <c r="K776" s="4"/>
      <c r="L776" s="4"/>
      <c r="M776" s="4"/>
      <c r="N776" s="24" t="s">
        <v>298</v>
      </c>
    </row>
    <row r="777" spans="1:14" x14ac:dyDescent="0.25">
      <c r="A777" s="4" t="s">
        <v>9</v>
      </c>
      <c r="B777" s="34">
        <v>43747.066666666666</v>
      </c>
      <c r="C777" s="9">
        <v>43748.799305555556</v>
      </c>
      <c r="D77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hrs,35 min</v>
      </c>
      <c r="E777" s="10">
        <f>Table1[[#This Row],[Full Restoration ]]-Table1[[#This Row],[Outage Start]]</f>
        <v>1.7326388888905058</v>
      </c>
      <c r="F777" s="11">
        <f>(Table1[[#This Row],[Full Restoration ]]-Table1[[#This Row],[Outage Start]])*24</f>
        <v>41.583333333372138</v>
      </c>
      <c r="G777" s="35" t="s">
        <v>775</v>
      </c>
      <c r="H777" s="40" t="s">
        <v>755</v>
      </c>
      <c r="I777" s="4"/>
      <c r="J777" s="4"/>
      <c r="K777" s="4"/>
      <c r="L777" s="4"/>
      <c r="M777" s="4"/>
      <c r="N777" s="24" t="s">
        <v>298</v>
      </c>
    </row>
    <row r="778" spans="1:14" x14ac:dyDescent="0.25">
      <c r="A778" s="4" t="s">
        <v>9</v>
      </c>
      <c r="B778" s="34">
        <v>43747.064583333333</v>
      </c>
      <c r="C778" s="9">
        <v>43748.882638888892</v>
      </c>
      <c r="D77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hrs,38 min</v>
      </c>
      <c r="E778" s="10">
        <f>Table1[[#This Row],[Full Restoration ]]-Table1[[#This Row],[Outage Start]]</f>
        <v>1.8180555555591127</v>
      </c>
      <c r="F778" s="11">
        <f>(Table1[[#This Row],[Full Restoration ]]-Table1[[#This Row],[Outage Start]])*24</f>
        <v>43.633333333418705</v>
      </c>
      <c r="G778" s="35" t="s">
        <v>776</v>
      </c>
      <c r="H778" s="40" t="s">
        <v>754</v>
      </c>
      <c r="I778" s="4"/>
      <c r="J778" s="27"/>
      <c r="K778" s="27"/>
      <c r="L778" s="27"/>
      <c r="M778" s="27"/>
      <c r="N778" s="24" t="s">
        <v>298</v>
      </c>
    </row>
    <row r="779" spans="1:14" x14ac:dyDescent="0.25">
      <c r="A779" s="4" t="s">
        <v>9</v>
      </c>
      <c r="B779" s="34">
        <v>43747.027777777781</v>
      </c>
      <c r="C779" s="9">
        <v>43749.302777777775</v>
      </c>
      <c r="D77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hrs,36 min</v>
      </c>
      <c r="E779" s="10">
        <f>Table1[[#This Row],[Full Restoration ]]-Table1[[#This Row],[Outage Start]]</f>
        <v>2.2749999999941792</v>
      </c>
      <c r="F779" s="11">
        <f>(Table1[[#This Row],[Full Restoration ]]-Table1[[#This Row],[Outage Start]])*24</f>
        <v>54.599999999860302</v>
      </c>
      <c r="G779" s="35" t="s">
        <v>777</v>
      </c>
      <c r="H779" s="40" t="s">
        <v>754</v>
      </c>
      <c r="I779" s="4"/>
      <c r="J779" s="4"/>
      <c r="K779" s="4"/>
      <c r="L779" s="4"/>
      <c r="M779" s="4"/>
      <c r="N779" s="24" t="s">
        <v>298</v>
      </c>
    </row>
    <row r="780" spans="1:14" x14ac:dyDescent="0.25">
      <c r="A780" s="4" t="s">
        <v>9</v>
      </c>
      <c r="B780" s="34">
        <v>43747.05</v>
      </c>
      <c r="C780" s="9">
        <v>43748.87222222222</v>
      </c>
      <c r="D78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hrs,44 min</v>
      </c>
      <c r="E780" s="10">
        <f>Table1[[#This Row],[Full Restoration ]]-Table1[[#This Row],[Outage Start]]</f>
        <v>1.8222222222175333</v>
      </c>
      <c r="F780" s="11">
        <f>(Table1[[#This Row],[Full Restoration ]]-Table1[[#This Row],[Outage Start]])*24</f>
        <v>43.733333333220799</v>
      </c>
      <c r="G780" s="35" t="s">
        <v>778</v>
      </c>
      <c r="H780" s="40" t="s">
        <v>754</v>
      </c>
      <c r="I780" s="4"/>
      <c r="J780" s="4"/>
      <c r="K780" s="4"/>
      <c r="L780" s="4"/>
      <c r="M780" s="4"/>
      <c r="N780" s="24" t="s">
        <v>298</v>
      </c>
    </row>
    <row r="781" spans="1:14" x14ac:dyDescent="0.25">
      <c r="A781" s="4" t="s">
        <v>9</v>
      </c>
      <c r="B781" s="34">
        <v>43747.102083333331</v>
      </c>
      <c r="C781" s="9">
        <v>43748.862500000003</v>
      </c>
      <c r="D78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hrs,15 min</v>
      </c>
      <c r="E781" s="10">
        <f>Table1[[#This Row],[Full Restoration ]]-Table1[[#This Row],[Outage Start]]</f>
        <v>1.7604166666715173</v>
      </c>
      <c r="F781" s="11">
        <f>(Table1[[#This Row],[Full Restoration ]]-Table1[[#This Row],[Outage Start]])*24</f>
        <v>42.250000000116415</v>
      </c>
      <c r="G781" s="35" t="s">
        <v>779</v>
      </c>
      <c r="H781" s="40" t="s">
        <v>3</v>
      </c>
      <c r="I781" s="4"/>
      <c r="J781" s="4"/>
      <c r="K781" s="4"/>
      <c r="L781" s="4"/>
      <c r="M781" s="4"/>
      <c r="N781" s="24" t="s">
        <v>298</v>
      </c>
    </row>
    <row r="782" spans="1:14" x14ac:dyDescent="0.25">
      <c r="A782" s="4" t="s">
        <v>9</v>
      </c>
      <c r="B782" s="34">
        <v>43747.090277777781</v>
      </c>
      <c r="C782" s="9">
        <v>43749.504166666666</v>
      </c>
      <c r="D78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hrs,56 min</v>
      </c>
      <c r="E782" s="10">
        <f>Table1[[#This Row],[Full Restoration ]]-Table1[[#This Row],[Outage Start]]</f>
        <v>2.413888888884685</v>
      </c>
      <c r="F782" s="11">
        <f>(Table1[[#This Row],[Full Restoration ]]-Table1[[#This Row],[Outage Start]])*24</f>
        <v>57.93333333323244</v>
      </c>
      <c r="G782" s="35" t="s">
        <v>780</v>
      </c>
      <c r="H782" s="40" t="s">
        <v>3</v>
      </c>
      <c r="I782" s="4"/>
      <c r="J782" s="4"/>
      <c r="K782" s="4"/>
      <c r="L782" s="4"/>
      <c r="M782" s="4"/>
      <c r="N782" s="24" t="s">
        <v>298</v>
      </c>
    </row>
    <row r="783" spans="1:14" x14ac:dyDescent="0.25">
      <c r="A783" s="4" t="s">
        <v>9</v>
      </c>
      <c r="B783" s="34">
        <v>43747.650694444441</v>
      </c>
      <c r="C783" s="9">
        <v>43748.736805555556</v>
      </c>
      <c r="D78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 min</v>
      </c>
      <c r="E783" s="10">
        <f>Table1[[#This Row],[Full Restoration ]]-Table1[[#This Row],[Outage Start]]</f>
        <v>1.086111111115315</v>
      </c>
      <c r="F783" s="11">
        <f>(Table1[[#This Row],[Full Restoration ]]-Table1[[#This Row],[Outage Start]])*24</f>
        <v>26.06666666676756</v>
      </c>
      <c r="G783" s="35" t="s">
        <v>781</v>
      </c>
      <c r="H783" s="40" t="s">
        <v>3</v>
      </c>
      <c r="I783" s="4"/>
      <c r="J783" s="4"/>
      <c r="K783" s="4"/>
      <c r="L783" s="4"/>
      <c r="M783" s="4"/>
      <c r="N783" s="24" t="s">
        <v>298</v>
      </c>
    </row>
    <row r="784" spans="1:14" x14ac:dyDescent="0.25">
      <c r="A784" s="4" t="s">
        <v>9</v>
      </c>
      <c r="B784" s="34">
        <v>43747.104166666664</v>
      </c>
      <c r="C784" s="9">
        <v>43748.722222222219</v>
      </c>
      <c r="D78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hrs,50 min</v>
      </c>
      <c r="E784" s="10">
        <f>Table1[[#This Row],[Full Restoration ]]-Table1[[#This Row],[Outage Start]]</f>
        <v>1.6180555555547471</v>
      </c>
      <c r="F784" s="11">
        <f>(Table1[[#This Row],[Full Restoration ]]-Table1[[#This Row],[Outage Start]])*24</f>
        <v>38.833333333313931</v>
      </c>
      <c r="G784" s="35" t="s">
        <v>782</v>
      </c>
      <c r="H784" s="40" t="s">
        <v>3</v>
      </c>
      <c r="I784" s="4"/>
      <c r="J784" s="4"/>
      <c r="K784" s="4"/>
      <c r="L784" s="4"/>
      <c r="M784" s="4"/>
      <c r="N784" s="24" t="s">
        <v>298</v>
      </c>
    </row>
    <row r="785" spans="1:14" x14ac:dyDescent="0.25">
      <c r="A785" s="4" t="s">
        <v>9</v>
      </c>
      <c r="B785" s="34">
        <v>43747.088194444441</v>
      </c>
      <c r="C785" s="9">
        <v>43748.740972222222</v>
      </c>
      <c r="D78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hrs,40 min</v>
      </c>
      <c r="E785" s="10">
        <f>Table1[[#This Row],[Full Restoration ]]-Table1[[#This Row],[Outage Start]]</f>
        <v>1.6527777777810115</v>
      </c>
      <c r="F785" s="11">
        <f>(Table1[[#This Row],[Full Restoration ]]-Table1[[#This Row],[Outage Start]])*24</f>
        <v>39.666666666744277</v>
      </c>
      <c r="G785" s="35" t="s">
        <v>783</v>
      </c>
      <c r="H785" s="40" t="s">
        <v>754</v>
      </c>
      <c r="I785" s="4"/>
      <c r="J785" s="4"/>
      <c r="K785" s="4"/>
      <c r="L785" s="4"/>
      <c r="M785" s="4"/>
      <c r="N785" s="24" t="s">
        <v>298</v>
      </c>
    </row>
    <row r="786" spans="1:14" x14ac:dyDescent="0.25">
      <c r="A786" s="4" t="s">
        <v>9</v>
      </c>
      <c r="B786" s="34">
        <v>43747.12777777778</v>
      </c>
      <c r="C786" s="9">
        <v>43748.841666666667</v>
      </c>
      <c r="D78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786" s="10">
        <f>Table1[[#This Row],[Full Restoration ]]-Table1[[#This Row],[Outage Start]]</f>
        <v>1.7138888888875954</v>
      </c>
      <c r="F786" s="11">
        <f>(Table1[[#This Row],[Full Restoration ]]-Table1[[#This Row],[Outage Start]])*24</f>
        <v>41.133333333302289</v>
      </c>
      <c r="G786" s="35" t="s">
        <v>784</v>
      </c>
      <c r="H786" s="40" t="s">
        <v>754</v>
      </c>
      <c r="I786" s="4"/>
      <c r="J786" s="4"/>
      <c r="K786" s="4"/>
      <c r="L786" s="4"/>
      <c r="M786" s="4"/>
      <c r="N786" s="24" t="s">
        <v>298</v>
      </c>
    </row>
    <row r="787" spans="1:14" x14ac:dyDescent="0.25">
      <c r="A787" s="4" t="s">
        <v>9</v>
      </c>
      <c r="B787" s="34">
        <v>43747.132638888892</v>
      </c>
      <c r="C787" s="9">
        <v>43748.712500000001</v>
      </c>
      <c r="D78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hrs,55 min</v>
      </c>
      <c r="E787" s="10">
        <f>Table1[[#This Row],[Full Restoration ]]-Table1[[#This Row],[Outage Start]]</f>
        <v>1.5798611111094942</v>
      </c>
      <c r="F787" s="11">
        <f>(Table1[[#This Row],[Full Restoration ]]-Table1[[#This Row],[Outage Start]])*24</f>
        <v>37.916666666627862</v>
      </c>
      <c r="G787" s="35" t="s">
        <v>785</v>
      </c>
      <c r="H787" s="40" t="s">
        <v>754</v>
      </c>
      <c r="I787" s="4"/>
      <c r="J787" s="4"/>
      <c r="K787" s="4"/>
      <c r="L787" s="4"/>
      <c r="M787" s="4"/>
      <c r="N787" s="24" t="s">
        <v>298</v>
      </c>
    </row>
    <row r="788" spans="1:14" x14ac:dyDescent="0.25">
      <c r="A788" s="4" t="s">
        <v>9</v>
      </c>
      <c r="B788" s="34">
        <v>43747.132638888892</v>
      </c>
      <c r="C788" s="9">
        <v>43748.76666666667</v>
      </c>
      <c r="D78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hrs,13 min</v>
      </c>
      <c r="E788" s="10">
        <f>Table1[[#This Row],[Full Restoration ]]-Table1[[#This Row],[Outage Start]]</f>
        <v>1.6340277777781012</v>
      </c>
      <c r="F788" s="11">
        <f>(Table1[[#This Row],[Full Restoration ]]-Table1[[#This Row],[Outage Start]])*24</f>
        <v>39.216666666674428</v>
      </c>
      <c r="G788" s="35" t="s">
        <v>786</v>
      </c>
      <c r="H788" s="40" t="s">
        <v>754</v>
      </c>
      <c r="I788" s="4"/>
      <c r="J788" s="4"/>
      <c r="K788" s="4"/>
      <c r="L788" s="4"/>
      <c r="M788" s="4"/>
      <c r="N788" s="24" t="s">
        <v>298</v>
      </c>
    </row>
    <row r="789" spans="1:14" x14ac:dyDescent="0.25">
      <c r="A789" s="4" t="s">
        <v>9</v>
      </c>
      <c r="B789" s="34">
        <v>43747.098611111112</v>
      </c>
      <c r="C789" s="9">
        <v>43748.790277777778</v>
      </c>
      <c r="D78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hrs,36 min</v>
      </c>
      <c r="E789" s="10">
        <f>Table1[[#This Row],[Full Restoration ]]-Table1[[#This Row],[Outage Start]]</f>
        <v>1.6916666666656965</v>
      </c>
      <c r="F789" s="11">
        <f>(Table1[[#This Row],[Full Restoration ]]-Table1[[#This Row],[Outage Start]])*24</f>
        <v>40.599999999976717</v>
      </c>
      <c r="G789" s="35" t="s">
        <v>787</v>
      </c>
      <c r="H789" s="40" t="s">
        <v>295</v>
      </c>
      <c r="I789" s="4"/>
      <c r="J789" s="4"/>
      <c r="K789" s="4"/>
      <c r="L789" s="4"/>
      <c r="M789" s="4"/>
      <c r="N789" s="24" t="s">
        <v>298</v>
      </c>
    </row>
    <row r="790" spans="1:14" x14ac:dyDescent="0.25">
      <c r="A790" s="4" t="s">
        <v>9</v>
      </c>
      <c r="B790" s="34">
        <v>43747.113888888889</v>
      </c>
      <c r="C790" s="9">
        <v>43748.841666666667</v>
      </c>
      <c r="D79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hrs,28 min</v>
      </c>
      <c r="E790" s="10">
        <f>Table1[[#This Row],[Full Restoration ]]-Table1[[#This Row],[Outage Start]]</f>
        <v>1.7277777777781012</v>
      </c>
      <c r="F790" s="11">
        <f>(Table1[[#This Row],[Full Restoration ]]-Table1[[#This Row],[Outage Start]])*24</f>
        <v>41.466666666674428</v>
      </c>
      <c r="G790" s="35" t="s">
        <v>788</v>
      </c>
      <c r="H790" s="40" t="s">
        <v>754</v>
      </c>
      <c r="I790" s="4"/>
      <c r="J790" s="4"/>
      <c r="K790" s="4"/>
      <c r="L790" s="4"/>
      <c r="M790" s="4"/>
      <c r="N790" s="24" t="s">
        <v>298</v>
      </c>
    </row>
    <row r="791" spans="1:14" x14ac:dyDescent="0.25">
      <c r="A791" s="4" t="s">
        <v>9</v>
      </c>
      <c r="B791" s="34">
        <v>43747.116666666669</v>
      </c>
      <c r="C791" s="9">
        <v>43748.856944444444</v>
      </c>
      <c r="D79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hrs,46 min</v>
      </c>
      <c r="E791" s="10">
        <f>Table1[[#This Row],[Full Restoration ]]-Table1[[#This Row],[Outage Start]]</f>
        <v>1.7402777777751908</v>
      </c>
      <c r="F791" s="11">
        <f>(Table1[[#This Row],[Full Restoration ]]-Table1[[#This Row],[Outage Start]])*24</f>
        <v>41.766666666604578</v>
      </c>
      <c r="G791" s="35" t="s">
        <v>789</v>
      </c>
      <c r="H791" s="40" t="s">
        <v>34</v>
      </c>
      <c r="I791" s="4"/>
      <c r="J791" s="4"/>
      <c r="K791" s="4"/>
      <c r="L791" s="4"/>
      <c r="M791" s="4"/>
      <c r="N791" s="24" t="s">
        <v>298</v>
      </c>
    </row>
    <row r="792" spans="1:14" x14ac:dyDescent="0.25">
      <c r="A792" s="4" t="s">
        <v>9</v>
      </c>
      <c r="B792" s="34">
        <v>43747.063194444447</v>
      </c>
      <c r="C792" s="9">
        <v>43748.823611111111</v>
      </c>
      <c r="D79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hrs,15 min</v>
      </c>
      <c r="E792" s="10">
        <f>Table1[[#This Row],[Full Restoration ]]-Table1[[#This Row],[Outage Start]]</f>
        <v>1.7604166666642413</v>
      </c>
      <c r="F792" s="11">
        <f>(Table1[[#This Row],[Full Restoration ]]-Table1[[#This Row],[Outage Start]])*24</f>
        <v>42.249999999941792</v>
      </c>
      <c r="G792" s="35" t="s">
        <v>790</v>
      </c>
      <c r="H792" s="40" t="s">
        <v>754</v>
      </c>
      <c r="I792" s="4"/>
      <c r="J792" s="4"/>
      <c r="K792" s="4"/>
      <c r="L792" s="4"/>
      <c r="M792" s="4"/>
      <c r="N792" s="24" t="s">
        <v>298</v>
      </c>
    </row>
    <row r="793" spans="1:14" x14ac:dyDescent="0.25">
      <c r="A793" s="4" t="s">
        <v>9</v>
      </c>
      <c r="B793" s="34">
        <v>43747.052083333336</v>
      </c>
      <c r="C793" s="9">
        <v>43748.823611111111</v>
      </c>
      <c r="D79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hrs,31 min</v>
      </c>
      <c r="E793" s="10">
        <f>Table1[[#This Row],[Full Restoration ]]-Table1[[#This Row],[Outage Start]]</f>
        <v>1.7715277777751908</v>
      </c>
      <c r="F793" s="11">
        <f>(Table1[[#This Row],[Full Restoration ]]-Table1[[#This Row],[Outage Start]])*24</f>
        <v>42.516666666604578</v>
      </c>
      <c r="G793" s="35" t="s">
        <v>791</v>
      </c>
      <c r="H793" s="40" t="s">
        <v>754</v>
      </c>
      <c r="I793" s="4"/>
      <c r="J793" s="4"/>
      <c r="K793" s="4"/>
      <c r="L793" s="4"/>
      <c r="M793" s="4"/>
      <c r="N793" s="24" t="s">
        <v>298</v>
      </c>
    </row>
    <row r="794" spans="1:14" x14ac:dyDescent="0.25">
      <c r="A794" s="4" t="s">
        <v>9</v>
      </c>
      <c r="B794" s="34">
        <v>43747.146527777775</v>
      </c>
      <c r="C794" s="9">
        <v>43748.73541666667</v>
      </c>
      <c r="D79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hrs,8 min</v>
      </c>
      <c r="E794" s="10">
        <f>Table1[[#This Row],[Full Restoration ]]-Table1[[#This Row],[Outage Start]]</f>
        <v>1.5888888888948713</v>
      </c>
      <c r="F794" s="11">
        <f>(Table1[[#This Row],[Full Restoration ]]-Table1[[#This Row],[Outage Start]])*24</f>
        <v>38.133333333476912</v>
      </c>
      <c r="G794" s="35" t="s">
        <v>792</v>
      </c>
      <c r="H794" s="40" t="s">
        <v>754</v>
      </c>
      <c r="I794" s="4"/>
      <c r="J794" s="4"/>
      <c r="K794" s="4"/>
      <c r="L794" s="4"/>
      <c r="M794" s="4"/>
      <c r="N794" s="24" t="s">
        <v>298</v>
      </c>
    </row>
    <row r="795" spans="1:14" x14ac:dyDescent="0.25">
      <c r="A795" s="4" t="s">
        <v>9</v>
      </c>
      <c r="B795" s="34">
        <v>43748.736111111109</v>
      </c>
      <c r="C795" s="9">
        <v>43750.031944444447</v>
      </c>
      <c r="D79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hrs,6 min</v>
      </c>
      <c r="E795" s="10">
        <f>Table1[[#This Row],[Full Restoration ]]-Table1[[#This Row],[Outage Start]]</f>
        <v>1.2958333333372138</v>
      </c>
      <c r="F795" s="11">
        <f>(Table1[[#This Row],[Full Restoration ]]-Table1[[#This Row],[Outage Start]])*24</f>
        <v>31.100000000093132</v>
      </c>
      <c r="G795" s="35" t="s">
        <v>793</v>
      </c>
      <c r="H795" s="40" t="s">
        <v>754</v>
      </c>
      <c r="I795" s="4"/>
      <c r="J795" s="4"/>
      <c r="K795" s="4"/>
      <c r="L795" s="4"/>
      <c r="M795" s="4"/>
      <c r="N795" s="24" t="s">
        <v>298</v>
      </c>
    </row>
    <row r="796" spans="1:14" x14ac:dyDescent="0.25">
      <c r="A796" s="4" t="s">
        <v>9</v>
      </c>
      <c r="B796" s="34">
        <v>43747.084027777775</v>
      </c>
      <c r="C796" s="9">
        <v>43749.306250000001</v>
      </c>
      <c r="D79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hrs,20 min</v>
      </c>
      <c r="E796" s="10">
        <f>Table1[[#This Row],[Full Restoration ]]-Table1[[#This Row],[Outage Start]]</f>
        <v>2.2222222222262644</v>
      </c>
      <c r="F796" s="11">
        <f>(Table1[[#This Row],[Full Restoration ]]-Table1[[#This Row],[Outage Start]])*24</f>
        <v>53.333333333430346</v>
      </c>
      <c r="G796" s="35" t="s">
        <v>794</v>
      </c>
      <c r="H796" s="40" t="s">
        <v>3</v>
      </c>
      <c r="I796" s="4"/>
      <c r="J796" s="4"/>
      <c r="K796" s="4"/>
      <c r="L796" s="4"/>
      <c r="M796" s="4"/>
      <c r="N796" s="24" t="s">
        <v>298</v>
      </c>
    </row>
    <row r="797" spans="1:14" x14ac:dyDescent="0.25">
      <c r="A797" s="4" t="s">
        <v>9</v>
      </c>
      <c r="B797" s="34">
        <v>43747.039583333331</v>
      </c>
      <c r="C797" s="9">
        <v>43749.307638888888</v>
      </c>
      <c r="D79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hrs,26 min</v>
      </c>
      <c r="E797" s="10">
        <f>Table1[[#This Row],[Full Restoration ]]-Table1[[#This Row],[Outage Start]]</f>
        <v>2.2680555555562023</v>
      </c>
      <c r="F797" s="11">
        <f>(Table1[[#This Row],[Full Restoration ]]-Table1[[#This Row],[Outage Start]])*24</f>
        <v>54.433333333348855</v>
      </c>
      <c r="G797" s="35" t="s">
        <v>795</v>
      </c>
      <c r="H797" s="40" t="s">
        <v>754</v>
      </c>
      <c r="I797" s="4"/>
      <c r="J797" s="4"/>
      <c r="K797" s="4"/>
      <c r="L797" s="4"/>
      <c r="M797" s="4"/>
      <c r="N797" s="24" t="s">
        <v>298</v>
      </c>
    </row>
    <row r="798" spans="1:14" x14ac:dyDescent="0.25">
      <c r="A798" s="4" t="s">
        <v>9</v>
      </c>
      <c r="B798" s="34">
        <v>43747.162499999999</v>
      </c>
      <c r="C798" s="9">
        <v>43748.835416666669</v>
      </c>
      <c r="D79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hrs,9 min</v>
      </c>
      <c r="E798" s="10">
        <f>Table1[[#This Row],[Full Restoration ]]-Table1[[#This Row],[Outage Start]]</f>
        <v>1.6729166666700621</v>
      </c>
      <c r="F798" s="11">
        <f>(Table1[[#This Row],[Full Restoration ]]-Table1[[#This Row],[Outage Start]])*24</f>
        <v>40.150000000081491</v>
      </c>
      <c r="G798" s="35" t="s">
        <v>796</v>
      </c>
      <c r="H798" s="40" t="s">
        <v>754</v>
      </c>
      <c r="I798" s="4"/>
      <c r="J798" s="4"/>
      <c r="K798" s="4"/>
      <c r="L798" s="4"/>
      <c r="M798" s="4"/>
      <c r="N798" s="24" t="s">
        <v>298</v>
      </c>
    </row>
    <row r="799" spans="1:14" x14ac:dyDescent="0.25">
      <c r="A799" s="4" t="s">
        <v>9</v>
      </c>
      <c r="B799" s="34">
        <v>43747.142361111109</v>
      </c>
      <c r="C799" s="9">
        <v>43748.85833333333</v>
      </c>
      <c r="D79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hrs,11 min</v>
      </c>
      <c r="E799" s="10">
        <f>Table1[[#This Row],[Full Restoration ]]-Table1[[#This Row],[Outage Start]]</f>
        <v>1.7159722222204437</v>
      </c>
      <c r="F799" s="11">
        <f>(Table1[[#This Row],[Full Restoration ]]-Table1[[#This Row],[Outage Start]])*24</f>
        <v>41.183333333290648</v>
      </c>
      <c r="G799" s="35" t="s">
        <v>797</v>
      </c>
      <c r="H799" s="40" t="s">
        <v>755</v>
      </c>
      <c r="I799" s="4"/>
      <c r="J799" s="4"/>
      <c r="K799" s="4"/>
      <c r="L799" s="4"/>
      <c r="M799" s="4"/>
      <c r="N799" s="24" t="s">
        <v>298</v>
      </c>
    </row>
    <row r="800" spans="1:14" x14ac:dyDescent="0.25">
      <c r="A800" s="4" t="s">
        <v>9</v>
      </c>
      <c r="B800" s="34">
        <v>43747.96875</v>
      </c>
      <c r="C800" s="9">
        <v>43748.631249999999</v>
      </c>
      <c r="D80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hrs,54 min</v>
      </c>
      <c r="E800" s="10">
        <f>Table1[[#This Row],[Full Restoration ]]-Table1[[#This Row],[Outage Start]]</f>
        <v>0.66249999999854481</v>
      </c>
      <c r="F800" s="11">
        <f>(Table1[[#This Row],[Full Restoration ]]-Table1[[#This Row],[Outage Start]])*24</f>
        <v>15.899999999965075</v>
      </c>
      <c r="G800" s="35" t="s">
        <v>798</v>
      </c>
      <c r="H800" s="40" t="s">
        <v>754</v>
      </c>
      <c r="I800" s="4"/>
      <c r="J800" s="4"/>
      <c r="K800" s="4"/>
      <c r="L800" s="4"/>
      <c r="M800" s="4"/>
      <c r="N800" s="24" t="s">
        <v>298</v>
      </c>
    </row>
    <row r="801" spans="1:14" x14ac:dyDescent="0.25">
      <c r="A801" s="4" t="s">
        <v>9</v>
      </c>
      <c r="B801" s="34">
        <v>43747.022916666669</v>
      </c>
      <c r="C801" s="9">
        <v>43748.832638888889</v>
      </c>
      <c r="D80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hrs,26 min</v>
      </c>
      <c r="E801" s="10">
        <f>Table1[[#This Row],[Full Restoration ]]-Table1[[#This Row],[Outage Start]]</f>
        <v>1.8097222222204437</v>
      </c>
      <c r="F801" s="11">
        <f>(Table1[[#This Row],[Full Restoration ]]-Table1[[#This Row],[Outage Start]])*24</f>
        <v>43.433333333290648</v>
      </c>
      <c r="G801" s="35" t="s">
        <v>799</v>
      </c>
      <c r="H801" s="40" t="s">
        <v>754</v>
      </c>
      <c r="I801" s="4"/>
      <c r="J801" s="4"/>
      <c r="K801" s="4"/>
      <c r="L801" s="4"/>
      <c r="M801" s="4"/>
      <c r="N801" s="24" t="s">
        <v>298</v>
      </c>
    </row>
    <row r="802" spans="1:14" x14ac:dyDescent="0.25">
      <c r="A802" s="4" t="s">
        <v>9</v>
      </c>
      <c r="B802" s="34">
        <v>43747.039583333331</v>
      </c>
      <c r="C802" s="9">
        <v>43748.914583333331</v>
      </c>
      <c r="D80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hrs,0 min</v>
      </c>
      <c r="E802" s="10">
        <f>Table1[[#This Row],[Full Restoration ]]-Table1[[#This Row],[Outage Start]]</f>
        <v>1.875</v>
      </c>
      <c r="F802" s="11">
        <f>(Table1[[#This Row],[Full Restoration ]]-Table1[[#This Row],[Outage Start]])*24</f>
        <v>45</v>
      </c>
      <c r="G802" s="35" t="s">
        <v>800</v>
      </c>
      <c r="H802" s="40" t="s">
        <v>3</v>
      </c>
      <c r="I802" s="4"/>
      <c r="J802" s="4"/>
      <c r="K802" s="4"/>
      <c r="L802" s="4"/>
      <c r="M802" s="4"/>
      <c r="N802" s="24" t="s">
        <v>298</v>
      </c>
    </row>
    <row r="803" spans="1:14" x14ac:dyDescent="0.25">
      <c r="A803" s="4" t="s">
        <v>9</v>
      </c>
      <c r="B803" s="34">
        <v>43747.041666666664</v>
      </c>
      <c r="C803" s="9">
        <v>43748.847916666666</v>
      </c>
      <c r="D80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hrs,21 min</v>
      </c>
      <c r="E803" s="10">
        <f>Table1[[#This Row],[Full Restoration ]]-Table1[[#This Row],[Outage Start]]</f>
        <v>1.8062500000014552</v>
      </c>
      <c r="F803" s="11">
        <f>(Table1[[#This Row],[Full Restoration ]]-Table1[[#This Row],[Outage Start]])*24</f>
        <v>43.350000000034925</v>
      </c>
      <c r="G803" s="35" t="s">
        <v>801</v>
      </c>
      <c r="H803" s="40" t="s">
        <v>754</v>
      </c>
      <c r="I803" s="4"/>
      <c r="J803" s="4"/>
      <c r="K803" s="4"/>
      <c r="L803" s="4"/>
      <c r="M803" s="4"/>
      <c r="N803" s="24" t="s">
        <v>298</v>
      </c>
    </row>
    <row r="804" spans="1:14" x14ac:dyDescent="0.25">
      <c r="A804" s="4" t="s">
        <v>9</v>
      </c>
      <c r="B804" s="34">
        <v>43747.022916666669</v>
      </c>
      <c r="C804" s="9">
        <v>43748.884027777778</v>
      </c>
      <c r="D80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hrs,40 min</v>
      </c>
      <c r="E804" s="10">
        <f>Table1[[#This Row],[Full Restoration ]]-Table1[[#This Row],[Outage Start]]</f>
        <v>1.8611111111094942</v>
      </c>
      <c r="F804" s="11">
        <f>(Table1[[#This Row],[Full Restoration ]]-Table1[[#This Row],[Outage Start]])*24</f>
        <v>44.666666666627862</v>
      </c>
      <c r="G804" s="35" t="s">
        <v>802</v>
      </c>
      <c r="H804" s="40" t="s">
        <v>754</v>
      </c>
      <c r="I804" s="4"/>
      <c r="J804" s="4"/>
      <c r="K804" s="4"/>
      <c r="L804" s="4"/>
      <c r="M804" s="4"/>
      <c r="N804" s="24" t="s">
        <v>298</v>
      </c>
    </row>
    <row r="805" spans="1:14" x14ac:dyDescent="0.25">
      <c r="A805" s="4" t="s">
        <v>9</v>
      </c>
      <c r="B805" s="34">
        <v>43747.035416666666</v>
      </c>
      <c r="C805" s="9">
        <v>43748.822222222225</v>
      </c>
      <c r="D80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hrs,53 min</v>
      </c>
      <c r="E805" s="10">
        <f>Table1[[#This Row],[Full Restoration ]]-Table1[[#This Row],[Outage Start]]</f>
        <v>1.7868055555591127</v>
      </c>
      <c r="F805" s="11">
        <f>(Table1[[#This Row],[Full Restoration ]]-Table1[[#This Row],[Outage Start]])*24</f>
        <v>42.883333333418705</v>
      </c>
      <c r="G805" s="35" t="s">
        <v>803</v>
      </c>
      <c r="H805" s="40" t="s">
        <v>754</v>
      </c>
      <c r="I805" s="4"/>
      <c r="J805" s="4"/>
      <c r="K805" s="4"/>
      <c r="L805" s="4"/>
      <c r="M805" s="4"/>
      <c r="N805" s="24" t="s">
        <v>298</v>
      </c>
    </row>
    <row r="806" spans="1:14" x14ac:dyDescent="0.25">
      <c r="A806" s="4" t="s">
        <v>9</v>
      </c>
      <c r="B806" s="34">
        <v>43747.025000000001</v>
      </c>
      <c r="C806" s="9">
        <v>43748.868750000001</v>
      </c>
      <c r="D80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hrs,15 min</v>
      </c>
      <c r="E806" s="10">
        <f>Table1[[#This Row],[Full Restoration ]]-Table1[[#This Row],[Outage Start]]</f>
        <v>1.84375</v>
      </c>
      <c r="F806" s="11">
        <f>(Table1[[#This Row],[Full Restoration ]]-Table1[[#This Row],[Outage Start]])*24</f>
        <v>44.25</v>
      </c>
      <c r="G806" s="35" t="s">
        <v>804</v>
      </c>
      <c r="H806" s="40" t="s">
        <v>754</v>
      </c>
      <c r="I806" s="4"/>
      <c r="J806" s="4"/>
      <c r="K806" s="4"/>
      <c r="L806" s="4"/>
      <c r="M806" s="4"/>
      <c r="N806" s="24" t="s">
        <v>298</v>
      </c>
    </row>
    <row r="807" spans="1:14" x14ac:dyDescent="0.25">
      <c r="A807" s="4" t="s">
        <v>9</v>
      </c>
      <c r="B807" s="34">
        <v>43747.04583333333</v>
      </c>
      <c r="C807" s="9">
        <v>43748.82916666667</v>
      </c>
      <c r="D80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hrs,48 min</v>
      </c>
      <c r="E807" s="10">
        <f>Table1[[#This Row],[Full Restoration ]]-Table1[[#This Row],[Outage Start]]</f>
        <v>1.7833333333401242</v>
      </c>
      <c r="F807" s="11">
        <f>(Table1[[#This Row],[Full Restoration ]]-Table1[[#This Row],[Outage Start]])*24</f>
        <v>42.800000000162981</v>
      </c>
      <c r="G807" s="35" t="s">
        <v>805</v>
      </c>
      <c r="H807" s="40" t="s">
        <v>754</v>
      </c>
      <c r="I807" s="4"/>
      <c r="J807" s="4"/>
      <c r="K807" s="4"/>
      <c r="L807" s="4"/>
      <c r="M807" s="4"/>
      <c r="N807" s="24" t="s">
        <v>298</v>
      </c>
    </row>
    <row r="808" spans="1:14" x14ac:dyDescent="0.25">
      <c r="A808" s="4" t="s">
        <v>9</v>
      </c>
      <c r="B808" s="34">
        <v>43747.968055555553</v>
      </c>
      <c r="C808" s="9">
        <v>43748.644444444442</v>
      </c>
      <c r="D80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hrs,14 min</v>
      </c>
      <c r="E808" s="10">
        <f>Table1[[#This Row],[Full Restoration ]]-Table1[[#This Row],[Outage Start]]</f>
        <v>0.67638888888905058</v>
      </c>
      <c r="F808" s="11">
        <f>(Table1[[#This Row],[Full Restoration ]]-Table1[[#This Row],[Outage Start]])*24</f>
        <v>16.233333333337214</v>
      </c>
      <c r="G808" s="35" t="s">
        <v>806</v>
      </c>
      <c r="H808" s="40" t="s">
        <v>754</v>
      </c>
      <c r="I808" s="4"/>
      <c r="J808" s="4"/>
      <c r="K808" s="4"/>
      <c r="L808" s="4"/>
      <c r="M808" s="4"/>
      <c r="N808" s="24" t="s">
        <v>298</v>
      </c>
    </row>
    <row r="809" spans="1:14" x14ac:dyDescent="0.25">
      <c r="A809" s="4" t="s">
        <v>9</v>
      </c>
      <c r="B809" s="34">
        <v>43747.084027777775</v>
      </c>
      <c r="C809" s="9">
        <v>43749.306250000001</v>
      </c>
      <c r="D80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hrs,20 min</v>
      </c>
      <c r="E809" s="10">
        <f>Table1[[#This Row],[Full Restoration ]]-Table1[[#This Row],[Outage Start]]</f>
        <v>2.2222222222262644</v>
      </c>
      <c r="F809" s="11">
        <f>(Table1[[#This Row],[Full Restoration ]]-Table1[[#This Row],[Outage Start]])*24</f>
        <v>53.333333333430346</v>
      </c>
      <c r="G809" s="35" t="s">
        <v>807</v>
      </c>
      <c r="H809" s="40" t="s">
        <v>3</v>
      </c>
      <c r="I809" s="4"/>
      <c r="J809" s="4"/>
      <c r="K809" s="4"/>
      <c r="L809" s="4"/>
      <c r="M809" s="4"/>
      <c r="N809" s="24" t="s">
        <v>298</v>
      </c>
    </row>
    <row r="810" spans="1:14" x14ac:dyDescent="0.25">
      <c r="A810" s="4" t="s">
        <v>9</v>
      </c>
      <c r="B810" s="34">
        <v>43747.079861111109</v>
      </c>
      <c r="C810" s="9">
        <v>43749.274305555555</v>
      </c>
      <c r="D81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hrs,40 min</v>
      </c>
      <c r="E810" s="10">
        <f>Table1[[#This Row],[Full Restoration ]]-Table1[[#This Row],[Outage Start]]</f>
        <v>2.1944444444452529</v>
      </c>
      <c r="F810" s="11">
        <f>(Table1[[#This Row],[Full Restoration ]]-Table1[[#This Row],[Outage Start]])*24</f>
        <v>52.666666666686069</v>
      </c>
      <c r="G810" s="35" t="s">
        <v>808</v>
      </c>
      <c r="H810" s="40" t="s">
        <v>754</v>
      </c>
      <c r="I810" s="4"/>
      <c r="J810" s="4"/>
      <c r="K810" s="4"/>
      <c r="L810" s="4"/>
      <c r="M810" s="4"/>
      <c r="N810" s="24" t="s">
        <v>298</v>
      </c>
    </row>
    <row r="811" spans="1:14" x14ac:dyDescent="0.25">
      <c r="A811" s="4" t="s">
        <v>9</v>
      </c>
      <c r="B811" s="34">
        <v>43747.650694444441</v>
      </c>
      <c r="C811" s="9">
        <v>43748.692361111112</v>
      </c>
      <c r="D81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hrs,0 min</v>
      </c>
      <c r="E811" s="10">
        <f>Table1[[#This Row],[Full Restoration ]]-Table1[[#This Row],[Outage Start]]</f>
        <v>1.0416666666715173</v>
      </c>
      <c r="F811" s="11">
        <f>(Table1[[#This Row],[Full Restoration ]]-Table1[[#This Row],[Outage Start]])*24</f>
        <v>25.000000000116415</v>
      </c>
      <c r="G811" s="35" t="s">
        <v>809</v>
      </c>
      <c r="H811" s="40" t="s">
        <v>754</v>
      </c>
      <c r="I811" s="4"/>
      <c r="J811" s="4"/>
      <c r="K811" s="4"/>
      <c r="L811" s="4"/>
      <c r="M811" s="4"/>
      <c r="N811" s="24" t="s">
        <v>298</v>
      </c>
    </row>
    <row r="812" spans="1:14" x14ac:dyDescent="0.25">
      <c r="A812" s="4" t="s">
        <v>9</v>
      </c>
      <c r="B812" s="34">
        <v>43747.958333333336</v>
      </c>
      <c r="C812" s="9">
        <v>43748.679166666669</v>
      </c>
      <c r="D81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hrs,18 min</v>
      </c>
      <c r="E812" s="10">
        <f>Table1[[#This Row],[Full Restoration ]]-Table1[[#This Row],[Outage Start]]</f>
        <v>0.72083333333284827</v>
      </c>
      <c r="F812" s="11">
        <f>(Table1[[#This Row],[Full Restoration ]]-Table1[[#This Row],[Outage Start]])*24</f>
        <v>17.299999999988358</v>
      </c>
      <c r="G812" s="35" t="s">
        <v>810</v>
      </c>
      <c r="H812" s="40" t="s">
        <v>754</v>
      </c>
      <c r="I812" s="4"/>
      <c r="J812" s="4"/>
      <c r="K812" s="4"/>
      <c r="L812" s="4"/>
      <c r="M812" s="4"/>
      <c r="N812" s="24" t="s">
        <v>298</v>
      </c>
    </row>
    <row r="813" spans="1:14" x14ac:dyDescent="0.25">
      <c r="A813" s="4" t="s">
        <v>9</v>
      </c>
      <c r="B813" s="34">
        <v>43747.981249999997</v>
      </c>
      <c r="C813" s="9">
        <v>43748.647916666669</v>
      </c>
      <c r="D81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hrs,0 min</v>
      </c>
      <c r="E813" s="10">
        <f>Table1[[#This Row],[Full Restoration ]]-Table1[[#This Row],[Outage Start]]</f>
        <v>0.66666666667151731</v>
      </c>
      <c r="F813" s="11">
        <f>(Table1[[#This Row],[Full Restoration ]]-Table1[[#This Row],[Outage Start]])*24</f>
        <v>16.000000000116415</v>
      </c>
      <c r="G813" s="35" t="s">
        <v>811</v>
      </c>
      <c r="H813" s="40" t="s">
        <v>754</v>
      </c>
      <c r="I813" s="4"/>
      <c r="J813" s="4"/>
      <c r="K813" s="4"/>
      <c r="L813" s="4"/>
      <c r="M813" s="4"/>
      <c r="N813" s="24" t="s">
        <v>298</v>
      </c>
    </row>
    <row r="814" spans="1:14" x14ac:dyDescent="0.25">
      <c r="A814" s="4" t="s">
        <v>9</v>
      </c>
      <c r="B814" s="34">
        <v>43747.047222222223</v>
      </c>
      <c r="C814" s="9">
        <v>43748.875694444447</v>
      </c>
      <c r="D81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hrs,53 min</v>
      </c>
      <c r="E814" s="10">
        <f>Table1[[#This Row],[Full Restoration ]]-Table1[[#This Row],[Outage Start]]</f>
        <v>1.828472222223354</v>
      </c>
      <c r="F814" s="11">
        <f>(Table1[[#This Row],[Full Restoration ]]-Table1[[#This Row],[Outage Start]])*24</f>
        <v>43.883333333360497</v>
      </c>
      <c r="G814" s="35" t="s">
        <v>812</v>
      </c>
      <c r="H814" s="40" t="s">
        <v>34</v>
      </c>
      <c r="I814" s="4"/>
      <c r="J814" s="4"/>
      <c r="K814" s="4"/>
      <c r="L814" s="4"/>
      <c r="M814" s="4"/>
      <c r="N814" s="24" t="s">
        <v>298</v>
      </c>
    </row>
    <row r="815" spans="1:14" x14ac:dyDescent="0.25">
      <c r="A815" s="4" t="s">
        <v>9</v>
      </c>
      <c r="B815" s="34">
        <v>43747.097916666666</v>
      </c>
      <c r="C815" s="9">
        <v>43749.440972222219</v>
      </c>
      <c r="D8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hrs,14 min</v>
      </c>
      <c r="E815" s="10">
        <f>Table1[[#This Row],[Full Restoration ]]-Table1[[#This Row],[Outage Start]]</f>
        <v>2.3430555555532919</v>
      </c>
      <c r="F815" s="11">
        <f>(Table1[[#This Row],[Full Restoration ]]-Table1[[#This Row],[Outage Start]])*24</f>
        <v>56.233333333279006</v>
      </c>
      <c r="G815" s="35" t="s">
        <v>813</v>
      </c>
      <c r="H815" s="40" t="s">
        <v>755</v>
      </c>
      <c r="I815" s="4"/>
      <c r="J815" s="4"/>
      <c r="K815" s="4"/>
      <c r="L815" s="4"/>
      <c r="M815" s="4"/>
      <c r="N815" s="24" t="s">
        <v>298</v>
      </c>
    </row>
    <row r="816" spans="1:14" x14ac:dyDescent="0.25">
      <c r="A816" s="4" t="s">
        <v>9</v>
      </c>
      <c r="B816" s="34">
        <v>43747.082638888889</v>
      </c>
      <c r="C816" s="9">
        <v>43749.52847222222</v>
      </c>
      <c r="D8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hrs,42 min</v>
      </c>
      <c r="E816" s="10">
        <f>Table1[[#This Row],[Full Restoration ]]-Table1[[#This Row],[Outage Start]]</f>
        <v>2.4458333333313931</v>
      </c>
      <c r="F816" s="11">
        <f>(Table1[[#This Row],[Full Restoration ]]-Table1[[#This Row],[Outage Start]])*24</f>
        <v>58.699999999953434</v>
      </c>
      <c r="G816" s="35" t="s">
        <v>814</v>
      </c>
      <c r="H816" s="40" t="s">
        <v>754</v>
      </c>
      <c r="I816" s="4"/>
      <c r="J816" s="4"/>
      <c r="K816" s="4"/>
      <c r="L816" s="4"/>
      <c r="M816" s="4"/>
      <c r="N816" s="24" t="s">
        <v>298</v>
      </c>
    </row>
    <row r="817" spans="1:14" x14ac:dyDescent="0.25">
      <c r="A817" s="4" t="s">
        <v>9</v>
      </c>
      <c r="B817" s="34">
        <v>43747.080555555556</v>
      </c>
      <c r="C817" s="9">
        <v>43749.459027777775</v>
      </c>
      <c r="D8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 min</v>
      </c>
      <c r="E817" s="10">
        <f>Table1[[#This Row],[Full Restoration ]]-Table1[[#This Row],[Outage Start]]</f>
        <v>2.3784722222189885</v>
      </c>
      <c r="F817" s="11">
        <f>(Table1[[#This Row],[Full Restoration ]]-Table1[[#This Row],[Outage Start]])*24</f>
        <v>57.083333333255723</v>
      </c>
      <c r="G817" s="35" t="s">
        <v>815</v>
      </c>
      <c r="H817" s="40" t="s">
        <v>754</v>
      </c>
      <c r="I817" s="4"/>
      <c r="J817" s="4"/>
      <c r="K817" s="4"/>
      <c r="L817" s="4"/>
      <c r="M817" s="4"/>
      <c r="N817" s="24" t="s">
        <v>298</v>
      </c>
    </row>
    <row r="818" spans="1:14" x14ac:dyDescent="0.25">
      <c r="A818" s="4" t="s">
        <v>9</v>
      </c>
      <c r="B818" s="34">
        <v>43747.015277777777</v>
      </c>
      <c r="C818" s="9">
        <v>43748.865277777775</v>
      </c>
      <c r="D8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hrs,24 min</v>
      </c>
      <c r="E818" s="10">
        <f>Table1[[#This Row],[Full Restoration ]]-Table1[[#This Row],[Outage Start]]</f>
        <v>1.8499999999985448</v>
      </c>
      <c r="F818" s="11">
        <f>(Table1[[#This Row],[Full Restoration ]]-Table1[[#This Row],[Outage Start]])*24</f>
        <v>44.399999999965075</v>
      </c>
      <c r="G818" s="35" t="s">
        <v>816</v>
      </c>
      <c r="H818" s="40" t="s">
        <v>34</v>
      </c>
      <c r="I818" s="4"/>
      <c r="J818" s="4"/>
      <c r="K818" s="4"/>
      <c r="L818" s="4"/>
      <c r="M818" s="4"/>
      <c r="N818" s="24" t="s">
        <v>298</v>
      </c>
    </row>
    <row r="819" spans="1:14" x14ac:dyDescent="0.25">
      <c r="A819" s="4" t="s">
        <v>9</v>
      </c>
      <c r="B819" s="34">
        <v>43747.042361111111</v>
      </c>
      <c r="C819" s="9">
        <v>43748.838888888888</v>
      </c>
      <c r="D8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hrs,7 min</v>
      </c>
      <c r="E819" s="10">
        <f>Table1[[#This Row],[Full Restoration ]]-Table1[[#This Row],[Outage Start]]</f>
        <v>1.796527777776646</v>
      </c>
      <c r="F819" s="11">
        <f>(Table1[[#This Row],[Full Restoration ]]-Table1[[#This Row],[Outage Start]])*24</f>
        <v>43.116666666639503</v>
      </c>
      <c r="G819" s="35" t="s">
        <v>817</v>
      </c>
      <c r="H819" s="40" t="s">
        <v>754</v>
      </c>
      <c r="I819" s="4"/>
      <c r="J819" s="4"/>
      <c r="K819" s="4"/>
      <c r="L819" s="4"/>
      <c r="M819" s="4"/>
      <c r="N819" s="24" t="s">
        <v>298</v>
      </c>
    </row>
    <row r="820" spans="1:14" x14ac:dyDescent="0.25">
      <c r="A820" s="4" t="s">
        <v>9</v>
      </c>
      <c r="B820" s="34">
        <v>43747.109027777777</v>
      </c>
      <c r="C820" s="9">
        <v>43748.727083333331</v>
      </c>
      <c r="D8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hrs,50 min</v>
      </c>
      <c r="E820" s="10">
        <f>Table1[[#This Row],[Full Restoration ]]-Table1[[#This Row],[Outage Start]]</f>
        <v>1.6180555555547471</v>
      </c>
      <c r="F820" s="11">
        <f>(Table1[[#This Row],[Full Restoration ]]-Table1[[#This Row],[Outage Start]])*24</f>
        <v>38.833333333313931</v>
      </c>
      <c r="G820" s="35" t="s">
        <v>818</v>
      </c>
      <c r="H820" s="40" t="s">
        <v>755</v>
      </c>
      <c r="I820" s="4"/>
      <c r="J820" s="4"/>
      <c r="K820" s="4"/>
      <c r="L820" s="4"/>
      <c r="M820" s="4"/>
      <c r="N820" s="24" t="s">
        <v>298</v>
      </c>
    </row>
    <row r="821" spans="1:14" x14ac:dyDescent="0.25">
      <c r="A821" s="4" t="s">
        <v>9</v>
      </c>
      <c r="B821" s="34">
        <v>43747.119444444441</v>
      </c>
      <c r="C821" s="9">
        <v>43748.886805555558</v>
      </c>
      <c r="D8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hrs,25 min</v>
      </c>
      <c r="E821" s="10">
        <f>Table1[[#This Row],[Full Restoration ]]-Table1[[#This Row],[Outage Start]]</f>
        <v>1.7673611111167702</v>
      </c>
      <c r="F821" s="11">
        <f>(Table1[[#This Row],[Full Restoration ]]-Table1[[#This Row],[Outage Start]])*24</f>
        <v>42.416666666802485</v>
      </c>
      <c r="G821" s="35" t="s">
        <v>819</v>
      </c>
      <c r="H821" s="40" t="s">
        <v>755</v>
      </c>
      <c r="I821" s="4"/>
      <c r="J821" s="4"/>
      <c r="K821" s="4"/>
      <c r="L821" s="4"/>
      <c r="M821" s="4"/>
      <c r="N821" s="24" t="s">
        <v>298</v>
      </c>
    </row>
    <row r="822" spans="1:14" x14ac:dyDescent="0.25">
      <c r="A822" s="4" t="s">
        <v>9</v>
      </c>
      <c r="B822" s="34">
        <v>43747.959722222222</v>
      </c>
      <c r="C822" s="9">
        <v>43748.663888888892</v>
      </c>
      <c r="D8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hrs,54 min</v>
      </c>
      <c r="E822" s="10">
        <f>Table1[[#This Row],[Full Restoration ]]-Table1[[#This Row],[Outage Start]]</f>
        <v>0.70416666667006211</v>
      </c>
      <c r="F822" s="11">
        <f>(Table1[[#This Row],[Full Restoration ]]-Table1[[#This Row],[Outage Start]])*24</f>
        <v>16.900000000081491</v>
      </c>
      <c r="G822" s="35" t="s">
        <v>820</v>
      </c>
      <c r="H822" s="40" t="s">
        <v>754</v>
      </c>
      <c r="I822" s="4"/>
      <c r="J822" s="4"/>
      <c r="K822" s="4"/>
      <c r="L822" s="4"/>
      <c r="M822" s="4"/>
      <c r="N822" s="24" t="s">
        <v>298</v>
      </c>
    </row>
    <row r="823" spans="1:14" ht="25.5" x14ac:dyDescent="0.25">
      <c r="A823" s="4" t="s">
        <v>9</v>
      </c>
      <c r="B823" s="34">
        <v>43748.018055555556</v>
      </c>
      <c r="C823" s="9">
        <v>43748.70416666667</v>
      </c>
      <c r="D8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hrs,28 min</v>
      </c>
      <c r="E823" s="10">
        <f>Table1[[#This Row],[Full Restoration ]]-Table1[[#This Row],[Outage Start]]</f>
        <v>0.68611111111385981</v>
      </c>
      <c r="F823" s="11">
        <f>(Table1[[#This Row],[Full Restoration ]]-Table1[[#This Row],[Outage Start]])*24</f>
        <v>16.466666666732635</v>
      </c>
      <c r="G823" s="35" t="s">
        <v>821</v>
      </c>
      <c r="H823" s="40" t="s">
        <v>754</v>
      </c>
      <c r="I823" s="4"/>
      <c r="J823" s="4"/>
      <c r="K823" s="4"/>
      <c r="L823" s="4"/>
      <c r="M823" s="4"/>
      <c r="N823" s="24" t="s">
        <v>298</v>
      </c>
    </row>
    <row r="824" spans="1:14" ht="25.5" x14ac:dyDescent="0.25">
      <c r="A824" s="4" t="s">
        <v>9</v>
      </c>
      <c r="B824" s="34">
        <v>43748.009027777778</v>
      </c>
      <c r="C824" s="9">
        <v>43748.71597222222</v>
      </c>
      <c r="D8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hrs,58 min</v>
      </c>
      <c r="E824" s="10">
        <f>Table1[[#This Row],[Full Restoration ]]-Table1[[#This Row],[Outage Start]]</f>
        <v>0.7069444444423425</v>
      </c>
      <c r="F824" s="11">
        <f>(Table1[[#This Row],[Full Restoration ]]-Table1[[#This Row],[Outage Start]])*24</f>
        <v>16.96666666661622</v>
      </c>
      <c r="G824" s="35" t="s">
        <v>822</v>
      </c>
      <c r="H824" s="40" t="s">
        <v>754</v>
      </c>
      <c r="I824" s="4"/>
      <c r="J824" s="4"/>
      <c r="K824" s="4"/>
      <c r="L824" s="4"/>
      <c r="M824" s="4"/>
      <c r="N824" s="24" t="s">
        <v>298</v>
      </c>
    </row>
    <row r="825" spans="1:14" x14ac:dyDescent="0.25">
      <c r="A825" s="4" t="s">
        <v>9</v>
      </c>
      <c r="B825" s="34">
        <v>43747.095833333333</v>
      </c>
      <c r="C825" s="9">
        <v>43748.819444444445</v>
      </c>
      <c r="D8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hrs,22 min</v>
      </c>
      <c r="E825" s="10">
        <f>Table1[[#This Row],[Full Restoration ]]-Table1[[#This Row],[Outage Start]]</f>
        <v>1.7236111111124046</v>
      </c>
      <c r="F825" s="11">
        <f>(Table1[[#This Row],[Full Restoration ]]-Table1[[#This Row],[Outage Start]])*24</f>
        <v>41.366666666697711</v>
      </c>
      <c r="G825" s="35" t="s">
        <v>823</v>
      </c>
      <c r="H825" s="40" t="s">
        <v>755</v>
      </c>
      <c r="I825" s="4"/>
      <c r="J825" s="4"/>
      <c r="K825" s="4"/>
      <c r="L825" s="4"/>
      <c r="M825" s="4"/>
      <c r="N825" s="24" t="s">
        <v>298</v>
      </c>
    </row>
    <row r="826" spans="1:14" x14ac:dyDescent="0.25">
      <c r="A826" s="4" t="s">
        <v>9</v>
      </c>
      <c r="B826" s="34">
        <v>43747.638194444444</v>
      </c>
      <c r="C826" s="9">
        <v>43748.636805555558</v>
      </c>
      <c r="D8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hrs,58 min</v>
      </c>
      <c r="E826" s="10">
        <f>Table1[[#This Row],[Full Restoration ]]-Table1[[#This Row],[Outage Start]]</f>
        <v>0.99861111111385981</v>
      </c>
      <c r="F826" s="11">
        <f>(Table1[[#This Row],[Full Restoration ]]-Table1[[#This Row],[Outage Start]])*24</f>
        <v>23.966666666732635</v>
      </c>
      <c r="G826" s="35" t="s">
        <v>824</v>
      </c>
      <c r="H826" s="40" t="s">
        <v>295</v>
      </c>
      <c r="I826" s="4"/>
      <c r="J826" s="4"/>
      <c r="K826" s="4"/>
      <c r="L826" s="4"/>
      <c r="M826" s="4"/>
      <c r="N826" s="24" t="s">
        <v>298</v>
      </c>
    </row>
    <row r="827" spans="1:14" x14ac:dyDescent="0.25">
      <c r="A827" s="4" t="s">
        <v>9</v>
      </c>
      <c r="B827" s="34">
        <v>43747.656944444447</v>
      </c>
      <c r="C827" s="9">
        <v>43748.654166666667</v>
      </c>
      <c r="D8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hrs,56 min</v>
      </c>
      <c r="E827" s="10">
        <f>Table1[[#This Row],[Full Restoration ]]-Table1[[#This Row],[Outage Start]]</f>
        <v>0.99722222222044365</v>
      </c>
      <c r="F827" s="11">
        <f>(Table1[[#This Row],[Full Restoration ]]-Table1[[#This Row],[Outage Start]])*24</f>
        <v>23.933333333290648</v>
      </c>
      <c r="G827" s="35" t="s">
        <v>825</v>
      </c>
      <c r="H827" s="40" t="s">
        <v>34</v>
      </c>
      <c r="I827" s="4"/>
      <c r="J827" s="4"/>
      <c r="K827" s="4"/>
      <c r="L827" s="4"/>
      <c r="M827" s="4"/>
      <c r="N827" s="24" t="s">
        <v>298</v>
      </c>
    </row>
    <row r="828" spans="1:14" x14ac:dyDescent="0.25">
      <c r="A828" s="4" t="s">
        <v>9</v>
      </c>
      <c r="B828" s="34">
        <v>43747.029166666667</v>
      </c>
      <c r="C828" s="9">
        <v>43748.836111111108</v>
      </c>
      <c r="D8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hrs,22 min</v>
      </c>
      <c r="E828" s="10">
        <f>Table1[[#This Row],[Full Restoration ]]-Table1[[#This Row],[Outage Start]]</f>
        <v>1.8069444444408873</v>
      </c>
      <c r="F828" s="11">
        <f>(Table1[[#This Row],[Full Restoration ]]-Table1[[#This Row],[Outage Start]])*24</f>
        <v>43.366666666581295</v>
      </c>
      <c r="G828" s="35" t="s">
        <v>826</v>
      </c>
      <c r="H828" s="40" t="s">
        <v>754</v>
      </c>
      <c r="I828" s="4"/>
      <c r="J828" s="4"/>
      <c r="K828" s="4"/>
      <c r="L828" s="4"/>
      <c r="M828" s="4"/>
      <c r="N828" s="24" t="s">
        <v>298</v>
      </c>
    </row>
    <row r="829" spans="1:14" x14ac:dyDescent="0.25">
      <c r="A829" s="4" t="s">
        <v>9</v>
      </c>
      <c r="B829" s="34">
        <v>43747.037499999999</v>
      </c>
      <c r="C829" s="9">
        <v>43748.788888888892</v>
      </c>
      <c r="D8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 min</v>
      </c>
      <c r="E829" s="10">
        <f>Table1[[#This Row],[Full Restoration ]]-Table1[[#This Row],[Outage Start]]</f>
        <v>1.7513888888934162</v>
      </c>
      <c r="F829" s="11">
        <f>(Table1[[#This Row],[Full Restoration ]]-Table1[[#This Row],[Outage Start]])*24</f>
        <v>42.033333333441988</v>
      </c>
      <c r="G829" s="35" t="s">
        <v>827</v>
      </c>
      <c r="H829" s="40" t="s">
        <v>755</v>
      </c>
      <c r="I829" s="4"/>
      <c r="J829" s="4"/>
      <c r="K829" s="4"/>
      <c r="L829" s="4"/>
      <c r="M829" s="4"/>
      <c r="N829" s="24" t="s">
        <v>298</v>
      </c>
    </row>
    <row r="830" spans="1:14" x14ac:dyDescent="0.25">
      <c r="A830" s="4" t="s">
        <v>9</v>
      </c>
      <c r="B830" s="34">
        <v>43747.037499999999</v>
      </c>
      <c r="C830" s="9">
        <v>43749.304166666669</v>
      </c>
      <c r="D8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hrs,24 min</v>
      </c>
      <c r="E830" s="10">
        <f>Table1[[#This Row],[Full Restoration ]]-Table1[[#This Row],[Outage Start]]</f>
        <v>2.2666666666700621</v>
      </c>
      <c r="F830" s="11">
        <f>(Table1[[#This Row],[Full Restoration ]]-Table1[[#This Row],[Outage Start]])*24</f>
        <v>54.400000000081491</v>
      </c>
      <c r="G830" s="35" t="s">
        <v>828</v>
      </c>
      <c r="H830" s="40" t="s">
        <v>754</v>
      </c>
      <c r="I830" s="4"/>
      <c r="J830" s="4"/>
      <c r="K830" s="4"/>
      <c r="L830" s="4"/>
      <c r="M830" s="4"/>
      <c r="N830" s="24" t="s">
        <v>298</v>
      </c>
    </row>
    <row r="831" spans="1:14" x14ac:dyDescent="0.25">
      <c r="A831" s="4" t="s">
        <v>9</v>
      </c>
      <c r="B831" s="34">
        <v>43747.034722222219</v>
      </c>
      <c r="C831" s="9">
        <v>43748.763888888891</v>
      </c>
      <c r="D8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hrs,30 min</v>
      </c>
      <c r="E831" s="10">
        <f>Table1[[#This Row],[Full Restoration ]]-Table1[[#This Row],[Outage Start]]</f>
        <v>1.7291666666715173</v>
      </c>
      <c r="F831" s="11">
        <f>(Table1[[#This Row],[Full Restoration ]]-Table1[[#This Row],[Outage Start]])*24</f>
        <v>41.500000000116415</v>
      </c>
      <c r="G831" s="35" t="s">
        <v>829</v>
      </c>
      <c r="H831" s="40" t="s">
        <v>295</v>
      </c>
      <c r="I831" s="4"/>
      <c r="J831" s="4"/>
      <c r="K831" s="4"/>
      <c r="L831" s="4"/>
      <c r="M831" s="4"/>
      <c r="N831" s="24" t="s">
        <v>298</v>
      </c>
    </row>
    <row r="832" spans="1:14" x14ac:dyDescent="0.25">
      <c r="A832" s="4" t="s">
        <v>9</v>
      </c>
      <c r="B832" s="34">
        <v>43747.084027777775</v>
      </c>
      <c r="C832" s="9">
        <v>43749.306250000001</v>
      </c>
      <c r="D8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hrs,20 min</v>
      </c>
      <c r="E832" s="10">
        <f>Table1[[#This Row],[Full Restoration ]]-Table1[[#This Row],[Outage Start]]</f>
        <v>2.2222222222262644</v>
      </c>
      <c r="F832" s="11">
        <f>(Table1[[#This Row],[Full Restoration ]]-Table1[[#This Row],[Outage Start]])*24</f>
        <v>53.333333333430346</v>
      </c>
      <c r="G832" s="35" t="s">
        <v>830</v>
      </c>
      <c r="H832" s="40" t="s">
        <v>295</v>
      </c>
      <c r="I832" s="4"/>
      <c r="J832" s="4"/>
      <c r="K832" s="4"/>
      <c r="L832" s="4"/>
      <c r="M832" s="4"/>
      <c r="N832" s="24" t="s">
        <v>298</v>
      </c>
    </row>
    <row r="833" spans="1:14" x14ac:dyDescent="0.25">
      <c r="A833" s="4" t="s">
        <v>9</v>
      </c>
      <c r="B833" s="34">
        <v>43747.130555555559</v>
      </c>
      <c r="C833" s="9">
        <v>43748.874305555553</v>
      </c>
      <c r="D8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hrs,51 min</v>
      </c>
      <c r="E833" s="10">
        <f>Table1[[#This Row],[Full Restoration ]]-Table1[[#This Row],[Outage Start]]</f>
        <v>1.7437499999941792</v>
      </c>
      <c r="F833" s="11">
        <f>(Table1[[#This Row],[Full Restoration ]]-Table1[[#This Row],[Outage Start]])*24</f>
        <v>41.849999999860302</v>
      </c>
      <c r="G833" s="35" t="s">
        <v>831</v>
      </c>
      <c r="H833" s="40" t="s">
        <v>34</v>
      </c>
      <c r="I833" s="4"/>
      <c r="J833" s="4"/>
      <c r="K833" s="4"/>
      <c r="L833" s="4"/>
      <c r="M833" s="4"/>
      <c r="N833" s="24" t="s">
        <v>298</v>
      </c>
    </row>
    <row r="834" spans="1:14" x14ac:dyDescent="0.25">
      <c r="A834" s="4" t="s">
        <v>9</v>
      </c>
      <c r="B834" s="34">
        <v>43747.656944444447</v>
      </c>
      <c r="C834" s="9">
        <v>43748.654166666667</v>
      </c>
      <c r="D8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hrs,56 min</v>
      </c>
      <c r="E834" s="10">
        <f>Table1[[#This Row],[Full Restoration ]]-Table1[[#This Row],[Outage Start]]</f>
        <v>0.99722222222044365</v>
      </c>
      <c r="F834" s="11">
        <f>(Table1[[#This Row],[Full Restoration ]]-Table1[[#This Row],[Outage Start]])*24</f>
        <v>23.933333333290648</v>
      </c>
      <c r="G834" s="35" t="s">
        <v>832</v>
      </c>
      <c r="H834" s="40" t="s">
        <v>754</v>
      </c>
      <c r="I834" s="4"/>
      <c r="J834" s="4"/>
      <c r="K834" s="4"/>
      <c r="L834" s="4"/>
      <c r="M834" s="4"/>
      <c r="N834" s="24" t="s">
        <v>298</v>
      </c>
    </row>
    <row r="835" spans="1:14" x14ac:dyDescent="0.25">
      <c r="A835" s="4" t="s">
        <v>9</v>
      </c>
      <c r="B835" s="34">
        <v>43747.077777777777</v>
      </c>
      <c r="C835" s="9">
        <v>43749.515277777777</v>
      </c>
      <c r="D8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hrs,30 min</v>
      </c>
      <c r="E835" s="10">
        <f>Table1[[#This Row],[Full Restoration ]]-Table1[[#This Row],[Outage Start]]</f>
        <v>2.4375</v>
      </c>
      <c r="F835" s="11">
        <f>(Table1[[#This Row],[Full Restoration ]]-Table1[[#This Row],[Outage Start]])*24</f>
        <v>58.5</v>
      </c>
      <c r="G835" s="35" t="s">
        <v>833</v>
      </c>
      <c r="H835" s="40" t="s">
        <v>754</v>
      </c>
      <c r="I835" s="4"/>
      <c r="J835" s="4"/>
      <c r="K835" s="4"/>
      <c r="L835" s="4"/>
      <c r="M835" s="4"/>
      <c r="N835" s="24" t="s">
        <v>298</v>
      </c>
    </row>
    <row r="836" spans="1:14" x14ac:dyDescent="0.25">
      <c r="A836" s="27" t="s">
        <v>62</v>
      </c>
      <c r="B836" s="50">
        <v>43747.497916666667</v>
      </c>
      <c r="C836" s="28">
        <v>43747.820138888892</v>
      </c>
      <c r="D8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hrs,44 min</v>
      </c>
      <c r="E836" s="10">
        <f>Table1[[#This Row],[Full Restoration ]]-Table1[[#This Row],[Outage Start]]</f>
        <v>0.32222222222480923</v>
      </c>
      <c r="F836" s="11">
        <f>(Table1[[#This Row],[Full Restoration ]]-Table1[[#This Row],[Outage Start]])*24</f>
        <v>7.7333333333954215</v>
      </c>
      <c r="G836" s="31" t="s">
        <v>835</v>
      </c>
      <c r="H836" s="47" t="s">
        <v>874</v>
      </c>
      <c r="I836" s="27">
        <v>63</v>
      </c>
      <c r="J836" s="27">
        <v>63</v>
      </c>
      <c r="K836" s="27">
        <v>0</v>
      </c>
      <c r="L836" s="27">
        <v>0</v>
      </c>
      <c r="M836" s="27">
        <v>0</v>
      </c>
      <c r="N836" s="32"/>
    </row>
    <row r="837" spans="1:14" x14ac:dyDescent="0.25">
      <c r="A837" s="27" t="s">
        <v>62</v>
      </c>
      <c r="B837" s="34">
        <v>43747.634027777778</v>
      </c>
      <c r="C837" s="9">
        <v>43747.810416666667</v>
      </c>
      <c r="D8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hrs,14 min</v>
      </c>
      <c r="E837" s="10">
        <f>Table1[[#This Row],[Full Restoration ]]-Table1[[#This Row],[Outage Start]]</f>
        <v>0.17638888888905058</v>
      </c>
      <c r="F837" s="11">
        <f>(Table1[[#This Row],[Full Restoration ]]-Table1[[#This Row],[Outage Start]])*24</f>
        <v>4.2333333333372138</v>
      </c>
      <c r="G837" s="5" t="s">
        <v>835</v>
      </c>
      <c r="H837" s="53" t="s">
        <v>874</v>
      </c>
      <c r="I837" s="4">
        <v>122</v>
      </c>
      <c r="J837" s="4">
        <v>101</v>
      </c>
      <c r="K837" s="4">
        <v>0</v>
      </c>
      <c r="L837" s="4">
        <v>0</v>
      </c>
      <c r="M837" s="4">
        <v>0</v>
      </c>
      <c r="N837" s="24"/>
    </row>
    <row r="838" spans="1:14" x14ac:dyDescent="0.25">
      <c r="A838" s="27" t="s">
        <v>62</v>
      </c>
      <c r="B838" s="34">
        <v>43747.804861111108</v>
      </c>
      <c r="C838" s="9">
        <v>43750.420138888891</v>
      </c>
      <c r="D8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hrs,46 min</v>
      </c>
      <c r="E838" s="10">
        <f>Table1[[#This Row],[Full Restoration ]]-Table1[[#This Row],[Outage Start]]</f>
        <v>2.6152777777824667</v>
      </c>
      <c r="F838" s="11">
        <f>(Table1[[#This Row],[Full Restoration ]]-Table1[[#This Row],[Outage Start]])*24</f>
        <v>62.766666666779201</v>
      </c>
      <c r="G838" s="5" t="s">
        <v>836</v>
      </c>
      <c r="H838" s="33" t="s">
        <v>874</v>
      </c>
      <c r="I838" s="4">
        <v>0</v>
      </c>
      <c r="J838" s="4">
        <v>0</v>
      </c>
      <c r="K838" s="27">
        <v>0</v>
      </c>
      <c r="L838" s="4">
        <v>0</v>
      </c>
      <c r="M838" s="4">
        <v>0</v>
      </c>
      <c r="N838" s="24"/>
    </row>
    <row r="839" spans="1:14" x14ac:dyDescent="0.25">
      <c r="A839" s="27" t="s">
        <v>62</v>
      </c>
      <c r="B839" s="34">
        <v>43747.836805555555</v>
      </c>
      <c r="C839" s="9">
        <v>43747.837500000001</v>
      </c>
      <c r="D8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hrs,1 min</v>
      </c>
      <c r="E839" s="10">
        <f>Table1[[#This Row],[Full Restoration ]]-Table1[[#This Row],[Outage Start]]</f>
        <v>6.944444467080757E-4</v>
      </c>
      <c r="F839" s="11">
        <f>(Table1[[#This Row],[Full Restoration ]]-Table1[[#This Row],[Outage Start]])*24</f>
        <v>1.6666666720993817E-2</v>
      </c>
      <c r="G839" s="5" t="s">
        <v>837</v>
      </c>
      <c r="H839" s="53" t="s">
        <v>874</v>
      </c>
      <c r="I839" s="4">
        <v>61</v>
      </c>
      <c r="J839" s="4">
        <v>61</v>
      </c>
      <c r="K839" s="4">
        <v>0</v>
      </c>
      <c r="L839" s="4">
        <v>0</v>
      </c>
      <c r="M839" s="4">
        <v>0</v>
      </c>
      <c r="N839" s="24"/>
    </row>
    <row r="840" spans="1:14" x14ac:dyDescent="0.25">
      <c r="A840" s="27" t="s">
        <v>62</v>
      </c>
      <c r="B840" s="34">
        <v>43747.836805555555</v>
      </c>
      <c r="C840" s="9">
        <v>43748.856944444444</v>
      </c>
      <c r="D8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hrs,29 min</v>
      </c>
      <c r="E840" s="10">
        <f>Table1[[#This Row],[Full Restoration ]]-Table1[[#This Row],[Outage Start]]</f>
        <v>1.0201388888890506</v>
      </c>
      <c r="F840" s="11">
        <f>(Table1[[#This Row],[Full Restoration ]]-Table1[[#This Row],[Outage Start]])*24</f>
        <v>24.483333333337214</v>
      </c>
      <c r="G840" s="5" t="s">
        <v>835</v>
      </c>
      <c r="H840" s="33" t="s">
        <v>874</v>
      </c>
      <c r="I840" s="4">
        <v>2</v>
      </c>
      <c r="J840" s="4">
        <v>2</v>
      </c>
      <c r="K840" s="27">
        <v>0</v>
      </c>
      <c r="L840" s="4">
        <v>0</v>
      </c>
      <c r="M840" s="4">
        <v>0</v>
      </c>
      <c r="N840" s="24"/>
    </row>
    <row r="841" spans="1:14" x14ac:dyDescent="0.25">
      <c r="A841" s="27" t="s">
        <v>62</v>
      </c>
      <c r="B841" s="34">
        <v>43747.836805555555</v>
      </c>
      <c r="C841" s="9">
        <v>43748.856944444444</v>
      </c>
      <c r="D8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hrs,29 min</v>
      </c>
      <c r="E841" s="10">
        <f>Table1[[#This Row],[Full Restoration ]]-Table1[[#This Row],[Outage Start]]</f>
        <v>1.0201388888890506</v>
      </c>
      <c r="F841" s="11">
        <f>(Table1[[#This Row],[Full Restoration ]]-Table1[[#This Row],[Outage Start]])*24</f>
        <v>24.483333333337214</v>
      </c>
      <c r="G841" s="5" t="s">
        <v>838</v>
      </c>
      <c r="H841" s="33" t="s">
        <v>248</v>
      </c>
      <c r="I841" s="4">
        <v>1</v>
      </c>
      <c r="J841" s="4">
        <v>1</v>
      </c>
      <c r="K841" s="4">
        <v>0</v>
      </c>
      <c r="L841" s="4">
        <v>0</v>
      </c>
      <c r="M841" s="4">
        <v>0</v>
      </c>
      <c r="N841" s="24"/>
    </row>
    <row r="842" spans="1:14" x14ac:dyDescent="0.25">
      <c r="A842" s="27" t="s">
        <v>62</v>
      </c>
      <c r="B842" s="34">
        <v>43748.288194444445</v>
      </c>
      <c r="C842" s="9">
        <v>43749.70416666667</v>
      </c>
      <c r="D8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hrs,59 min</v>
      </c>
      <c r="E842" s="10">
        <f>Table1[[#This Row],[Full Restoration ]]-Table1[[#This Row],[Outage Start]]</f>
        <v>1.4159722222248092</v>
      </c>
      <c r="F842" s="11">
        <f>(Table1[[#This Row],[Full Restoration ]]-Table1[[#This Row],[Outage Start]])*24</f>
        <v>33.983333333395422</v>
      </c>
      <c r="G842" s="5" t="s">
        <v>839</v>
      </c>
      <c r="H842" s="53" t="s">
        <v>874</v>
      </c>
      <c r="I842" s="4">
        <v>10</v>
      </c>
      <c r="J842" s="4">
        <v>6</v>
      </c>
      <c r="K842" s="27">
        <v>0</v>
      </c>
      <c r="L842" s="4">
        <v>0</v>
      </c>
      <c r="M842" s="4">
        <v>0</v>
      </c>
      <c r="N842" s="24"/>
    </row>
    <row r="843" spans="1:14" x14ac:dyDescent="0.25">
      <c r="A843" s="27" t="s">
        <v>62</v>
      </c>
      <c r="B843" s="34">
        <v>43748.34097222222</v>
      </c>
      <c r="C843" s="9">
        <v>43749.738888888889</v>
      </c>
      <c r="D8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hrs,33 min</v>
      </c>
      <c r="E843" s="10">
        <f>Table1[[#This Row],[Full Restoration ]]-Table1[[#This Row],[Outage Start]]</f>
        <v>1.3979166666686069</v>
      </c>
      <c r="F843" s="11">
        <f>(Table1[[#This Row],[Full Restoration ]]-Table1[[#This Row],[Outage Start]])*24</f>
        <v>33.550000000046566</v>
      </c>
      <c r="G843" s="5" t="s">
        <v>840</v>
      </c>
      <c r="H843" s="33" t="s">
        <v>874</v>
      </c>
      <c r="I843" s="4">
        <v>662</v>
      </c>
      <c r="J843" s="4">
        <v>603</v>
      </c>
      <c r="K843" s="4">
        <v>0</v>
      </c>
      <c r="L843" s="4">
        <v>10</v>
      </c>
      <c r="M843" s="4">
        <v>0</v>
      </c>
      <c r="N843" s="24"/>
    </row>
    <row r="844" spans="1:14" x14ac:dyDescent="0.25">
      <c r="A844" s="27" t="s">
        <v>62</v>
      </c>
      <c r="B844" s="34">
        <v>43748.343055555553</v>
      </c>
      <c r="C844" s="9">
        <v>43750.420138888891</v>
      </c>
      <c r="D8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hrs,51 min</v>
      </c>
      <c r="E844" s="10">
        <f>Table1[[#This Row],[Full Restoration ]]-Table1[[#This Row],[Outage Start]]</f>
        <v>2.0770833333372138</v>
      </c>
      <c r="F844" s="11">
        <f>(Table1[[#This Row],[Full Restoration ]]-Table1[[#This Row],[Outage Start]])*24</f>
        <v>49.850000000093132</v>
      </c>
      <c r="G844" s="5" t="s">
        <v>841</v>
      </c>
      <c r="H844" s="33" t="s">
        <v>874</v>
      </c>
      <c r="I844" s="4">
        <v>5</v>
      </c>
      <c r="J844" s="4">
        <v>0</v>
      </c>
      <c r="K844" s="27">
        <v>0</v>
      </c>
      <c r="L844" s="4">
        <v>0</v>
      </c>
      <c r="M844" s="4">
        <v>0</v>
      </c>
      <c r="N844" s="24"/>
    </row>
    <row r="845" spans="1:14" x14ac:dyDescent="0.25">
      <c r="A845" s="27" t="s">
        <v>62</v>
      </c>
      <c r="B845" s="34">
        <v>43748.343055555553</v>
      </c>
      <c r="C845" s="9">
        <v>43749.669444444444</v>
      </c>
      <c r="D8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hrs,50 min</v>
      </c>
      <c r="E845" s="10">
        <f>Table1[[#This Row],[Full Restoration ]]-Table1[[#This Row],[Outage Start]]</f>
        <v>1.3263888888905058</v>
      </c>
      <c r="F845" s="11">
        <f>(Table1[[#This Row],[Full Restoration ]]-Table1[[#This Row],[Outage Start]])*24</f>
        <v>31.833333333372138</v>
      </c>
      <c r="G845" s="5" t="s">
        <v>842</v>
      </c>
      <c r="H845" s="53" t="s">
        <v>874</v>
      </c>
      <c r="I845" s="4">
        <v>2459</v>
      </c>
      <c r="J845" s="4">
        <v>2341</v>
      </c>
      <c r="K845" s="4">
        <v>0</v>
      </c>
      <c r="L845" s="4">
        <v>45</v>
      </c>
      <c r="M845" s="4">
        <v>0</v>
      </c>
      <c r="N845" s="24"/>
    </row>
    <row r="846" spans="1:14" x14ac:dyDescent="0.25">
      <c r="A846" s="27" t="s">
        <v>62</v>
      </c>
      <c r="B846" s="34">
        <v>43748.357638888891</v>
      </c>
      <c r="C846" s="9">
        <v>43749.65</v>
      </c>
      <c r="D8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hrs,1 min</v>
      </c>
      <c r="E846" s="10">
        <f>Table1[[#This Row],[Full Restoration ]]-Table1[[#This Row],[Outage Start]]</f>
        <v>1.2923611111109494</v>
      </c>
      <c r="F846" s="11">
        <f>(Table1[[#This Row],[Full Restoration ]]-Table1[[#This Row],[Outage Start]])*24</f>
        <v>31.016666666662786</v>
      </c>
      <c r="G846" s="5" t="s">
        <v>843</v>
      </c>
      <c r="H846" s="33" t="s">
        <v>3</v>
      </c>
      <c r="I846" s="4">
        <v>4</v>
      </c>
      <c r="J846" s="4">
        <v>0</v>
      </c>
      <c r="K846" s="27">
        <v>0</v>
      </c>
      <c r="L846" s="4">
        <v>0</v>
      </c>
      <c r="M846" s="4">
        <v>0</v>
      </c>
      <c r="N846" s="24"/>
    </row>
    <row r="847" spans="1:14" x14ac:dyDescent="0.25">
      <c r="A847" s="27" t="s">
        <v>62</v>
      </c>
      <c r="B847" s="34">
        <v>43748.363194444442</v>
      </c>
      <c r="C847" s="9">
        <v>43749.8125</v>
      </c>
      <c r="D8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hrs,47 min</v>
      </c>
      <c r="E847" s="10">
        <f>Table1[[#This Row],[Full Restoration ]]-Table1[[#This Row],[Outage Start]]</f>
        <v>1.4493055555576575</v>
      </c>
      <c r="F847" s="11">
        <f>(Table1[[#This Row],[Full Restoration ]]-Table1[[#This Row],[Outage Start]])*24</f>
        <v>34.78333333338378</v>
      </c>
      <c r="G847" s="5" t="s">
        <v>844</v>
      </c>
      <c r="H847" s="33" t="s">
        <v>3</v>
      </c>
      <c r="I847" s="4">
        <v>772</v>
      </c>
      <c r="J847" s="4">
        <v>730</v>
      </c>
      <c r="K847" s="4">
        <v>0</v>
      </c>
      <c r="L847" s="4">
        <v>14</v>
      </c>
      <c r="M847" s="4">
        <v>0</v>
      </c>
      <c r="N847" s="24"/>
    </row>
    <row r="848" spans="1:14" x14ac:dyDescent="0.25">
      <c r="A848" s="27" t="s">
        <v>62</v>
      </c>
      <c r="B848" s="34">
        <v>43748.381944444445</v>
      </c>
      <c r="C848" s="9">
        <v>43749.781944444447</v>
      </c>
      <c r="D8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hrs,36 min</v>
      </c>
      <c r="E848" s="10">
        <f>Table1[[#This Row],[Full Restoration ]]-Table1[[#This Row],[Outage Start]]</f>
        <v>1.4000000000014552</v>
      </c>
      <c r="F848" s="11">
        <f>(Table1[[#This Row],[Full Restoration ]]-Table1[[#This Row],[Outage Start]])*24</f>
        <v>33.600000000034925</v>
      </c>
      <c r="G848" s="5" t="s">
        <v>845</v>
      </c>
      <c r="H848" s="53" t="s">
        <v>3</v>
      </c>
      <c r="I848" s="4">
        <v>49</v>
      </c>
      <c r="J848" s="4">
        <v>41</v>
      </c>
      <c r="K848" s="27">
        <v>0</v>
      </c>
      <c r="L848" s="4">
        <v>0</v>
      </c>
      <c r="M848" s="4">
        <v>0</v>
      </c>
      <c r="N848" s="24"/>
    </row>
    <row r="849" spans="1:14" x14ac:dyDescent="0.25">
      <c r="A849" s="27" t="s">
        <v>62</v>
      </c>
      <c r="B849" s="34">
        <v>43748.385416666664</v>
      </c>
      <c r="C849" s="9">
        <v>43749.759722222225</v>
      </c>
      <c r="D8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hrs,59 min</v>
      </c>
      <c r="E849" s="10">
        <f>Table1[[#This Row],[Full Restoration ]]-Table1[[#This Row],[Outage Start]]</f>
        <v>1.3743055555605679</v>
      </c>
      <c r="F849" s="11">
        <f>(Table1[[#This Row],[Full Restoration ]]-Table1[[#This Row],[Outage Start]])*24</f>
        <v>32.983333333453629</v>
      </c>
      <c r="G849" s="5" t="s">
        <v>846</v>
      </c>
      <c r="H849" s="33" t="s">
        <v>3</v>
      </c>
      <c r="I849" s="4">
        <v>625</v>
      </c>
      <c r="J849" s="4">
        <v>601</v>
      </c>
      <c r="K849" s="4">
        <v>0</v>
      </c>
      <c r="L849" s="4">
        <v>5</v>
      </c>
      <c r="M849" s="4">
        <v>0</v>
      </c>
      <c r="N849" s="24"/>
    </row>
    <row r="850" spans="1:14" x14ac:dyDescent="0.25">
      <c r="A850" s="27" t="s">
        <v>62</v>
      </c>
      <c r="B850" s="34">
        <v>43748.394444444442</v>
      </c>
      <c r="C850" s="9">
        <v>43749.728472222225</v>
      </c>
      <c r="D8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 min</v>
      </c>
      <c r="E850" s="10">
        <f>Table1[[#This Row],[Full Restoration ]]-Table1[[#This Row],[Outage Start]]</f>
        <v>1.3340277777824667</v>
      </c>
      <c r="F850" s="11">
        <f>(Table1[[#This Row],[Full Restoration ]]-Table1[[#This Row],[Outage Start]])*24</f>
        <v>32.016666666779201</v>
      </c>
      <c r="G850" s="5" t="s">
        <v>847</v>
      </c>
      <c r="H850" s="33" t="s">
        <v>3</v>
      </c>
      <c r="I850" s="4">
        <v>57</v>
      </c>
      <c r="J850" s="4">
        <v>44</v>
      </c>
      <c r="K850" s="27">
        <v>0</v>
      </c>
      <c r="L850" s="4">
        <v>0</v>
      </c>
      <c r="M850" s="4">
        <v>0</v>
      </c>
      <c r="N850" s="24"/>
    </row>
    <row r="851" spans="1:14" x14ac:dyDescent="0.25">
      <c r="A851" s="27" t="s">
        <v>62</v>
      </c>
      <c r="B851" s="34">
        <v>43748.413888888892</v>
      </c>
      <c r="C851" s="9">
        <v>43749.422222222223</v>
      </c>
      <c r="D8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hrs,12 min</v>
      </c>
      <c r="E851" s="10">
        <f>Table1[[#This Row],[Full Restoration ]]-Table1[[#This Row],[Outage Start]]</f>
        <v>1.0083333333313931</v>
      </c>
      <c r="F851" s="11">
        <f>(Table1[[#This Row],[Full Restoration ]]-Table1[[#This Row],[Outage Start]])*24</f>
        <v>24.199999999953434</v>
      </c>
      <c r="G851" s="5" t="s">
        <v>848</v>
      </c>
      <c r="H851" s="33" t="s">
        <v>3</v>
      </c>
      <c r="I851" s="4">
        <v>56</v>
      </c>
      <c r="J851" s="4">
        <v>52</v>
      </c>
      <c r="K851" s="4">
        <v>0</v>
      </c>
      <c r="L851" s="4">
        <v>1</v>
      </c>
      <c r="M851" s="4">
        <v>0</v>
      </c>
      <c r="N851" s="24"/>
    </row>
    <row r="852" spans="1:14" x14ac:dyDescent="0.25">
      <c r="A852" s="27" t="s">
        <v>62</v>
      </c>
      <c r="B852" s="34">
        <v>43748.441666666666</v>
      </c>
      <c r="C852" s="9">
        <v>43749.834027777775</v>
      </c>
      <c r="D8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hrs,25 min</v>
      </c>
      <c r="E852" s="10">
        <f>Table1[[#This Row],[Full Restoration ]]-Table1[[#This Row],[Outage Start]]</f>
        <v>1.3923611111094942</v>
      </c>
      <c r="F852" s="11">
        <f>(Table1[[#This Row],[Full Restoration ]]-Table1[[#This Row],[Outage Start]])*24</f>
        <v>33.416666666627862</v>
      </c>
      <c r="G852" s="5" t="s">
        <v>849</v>
      </c>
      <c r="H852" s="33" t="s">
        <v>3</v>
      </c>
      <c r="I852" s="4">
        <v>8</v>
      </c>
      <c r="J852" s="4">
        <v>3</v>
      </c>
      <c r="K852" s="27">
        <v>0</v>
      </c>
      <c r="L852" s="4">
        <v>0</v>
      </c>
      <c r="M852" s="4">
        <v>0</v>
      </c>
      <c r="N852" s="24"/>
    </row>
    <row r="853" spans="1:14" x14ac:dyDescent="0.25">
      <c r="A853" s="27" t="s">
        <v>62</v>
      </c>
      <c r="B853" s="34">
        <v>43748.458333333336</v>
      </c>
      <c r="C853" s="9">
        <v>43749.686805555553</v>
      </c>
      <c r="D8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hrs,29 min</v>
      </c>
      <c r="E853" s="10">
        <f>Table1[[#This Row],[Full Restoration ]]-Table1[[#This Row],[Outage Start]]</f>
        <v>1.2284722222175333</v>
      </c>
      <c r="F853" s="11">
        <f>(Table1[[#This Row],[Full Restoration ]]-Table1[[#This Row],[Outage Start]])*24</f>
        <v>29.483333333220799</v>
      </c>
      <c r="G853" s="5" t="s">
        <v>850</v>
      </c>
      <c r="H853" s="33" t="s">
        <v>3</v>
      </c>
      <c r="I853" s="4">
        <v>56</v>
      </c>
      <c r="J853" s="4">
        <v>56</v>
      </c>
      <c r="K853" s="4">
        <v>0</v>
      </c>
      <c r="L853" s="4">
        <v>0</v>
      </c>
      <c r="M853" s="4">
        <v>0</v>
      </c>
      <c r="N853" s="24"/>
    </row>
    <row r="854" spans="1:14" x14ac:dyDescent="0.25">
      <c r="A854" s="27" t="s">
        <v>62</v>
      </c>
      <c r="B854" s="34">
        <v>43748.458333333336</v>
      </c>
      <c r="C854" s="9">
        <v>43749.686805555553</v>
      </c>
      <c r="D8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hrs,29 min</v>
      </c>
      <c r="E854" s="10">
        <f>Table1[[#This Row],[Full Restoration ]]-Table1[[#This Row],[Outage Start]]</f>
        <v>1.2284722222175333</v>
      </c>
      <c r="F854" s="11">
        <f>(Table1[[#This Row],[Full Restoration ]]-Table1[[#This Row],[Outage Start]])*24</f>
        <v>29.483333333220799</v>
      </c>
      <c r="G854" s="5" t="s">
        <v>851</v>
      </c>
      <c r="H854" s="33" t="s">
        <v>3</v>
      </c>
      <c r="I854" s="4">
        <v>2728</v>
      </c>
      <c r="J854" s="4">
        <v>1386</v>
      </c>
      <c r="K854" s="27">
        <v>0</v>
      </c>
      <c r="L854" s="4">
        <v>23</v>
      </c>
      <c r="M854" s="4">
        <v>0</v>
      </c>
      <c r="N854" s="24"/>
    </row>
    <row r="855" spans="1:14" x14ac:dyDescent="0.25">
      <c r="A855" s="27" t="s">
        <v>62</v>
      </c>
      <c r="B855" s="34">
        <v>43748.459027777775</v>
      </c>
      <c r="C855" s="9">
        <v>43749.62777777778</v>
      </c>
      <c r="D8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 min</v>
      </c>
      <c r="E855" s="10">
        <f>Table1[[#This Row],[Full Restoration ]]-Table1[[#This Row],[Outage Start]]</f>
        <v>1.1687500000043656</v>
      </c>
      <c r="F855" s="11">
        <f>(Table1[[#This Row],[Full Restoration ]]-Table1[[#This Row],[Outage Start]])*24</f>
        <v>28.050000000104774</v>
      </c>
      <c r="G855" s="5" t="s">
        <v>852</v>
      </c>
      <c r="H855" s="33" t="s">
        <v>874</v>
      </c>
      <c r="I855" s="4">
        <v>18</v>
      </c>
      <c r="J855" s="4">
        <v>18</v>
      </c>
      <c r="K855" s="4">
        <v>0</v>
      </c>
      <c r="L855" s="4">
        <v>0</v>
      </c>
      <c r="M855" s="4">
        <v>0</v>
      </c>
      <c r="N855" s="24"/>
    </row>
    <row r="856" spans="1:14" x14ac:dyDescent="0.25">
      <c r="A856" s="27" t="s">
        <v>62</v>
      </c>
      <c r="B856" s="34">
        <v>43748.470138888886</v>
      </c>
      <c r="C856" s="9">
        <v>43749.556944444441</v>
      </c>
      <c r="D8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 min</v>
      </c>
      <c r="E856" s="10">
        <f>Table1[[#This Row],[Full Restoration ]]-Table1[[#This Row],[Outage Start]]</f>
        <v>1.0868055555547471</v>
      </c>
      <c r="F856" s="11">
        <f>(Table1[[#This Row],[Full Restoration ]]-Table1[[#This Row],[Outage Start]])*24</f>
        <v>26.083333333313931</v>
      </c>
      <c r="G856" s="5" t="s">
        <v>853</v>
      </c>
      <c r="H856" s="33" t="s">
        <v>874</v>
      </c>
      <c r="I856" s="4">
        <v>86</v>
      </c>
      <c r="J856" s="4">
        <v>68</v>
      </c>
      <c r="K856" s="27">
        <v>0</v>
      </c>
      <c r="L856" s="4">
        <v>1</v>
      </c>
      <c r="M856" s="4">
        <v>0</v>
      </c>
      <c r="N856" s="24"/>
    </row>
    <row r="857" spans="1:14" x14ac:dyDescent="0.25">
      <c r="A857" s="27" t="s">
        <v>62</v>
      </c>
      <c r="B857" s="34">
        <v>43748.488888888889</v>
      </c>
      <c r="C857" s="9">
        <v>43749.404861111114</v>
      </c>
      <c r="D8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hrs,59 min</v>
      </c>
      <c r="E857" s="10">
        <f>Table1[[#This Row],[Full Restoration ]]-Table1[[#This Row],[Outage Start]]</f>
        <v>0.91597222222480923</v>
      </c>
      <c r="F857" s="11">
        <f>(Table1[[#This Row],[Full Restoration ]]-Table1[[#This Row],[Outage Start]])*24</f>
        <v>21.983333333395422</v>
      </c>
      <c r="G857" s="5" t="s">
        <v>854</v>
      </c>
      <c r="H857" s="33" t="s">
        <v>874</v>
      </c>
      <c r="I857" s="4">
        <v>325</v>
      </c>
      <c r="J857" s="4">
        <v>316</v>
      </c>
      <c r="K857" s="4">
        <v>0</v>
      </c>
      <c r="L857" s="4">
        <v>3</v>
      </c>
      <c r="M857" s="4">
        <v>0</v>
      </c>
      <c r="N857" s="24"/>
    </row>
    <row r="858" spans="1:14" x14ac:dyDescent="0.25">
      <c r="A858" s="27" t="s">
        <v>62</v>
      </c>
      <c r="B858" s="34">
        <v>43748.488888888889</v>
      </c>
      <c r="C858" s="9">
        <v>43749.875694444447</v>
      </c>
      <c r="D8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hrs,17 min</v>
      </c>
      <c r="E858" s="10">
        <f>Table1[[#This Row],[Full Restoration ]]-Table1[[#This Row],[Outage Start]]</f>
        <v>1.3868055555576575</v>
      </c>
      <c r="F858" s="11">
        <f>(Table1[[#This Row],[Full Restoration ]]-Table1[[#This Row],[Outage Start]])*24</f>
        <v>33.28333333338378</v>
      </c>
      <c r="G858" s="5" t="s">
        <v>855</v>
      </c>
      <c r="H858" s="33" t="s">
        <v>3</v>
      </c>
      <c r="I858" s="4">
        <v>1457</v>
      </c>
      <c r="J858" s="4">
        <v>1369</v>
      </c>
      <c r="K858" s="27">
        <v>0</v>
      </c>
      <c r="L858" s="4">
        <v>35</v>
      </c>
      <c r="M858" s="4">
        <v>0</v>
      </c>
      <c r="N858" s="24"/>
    </row>
    <row r="859" spans="1:14" x14ac:dyDescent="0.25">
      <c r="A859" s="27" t="s">
        <v>62</v>
      </c>
      <c r="B859" s="34">
        <v>43748.488888888889</v>
      </c>
      <c r="C859" s="9">
        <v>43750.008333333331</v>
      </c>
      <c r="D8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hrs,28 min</v>
      </c>
      <c r="E859" s="10">
        <f>Table1[[#This Row],[Full Restoration ]]-Table1[[#This Row],[Outage Start]]</f>
        <v>1.5194444444423425</v>
      </c>
      <c r="F859" s="11">
        <f>(Table1[[#This Row],[Full Restoration ]]-Table1[[#This Row],[Outage Start]])*24</f>
        <v>36.46666666661622</v>
      </c>
      <c r="G859" s="5" t="s">
        <v>856</v>
      </c>
      <c r="H859" s="53" t="s">
        <v>3</v>
      </c>
      <c r="I859" s="4">
        <v>1532</v>
      </c>
      <c r="J859" s="4">
        <v>1464</v>
      </c>
      <c r="K859" s="4">
        <v>0</v>
      </c>
      <c r="L859" s="4">
        <v>46</v>
      </c>
      <c r="M859" s="4">
        <v>0</v>
      </c>
      <c r="N859" s="24"/>
    </row>
    <row r="860" spans="1:14" x14ac:dyDescent="0.25">
      <c r="A860" s="27" t="s">
        <v>62</v>
      </c>
      <c r="B860" s="34">
        <v>43748.488888888889</v>
      </c>
      <c r="C860" s="9">
        <v>43750.052777777775</v>
      </c>
      <c r="D8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hrs,32 min</v>
      </c>
      <c r="E860" s="10">
        <f>Table1[[#This Row],[Full Restoration ]]-Table1[[#This Row],[Outage Start]]</f>
        <v>1.5638888888861402</v>
      </c>
      <c r="F860" s="11">
        <f>(Table1[[#This Row],[Full Restoration ]]-Table1[[#This Row],[Outage Start]])*24</f>
        <v>37.533333333267365</v>
      </c>
      <c r="G860" s="5" t="s">
        <v>857</v>
      </c>
      <c r="H860" s="33" t="s">
        <v>3</v>
      </c>
      <c r="I860" s="4">
        <v>1447</v>
      </c>
      <c r="J860" s="4">
        <v>1345</v>
      </c>
      <c r="K860" s="27">
        <v>0</v>
      </c>
      <c r="L860" s="4">
        <v>46</v>
      </c>
      <c r="M860" s="4">
        <v>0</v>
      </c>
      <c r="N860" s="24"/>
    </row>
    <row r="861" spans="1:14" x14ac:dyDescent="0.25">
      <c r="A861" s="27" t="s">
        <v>62</v>
      </c>
      <c r="B861" s="34">
        <v>43748.489583333336</v>
      </c>
      <c r="C861" s="9">
        <v>43749.802083333336</v>
      </c>
      <c r="D8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hrs,30 min</v>
      </c>
      <c r="E861" s="10">
        <f>Table1[[#This Row],[Full Restoration ]]-Table1[[#This Row],[Outage Start]]</f>
        <v>1.3125</v>
      </c>
      <c r="F861" s="11">
        <f>(Table1[[#This Row],[Full Restoration ]]-Table1[[#This Row],[Outage Start]])*24</f>
        <v>31.5</v>
      </c>
      <c r="G861" s="5" t="s">
        <v>858</v>
      </c>
      <c r="H861" s="53" t="s">
        <v>3</v>
      </c>
      <c r="I861" s="4">
        <v>520</v>
      </c>
      <c r="J861" s="4">
        <v>491</v>
      </c>
      <c r="K861" s="4">
        <v>0</v>
      </c>
      <c r="L861" s="4">
        <v>15</v>
      </c>
      <c r="M861" s="4">
        <v>0</v>
      </c>
      <c r="N861" s="24"/>
    </row>
    <row r="862" spans="1:14" x14ac:dyDescent="0.25">
      <c r="A862" s="27" t="s">
        <v>62</v>
      </c>
      <c r="B862" s="34">
        <v>43748.490972222222</v>
      </c>
      <c r="C862" s="9">
        <v>43749.381249999999</v>
      </c>
      <c r="D8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hrs,22 min</v>
      </c>
      <c r="E862" s="10">
        <f>Table1[[#This Row],[Full Restoration ]]-Table1[[#This Row],[Outage Start]]</f>
        <v>0.89027777777664596</v>
      </c>
      <c r="F862" s="11">
        <f>(Table1[[#This Row],[Full Restoration ]]-Table1[[#This Row],[Outage Start]])*24</f>
        <v>21.366666666639503</v>
      </c>
      <c r="G862" s="5" t="s">
        <v>859</v>
      </c>
      <c r="H862" s="33" t="s">
        <v>3</v>
      </c>
      <c r="I862" s="4">
        <v>2</v>
      </c>
      <c r="J862" s="4">
        <v>0</v>
      </c>
      <c r="K862" s="27">
        <v>0</v>
      </c>
      <c r="L862" s="4">
        <v>0</v>
      </c>
      <c r="M862" s="4">
        <v>0</v>
      </c>
      <c r="N862" s="24"/>
    </row>
    <row r="863" spans="1:14" x14ac:dyDescent="0.25">
      <c r="A863" s="27" t="s">
        <v>62</v>
      </c>
      <c r="B863" s="34">
        <v>43748.544444444444</v>
      </c>
      <c r="C863" s="9">
        <v>43749.823611111111</v>
      </c>
      <c r="D8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hrs,42 min</v>
      </c>
      <c r="E863" s="10">
        <f>Table1[[#This Row],[Full Restoration ]]-Table1[[#This Row],[Outage Start]]</f>
        <v>1.2791666666671517</v>
      </c>
      <c r="F863" s="11">
        <f>(Table1[[#This Row],[Full Restoration ]]-Table1[[#This Row],[Outage Start]])*24</f>
        <v>30.700000000011642</v>
      </c>
      <c r="G863" s="5" t="s">
        <v>860</v>
      </c>
      <c r="H863" s="53" t="s">
        <v>3</v>
      </c>
      <c r="I863" s="4">
        <v>91</v>
      </c>
      <c r="J863" s="4">
        <v>85</v>
      </c>
      <c r="K863" s="4">
        <v>0</v>
      </c>
      <c r="L863" s="4">
        <v>1</v>
      </c>
      <c r="M863" s="4">
        <v>0</v>
      </c>
      <c r="N863" s="24"/>
    </row>
    <row r="864" spans="1:14" x14ac:dyDescent="0.25">
      <c r="A864" s="27" t="s">
        <v>62</v>
      </c>
      <c r="B864" s="34">
        <v>43748.574305555558</v>
      </c>
      <c r="C864" s="9">
        <v>43749.051388888889</v>
      </c>
      <c r="D8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hrs,27 min</v>
      </c>
      <c r="E864" s="10">
        <f>Table1[[#This Row],[Full Restoration ]]-Table1[[#This Row],[Outage Start]]</f>
        <v>0.47708333333139308</v>
      </c>
      <c r="F864" s="11">
        <f>(Table1[[#This Row],[Full Restoration ]]-Table1[[#This Row],[Outage Start]])*24</f>
        <v>11.449999999953434</v>
      </c>
      <c r="G864" s="5" t="s">
        <v>861</v>
      </c>
      <c r="H864" s="33" t="s">
        <v>874</v>
      </c>
      <c r="I864" s="4">
        <v>2127</v>
      </c>
      <c r="J864" s="4">
        <v>1978</v>
      </c>
      <c r="K864" s="27">
        <v>0</v>
      </c>
      <c r="L864" s="4">
        <v>51</v>
      </c>
      <c r="M864" s="4">
        <v>0</v>
      </c>
      <c r="N864" s="24"/>
    </row>
    <row r="865" spans="1:14" x14ac:dyDescent="0.25">
      <c r="A865" s="27" t="s">
        <v>62</v>
      </c>
      <c r="B865" s="34">
        <v>43748.629861111112</v>
      </c>
      <c r="C865" s="9">
        <v>43749.190972222219</v>
      </c>
      <c r="D8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hrs,28 min</v>
      </c>
      <c r="E865" s="10">
        <f>Table1[[#This Row],[Full Restoration ]]-Table1[[#This Row],[Outage Start]]</f>
        <v>0.56111111110658385</v>
      </c>
      <c r="F865" s="11">
        <f>(Table1[[#This Row],[Full Restoration ]]-Table1[[#This Row],[Outage Start]])*24</f>
        <v>13.466666666558012</v>
      </c>
      <c r="G865" s="5" t="s">
        <v>862</v>
      </c>
      <c r="H865" s="33" t="s">
        <v>874</v>
      </c>
      <c r="I865" s="4">
        <v>34</v>
      </c>
      <c r="J865" s="4">
        <v>11</v>
      </c>
      <c r="K865" s="4">
        <v>0</v>
      </c>
      <c r="L865" s="4">
        <v>0</v>
      </c>
      <c r="M865" s="4">
        <v>0</v>
      </c>
      <c r="N865" s="24"/>
    </row>
    <row r="866" spans="1:14" x14ac:dyDescent="0.25">
      <c r="A866" s="27" t="s">
        <v>62</v>
      </c>
      <c r="B866" s="34">
        <v>43748.682638888888</v>
      </c>
      <c r="C866" s="9">
        <v>43750.459722222222</v>
      </c>
      <c r="D8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hrs,39 min</v>
      </c>
      <c r="E866" s="10">
        <f>Table1[[#This Row],[Full Restoration ]]-Table1[[#This Row],[Outage Start]]</f>
        <v>1.7770833333343035</v>
      </c>
      <c r="F866" s="11">
        <f>(Table1[[#This Row],[Full Restoration ]]-Table1[[#This Row],[Outage Start]])*24</f>
        <v>42.650000000023283</v>
      </c>
      <c r="G866" s="5" t="s">
        <v>863</v>
      </c>
      <c r="H866" s="33" t="s">
        <v>874</v>
      </c>
      <c r="I866" s="4">
        <v>1512</v>
      </c>
      <c r="J866" s="4">
        <v>1452</v>
      </c>
      <c r="K866" s="27">
        <v>0</v>
      </c>
      <c r="L866" s="4">
        <v>12</v>
      </c>
      <c r="M866" s="4">
        <v>0</v>
      </c>
      <c r="N866" s="24"/>
    </row>
    <row r="867" spans="1:14" x14ac:dyDescent="0.25">
      <c r="A867" s="27" t="s">
        <v>62</v>
      </c>
      <c r="B867" s="34">
        <v>43748.696527777778</v>
      </c>
      <c r="C867" s="9">
        <v>43748.960416666669</v>
      </c>
      <c r="D8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hrs,20 min</v>
      </c>
      <c r="E867" s="10">
        <f>Table1[[#This Row],[Full Restoration ]]-Table1[[#This Row],[Outage Start]]</f>
        <v>0.26388888889050577</v>
      </c>
      <c r="F867" s="11">
        <f>(Table1[[#This Row],[Full Restoration ]]-Table1[[#This Row],[Outage Start]])*24</f>
        <v>6.3333333333721384</v>
      </c>
      <c r="G867" s="5" t="s">
        <v>864</v>
      </c>
      <c r="H867" s="53" t="s">
        <v>3</v>
      </c>
      <c r="I867" s="4">
        <v>2778</v>
      </c>
      <c r="J867" s="4">
        <v>2681</v>
      </c>
      <c r="K867" s="4">
        <v>0</v>
      </c>
      <c r="L867" s="4">
        <v>43</v>
      </c>
      <c r="M867" s="4">
        <v>0</v>
      </c>
      <c r="N867" s="24"/>
    </row>
    <row r="868" spans="1:14" x14ac:dyDescent="0.25">
      <c r="A868" s="27" t="s">
        <v>62</v>
      </c>
      <c r="B868" s="34">
        <v>43748.765972222223</v>
      </c>
      <c r="C868" s="9">
        <v>43748.919444444444</v>
      </c>
      <c r="D8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days,3 hrs,41 min</v>
      </c>
      <c r="E868" s="10">
        <f>Table1[[#This Row],[Full Restoration ]]-Table1[[#This Row],[Outage Start]]</f>
        <v>0.15347222222044365</v>
      </c>
      <c r="F868" s="11">
        <f>(Table1[[#This Row],[Full Restoration ]]-Table1[[#This Row],[Outage Start]])*24</f>
        <v>3.6833333332906477</v>
      </c>
      <c r="G868" s="5" t="s">
        <v>865</v>
      </c>
      <c r="H868" s="33" t="s">
        <v>874</v>
      </c>
      <c r="I868" s="4">
        <v>628</v>
      </c>
      <c r="J868" s="4">
        <v>571</v>
      </c>
      <c r="K868" s="27">
        <v>0</v>
      </c>
      <c r="L868" s="4">
        <v>8</v>
      </c>
      <c r="M868" s="4">
        <v>0</v>
      </c>
      <c r="N868" s="24"/>
    </row>
    <row r="869" spans="1:14" x14ac:dyDescent="0.25">
      <c r="A869" s="27" t="s">
        <v>62</v>
      </c>
      <c r="B869" s="34">
        <v>43748.904166666667</v>
      </c>
      <c r="C869" s="9">
        <v>43749.481944444444</v>
      </c>
      <c r="D8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hrs,52 min</v>
      </c>
      <c r="E869" s="10">
        <f>Table1[[#This Row],[Full Restoration ]]-Table1[[#This Row],[Outage Start]]</f>
        <v>0.57777777777664596</v>
      </c>
      <c r="F869" s="11">
        <f>(Table1[[#This Row],[Full Restoration ]]-Table1[[#This Row],[Outage Start]])*24</f>
        <v>13.866666666639503</v>
      </c>
      <c r="G869" s="5" t="s">
        <v>866</v>
      </c>
      <c r="H869" s="33" t="s">
        <v>3</v>
      </c>
      <c r="I869" s="4">
        <v>134</v>
      </c>
      <c r="J869" s="4">
        <v>122</v>
      </c>
      <c r="K869" s="4">
        <v>0</v>
      </c>
      <c r="L869" s="4">
        <v>2</v>
      </c>
      <c r="M869" s="4">
        <v>0</v>
      </c>
      <c r="N869" s="24"/>
    </row>
    <row r="870" spans="1:14" x14ac:dyDescent="0.25">
      <c r="A870" s="27" t="s">
        <v>62</v>
      </c>
      <c r="B870" s="34">
        <v>43748.929166666669</v>
      </c>
      <c r="C870" s="9">
        <v>43749.697916666664</v>
      </c>
      <c r="D8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hrs,27 min</v>
      </c>
      <c r="E870" s="10">
        <f>Table1[[#This Row],[Full Restoration ]]-Table1[[#This Row],[Outage Start]]</f>
        <v>0.76874999999563443</v>
      </c>
      <c r="F870" s="11">
        <f>(Table1[[#This Row],[Full Restoration ]]-Table1[[#This Row],[Outage Start]])*24</f>
        <v>18.449999999895226</v>
      </c>
      <c r="G870" s="5" t="s">
        <v>867</v>
      </c>
      <c r="H870" s="33" t="s">
        <v>874</v>
      </c>
      <c r="I870" s="4">
        <v>715</v>
      </c>
      <c r="J870" s="4">
        <v>685</v>
      </c>
      <c r="K870" s="27">
        <v>0</v>
      </c>
      <c r="L870" s="4">
        <v>5</v>
      </c>
      <c r="M870" s="4">
        <v>0</v>
      </c>
      <c r="N870" s="24"/>
    </row>
    <row r="871" spans="1:14" x14ac:dyDescent="0.25">
      <c r="A871" s="27" t="s">
        <v>62</v>
      </c>
      <c r="B871" s="34">
        <v>43748.932638888888</v>
      </c>
      <c r="C871" s="9">
        <v>43749.631249999999</v>
      </c>
      <c r="D8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hrs,46 min</v>
      </c>
      <c r="E871" s="10">
        <f>Table1[[#This Row],[Full Restoration ]]-Table1[[#This Row],[Outage Start]]</f>
        <v>0.69861111111094942</v>
      </c>
      <c r="F871" s="11">
        <f>(Table1[[#This Row],[Full Restoration ]]-Table1[[#This Row],[Outage Start]])*24</f>
        <v>16.766666666662786</v>
      </c>
      <c r="G871" s="5" t="s">
        <v>868</v>
      </c>
      <c r="H871" s="53" t="s">
        <v>3</v>
      </c>
      <c r="I871" s="4">
        <v>291</v>
      </c>
      <c r="J871" s="4">
        <v>284</v>
      </c>
      <c r="K871" s="4">
        <v>0</v>
      </c>
      <c r="L871" s="4">
        <v>1</v>
      </c>
      <c r="M871" s="4">
        <v>0</v>
      </c>
      <c r="N871" s="24"/>
    </row>
    <row r="872" spans="1:14" x14ac:dyDescent="0.25">
      <c r="A872" s="27" t="s">
        <v>62</v>
      </c>
      <c r="B872" s="34">
        <v>43748.932638888888</v>
      </c>
      <c r="C872" s="9">
        <v>43750.428472222222</v>
      </c>
      <c r="D8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hrs,54 min</v>
      </c>
      <c r="E872" s="10">
        <f>Table1[[#This Row],[Full Restoration ]]-Table1[[#This Row],[Outage Start]]</f>
        <v>1.4958333333343035</v>
      </c>
      <c r="F872" s="11">
        <f>(Table1[[#This Row],[Full Restoration ]]-Table1[[#This Row],[Outage Start]])*24</f>
        <v>35.900000000023283</v>
      </c>
      <c r="G872" s="5" t="s">
        <v>869</v>
      </c>
      <c r="H872" s="33" t="s">
        <v>3</v>
      </c>
      <c r="I872" s="4">
        <v>2381</v>
      </c>
      <c r="J872" s="4">
        <v>2303</v>
      </c>
      <c r="K872" s="27">
        <v>0</v>
      </c>
      <c r="L872" s="4">
        <v>20</v>
      </c>
      <c r="M872" s="4">
        <v>0</v>
      </c>
      <c r="N872" s="24"/>
    </row>
    <row r="873" spans="1:14" x14ac:dyDescent="0.25">
      <c r="A873" s="27" t="s">
        <v>62</v>
      </c>
      <c r="B873" s="34">
        <v>43748.988194444442</v>
      </c>
      <c r="C873" s="9">
        <v>43749.71875</v>
      </c>
      <c r="D8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hrs,32 min</v>
      </c>
      <c r="E873" s="10">
        <f>Table1[[#This Row],[Full Restoration ]]-Table1[[#This Row],[Outage Start]]</f>
        <v>0.7305555555576575</v>
      </c>
      <c r="F873" s="11">
        <f>(Table1[[#This Row],[Full Restoration ]]-Table1[[#This Row],[Outage Start]])*24</f>
        <v>17.53333333338378</v>
      </c>
      <c r="G873" s="5" t="s">
        <v>870</v>
      </c>
      <c r="H873" s="33" t="s">
        <v>3</v>
      </c>
      <c r="I873" s="4">
        <v>255</v>
      </c>
      <c r="J873" s="4">
        <v>134</v>
      </c>
      <c r="K873" s="4">
        <v>0</v>
      </c>
      <c r="L873" s="4">
        <v>0</v>
      </c>
      <c r="M873" s="4">
        <v>0</v>
      </c>
      <c r="N873" s="24"/>
    </row>
    <row r="874" spans="1:14" x14ac:dyDescent="0.25">
      <c r="A874" s="27" t="s">
        <v>62</v>
      </c>
      <c r="B874" s="34">
        <v>43749.007638888892</v>
      </c>
      <c r="C874" s="9">
        <v>43750.599305555559</v>
      </c>
      <c r="D8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hrs,12 min</v>
      </c>
      <c r="E874" s="10">
        <f>Table1[[#This Row],[Full Restoration ]]-Table1[[#This Row],[Outage Start]]</f>
        <v>1.5916666666671517</v>
      </c>
      <c r="F874" s="11">
        <f>(Table1[[#This Row],[Full Restoration ]]-Table1[[#This Row],[Outage Start]])*24</f>
        <v>38.200000000011642</v>
      </c>
      <c r="G874" s="5" t="s">
        <v>871</v>
      </c>
      <c r="H874" s="33" t="s">
        <v>3</v>
      </c>
      <c r="I874" s="4">
        <v>18</v>
      </c>
      <c r="J874" s="4">
        <v>4</v>
      </c>
      <c r="K874" s="27">
        <v>0</v>
      </c>
      <c r="L874" s="4">
        <v>0</v>
      </c>
      <c r="M874" s="4">
        <v>0</v>
      </c>
      <c r="N874" s="24"/>
    </row>
    <row r="875" spans="1:14" x14ac:dyDescent="0.25">
      <c r="A875" s="27" t="s">
        <v>62</v>
      </c>
      <c r="B875" s="34">
        <v>43749.111111111109</v>
      </c>
      <c r="C875" s="9">
        <v>43749.62777777778</v>
      </c>
      <c r="D8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hrs,24 min</v>
      </c>
      <c r="E875" s="10">
        <f>Table1[[#This Row],[Full Restoration ]]-Table1[[#This Row],[Outage Start]]</f>
        <v>0.51666666667006211</v>
      </c>
      <c r="F875" s="11">
        <f>(Table1[[#This Row],[Full Restoration ]]-Table1[[#This Row],[Outage Start]])*24</f>
        <v>12.400000000081491</v>
      </c>
      <c r="G875" s="5" t="s">
        <v>852</v>
      </c>
      <c r="H875" s="53" t="s">
        <v>874</v>
      </c>
      <c r="I875" s="4">
        <v>19</v>
      </c>
      <c r="J875" s="4">
        <v>17</v>
      </c>
      <c r="K875" s="4">
        <v>0</v>
      </c>
      <c r="L875" s="4">
        <v>0</v>
      </c>
      <c r="M875" s="4">
        <v>0</v>
      </c>
      <c r="N875" s="24"/>
    </row>
    <row r="876" spans="1:14" x14ac:dyDescent="0.25">
      <c r="A876" s="27" t="s">
        <v>62</v>
      </c>
      <c r="B876" s="34">
        <v>43749.455555555556</v>
      </c>
      <c r="C876" s="9">
        <v>43749.814583333333</v>
      </c>
      <c r="D8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hrs,37 min</v>
      </c>
      <c r="E876" s="10">
        <f>Table1[[#This Row],[Full Restoration ]]-Table1[[#This Row],[Outage Start]]</f>
        <v>0.35902777777664596</v>
      </c>
      <c r="F876" s="11">
        <f>(Table1[[#This Row],[Full Restoration ]]-Table1[[#This Row],[Outage Start]])*24</f>
        <v>8.6166666666395031</v>
      </c>
      <c r="G876" s="5" t="s">
        <v>872</v>
      </c>
      <c r="H876" s="33" t="s">
        <v>34</v>
      </c>
      <c r="I876" s="4">
        <v>1</v>
      </c>
      <c r="J876" s="4">
        <v>0</v>
      </c>
      <c r="K876" s="27">
        <v>0</v>
      </c>
      <c r="L876" s="4">
        <v>0</v>
      </c>
      <c r="M876" s="4">
        <v>0</v>
      </c>
      <c r="N876" s="24"/>
    </row>
    <row r="877" spans="1:14" x14ac:dyDescent="0.25">
      <c r="A877" s="27" t="s">
        <v>62</v>
      </c>
      <c r="B877" s="34">
        <v>43749.743055555555</v>
      </c>
      <c r="C877" s="9">
        <v>43749.927083333336</v>
      </c>
      <c r="D8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hrs,25 min</v>
      </c>
      <c r="E877" s="10">
        <f>Table1[[#This Row],[Full Restoration ]]-Table1[[#This Row],[Outage Start]]</f>
        <v>0.18402777778101154</v>
      </c>
      <c r="F877" s="11">
        <f>(Table1[[#This Row],[Full Restoration ]]-Table1[[#This Row],[Outage Start]])*24</f>
        <v>4.4166666667442769</v>
      </c>
      <c r="G877" s="5" t="s">
        <v>873</v>
      </c>
      <c r="H877" s="53" t="s">
        <v>34</v>
      </c>
      <c r="I877" s="4">
        <v>2</v>
      </c>
      <c r="J877" s="4">
        <v>0</v>
      </c>
      <c r="K877" s="4">
        <v>0</v>
      </c>
      <c r="L877" s="4">
        <v>0</v>
      </c>
      <c r="M877" s="4">
        <v>0</v>
      </c>
      <c r="N877" s="24"/>
    </row>
    <row r="878" spans="1:14" x14ac:dyDescent="0.25">
      <c r="A878" s="27" t="s">
        <v>62</v>
      </c>
      <c r="B878" s="34">
        <v>43754.917361111111</v>
      </c>
      <c r="C878" s="9">
        <v>43755.974305555559</v>
      </c>
      <c r="D8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hrs,22 min</v>
      </c>
      <c r="E878" s="10">
        <f>Table1[[#This Row],[Full Restoration ]]-Table1[[#This Row],[Outage Start]]</f>
        <v>1.0569444444481633</v>
      </c>
      <c r="F878" s="11">
        <f>(Table1[[#This Row],[Full Restoration ]]-Table1[[#This Row],[Outage Start]])*24</f>
        <v>25.366666666755918</v>
      </c>
      <c r="G878" s="5" t="s">
        <v>875</v>
      </c>
      <c r="H878" s="33"/>
      <c r="I878" s="4">
        <v>119</v>
      </c>
      <c r="J878" s="4">
        <v>98</v>
      </c>
      <c r="K878" s="4">
        <v>21</v>
      </c>
      <c r="L878" s="4">
        <v>0</v>
      </c>
      <c r="M878" s="4">
        <v>0</v>
      </c>
      <c r="N878" s="24"/>
    </row>
    <row r="879" spans="1:14" x14ac:dyDescent="0.25">
      <c r="A879" s="27" t="s">
        <v>62</v>
      </c>
      <c r="B879" s="34">
        <v>43754.917361111111</v>
      </c>
      <c r="C879" s="9">
        <v>43755.974305555559</v>
      </c>
      <c r="D8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hrs,22 min</v>
      </c>
      <c r="E879" s="10">
        <f>Table1[[#This Row],[Full Restoration ]]-Table1[[#This Row],[Outage Start]]</f>
        <v>1.0569444444481633</v>
      </c>
      <c r="F879" s="11">
        <f>(Table1[[#This Row],[Full Restoration ]]-Table1[[#This Row],[Outage Start]])*24</f>
        <v>25.366666666755918</v>
      </c>
      <c r="G879" s="5" t="s">
        <v>876</v>
      </c>
      <c r="H879" s="53"/>
      <c r="I879" s="4">
        <v>13</v>
      </c>
      <c r="J879" s="4">
        <v>12</v>
      </c>
      <c r="K879" s="4">
        <v>1</v>
      </c>
      <c r="L879" s="4">
        <v>0</v>
      </c>
      <c r="M879" s="4">
        <v>0</v>
      </c>
      <c r="N879" s="24"/>
    </row>
    <row r="880" spans="1:14" x14ac:dyDescent="0.25">
      <c r="A880" s="27" t="s">
        <v>62</v>
      </c>
      <c r="B880" s="34">
        <v>43755.167361111111</v>
      </c>
      <c r="C880" s="9">
        <v>43755.77847222222</v>
      </c>
      <c r="D8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hrs,40 min</v>
      </c>
      <c r="E880" s="10">
        <f>Table1[[#This Row],[Full Restoration ]]-Table1[[#This Row],[Outage Start]]</f>
        <v>0.61111111110949423</v>
      </c>
      <c r="F880" s="11">
        <f>(Table1[[#This Row],[Full Restoration ]]-Table1[[#This Row],[Outage Start]])*24</f>
        <v>14.666666666627862</v>
      </c>
      <c r="G880" s="5" t="s">
        <v>877</v>
      </c>
      <c r="H880" s="53"/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24"/>
    </row>
    <row r="881" spans="1:14" x14ac:dyDescent="0.25">
      <c r="A881" s="27" t="s">
        <v>62</v>
      </c>
      <c r="B881" s="34">
        <v>43755.581944444442</v>
      </c>
      <c r="C881" s="9">
        <v>43756.520833333336</v>
      </c>
      <c r="D8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hrs,32 min</v>
      </c>
      <c r="E881" s="10">
        <f>Table1[[#This Row],[Full Restoration ]]-Table1[[#This Row],[Outage Start]]</f>
        <v>0.93888888889341615</v>
      </c>
      <c r="F881" s="11">
        <f>(Table1[[#This Row],[Full Restoration ]]-Table1[[#This Row],[Outage Start]])*24</f>
        <v>22.533333333441988</v>
      </c>
      <c r="G881" s="5" t="s">
        <v>878</v>
      </c>
      <c r="H881" s="33"/>
      <c r="I881" s="4">
        <v>61</v>
      </c>
      <c r="J881" s="4">
        <v>60</v>
      </c>
      <c r="K881" s="4">
        <v>1</v>
      </c>
      <c r="L881" s="4">
        <v>0</v>
      </c>
      <c r="M881" s="4">
        <v>0</v>
      </c>
      <c r="N881" s="24"/>
    </row>
    <row r="882" spans="1:14" x14ac:dyDescent="0.25">
      <c r="A882" s="27" t="s">
        <v>62</v>
      </c>
      <c r="B882" s="34">
        <v>43755.581944444442</v>
      </c>
      <c r="C882" s="9">
        <v>43756.520833333336</v>
      </c>
      <c r="D8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hrs,32 min</v>
      </c>
      <c r="E882" s="10">
        <f>Table1[[#This Row],[Full Restoration ]]-Table1[[#This Row],[Outage Start]]</f>
        <v>0.93888888889341615</v>
      </c>
      <c r="F882" s="11">
        <f>(Table1[[#This Row],[Full Restoration ]]-Table1[[#This Row],[Outage Start]])*24</f>
        <v>22.533333333441988</v>
      </c>
      <c r="G882" s="5" t="s">
        <v>879</v>
      </c>
      <c r="H882" s="53"/>
      <c r="I882" s="4">
        <v>1</v>
      </c>
      <c r="J882" s="4">
        <v>0</v>
      </c>
      <c r="K882" s="4">
        <v>1</v>
      </c>
      <c r="L882" s="4">
        <v>0</v>
      </c>
      <c r="M882" s="4">
        <v>0</v>
      </c>
      <c r="N882" s="24"/>
    </row>
    <row r="883" spans="1:14" x14ac:dyDescent="0.25">
      <c r="A883" s="27" t="s">
        <v>62</v>
      </c>
      <c r="B883" s="34">
        <v>43757.668749999997</v>
      </c>
      <c r="C883" s="9">
        <v>43757.826388888891</v>
      </c>
      <c r="D8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days,3 hrs,47 min</v>
      </c>
      <c r="E883" s="10">
        <f>Table1[[#This Row],[Full Restoration ]]-Table1[[#This Row],[Outage Start]]</f>
        <v>0.15763888889341615</v>
      </c>
      <c r="F883" s="11">
        <f>(Table1[[#This Row],[Full Restoration ]]-Table1[[#This Row],[Outage Start]])*24</f>
        <v>3.7833333334419876</v>
      </c>
      <c r="G883" s="5" t="s">
        <v>880</v>
      </c>
      <c r="H883" s="33"/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24"/>
    </row>
    <row r="884" spans="1:14" x14ac:dyDescent="0.25">
      <c r="A884" s="27" t="s">
        <v>62</v>
      </c>
      <c r="B884" s="34">
        <v>43758.412499999999</v>
      </c>
      <c r="C884" s="9">
        <v>43759.004166666666</v>
      </c>
      <c r="D8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hrs,12 min</v>
      </c>
      <c r="E884" s="10">
        <f>Table1[[#This Row],[Full Restoration ]]-Table1[[#This Row],[Outage Start]]</f>
        <v>0.59166666666715173</v>
      </c>
      <c r="F884" s="11">
        <f>(Table1[[#This Row],[Full Restoration ]]-Table1[[#This Row],[Outage Start]])*24</f>
        <v>14.200000000011642</v>
      </c>
      <c r="G884" s="5" t="s">
        <v>881</v>
      </c>
      <c r="H884" s="53" t="s">
        <v>874</v>
      </c>
      <c r="I884" s="4">
        <v>10</v>
      </c>
      <c r="J884" s="4">
        <v>6</v>
      </c>
      <c r="K884" s="4">
        <v>4</v>
      </c>
      <c r="L884" s="4">
        <v>0</v>
      </c>
      <c r="M884" s="4">
        <v>0</v>
      </c>
      <c r="N884" s="24"/>
    </row>
    <row r="885" spans="1:14" x14ac:dyDescent="0.25">
      <c r="A885" s="27" t="s">
        <v>62</v>
      </c>
      <c r="B885" s="34">
        <v>43758.431250000001</v>
      </c>
      <c r="C885" s="9">
        <v>43758.770138888889</v>
      </c>
      <c r="D8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hrs,8 min</v>
      </c>
      <c r="E885" s="10">
        <f>Table1[[#This Row],[Full Restoration ]]-Table1[[#This Row],[Outage Start]]</f>
        <v>0.33888888888759539</v>
      </c>
      <c r="F885" s="11">
        <f>(Table1[[#This Row],[Full Restoration ]]-Table1[[#This Row],[Outage Start]])*24</f>
        <v>8.1333333333022892</v>
      </c>
      <c r="G885" s="5" t="s">
        <v>882</v>
      </c>
      <c r="H885" s="33" t="s">
        <v>3</v>
      </c>
      <c r="I885" s="4">
        <v>165</v>
      </c>
      <c r="J885" s="4">
        <v>157</v>
      </c>
      <c r="K885" s="4">
        <v>7</v>
      </c>
      <c r="L885" s="4">
        <v>0</v>
      </c>
      <c r="M885" s="4">
        <v>0</v>
      </c>
      <c r="N885" s="24"/>
    </row>
    <row r="886" spans="1:14" x14ac:dyDescent="0.25">
      <c r="A886" s="27" t="s">
        <v>62</v>
      </c>
      <c r="B886" s="34">
        <v>43758.129166666666</v>
      </c>
      <c r="C886" s="28">
        <v>43758.500694444447</v>
      </c>
      <c r="D886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hrs,55 min</v>
      </c>
      <c r="E886" s="30">
        <f>Table1[[#This Row],[Full Restoration ]]-Table1[[#This Row],[Outage Start]]</f>
        <v>0.37152777778101154</v>
      </c>
      <c r="F886" s="29">
        <f>(Table1[[#This Row],[Full Restoration ]]-Table1[[#This Row],[Outage Start]])*24</f>
        <v>8.9166666667442769</v>
      </c>
      <c r="G886" s="31" t="s">
        <v>883</v>
      </c>
      <c r="H886" s="47"/>
      <c r="I886" s="27">
        <v>71</v>
      </c>
      <c r="J886" s="27">
        <v>29</v>
      </c>
      <c r="K886" s="27">
        <v>31</v>
      </c>
      <c r="L886" s="27">
        <v>0</v>
      </c>
      <c r="M886" s="4">
        <v>0</v>
      </c>
      <c r="N886" s="32"/>
    </row>
    <row r="887" spans="1:14" x14ac:dyDescent="0.25">
      <c r="A887" s="27" t="s">
        <v>1</v>
      </c>
      <c r="B887" s="50">
        <v>43748.76666666667</v>
      </c>
      <c r="C887" s="28">
        <v>43749.754861111112</v>
      </c>
      <c r="D887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hrs,43 min</v>
      </c>
      <c r="E887" s="30">
        <f>Table1[[#This Row],[Full Restoration ]]-Table1[[#This Row],[Outage Start]]</f>
        <v>0.9881944444423425</v>
      </c>
      <c r="F887" s="29">
        <f>(Table1[[#This Row],[Full Restoration ]]-Table1[[#This Row],[Outage Start]])*24</f>
        <v>23.71666666661622</v>
      </c>
      <c r="G887" s="31" t="s">
        <v>1041</v>
      </c>
      <c r="H887" s="33" t="s">
        <v>3</v>
      </c>
      <c r="I887" s="27">
        <v>19</v>
      </c>
      <c r="J887" s="27">
        <v>12</v>
      </c>
      <c r="K887" s="27">
        <v>7</v>
      </c>
      <c r="L887" s="27">
        <v>2</v>
      </c>
      <c r="M887" s="27">
        <v>0</v>
      </c>
      <c r="N887" s="32"/>
    </row>
    <row r="888" spans="1:14" x14ac:dyDescent="0.25">
      <c r="A888" s="27" t="s">
        <v>1</v>
      </c>
      <c r="B888" s="50">
        <v>43748.767361111109</v>
      </c>
      <c r="C888" s="28">
        <v>43749.648611111108</v>
      </c>
      <c r="D888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hrs,9 min</v>
      </c>
      <c r="E888" s="30">
        <f>Table1[[#This Row],[Full Restoration ]]-Table1[[#This Row],[Outage Start]]</f>
        <v>0.88124999999854481</v>
      </c>
      <c r="F888" s="29">
        <f>(Table1[[#This Row],[Full Restoration ]]-Table1[[#This Row],[Outage Start]])*24</f>
        <v>21.149999999965075</v>
      </c>
      <c r="G888" s="31" t="s">
        <v>1042</v>
      </c>
      <c r="H888" s="33" t="s">
        <v>3</v>
      </c>
      <c r="I888" s="27">
        <v>2</v>
      </c>
      <c r="J888" s="27">
        <v>1</v>
      </c>
      <c r="K888" s="27">
        <v>1</v>
      </c>
      <c r="L888" s="27">
        <v>0</v>
      </c>
      <c r="M888" s="27">
        <v>0</v>
      </c>
      <c r="N888" s="32"/>
    </row>
    <row r="889" spans="1:14" x14ac:dyDescent="0.25">
      <c r="A889" s="27" t="s">
        <v>1</v>
      </c>
      <c r="B889" s="50">
        <v>43748.851388888892</v>
      </c>
      <c r="C889" s="43">
        <v>43749.623611111114</v>
      </c>
      <c r="D889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hrs,32 min</v>
      </c>
      <c r="E889" s="30">
        <f>Table1[[#This Row],[Full Restoration ]]-Table1[[#This Row],[Outage Start]]</f>
        <v>0.77222222222189885</v>
      </c>
      <c r="F889" s="29">
        <f>(Table1[[#This Row],[Full Restoration ]]-Table1[[#This Row],[Outage Start]])*24</f>
        <v>18.533333333325572</v>
      </c>
      <c r="G889" s="52" t="s">
        <v>1040</v>
      </c>
      <c r="H889" s="33" t="s">
        <v>3</v>
      </c>
      <c r="I889" s="27">
        <v>30</v>
      </c>
      <c r="J889" s="27">
        <v>28</v>
      </c>
      <c r="K889" s="27">
        <v>2</v>
      </c>
      <c r="L889" s="27">
        <v>3</v>
      </c>
      <c r="M889" s="27">
        <v>0</v>
      </c>
      <c r="N889" s="32"/>
    </row>
    <row r="890" spans="1:14" x14ac:dyDescent="0.25">
      <c r="A890" s="27" t="s">
        <v>1</v>
      </c>
      <c r="B890" s="50">
        <v>43748.872916666667</v>
      </c>
      <c r="C890" s="28">
        <v>43749.727777777778</v>
      </c>
      <c r="D890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hrs,31 min</v>
      </c>
      <c r="E890" s="30">
        <f>Table1[[#This Row],[Full Restoration ]]-Table1[[#This Row],[Outage Start]]</f>
        <v>0.85486111111094942</v>
      </c>
      <c r="F890" s="29">
        <f>(Table1[[#This Row],[Full Restoration ]]-Table1[[#This Row],[Outage Start]])*24</f>
        <v>20.516666666662786</v>
      </c>
      <c r="G890" s="31" t="s">
        <v>1039</v>
      </c>
      <c r="H890" s="33" t="s">
        <v>3</v>
      </c>
      <c r="I890" s="27">
        <v>344</v>
      </c>
      <c r="J890" s="27">
        <v>287</v>
      </c>
      <c r="K890" s="27">
        <v>57</v>
      </c>
      <c r="L890" s="27">
        <v>23</v>
      </c>
      <c r="M890" s="27">
        <v>0</v>
      </c>
      <c r="N890" s="32"/>
    </row>
    <row r="891" spans="1:14" x14ac:dyDescent="0.25">
      <c r="A891" s="4" t="s">
        <v>9</v>
      </c>
      <c r="B891" s="34">
        <v>43761.68472222222</v>
      </c>
      <c r="C891" s="9">
        <v>43762.834722222222</v>
      </c>
      <c r="D8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hrs,36 min</v>
      </c>
      <c r="E891" s="10">
        <f>Table1[[#This Row],[Full Restoration ]]-Table1[[#This Row],[Outage Start]]</f>
        <v>1.1500000000014552</v>
      </c>
      <c r="F891" s="11">
        <f>(Table1[[#This Row],[Full Restoration ]]-Table1[[#This Row],[Outage Start]])*24</f>
        <v>27.600000000034925</v>
      </c>
      <c r="G891" s="5" t="s">
        <v>915</v>
      </c>
      <c r="H891" s="33" t="s">
        <v>1030</v>
      </c>
      <c r="I891" s="4">
        <v>1037</v>
      </c>
      <c r="J891" s="4">
        <v>874</v>
      </c>
      <c r="K891" s="4">
        <v>161</v>
      </c>
      <c r="L891" s="4">
        <v>12</v>
      </c>
      <c r="M891" s="4">
        <v>2</v>
      </c>
      <c r="N891" s="24"/>
    </row>
    <row r="892" spans="1:14" x14ac:dyDescent="0.25">
      <c r="A892" s="4" t="s">
        <v>9</v>
      </c>
      <c r="B892" s="34">
        <v>43761.686111111114</v>
      </c>
      <c r="C892" s="9">
        <v>43763.402777777781</v>
      </c>
      <c r="D8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hrs,12 min</v>
      </c>
      <c r="E892" s="10">
        <f>Table1[[#This Row],[Full Restoration ]]-Table1[[#This Row],[Outage Start]]</f>
        <v>1.7166666666671517</v>
      </c>
      <c r="F892" s="11">
        <f>(Table1[[#This Row],[Full Restoration ]]-Table1[[#This Row],[Outage Start]])*24</f>
        <v>41.200000000011642</v>
      </c>
      <c r="G892" s="5" t="s">
        <v>916</v>
      </c>
      <c r="H892" s="53" t="s">
        <v>219</v>
      </c>
      <c r="I892" s="4">
        <v>151</v>
      </c>
      <c r="J892" s="4">
        <v>127</v>
      </c>
      <c r="K892" s="4">
        <v>24</v>
      </c>
      <c r="L892" s="4">
        <v>3</v>
      </c>
      <c r="M892" s="4">
        <v>0</v>
      </c>
      <c r="N892" s="24"/>
    </row>
    <row r="893" spans="1:14" x14ac:dyDescent="0.25">
      <c r="A893" s="4" t="s">
        <v>9</v>
      </c>
      <c r="B893" s="34">
        <v>43761.691666666666</v>
      </c>
      <c r="C893" s="9">
        <v>43762.756944444445</v>
      </c>
      <c r="D8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hrs,34 min</v>
      </c>
      <c r="E893" s="10">
        <f>Table1[[#This Row],[Full Restoration ]]-Table1[[#This Row],[Outage Start]]</f>
        <v>1.0652777777795563</v>
      </c>
      <c r="F893" s="11">
        <f>(Table1[[#This Row],[Full Restoration ]]-Table1[[#This Row],[Outage Start]])*24</f>
        <v>25.566666666709352</v>
      </c>
      <c r="G893" s="5" t="s">
        <v>917</v>
      </c>
      <c r="H893" s="33" t="s">
        <v>1031</v>
      </c>
      <c r="I893" s="4">
        <v>277</v>
      </c>
      <c r="J893" s="4">
        <v>272</v>
      </c>
      <c r="K893" s="4">
        <v>5</v>
      </c>
      <c r="L893" s="4">
        <v>0</v>
      </c>
      <c r="M893" s="4">
        <v>0</v>
      </c>
      <c r="N893" s="24"/>
    </row>
    <row r="894" spans="1:14" x14ac:dyDescent="0.25">
      <c r="A894" s="4" t="s">
        <v>9</v>
      </c>
      <c r="B894" s="34">
        <v>43761.692361111112</v>
      </c>
      <c r="C894" s="9">
        <v>43762.761805555558</v>
      </c>
      <c r="D8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hrs,40 min</v>
      </c>
      <c r="E894" s="10">
        <f>Table1[[#This Row],[Full Restoration ]]-Table1[[#This Row],[Outage Start]]</f>
        <v>1.0694444444452529</v>
      </c>
      <c r="F894" s="11">
        <f>(Table1[[#This Row],[Full Restoration ]]-Table1[[#This Row],[Outage Start]])*24</f>
        <v>25.666666666686069</v>
      </c>
      <c r="G894" s="5" t="s">
        <v>918</v>
      </c>
      <c r="H894" s="33" t="s">
        <v>1031</v>
      </c>
      <c r="I894" s="4">
        <v>304</v>
      </c>
      <c r="J894" s="4">
        <v>270</v>
      </c>
      <c r="K894" s="4">
        <v>34</v>
      </c>
      <c r="L894" s="4">
        <v>1</v>
      </c>
      <c r="M894" s="4">
        <v>0</v>
      </c>
      <c r="N894" s="24"/>
    </row>
    <row r="895" spans="1:14" x14ac:dyDescent="0.25">
      <c r="A895" s="4" t="s">
        <v>9</v>
      </c>
      <c r="B895" s="34">
        <v>43761.614583333336</v>
      </c>
      <c r="C895" s="9">
        <v>43762.615972222222</v>
      </c>
      <c r="D8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 min</v>
      </c>
      <c r="E895" s="10">
        <f>Table1[[#This Row],[Full Restoration ]]-Table1[[#This Row],[Outage Start]]</f>
        <v>1.0013888888861402</v>
      </c>
      <c r="F895" s="11">
        <f>(Table1[[#This Row],[Full Restoration ]]-Table1[[#This Row],[Outage Start]])*24</f>
        <v>24.033333333267365</v>
      </c>
      <c r="G895" s="5" t="s">
        <v>919</v>
      </c>
      <c r="H895" s="33" t="s">
        <v>748</v>
      </c>
      <c r="I895" s="4">
        <v>9</v>
      </c>
      <c r="J895" s="4">
        <v>5</v>
      </c>
      <c r="K895" s="4">
        <v>3</v>
      </c>
      <c r="L895" s="4">
        <v>0</v>
      </c>
      <c r="M895" s="4">
        <v>1</v>
      </c>
      <c r="N895" s="24"/>
    </row>
    <row r="896" spans="1:14" x14ac:dyDescent="0.25">
      <c r="A896" s="4" t="s">
        <v>9</v>
      </c>
      <c r="B896" s="34">
        <v>43761.675000000003</v>
      </c>
      <c r="C896" s="9">
        <v>43762.585416666669</v>
      </c>
      <c r="D8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hrs,51 min</v>
      </c>
      <c r="E896" s="10">
        <f>Table1[[#This Row],[Full Restoration ]]-Table1[[#This Row],[Outage Start]]</f>
        <v>0.91041666666569654</v>
      </c>
      <c r="F896" s="11">
        <f>(Table1[[#This Row],[Full Restoration ]]-Table1[[#This Row],[Outage Start]])*24</f>
        <v>21.849999999976717</v>
      </c>
      <c r="G896" s="5" t="s">
        <v>10</v>
      </c>
      <c r="H896" s="33" t="s">
        <v>1030</v>
      </c>
      <c r="I896" s="4">
        <v>1253</v>
      </c>
      <c r="J896" s="4">
        <v>1087</v>
      </c>
      <c r="K896" s="4">
        <v>160</v>
      </c>
      <c r="L896" s="4">
        <v>59</v>
      </c>
      <c r="M896" s="4">
        <v>6</v>
      </c>
      <c r="N896" s="24"/>
    </row>
    <row r="897" spans="1:14" x14ac:dyDescent="0.25">
      <c r="A897" s="4" t="s">
        <v>9</v>
      </c>
      <c r="B897" s="34">
        <v>43761.679166666669</v>
      </c>
      <c r="C897" s="9">
        <v>43762.615972222222</v>
      </c>
      <c r="D8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hrs,29 min</v>
      </c>
      <c r="E897" s="10">
        <f>Table1[[#This Row],[Full Restoration ]]-Table1[[#This Row],[Outage Start]]</f>
        <v>0.93680555555329192</v>
      </c>
      <c r="F897" s="11">
        <f>(Table1[[#This Row],[Full Restoration ]]-Table1[[#This Row],[Outage Start]])*24</f>
        <v>22.483333333279006</v>
      </c>
      <c r="G897" s="5" t="s">
        <v>11</v>
      </c>
      <c r="H897" s="33" t="s">
        <v>1030</v>
      </c>
      <c r="I897" s="4">
        <v>2421</v>
      </c>
      <c r="J897" s="4">
        <v>2241</v>
      </c>
      <c r="K897" s="4">
        <v>170</v>
      </c>
      <c r="L897" s="4">
        <v>119</v>
      </c>
      <c r="M897" s="4">
        <v>10</v>
      </c>
      <c r="N897" s="24"/>
    </row>
    <row r="898" spans="1:14" x14ac:dyDescent="0.25">
      <c r="A898" s="4" t="s">
        <v>9</v>
      </c>
      <c r="B898" s="34">
        <v>43761.685416666667</v>
      </c>
      <c r="C898" s="9">
        <v>43762.70416666667</v>
      </c>
      <c r="D8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hrs,27 min</v>
      </c>
      <c r="E898" s="10">
        <f>Table1[[#This Row],[Full Restoration ]]-Table1[[#This Row],[Outage Start]]</f>
        <v>1.0187500000029104</v>
      </c>
      <c r="F898" s="11">
        <f>(Table1[[#This Row],[Full Restoration ]]-Table1[[#This Row],[Outage Start]])*24</f>
        <v>24.450000000069849</v>
      </c>
      <c r="G898" s="5" t="s">
        <v>12</v>
      </c>
      <c r="H898" s="33" t="s">
        <v>1030</v>
      </c>
      <c r="I898" s="4">
        <v>4384</v>
      </c>
      <c r="J898" s="4">
        <v>4007</v>
      </c>
      <c r="K898" s="4">
        <v>337</v>
      </c>
      <c r="L898" s="4">
        <v>215</v>
      </c>
      <c r="M898" s="4">
        <v>40</v>
      </c>
      <c r="N898" s="24"/>
    </row>
    <row r="899" spans="1:14" x14ac:dyDescent="0.25">
      <c r="A899" s="4" t="s">
        <v>9</v>
      </c>
      <c r="B899" s="34">
        <v>43761.609722222223</v>
      </c>
      <c r="C899" s="9">
        <v>43763.390277777777</v>
      </c>
      <c r="D8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hrs,44 min</v>
      </c>
      <c r="E899" s="10">
        <f>Table1[[#This Row],[Full Restoration ]]-Table1[[#This Row],[Outage Start]]</f>
        <v>1.7805555555532919</v>
      </c>
      <c r="F899" s="11">
        <f>(Table1[[#This Row],[Full Restoration ]]-Table1[[#This Row],[Outage Start]])*24</f>
        <v>42.733333333279006</v>
      </c>
      <c r="G899" s="5" t="s">
        <v>920</v>
      </c>
      <c r="H899" s="33" t="s">
        <v>1030</v>
      </c>
      <c r="I899" s="4">
        <v>2297</v>
      </c>
      <c r="J899" s="4">
        <v>2027</v>
      </c>
      <c r="K899" s="4">
        <v>233</v>
      </c>
      <c r="L899" s="4">
        <v>153</v>
      </c>
      <c r="M899" s="4">
        <v>37</v>
      </c>
      <c r="N899" s="24"/>
    </row>
    <row r="900" spans="1:14" x14ac:dyDescent="0.25">
      <c r="A900" s="4" t="s">
        <v>9</v>
      </c>
      <c r="B900" s="34">
        <v>43761.595833333333</v>
      </c>
      <c r="C900" s="9">
        <v>43762.73541666667</v>
      </c>
      <c r="D9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hrs,21 min</v>
      </c>
      <c r="E900" s="10">
        <f>Table1[[#This Row],[Full Restoration ]]-Table1[[#This Row],[Outage Start]]</f>
        <v>1.1395833333372138</v>
      </c>
      <c r="F900" s="11">
        <f>(Table1[[#This Row],[Full Restoration ]]-Table1[[#This Row],[Outage Start]])*24</f>
        <v>27.350000000093132</v>
      </c>
      <c r="G900" s="5" t="s">
        <v>322</v>
      </c>
      <c r="H900" s="33" t="s">
        <v>746</v>
      </c>
      <c r="I900" s="4">
        <v>830</v>
      </c>
      <c r="J900" s="4">
        <v>782</v>
      </c>
      <c r="K900" s="4">
        <v>37</v>
      </c>
      <c r="L900" s="4">
        <v>30</v>
      </c>
      <c r="M900" s="4">
        <v>11</v>
      </c>
      <c r="N900" s="24"/>
    </row>
    <row r="901" spans="1:14" x14ac:dyDescent="0.25">
      <c r="A901" s="4" t="s">
        <v>9</v>
      </c>
      <c r="B901" s="34">
        <v>43761.597916666666</v>
      </c>
      <c r="C901" s="9">
        <v>43762.669444444444</v>
      </c>
      <c r="D9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hrs,43 min</v>
      </c>
      <c r="E901" s="10">
        <f>Table1[[#This Row],[Full Restoration ]]-Table1[[#This Row],[Outage Start]]</f>
        <v>1.0715277777781012</v>
      </c>
      <c r="F901" s="11">
        <f>(Table1[[#This Row],[Full Restoration ]]-Table1[[#This Row],[Outage Start]])*24</f>
        <v>25.716666666674428</v>
      </c>
      <c r="G901" s="5" t="s">
        <v>323</v>
      </c>
      <c r="H901" s="33" t="s">
        <v>746</v>
      </c>
      <c r="I901" s="4">
        <v>725</v>
      </c>
      <c r="J901" s="4">
        <v>654</v>
      </c>
      <c r="K901" s="4">
        <v>56</v>
      </c>
      <c r="L901" s="4">
        <v>26</v>
      </c>
      <c r="M901" s="4">
        <v>15</v>
      </c>
      <c r="N901" s="24"/>
    </row>
    <row r="902" spans="1:14" x14ac:dyDescent="0.25">
      <c r="A902" s="4" t="s">
        <v>9</v>
      </c>
      <c r="B902" s="34">
        <v>43761.604861111111</v>
      </c>
      <c r="C902" s="9">
        <v>43762.677083333336</v>
      </c>
      <c r="D9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hrs,44 min</v>
      </c>
      <c r="E902" s="10">
        <f>Table1[[#This Row],[Full Restoration ]]-Table1[[#This Row],[Outage Start]]</f>
        <v>1.0722222222248092</v>
      </c>
      <c r="F902" s="11">
        <f>(Table1[[#This Row],[Full Restoration ]]-Table1[[#This Row],[Outage Start]])*24</f>
        <v>25.733333333395422</v>
      </c>
      <c r="G902" s="5" t="s">
        <v>921</v>
      </c>
      <c r="H902" s="53" t="s">
        <v>1032</v>
      </c>
      <c r="I902" s="4">
        <v>190</v>
      </c>
      <c r="J902" s="4">
        <v>167</v>
      </c>
      <c r="K902" s="4">
        <v>21</v>
      </c>
      <c r="L902" s="4">
        <v>11</v>
      </c>
      <c r="M902" s="4">
        <v>2</v>
      </c>
      <c r="N902" s="24"/>
    </row>
    <row r="903" spans="1:14" x14ac:dyDescent="0.25">
      <c r="A903" s="4" t="s">
        <v>9</v>
      </c>
      <c r="B903" s="34">
        <v>43761.604861111111</v>
      </c>
      <c r="C903" s="9">
        <v>43762.755555555559</v>
      </c>
      <c r="D9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hrs,37 min</v>
      </c>
      <c r="E903" s="10">
        <f>Table1[[#This Row],[Full Restoration ]]-Table1[[#This Row],[Outage Start]]</f>
        <v>1.1506944444481633</v>
      </c>
      <c r="F903" s="11">
        <f>(Table1[[#This Row],[Full Restoration ]]-Table1[[#This Row],[Outage Start]])*24</f>
        <v>27.616666666755918</v>
      </c>
      <c r="G903" s="5" t="s">
        <v>922</v>
      </c>
      <c r="H903" s="33" t="s">
        <v>749</v>
      </c>
      <c r="I903" s="4">
        <v>365</v>
      </c>
      <c r="J903" s="4">
        <v>324</v>
      </c>
      <c r="K903" s="4">
        <v>35</v>
      </c>
      <c r="L903" s="4">
        <v>17</v>
      </c>
      <c r="M903" s="4">
        <v>6</v>
      </c>
      <c r="N903" s="24"/>
    </row>
    <row r="904" spans="1:14" x14ac:dyDescent="0.25">
      <c r="A904" s="4" t="s">
        <v>9</v>
      </c>
      <c r="B904" s="34">
        <v>43761.666666666664</v>
      </c>
      <c r="C904" s="9">
        <v>43762.626388888886</v>
      </c>
      <c r="D9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 min</v>
      </c>
      <c r="E904" s="10">
        <f>Table1[[#This Row],[Full Restoration ]]-Table1[[#This Row],[Outage Start]]</f>
        <v>0.95972222222189885</v>
      </c>
      <c r="F904" s="11">
        <f>(Table1[[#This Row],[Full Restoration ]]-Table1[[#This Row],[Outage Start]])*24</f>
        <v>23.033333333325572</v>
      </c>
      <c r="G904" s="5" t="s">
        <v>13</v>
      </c>
      <c r="H904" s="53" t="s">
        <v>219</v>
      </c>
      <c r="I904" s="4">
        <v>495</v>
      </c>
      <c r="J904" s="4">
        <v>420</v>
      </c>
      <c r="K904" s="4">
        <v>67</v>
      </c>
      <c r="L904" s="4">
        <v>13</v>
      </c>
      <c r="M904" s="4">
        <v>8</v>
      </c>
      <c r="N904" s="24"/>
    </row>
    <row r="905" spans="1:14" x14ac:dyDescent="0.25">
      <c r="A905" s="4" t="s">
        <v>9</v>
      </c>
      <c r="B905" s="34">
        <v>43761.668055555558</v>
      </c>
      <c r="C905" s="9">
        <v>43762.708333333336</v>
      </c>
      <c r="D9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hrs,58 min</v>
      </c>
      <c r="E905" s="10">
        <f>Table1[[#This Row],[Full Restoration ]]-Table1[[#This Row],[Outage Start]]</f>
        <v>1.0402777777781012</v>
      </c>
      <c r="F905" s="11">
        <f>(Table1[[#This Row],[Full Restoration ]]-Table1[[#This Row],[Outage Start]])*24</f>
        <v>24.966666666674428</v>
      </c>
      <c r="G905" s="5" t="s">
        <v>14</v>
      </c>
      <c r="H905" s="33" t="s">
        <v>219</v>
      </c>
      <c r="I905" s="4">
        <v>523</v>
      </c>
      <c r="J905" s="4">
        <v>454</v>
      </c>
      <c r="K905" s="4">
        <v>62</v>
      </c>
      <c r="L905" s="4">
        <v>16</v>
      </c>
      <c r="M905" s="4">
        <v>7</v>
      </c>
      <c r="N905" s="24"/>
    </row>
    <row r="906" spans="1:14" x14ac:dyDescent="0.25">
      <c r="A906" s="4" t="s">
        <v>9</v>
      </c>
      <c r="B906" s="34">
        <v>43761.629861111112</v>
      </c>
      <c r="C906" s="9">
        <v>43762.604166666664</v>
      </c>
      <c r="D9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hrs,23 min</v>
      </c>
      <c r="E906" s="10">
        <f>Table1[[#This Row],[Full Restoration ]]-Table1[[#This Row],[Outage Start]]</f>
        <v>0.97430555555183673</v>
      </c>
      <c r="F906" s="11">
        <f>(Table1[[#This Row],[Full Restoration ]]-Table1[[#This Row],[Outage Start]])*24</f>
        <v>23.383333333244082</v>
      </c>
      <c r="G906" s="5" t="s">
        <v>923</v>
      </c>
      <c r="H906" s="33" t="s">
        <v>746</v>
      </c>
      <c r="I906" s="4">
        <v>574</v>
      </c>
      <c r="J906" s="4">
        <v>497</v>
      </c>
      <c r="K906" s="4">
        <v>70</v>
      </c>
      <c r="L906" s="4">
        <v>37</v>
      </c>
      <c r="M906" s="4">
        <v>7</v>
      </c>
      <c r="N906" s="24"/>
    </row>
    <row r="907" spans="1:14" x14ac:dyDescent="0.25">
      <c r="A907" s="4" t="s">
        <v>9</v>
      </c>
      <c r="B907" s="34">
        <v>43761.644444444442</v>
      </c>
      <c r="C907" s="9">
        <v>43762.74722222222</v>
      </c>
      <c r="D9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hrs,28 min</v>
      </c>
      <c r="E907" s="10">
        <f>Table1[[#This Row],[Full Restoration ]]-Table1[[#This Row],[Outage Start]]</f>
        <v>1.1027777777781012</v>
      </c>
      <c r="F907" s="11">
        <f>(Table1[[#This Row],[Full Restoration ]]-Table1[[#This Row],[Outage Start]])*24</f>
        <v>26.466666666674428</v>
      </c>
      <c r="G907" s="5" t="s">
        <v>924</v>
      </c>
      <c r="H907" s="33" t="s">
        <v>1030</v>
      </c>
      <c r="I907" s="4">
        <v>1377</v>
      </c>
      <c r="J907" s="4">
        <v>795</v>
      </c>
      <c r="K907" s="4">
        <v>582</v>
      </c>
      <c r="L907" s="4">
        <v>41</v>
      </c>
      <c r="M907" s="4">
        <v>0</v>
      </c>
      <c r="N907" s="24"/>
    </row>
    <row r="908" spans="1:14" x14ac:dyDescent="0.25">
      <c r="A908" s="4" t="s">
        <v>9</v>
      </c>
      <c r="B908" s="34">
        <v>43761.646527777775</v>
      </c>
      <c r="C908" s="9">
        <v>43762.684027777781</v>
      </c>
      <c r="D9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hrs,54 min</v>
      </c>
      <c r="E908" s="10">
        <f>Table1[[#This Row],[Full Restoration ]]-Table1[[#This Row],[Outage Start]]</f>
        <v>1.0375000000058208</v>
      </c>
      <c r="F908" s="11">
        <f>(Table1[[#This Row],[Full Restoration ]]-Table1[[#This Row],[Outage Start]])*24</f>
        <v>24.900000000139698</v>
      </c>
      <c r="G908" s="5" t="s">
        <v>925</v>
      </c>
      <c r="H908" s="53" t="s">
        <v>1030</v>
      </c>
      <c r="I908" s="4">
        <v>3196</v>
      </c>
      <c r="J908" s="4">
        <v>2474</v>
      </c>
      <c r="K908" s="4">
        <v>714</v>
      </c>
      <c r="L908" s="4">
        <v>62</v>
      </c>
      <c r="M908" s="4">
        <v>8</v>
      </c>
      <c r="N908" s="24"/>
    </row>
    <row r="909" spans="1:14" x14ac:dyDescent="0.25">
      <c r="A909" s="4" t="s">
        <v>9</v>
      </c>
      <c r="B909" s="34">
        <v>43761.651388888888</v>
      </c>
      <c r="C909" s="9">
        <v>43762.739583333336</v>
      </c>
      <c r="D9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hrs,7 min</v>
      </c>
      <c r="E909" s="10">
        <f>Table1[[#This Row],[Full Restoration ]]-Table1[[#This Row],[Outage Start]]</f>
        <v>1.0881944444481633</v>
      </c>
      <c r="F909" s="11">
        <f>(Table1[[#This Row],[Full Restoration ]]-Table1[[#This Row],[Outage Start]])*24</f>
        <v>26.116666666755918</v>
      </c>
      <c r="G909" s="5" t="s">
        <v>926</v>
      </c>
      <c r="H909" s="33" t="s">
        <v>1030</v>
      </c>
      <c r="I909" s="4">
        <v>2518</v>
      </c>
      <c r="J909" s="4">
        <v>2181</v>
      </c>
      <c r="K909" s="4">
        <v>335</v>
      </c>
      <c r="L909" s="4">
        <v>90</v>
      </c>
      <c r="M909" s="4">
        <v>2</v>
      </c>
      <c r="N909" s="24"/>
    </row>
    <row r="910" spans="1:14" x14ac:dyDescent="0.25">
      <c r="A910" s="4" t="s">
        <v>9</v>
      </c>
      <c r="B910" s="34">
        <v>43761.654861111114</v>
      </c>
      <c r="C910" s="9">
        <v>43763.421527777777</v>
      </c>
      <c r="D9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hrs,24 min</v>
      </c>
      <c r="E910" s="10">
        <f>Table1[[#This Row],[Full Restoration ]]-Table1[[#This Row],[Outage Start]]</f>
        <v>1.7666666666627862</v>
      </c>
      <c r="F910" s="11">
        <f>(Table1[[#This Row],[Full Restoration ]]-Table1[[#This Row],[Outage Start]])*24</f>
        <v>42.399999999906868</v>
      </c>
      <c r="G910" s="5" t="s">
        <v>927</v>
      </c>
      <c r="H910" s="33" t="s">
        <v>1030</v>
      </c>
      <c r="I910" s="4">
        <v>3662</v>
      </c>
      <c r="J910" s="4">
        <v>3391</v>
      </c>
      <c r="K910" s="4">
        <v>265</v>
      </c>
      <c r="L910" s="4">
        <v>166</v>
      </c>
      <c r="M910" s="4">
        <v>6</v>
      </c>
      <c r="N910" s="24"/>
    </row>
    <row r="911" spans="1:14" x14ac:dyDescent="0.25">
      <c r="A911" s="4" t="s">
        <v>9</v>
      </c>
      <c r="B911" s="34">
        <v>43761.654166666667</v>
      </c>
      <c r="C911" s="9">
        <v>43763.402777777781</v>
      </c>
      <c r="D9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911" s="10">
        <f>Table1[[#This Row],[Full Restoration ]]-Table1[[#This Row],[Outage Start]]</f>
        <v>1.7486111111138598</v>
      </c>
      <c r="F911" s="11">
        <f>(Table1[[#This Row],[Full Restoration ]]-Table1[[#This Row],[Outage Start]])*24</f>
        <v>41.966666666732635</v>
      </c>
      <c r="G911" s="5" t="s">
        <v>928</v>
      </c>
      <c r="H911" s="53" t="s">
        <v>1030</v>
      </c>
      <c r="I911" s="4">
        <v>4473</v>
      </c>
      <c r="J911" s="4">
        <v>4252</v>
      </c>
      <c r="K911" s="4">
        <v>210</v>
      </c>
      <c r="L911" s="4">
        <v>206</v>
      </c>
      <c r="M911" s="4">
        <v>11</v>
      </c>
      <c r="N911" s="24"/>
    </row>
    <row r="912" spans="1:14" x14ac:dyDescent="0.25">
      <c r="A912" s="4" t="s">
        <v>9</v>
      </c>
      <c r="B912" s="34">
        <v>43761.654861111114</v>
      </c>
      <c r="C912" s="9">
        <v>43762.619444444441</v>
      </c>
      <c r="D9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hrs,9 min</v>
      </c>
      <c r="E912" s="10">
        <f>Table1[[#This Row],[Full Restoration ]]-Table1[[#This Row],[Outage Start]]</f>
        <v>0.9645833333270275</v>
      </c>
      <c r="F912" s="11">
        <f>(Table1[[#This Row],[Full Restoration ]]-Table1[[#This Row],[Outage Start]])*24</f>
        <v>23.14999999984866</v>
      </c>
      <c r="G912" s="5" t="s">
        <v>929</v>
      </c>
      <c r="H912" s="33" t="s">
        <v>1030</v>
      </c>
      <c r="I912" s="4">
        <v>2653</v>
      </c>
      <c r="J912" s="4">
        <v>2255</v>
      </c>
      <c r="K912" s="4">
        <v>390</v>
      </c>
      <c r="L912" s="4">
        <v>108</v>
      </c>
      <c r="M912" s="4">
        <v>8</v>
      </c>
      <c r="N912" s="24"/>
    </row>
    <row r="913" spans="1:14" x14ac:dyDescent="0.25">
      <c r="A913" s="4" t="s">
        <v>9</v>
      </c>
      <c r="B913" s="34">
        <v>43761.658333333333</v>
      </c>
      <c r="C913" s="9">
        <v>43762.622916666667</v>
      </c>
      <c r="D9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hrs,9 min</v>
      </c>
      <c r="E913" s="10">
        <f>Table1[[#This Row],[Full Restoration ]]-Table1[[#This Row],[Outage Start]]</f>
        <v>0.96458333333430346</v>
      </c>
      <c r="F913" s="11">
        <f>(Table1[[#This Row],[Full Restoration ]]-Table1[[#This Row],[Outage Start]])*24</f>
        <v>23.150000000023283</v>
      </c>
      <c r="G913" s="5" t="s">
        <v>930</v>
      </c>
      <c r="H913" s="33" t="s">
        <v>746</v>
      </c>
      <c r="I913" s="4">
        <v>3304</v>
      </c>
      <c r="J913" s="4">
        <v>2888</v>
      </c>
      <c r="K913" s="4">
        <v>413</v>
      </c>
      <c r="L913" s="4">
        <v>149</v>
      </c>
      <c r="M913" s="4">
        <v>3</v>
      </c>
      <c r="N913" s="24"/>
    </row>
    <row r="914" spans="1:14" x14ac:dyDescent="0.25">
      <c r="A914" s="4" t="s">
        <v>9</v>
      </c>
      <c r="B914" s="34">
        <v>43761.616666666669</v>
      </c>
      <c r="C914" s="9">
        <v>43762.612500000003</v>
      </c>
      <c r="D9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hrs,54 min</v>
      </c>
      <c r="E914" s="10">
        <f>Table1[[#This Row],[Full Restoration ]]-Table1[[#This Row],[Outage Start]]</f>
        <v>0.99583333333430346</v>
      </c>
      <c r="F914" s="11">
        <f>(Table1[[#This Row],[Full Restoration ]]-Table1[[#This Row],[Outage Start]])*24</f>
        <v>23.900000000023283</v>
      </c>
      <c r="G914" s="5" t="s">
        <v>931</v>
      </c>
      <c r="H914" s="33" t="s">
        <v>1030</v>
      </c>
      <c r="I914" s="4">
        <v>229</v>
      </c>
      <c r="J914" s="4">
        <v>208</v>
      </c>
      <c r="K914" s="4">
        <v>19</v>
      </c>
      <c r="L914" s="4">
        <v>9</v>
      </c>
      <c r="M914" s="4">
        <v>2</v>
      </c>
      <c r="N914" s="24"/>
    </row>
    <row r="915" spans="1:14" x14ac:dyDescent="0.25">
      <c r="A915" s="4" t="s">
        <v>9</v>
      </c>
      <c r="B915" s="34">
        <v>43762.052083333336</v>
      </c>
      <c r="C915" s="9">
        <v>43763.604166666664</v>
      </c>
      <c r="D9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hrs,15 min</v>
      </c>
      <c r="E915" s="10">
        <f>Table1[[#This Row],[Full Restoration ]]-Table1[[#This Row],[Outage Start]]</f>
        <v>1.5520833333284827</v>
      </c>
      <c r="F915" s="11">
        <f>(Table1[[#This Row],[Full Restoration ]]-Table1[[#This Row],[Outage Start]])*24</f>
        <v>37.249999999883585</v>
      </c>
      <c r="G915" s="5" t="s">
        <v>932</v>
      </c>
      <c r="H915" s="33" t="s">
        <v>746</v>
      </c>
      <c r="I915" s="4">
        <v>13</v>
      </c>
      <c r="J915" s="4">
        <v>0</v>
      </c>
      <c r="K915" s="4">
        <v>10</v>
      </c>
      <c r="L915" s="4">
        <v>0</v>
      </c>
      <c r="M915" s="4">
        <v>3</v>
      </c>
      <c r="N915" s="24"/>
    </row>
    <row r="916" spans="1:14" x14ac:dyDescent="0.25">
      <c r="A916" s="4" t="s">
        <v>9</v>
      </c>
      <c r="B916" s="34">
        <v>43761.595833333333</v>
      </c>
      <c r="C916" s="9">
        <v>43762.743750000001</v>
      </c>
      <c r="D9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hrs,33 min</v>
      </c>
      <c r="E916" s="10">
        <f>Table1[[#This Row],[Full Restoration ]]-Table1[[#This Row],[Outage Start]]</f>
        <v>1.1479166666686069</v>
      </c>
      <c r="F916" s="11">
        <f>(Table1[[#This Row],[Full Restoration ]]-Table1[[#This Row],[Outage Start]])*24</f>
        <v>27.550000000046566</v>
      </c>
      <c r="G916" s="5" t="s">
        <v>933</v>
      </c>
      <c r="H916" s="33" t="s">
        <v>1032</v>
      </c>
      <c r="I916" s="4">
        <v>750</v>
      </c>
      <c r="J916" s="4">
        <v>656</v>
      </c>
      <c r="K916" s="4">
        <v>86</v>
      </c>
      <c r="L916" s="4">
        <v>22</v>
      </c>
      <c r="M916" s="4">
        <v>8</v>
      </c>
      <c r="N916" s="24"/>
    </row>
    <row r="917" spans="1:14" x14ac:dyDescent="0.25">
      <c r="A917" s="4" t="s">
        <v>9</v>
      </c>
      <c r="B917" s="34">
        <v>43761.625</v>
      </c>
      <c r="C917" s="9">
        <v>43763.438888888886</v>
      </c>
      <c r="D9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hrs,32 min</v>
      </c>
      <c r="E917" s="10">
        <f>Table1[[#This Row],[Full Restoration ]]-Table1[[#This Row],[Outage Start]]</f>
        <v>1.8138888888861402</v>
      </c>
      <c r="F917" s="11">
        <f>(Table1[[#This Row],[Full Restoration ]]-Table1[[#This Row],[Outage Start]])*24</f>
        <v>43.533333333267365</v>
      </c>
      <c r="G917" s="5" t="s">
        <v>15</v>
      </c>
      <c r="H917" s="53" t="s">
        <v>1030</v>
      </c>
      <c r="I917" s="4">
        <v>1583</v>
      </c>
      <c r="J917" s="4">
        <v>1241</v>
      </c>
      <c r="K917" s="4">
        <v>240</v>
      </c>
      <c r="L917" s="4">
        <v>26</v>
      </c>
      <c r="M917" s="4">
        <v>102</v>
      </c>
      <c r="N917" s="24"/>
    </row>
    <row r="918" spans="1:14" x14ac:dyDescent="0.25">
      <c r="A918" s="4" t="s">
        <v>9</v>
      </c>
      <c r="B918" s="34">
        <v>43761.60833333333</v>
      </c>
      <c r="C918" s="9">
        <v>43763.495138888888</v>
      </c>
      <c r="D9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hrs,17 min</v>
      </c>
      <c r="E918" s="10">
        <f>Table1[[#This Row],[Full Restoration ]]-Table1[[#This Row],[Outage Start]]</f>
        <v>1.8868055555576575</v>
      </c>
      <c r="F918" s="11">
        <f>(Table1[[#This Row],[Full Restoration ]]-Table1[[#This Row],[Outage Start]])*24</f>
        <v>45.28333333338378</v>
      </c>
      <c r="G918" s="5" t="s">
        <v>16</v>
      </c>
      <c r="H918" s="33" t="s">
        <v>1030</v>
      </c>
      <c r="I918" s="4">
        <v>2083</v>
      </c>
      <c r="J918" s="4">
        <v>1612</v>
      </c>
      <c r="K918" s="4">
        <v>405</v>
      </c>
      <c r="L918" s="4">
        <v>33</v>
      </c>
      <c r="M918" s="4">
        <v>66</v>
      </c>
      <c r="N918" s="24"/>
    </row>
    <row r="919" spans="1:14" x14ac:dyDescent="0.25">
      <c r="A919" s="4" t="s">
        <v>9</v>
      </c>
      <c r="B919" s="34">
        <v>43761.601388888892</v>
      </c>
      <c r="C919" s="9">
        <v>43762.814583333333</v>
      </c>
      <c r="D9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hrs,7 min</v>
      </c>
      <c r="E919" s="10">
        <f>Table1[[#This Row],[Full Restoration ]]-Table1[[#This Row],[Outage Start]]</f>
        <v>1.2131944444408873</v>
      </c>
      <c r="F919" s="11">
        <f>(Table1[[#This Row],[Full Restoration ]]-Table1[[#This Row],[Outage Start]])*24</f>
        <v>29.116666666581295</v>
      </c>
      <c r="G919" s="5" t="s">
        <v>934</v>
      </c>
      <c r="H919" s="33" t="s">
        <v>1032</v>
      </c>
      <c r="I919" s="4">
        <v>671</v>
      </c>
      <c r="J919" s="4">
        <v>576</v>
      </c>
      <c r="K919" s="4">
        <v>95</v>
      </c>
      <c r="L919" s="4">
        <v>14</v>
      </c>
      <c r="M919" s="4">
        <v>0</v>
      </c>
      <c r="N919" s="24"/>
    </row>
    <row r="920" spans="1:14" x14ac:dyDescent="0.25">
      <c r="A920" s="4" t="s">
        <v>9</v>
      </c>
      <c r="B920" s="34">
        <v>43761.601388888892</v>
      </c>
      <c r="C920" s="9">
        <v>43762.770833333336</v>
      </c>
      <c r="D9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 min</v>
      </c>
      <c r="E920" s="10">
        <f>Table1[[#This Row],[Full Restoration ]]-Table1[[#This Row],[Outage Start]]</f>
        <v>1.1694444444437977</v>
      </c>
      <c r="F920" s="11">
        <f>(Table1[[#This Row],[Full Restoration ]]-Table1[[#This Row],[Outage Start]])*24</f>
        <v>28.066666666651145</v>
      </c>
      <c r="G920" s="5" t="s">
        <v>935</v>
      </c>
      <c r="H920" s="53" t="s">
        <v>1030</v>
      </c>
      <c r="I920" s="4">
        <v>822</v>
      </c>
      <c r="J920" s="4">
        <v>711</v>
      </c>
      <c r="K920" s="4">
        <v>108</v>
      </c>
      <c r="L920" s="4">
        <v>50</v>
      </c>
      <c r="M920" s="4">
        <v>3</v>
      </c>
      <c r="N920" s="24"/>
    </row>
    <row r="921" spans="1:14" x14ac:dyDescent="0.25">
      <c r="A921" s="4" t="s">
        <v>9</v>
      </c>
      <c r="B921" s="34">
        <v>43761.595833333333</v>
      </c>
      <c r="C921" s="9">
        <v>43762.588194444441</v>
      </c>
      <c r="D9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hrs,49 min</v>
      </c>
      <c r="E921" s="10">
        <f>Table1[[#This Row],[Full Restoration ]]-Table1[[#This Row],[Outage Start]]</f>
        <v>0.99236111110803904</v>
      </c>
      <c r="F921" s="11">
        <f>(Table1[[#This Row],[Full Restoration ]]-Table1[[#This Row],[Outage Start]])*24</f>
        <v>23.816666666592937</v>
      </c>
      <c r="G921" s="5" t="s">
        <v>936</v>
      </c>
      <c r="H921" s="33" t="s">
        <v>746</v>
      </c>
      <c r="I921" s="4">
        <v>14</v>
      </c>
      <c r="J921" s="4">
        <v>0</v>
      </c>
      <c r="K921" s="4">
        <v>14</v>
      </c>
      <c r="L921" s="4">
        <v>0</v>
      </c>
      <c r="M921" s="4">
        <v>0</v>
      </c>
      <c r="N921" s="24"/>
    </row>
    <row r="922" spans="1:14" x14ac:dyDescent="0.25">
      <c r="A922" s="4" t="s">
        <v>9</v>
      </c>
      <c r="B922" s="34">
        <v>43761.605555555558</v>
      </c>
      <c r="C922" s="9">
        <v>43762.76666666667</v>
      </c>
      <c r="D9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hrs,52 min</v>
      </c>
      <c r="E922" s="10">
        <f>Table1[[#This Row],[Full Restoration ]]-Table1[[#This Row],[Outage Start]]</f>
        <v>1.1611111111124046</v>
      </c>
      <c r="F922" s="11">
        <f>(Table1[[#This Row],[Full Restoration ]]-Table1[[#This Row],[Outage Start]])*24</f>
        <v>27.866666666697711</v>
      </c>
      <c r="G922" s="5" t="s">
        <v>937</v>
      </c>
      <c r="H922" s="53" t="s">
        <v>1030</v>
      </c>
      <c r="I922" s="4">
        <v>1054</v>
      </c>
      <c r="J922" s="4">
        <v>909</v>
      </c>
      <c r="K922" s="4">
        <v>123</v>
      </c>
      <c r="L922" s="4">
        <v>63</v>
      </c>
      <c r="M922" s="4">
        <v>22</v>
      </c>
      <c r="N922" s="24"/>
    </row>
    <row r="923" spans="1:14" x14ac:dyDescent="0.25">
      <c r="A923" s="4" t="s">
        <v>9</v>
      </c>
      <c r="B923" s="34">
        <v>43761.651388888888</v>
      </c>
      <c r="C923" s="9">
        <v>43763.458333333336</v>
      </c>
      <c r="D9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hrs,22 min</v>
      </c>
      <c r="E923" s="10">
        <f>Table1[[#This Row],[Full Restoration ]]-Table1[[#This Row],[Outage Start]]</f>
        <v>1.8069444444481633</v>
      </c>
      <c r="F923" s="11">
        <f>(Table1[[#This Row],[Full Restoration ]]-Table1[[#This Row],[Outage Start]])*24</f>
        <v>43.366666666755918</v>
      </c>
      <c r="G923" s="5" t="s">
        <v>938</v>
      </c>
      <c r="H923" s="33" t="s">
        <v>746</v>
      </c>
      <c r="I923" s="4">
        <v>880</v>
      </c>
      <c r="J923" s="4">
        <v>820</v>
      </c>
      <c r="K923" s="4">
        <v>50</v>
      </c>
      <c r="L923" s="4">
        <v>43</v>
      </c>
      <c r="M923" s="4">
        <v>10</v>
      </c>
      <c r="N923" s="24"/>
    </row>
    <row r="924" spans="1:14" x14ac:dyDescent="0.25">
      <c r="A924" s="4" t="s">
        <v>9</v>
      </c>
      <c r="B924" s="34">
        <v>43761.632638888892</v>
      </c>
      <c r="C924" s="9">
        <v>43763.673611111109</v>
      </c>
      <c r="D9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hrs,59 min</v>
      </c>
      <c r="E924" s="10">
        <f>Table1[[#This Row],[Full Restoration ]]-Table1[[#This Row],[Outage Start]]</f>
        <v>2.0409722222175333</v>
      </c>
      <c r="F924" s="11">
        <f>(Table1[[#This Row],[Full Restoration ]]-Table1[[#This Row],[Outage Start]])*24</f>
        <v>48.983333333220799</v>
      </c>
      <c r="G924" s="5" t="s">
        <v>939</v>
      </c>
      <c r="H924" s="33" t="s">
        <v>1030</v>
      </c>
      <c r="I924" s="4">
        <v>772</v>
      </c>
      <c r="J924" s="4">
        <v>638</v>
      </c>
      <c r="K924" s="4">
        <v>86</v>
      </c>
      <c r="L924" s="4">
        <v>26</v>
      </c>
      <c r="M924" s="4">
        <v>48</v>
      </c>
      <c r="N924" s="24"/>
    </row>
    <row r="925" spans="1:14" x14ac:dyDescent="0.25">
      <c r="A925" s="4" t="s">
        <v>9</v>
      </c>
      <c r="B925" s="34">
        <v>43761.638888888891</v>
      </c>
      <c r="C925" s="9">
        <v>43763.660416666666</v>
      </c>
      <c r="D9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hrs,31 min</v>
      </c>
      <c r="E925" s="10">
        <f>Table1[[#This Row],[Full Restoration ]]-Table1[[#This Row],[Outage Start]]</f>
        <v>2.0215277777751908</v>
      </c>
      <c r="F925" s="11">
        <f>(Table1[[#This Row],[Full Restoration ]]-Table1[[#This Row],[Outage Start]])*24</f>
        <v>48.516666666604578</v>
      </c>
      <c r="G925" s="5" t="s">
        <v>940</v>
      </c>
      <c r="H925" s="33" t="s">
        <v>1032</v>
      </c>
      <c r="I925" s="4">
        <v>1121</v>
      </c>
      <c r="J925" s="4">
        <v>981</v>
      </c>
      <c r="K925" s="4">
        <v>127</v>
      </c>
      <c r="L925" s="4">
        <v>40</v>
      </c>
      <c r="M925" s="4">
        <v>13</v>
      </c>
      <c r="N925" s="24"/>
    </row>
    <row r="926" spans="1:14" x14ac:dyDescent="0.25">
      <c r="A926" s="4" t="s">
        <v>9</v>
      </c>
      <c r="B926" s="34">
        <v>43761.597916666666</v>
      </c>
      <c r="C926" s="9">
        <v>43762.779166666667</v>
      </c>
      <c r="D9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hrs,21 min</v>
      </c>
      <c r="E926" s="10">
        <f>Table1[[#This Row],[Full Restoration ]]-Table1[[#This Row],[Outage Start]]</f>
        <v>1.1812500000014552</v>
      </c>
      <c r="F926" s="11">
        <f>(Table1[[#This Row],[Full Restoration ]]-Table1[[#This Row],[Outage Start]])*24</f>
        <v>28.350000000034925</v>
      </c>
      <c r="G926" s="5" t="s">
        <v>18</v>
      </c>
      <c r="H926" s="33" t="s">
        <v>1030</v>
      </c>
      <c r="I926" s="4">
        <v>1492</v>
      </c>
      <c r="J926" s="4">
        <v>1306</v>
      </c>
      <c r="K926" s="4">
        <v>185</v>
      </c>
      <c r="L926" s="4">
        <v>78</v>
      </c>
      <c r="M926" s="4">
        <v>1</v>
      </c>
      <c r="N926" s="24"/>
    </row>
    <row r="927" spans="1:14" x14ac:dyDescent="0.25">
      <c r="A927" s="4" t="s">
        <v>9</v>
      </c>
      <c r="B927" s="34">
        <v>43761.620833333334</v>
      </c>
      <c r="C927" s="9">
        <v>43762.529166666667</v>
      </c>
      <c r="D9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hrs,48 min</v>
      </c>
      <c r="E927" s="10">
        <f>Table1[[#This Row],[Full Restoration ]]-Table1[[#This Row],[Outage Start]]</f>
        <v>0.90833333333284827</v>
      </c>
      <c r="F927" s="11">
        <f>(Table1[[#This Row],[Full Restoration ]]-Table1[[#This Row],[Outage Start]])*24</f>
        <v>21.799999999988358</v>
      </c>
      <c r="G927" s="5" t="s">
        <v>20</v>
      </c>
      <c r="H927" s="53" t="s">
        <v>1030</v>
      </c>
      <c r="I927" s="4">
        <v>466</v>
      </c>
      <c r="J927" s="4">
        <v>407</v>
      </c>
      <c r="K927" s="4">
        <v>59</v>
      </c>
      <c r="L927" s="4">
        <v>36</v>
      </c>
      <c r="M927" s="4">
        <v>0</v>
      </c>
      <c r="N927" s="24"/>
    </row>
    <row r="928" spans="1:14" x14ac:dyDescent="0.25">
      <c r="A928" s="4" t="s">
        <v>9</v>
      </c>
      <c r="B928" s="34">
        <v>43761.586111111108</v>
      </c>
      <c r="C928" s="9">
        <v>43763.431944444441</v>
      </c>
      <c r="D9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hrs,18 min</v>
      </c>
      <c r="E928" s="10">
        <f>Table1[[#This Row],[Full Restoration ]]-Table1[[#This Row],[Outage Start]]</f>
        <v>1.8458333333328483</v>
      </c>
      <c r="F928" s="11">
        <f>(Table1[[#This Row],[Full Restoration ]]-Table1[[#This Row],[Outage Start]])*24</f>
        <v>44.299999999988358</v>
      </c>
      <c r="G928" s="5" t="s">
        <v>941</v>
      </c>
      <c r="H928" s="33" t="s">
        <v>1030</v>
      </c>
      <c r="I928" s="4">
        <v>2457</v>
      </c>
      <c r="J928" s="4">
        <v>2156</v>
      </c>
      <c r="K928" s="4">
        <v>297</v>
      </c>
      <c r="L928" s="4">
        <v>135</v>
      </c>
      <c r="M928" s="4">
        <v>4</v>
      </c>
      <c r="N928" s="24"/>
    </row>
    <row r="929" spans="1:14" x14ac:dyDescent="0.25">
      <c r="A929" s="4" t="s">
        <v>9</v>
      </c>
      <c r="B929" s="34">
        <v>43761.607638888891</v>
      </c>
      <c r="C929" s="9">
        <v>43763.368750000001</v>
      </c>
      <c r="D9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hrs,16 min</v>
      </c>
      <c r="E929" s="10">
        <f>Table1[[#This Row],[Full Restoration ]]-Table1[[#This Row],[Outage Start]]</f>
        <v>1.7611111111109494</v>
      </c>
      <c r="F929" s="11">
        <f>(Table1[[#This Row],[Full Restoration ]]-Table1[[#This Row],[Outage Start]])*24</f>
        <v>42.266666666662786</v>
      </c>
      <c r="G929" s="5" t="s">
        <v>942</v>
      </c>
      <c r="H929" s="53" t="s">
        <v>746</v>
      </c>
      <c r="I929" s="4">
        <v>2336</v>
      </c>
      <c r="J929" s="4">
        <v>2238</v>
      </c>
      <c r="K929" s="4">
        <v>96</v>
      </c>
      <c r="L929" s="4">
        <v>136</v>
      </c>
      <c r="M929" s="4">
        <v>2</v>
      </c>
      <c r="N929" s="24"/>
    </row>
    <row r="930" spans="1:14" x14ac:dyDescent="0.25">
      <c r="A930" s="4" t="s">
        <v>9</v>
      </c>
      <c r="B930" s="34">
        <v>43761.614583333336</v>
      </c>
      <c r="C930" s="9">
        <v>43762.64166666667</v>
      </c>
      <c r="D9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hrs,39 min</v>
      </c>
      <c r="E930" s="10">
        <f>Table1[[#This Row],[Full Restoration ]]-Table1[[#This Row],[Outage Start]]</f>
        <v>1.0270833333343035</v>
      </c>
      <c r="F930" s="11">
        <f>(Table1[[#This Row],[Full Restoration ]]-Table1[[#This Row],[Outage Start]])*24</f>
        <v>24.650000000023283</v>
      </c>
      <c r="G930" s="5" t="s">
        <v>21</v>
      </c>
      <c r="H930" s="33" t="s">
        <v>1030</v>
      </c>
      <c r="I930" s="4">
        <v>1294</v>
      </c>
      <c r="J930" s="4">
        <v>1231</v>
      </c>
      <c r="K930" s="4">
        <v>63</v>
      </c>
      <c r="L930" s="4">
        <v>64</v>
      </c>
      <c r="M930" s="4">
        <v>0</v>
      </c>
      <c r="N930" s="24"/>
    </row>
    <row r="931" spans="1:14" x14ac:dyDescent="0.25">
      <c r="A931" s="4" t="s">
        <v>9</v>
      </c>
      <c r="B931" s="34">
        <v>43761.644444444442</v>
      </c>
      <c r="C931" s="9">
        <v>43762.867361111108</v>
      </c>
      <c r="D9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hrs,21 min</v>
      </c>
      <c r="E931" s="10">
        <f>Table1[[#This Row],[Full Restoration ]]-Table1[[#This Row],[Outage Start]]</f>
        <v>1.2229166666656965</v>
      </c>
      <c r="F931" s="11">
        <f>(Table1[[#This Row],[Full Restoration ]]-Table1[[#This Row],[Outage Start]])*24</f>
        <v>29.349999999976717</v>
      </c>
      <c r="G931" s="5" t="s">
        <v>943</v>
      </c>
      <c r="H931" s="53" t="s">
        <v>1030</v>
      </c>
      <c r="I931" s="4">
        <v>848</v>
      </c>
      <c r="J931" s="4">
        <v>729</v>
      </c>
      <c r="K931" s="4">
        <v>103</v>
      </c>
      <c r="L931" s="4">
        <v>46</v>
      </c>
      <c r="M931" s="4">
        <v>16</v>
      </c>
      <c r="N931" s="24"/>
    </row>
    <row r="932" spans="1:14" x14ac:dyDescent="0.25">
      <c r="A932" s="4" t="s">
        <v>9</v>
      </c>
      <c r="B932" s="34">
        <v>43761.599999999999</v>
      </c>
      <c r="C932" s="9">
        <v>43763.515277777777</v>
      </c>
      <c r="D9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hrs,58 min</v>
      </c>
      <c r="E932" s="10">
        <f>Table1[[#This Row],[Full Restoration ]]-Table1[[#This Row],[Outage Start]]</f>
        <v>1.9152777777781012</v>
      </c>
      <c r="F932" s="11">
        <f>(Table1[[#This Row],[Full Restoration ]]-Table1[[#This Row],[Outage Start]])*24</f>
        <v>45.966666666674428</v>
      </c>
      <c r="G932" s="5" t="s">
        <v>944</v>
      </c>
      <c r="H932" s="33" t="s">
        <v>1030</v>
      </c>
      <c r="I932" s="4">
        <v>2648</v>
      </c>
      <c r="J932" s="4">
        <v>2446</v>
      </c>
      <c r="K932" s="4">
        <v>170</v>
      </c>
      <c r="L932" s="4">
        <v>124</v>
      </c>
      <c r="M932" s="4">
        <v>32</v>
      </c>
      <c r="N932" s="24"/>
    </row>
    <row r="933" spans="1:14" x14ac:dyDescent="0.25">
      <c r="A933" s="4" t="s">
        <v>9</v>
      </c>
      <c r="B933" s="34">
        <v>43761.644444444442</v>
      </c>
      <c r="C933" s="9">
        <v>43762.809027777781</v>
      </c>
      <c r="D9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hrs,57 min</v>
      </c>
      <c r="E933" s="10">
        <f>Table1[[#This Row],[Full Restoration ]]-Table1[[#This Row],[Outage Start]]</f>
        <v>1.164583333338669</v>
      </c>
      <c r="F933" s="11">
        <f>(Table1[[#This Row],[Full Restoration ]]-Table1[[#This Row],[Outage Start]])*24</f>
        <v>27.950000000128057</v>
      </c>
      <c r="G933" s="5" t="s">
        <v>945</v>
      </c>
      <c r="H933" s="53" t="s">
        <v>1030</v>
      </c>
      <c r="I933" s="4">
        <v>291</v>
      </c>
      <c r="J933" s="4">
        <v>220</v>
      </c>
      <c r="K933" s="4">
        <v>54</v>
      </c>
      <c r="L933" s="4">
        <v>4</v>
      </c>
      <c r="M933" s="4">
        <v>17</v>
      </c>
      <c r="N933" s="24"/>
    </row>
    <row r="934" spans="1:14" x14ac:dyDescent="0.25">
      <c r="A934" s="4" t="s">
        <v>9</v>
      </c>
      <c r="B934" s="34">
        <v>43761.751388888886</v>
      </c>
      <c r="C934" s="9">
        <v>43762.725694444445</v>
      </c>
      <c r="D9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hrs,23 min</v>
      </c>
      <c r="E934" s="10">
        <f>Table1[[#This Row],[Full Restoration ]]-Table1[[#This Row],[Outage Start]]</f>
        <v>0.97430555555911269</v>
      </c>
      <c r="F934" s="11">
        <f>(Table1[[#This Row],[Full Restoration ]]-Table1[[#This Row],[Outage Start]])*24</f>
        <v>23.383333333418705</v>
      </c>
      <c r="G934" s="5" t="s">
        <v>22</v>
      </c>
      <c r="H934" s="33" t="s">
        <v>1030</v>
      </c>
      <c r="I934" s="4">
        <v>4541</v>
      </c>
      <c r="J934" s="4">
        <v>4272</v>
      </c>
      <c r="K934" s="4">
        <v>260</v>
      </c>
      <c r="L934" s="4">
        <v>196</v>
      </c>
      <c r="M934" s="4">
        <v>9</v>
      </c>
      <c r="N934" s="24"/>
    </row>
    <row r="935" spans="1:14" x14ac:dyDescent="0.25">
      <c r="A935" s="4" t="s">
        <v>9</v>
      </c>
      <c r="B935" s="34">
        <v>43761.76666666667</v>
      </c>
      <c r="C935" s="9">
        <v>43762.579861111109</v>
      </c>
      <c r="D9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hrs,31 min</v>
      </c>
      <c r="E935" s="10">
        <f>Table1[[#This Row],[Full Restoration ]]-Table1[[#This Row],[Outage Start]]</f>
        <v>0.81319444443943212</v>
      </c>
      <c r="F935" s="11">
        <f>(Table1[[#This Row],[Full Restoration ]]-Table1[[#This Row],[Outage Start]])*24</f>
        <v>19.516666666546371</v>
      </c>
      <c r="G935" s="5" t="s">
        <v>23</v>
      </c>
      <c r="H935" s="53" t="s">
        <v>219</v>
      </c>
      <c r="I935" s="4">
        <v>1589</v>
      </c>
      <c r="J935" s="4">
        <v>1452</v>
      </c>
      <c r="K935" s="4">
        <v>136</v>
      </c>
      <c r="L935" s="4">
        <v>73</v>
      </c>
      <c r="M935" s="4">
        <v>1</v>
      </c>
      <c r="N935" s="24"/>
    </row>
    <row r="936" spans="1:14" x14ac:dyDescent="0.25">
      <c r="A936" s="4" t="s">
        <v>9</v>
      </c>
      <c r="B936" s="34">
        <v>43761.65625</v>
      </c>
      <c r="C936" s="9">
        <v>43762.706944444442</v>
      </c>
      <c r="D9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hrs,13 min</v>
      </c>
      <c r="E936" s="10">
        <f>Table1[[#This Row],[Full Restoration ]]-Table1[[#This Row],[Outage Start]]</f>
        <v>1.0506944444423425</v>
      </c>
      <c r="F936" s="11">
        <f>(Table1[[#This Row],[Full Restoration ]]-Table1[[#This Row],[Outage Start]])*24</f>
        <v>25.21666666661622</v>
      </c>
      <c r="G936" s="5" t="s">
        <v>946</v>
      </c>
      <c r="H936" s="33" t="s">
        <v>746</v>
      </c>
      <c r="I936" s="4">
        <v>1875</v>
      </c>
      <c r="J936" s="4">
        <v>1702</v>
      </c>
      <c r="K936" s="4">
        <v>162</v>
      </c>
      <c r="L936" s="4">
        <v>101</v>
      </c>
      <c r="M936" s="4">
        <v>11</v>
      </c>
      <c r="N936" s="24"/>
    </row>
    <row r="937" spans="1:14" x14ac:dyDescent="0.25">
      <c r="A937" s="4" t="s">
        <v>9</v>
      </c>
      <c r="B937" s="34">
        <v>43761.620833333334</v>
      </c>
      <c r="C937" s="9">
        <v>43763.400694444441</v>
      </c>
      <c r="D9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hrs,43 min</v>
      </c>
      <c r="E937" s="10">
        <f>Table1[[#This Row],[Full Restoration ]]-Table1[[#This Row],[Outage Start]]</f>
        <v>1.7798611111065838</v>
      </c>
      <c r="F937" s="11">
        <f>(Table1[[#This Row],[Full Restoration ]]-Table1[[#This Row],[Outage Start]])*24</f>
        <v>42.716666666558012</v>
      </c>
      <c r="G937" s="5" t="s">
        <v>947</v>
      </c>
      <c r="H937" s="33" t="s">
        <v>746</v>
      </c>
      <c r="I937" s="4">
        <v>64</v>
      </c>
      <c r="J937" s="4">
        <v>28</v>
      </c>
      <c r="K937" s="4">
        <v>24</v>
      </c>
      <c r="L937" s="4">
        <v>0</v>
      </c>
      <c r="M937" s="4">
        <v>12</v>
      </c>
      <c r="N937" s="24"/>
    </row>
    <row r="938" spans="1:14" x14ac:dyDescent="0.25">
      <c r="A938" s="4" t="s">
        <v>9</v>
      </c>
      <c r="B938" s="34">
        <v>43761.615972222222</v>
      </c>
      <c r="C938" s="9">
        <v>43763.763888888891</v>
      </c>
      <c r="D9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hrs,33 min</v>
      </c>
      <c r="E938" s="10">
        <f>Table1[[#This Row],[Full Restoration ]]-Table1[[#This Row],[Outage Start]]</f>
        <v>2.1479166666686069</v>
      </c>
      <c r="F938" s="11">
        <f>(Table1[[#This Row],[Full Restoration ]]-Table1[[#This Row],[Outage Start]])*24</f>
        <v>51.550000000046566</v>
      </c>
      <c r="G938" s="5" t="s">
        <v>948</v>
      </c>
      <c r="H938" s="33" t="s">
        <v>746</v>
      </c>
      <c r="I938" s="4">
        <v>460</v>
      </c>
      <c r="J938" s="4">
        <v>434</v>
      </c>
      <c r="K938" s="4">
        <v>19</v>
      </c>
      <c r="L938" s="4">
        <v>7</v>
      </c>
      <c r="M938" s="4">
        <v>7</v>
      </c>
      <c r="N938" s="24"/>
    </row>
    <row r="939" spans="1:14" x14ac:dyDescent="0.25">
      <c r="A939" s="4" t="s">
        <v>9</v>
      </c>
      <c r="B939" s="34">
        <v>43761.689583333333</v>
      </c>
      <c r="C939" s="9">
        <v>43762.686805555553</v>
      </c>
      <c r="D9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hrs,56 min</v>
      </c>
      <c r="E939" s="10">
        <f>Table1[[#This Row],[Full Restoration ]]-Table1[[#This Row],[Outage Start]]</f>
        <v>0.99722222222044365</v>
      </c>
      <c r="F939" s="11">
        <f>(Table1[[#This Row],[Full Restoration ]]-Table1[[#This Row],[Outage Start]])*24</f>
        <v>23.933333333290648</v>
      </c>
      <c r="G939" s="5" t="s">
        <v>24</v>
      </c>
      <c r="H939" s="53" t="s">
        <v>1032</v>
      </c>
      <c r="I939" s="4">
        <v>2201</v>
      </c>
      <c r="J939" s="4">
        <v>2053</v>
      </c>
      <c r="K939" s="4">
        <v>147</v>
      </c>
      <c r="L939" s="4">
        <v>139</v>
      </c>
      <c r="M939" s="4">
        <v>1</v>
      </c>
      <c r="N939" s="24"/>
    </row>
    <row r="940" spans="1:14" x14ac:dyDescent="0.25">
      <c r="A940" s="4" t="s">
        <v>9</v>
      </c>
      <c r="B940" s="34">
        <v>43761.694444444445</v>
      </c>
      <c r="C940" s="9">
        <v>43762.654166666667</v>
      </c>
      <c r="D9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 min</v>
      </c>
      <c r="E940" s="10">
        <f>Table1[[#This Row],[Full Restoration ]]-Table1[[#This Row],[Outage Start]]</f>
        <v>0.95972222222189885</v>
      </c>
      <c r="F940" s="11">
        <f>(Table1[[#This Row],[Full Restoration ]]-Table1[[#This Row],[Outage Start]])*24</f>
        <v>23.033333333325572</v>
      </c>
      <c r="G940" s="5" t="s">
        <v>25</v>
      </c>
      <c r="H940" s="33" t="s">
        <v>1030</v>
      </c>
      <c r="I940" s="4">
        <v>420</v>
      </c>
      <c r="J940" s="4">
        <v>398</v>
      </c>
      <c r="K940" s="4">
        <v>22</v>
      </c>
      <c r="L940" s="4">
        <v>13</v>
      </c>
      <c r="M940" s="4">
        <v>0</v>
      </c>
      <c r="N940" s="24"/>
    </row>
    <row r="941" spans="1:14" x14ac:dyDescent="0.25">
      <c r="A941" s="4" t="s">
        <v>9</v>
      </c>
      <c r="B941" s="34">
        <v>43761.594444444447</v>
      </c>
      <c r="C941" s="9">
        <v>43762.643750000003</v>
      </c>
      <c r="D9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hrs,11 min</v>
      </c>
      <c r="E941" s="10">
        <f>Table1[[#This Row],[Full Restoration ]]-Table1[[#This Row],[Outage Start]]</f>
        <v>1.0493055555562023</v>
      </c>
      <c r="F941" s="11">
        <f>(Table1[[#This Row],[Full Restoration ]]-Table1[[#This Row],[Outage Start]])*24</f>
        <v>25.183333333348855</v>
      </c>
      <c r="G941" s="5" t="s">
        <v>949</v>
      </c>
      <c r="H941" s="33" t="s">
        <v>1030</v>
      </c>
      <c r="I941" s="4">
        <v>1738</v>
      </c>
      <c r="J941" s="4">
        <v>1415</v>
      </c>
      <c r="K941" s="4">
        <v>300</v>
      </c>
      <c r="L941" s="4">
        <v>78</v>
      </c>
      <c r="M941" s="4">
        <v>23</v>
      </c>
      <c r="N941" s="24"/>
    </row>
    <row r="942" spans="1:14" x14ac:dyDescent="0.25">
      <c r="A942" s="4" t="s">
        <v>9</v>
      </c>
      <c r="B942" s="34">
        <v>43761.627083333333</v>
      </c>
      <c r="C942" s="9">
        <v>43762.79583333333</v>
      </c>
      <c r="D9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 min</v>
      </c>
      <c r="E942" s="10">
        <f>Table1[[#This Row],[Full Restoration ]]-Table1[[#This Row],[Outage Start]]</f>
        <v>1.1687499999970896</v>
      </c>
      <c r="F942" s="11">
        <f>(Table1[[#This Row],[Full Restoration ]]-Table1[[#This Row],[Outage Start]])*24</f>
        <v>28.049999999930151</v>
      </c>
      <c r="G942" s="5" t="s">
        <v>950</v>
      </c>
      <c r="H942" s="33" t="s">
        <v>1030</v>
      </c>
      <c r="I942" s="4">
        <v>953</v>
      </c>
      <c r="J942" s="4">
        <v>610</v>
      </c>
      <c r="K942" s="4">
        <v>278</v>
      </c>
      <c r="L942" s="4">
        <v>13</v>
      </c>
      <c r="M942" s="4">
        <v>65</v>
      </c>
      <c r="N942" s="24"/>
    </row>
    <row r="943" spans="1:14" x14ac:dyDescent="0.25">
      <c r="A943" s="4" t="s">
        <v>9</v>
      </c>
      <c r="B943" s="34">
        <v>43761.683333333334</v>
      </c>
      <c r="C943" s="9">
        <v>43762.597222222219</v>
      </c>
      <c r="D9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hrs,56 min</v>
      </c>
      <c r="E943" s="10">
        <f>Table1[[#This Row],[Full Restoration ]]-Table1[[#This Row],[Outage Start]]</f>
        <v>0.913888888884685</v>
      </c>
      <c r="F943" s="11">
        <f>(Table1[[#This Row],[Full Restoration ]]-Table1[[#This Row],[Outage Start]])*24</f>
        <v>21.93333333323244</v>
      </c>
      <c r="G943" s="5" t="s">
        <v>951</v>
      </c>
      <c r="H943" s="53" t="s">
        <v>748</v>
      </c>
      <c r="I943" s="4">
        <v>8</v>
      </c>
      <c r="J943" s="4">
        <v>7</v>
      </c>
      <c r="K943" s="4">
        <v>1</v>
      </c>
      <c r="L943" s="4">
        <v>1</v>
      </c>
      <c r="M943" s="4">
        <v>0</v>
      </c>
      <c r="N943" s="24"/>
    </row>
    <row r="944" spans="1:14" x14ac:dyDescent="0.25">
      <c r="A944" s="4" t="s">
        <v>9</v>
      </c>
      <c r="B944" s="34">
        <v>43761.618055555555</v>
      </c>
      <c r="C944" s="9">
        <v>43762.703472222223</v>
      </c>
      <c r="D9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hrs,3 min</v>
      </c>
      <c r="E944" s="10">
        <f>Table1[[#This Row],[Full Restoration ]]-Table1[[#This Row],[Outage Start]]</f>
        <v>1.0854166666686069</v>
      </c>
      <c r="F944" s="11">
        <f>(Table1[[#This Row],[Full Restoration ]]-Table1[[#This Row],[Outage Start]])*24</f>
        <v>26.050000000046566</v>
      </c>
      <c r="G944" s="5" t="s">
        <v>952</v>
      </c>
      <c r="H944" s="33" t="s">
        <v>749</v>
      </c>
      <c r="I944" s="4">
        <v>739</v>
      </c>
      <c r="J944" s="4">
        <v>494</v>
      </c>
      <c r="K944" s="4">
        <v>239</v>
      </c>
      <c r="L944" s="4">
        <v>27</v>
      </c>
      <c r="M944" s="4">
        <v>6</v>
      </c>
      <c r="N944" s="24"/>
    </row>
    <row r="945" spans="1:14" x14ac:dyDescent="0.25">
      <c r="A945" s="4" t="s">
        <v>9</v>
      </c>
      <c r="B945" s="34">
        <v>43761.609027777777</v>
      </c>
      <c r="C945" s="9">
        <v>43763.7</v>
      </c>
      <c r="D9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hrs,11 min</v>
      </c>
      <c r="E945" s="10">
        <f>Table1[[#This Row],[Full Restoration ]]-Table1[[#This Row],[Outage Start]]</f>
        <v>2.0909722222204437</v>
      </c>
      <c r="F945" s="11">
        <f>(Table1[[#This Row],[Full Restoration ]]-Table1[[#This Row],[Outage Start]])*24</f>
        <v>50.183333333290648</v>
      </c>
      <c r="G945" s="5" t="s">
        <v>953</v>
      </c>
      <c r="H945" s="33" t="s">
        <v>746</v>
      </c>
      <c r="I945" s="4">
        <v>1112</v>
      </c>
      <c r="J945" s="4">
        <v>702</v>
      </c>
      <c r="K945" s="4">
        <v>229</v>
      </c>
      <c r="L945" s="4">
        <v>18</v>
      </c>
      <c r="M945" s="4">
        <v>181</v>
      </c>
      <c r="N945" s="24"/>
    </row>
    <row r="946" spans="1:14" x14ac:dyDescent="0.25">
      <c r="A946" s="4" t="s">
        <v>9</v>
      </c>
      <c r="B946" s="34">
        <v>43761.599305555559</v>
      </c>
      <c r="C946" s="9">
        <v>43763.698611111111</v>
      </c>
      <c r="D9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hrs,23 min</v>
      </c>
      <c r="E946" s="10">
        <f>Table1[[#This Row],[Full Restoration ]]-Table1[[#This Row],[Outage Start]]</f>
        <v>2.0993055555518367</v>
      </c>
      <c r="F946" s="11">
        <f>(Table1[[#This Row],[Full Restoration ]]-Table1[[#This Row],[Outage Start]])*24</f>
        <v>50.383333333244082</v>
      </c>
      <c r="G946" s="5" t="s">
        <v>954</v>
      </c>
      <c r="H946" s="53" t="s">
        <v>1030</v>
      </c>
      <c r="I946" s="4">
        <v>238</v>
      </c>
      <c r="J946" s="4">
        <v>128</v>
      </c>
      <c r="K946" s="4">
        <v>56</v>
      </c>
      <c r="L946" s="4">
        <v>5</v>
      </c>
      <c r="M946" s="4">
        <v>54</v>
      </c>
      <c r="N946" s="24"/>
    </row>
    <row r="947" spans="1:14" x14ac:dyDescent="0.25">
      <c r="A947" s="4" t="s">
        <v>9</v>
      </c>
      <c r="B947" s="34">
        <v>43761.67291666667</v>
      </c>
      <c r="C947" s="9">
        <v>43762.678472222222</v>
      </c>
      <c r="D9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hrs,8 min</v>
      </c>
      <c r="E947" s="10">
        <f>Table1[[#This Row],[Full Restoration ]]-Table1[[#This Row],[Outage Start]]</f>
        <v>1.0055555555518367</v>
      </c>
      <c r="F947" s="11">
        <f>(Table1[[#This Row],[Full Restoration ]]-Table1[[#This Row],[Outage Start]])*24</f>
        <v>24.133333333244082</v>
      </c>
      <c r="G947" s="5" t="s">
        <v>955</v>
      </c>
      <c r="H947" s="33" t="s">
        <v>1030</v>
      </c>
      <c r="I947" s="4">
        <v>746</v>
      </c>
      <c r="J947" s="4">
        <v>494</v>
      </c>
      <c r="K947" s="4">
        <v>247</v>
      </c>
      <c r="L947" s="4">
        <v>25</v>
      </c>
      <c r="M947" s="4">
        <v>5</v>
      </c>
      <c r="N947" s="24"/>
    </row>
    <row r="948" spans="1:14" x14ac:dyDescent="0.25">
      <c r="A948" s="4" t="s">
        <v>9</v>
      </c>
      <c r="B948" s="34">
        <v>43761.57916666667</v>
      </c>
      <c r="C948" s="9">
        <v>43761.793055555558</v>
      </c>
      <c r="D9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hrs,8 min</v>
      </c>
      <c r="E948" s="10">
        <f>Table1[[#This Row],[Full Restoration ]]-Table1[[#This Row],[Outage Start]]</f>
        <v>0.21388888888759539</v>
      </c>
      <c r="F948" s="11">
        <f>(Table1[[#This Row],[Full Restoration ]]-Table1[[#This Row],[Outage Start]])*24</f>
        <v>5.1333333333022892</v>
      </c>
      <c r="G948" s="5" t="s">
        <v>956</v>
      </c>
      <c r="H948" s="33" t="s">
        <v>746</v>
      </c>
      <c r="I948" s="4">
        <v>1</v>
      </c>
      <c r="J948" s="4">
        <v>0</v>
      </c>
      <c r="K948" s="4">
        <v>1</v>
      </c>
      <c r="L948" s="4">
        <v>0</v>
      </c>
      <c r="M948" s="4">
        <v>0</v>
      </c>
      <c r="N948" s="24"/>
    </row>
    <row r="949" spans="1:14" x14ac:dyDescent="0.25">
      <c r="A949" s="4" t="s">
        <v>9</v>
      </c>
      <c r="B949" s="34">
        <v>43761.672222222223</v>
      </c>
      <c r="C949" s="9">
        <v>43762.787499999999</v>
      </c>
      <c r="D9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hrs,46 min</v>
      </c>
      <c r="E949" s="10">
        <f>Table1[[#This Row],[Full Restoration ]]-Table1[[#This Row],[Outage Start]]</f>
        <v>1.1152777777751908</v>
      </c>
      <c r="F949" s="11">
        <f>(Table1[[#This Row],[Full Restoration ]]-Table1[[#This Row],[Outage Start]])*24</f>
        <v>26.766666666604578</v>
      </c>
      <c r="G949" s="5" t="s">
        <v>957</v>
      </c>
      <c r="H949" s="33" t="s">
        <v>746</v>
      </c>
      <c r="I949" s="4">
        <v>1445</v>
      </c>
      <c r="J949" s="4">
        <v>1274</v>
      </c>
      <c r="K949" s="4">
        <v>162</v>
      </c>
      <c r="L949" s="4">
        <v>67</v>
      </c>
      <c r="M949" s="4">
        <v>9</v>
      </c>
      <c r="N949" s="24"/>
    </row>
    <row r="950" spans="1:14" x14ac:dyDescent="0.25">
      <c r="A950" s="4" t="s">
        <v>9</v>
      </c>
      <c r="B950" s="34">
        <v>43762.041666666664</v>
      </c>
      <c r="C950" s="9">
        <v>43762.606944444444</v>
      </c>
      <c r="D9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hrs,34 min</v>
      </c>
      <c r="E950" s="10">
        <f>Table1[[#This Row],[Full Restoration ]]-Table1[[#This Row],[Outage Start]]</f>
        <v>0.56527777777955635</v>
      </c>
      <c r="F950" s="11">
        <f>(Table1[[#This Row],[Full Restoration ]]-Table1[[#This Row],[Outage Start]])*24</f>
        <v>13.566666666709352</v>
      </c>
      <c r="G950" s="5" t="s">
        <v>958</v>
      </c>
      <c r="H950" s="53" t="s">
        <v>748</v>
      </c>
      <c r="I950" s="4">
        <v>647</v>
      </c>
      <c r="J950" s="4">
        <v>553</v>
      </c>
      <c r="K950" s="4">
        <v>88</v>
      </c>
      <c r="L950" s="4">
        <v>13</v>
      </c>
      <c r="M950" s="4">
        <v>6</v>
      </c>
      <c r="N950" s="24"/>
    </row>
    <row r="951" spans="1:14" x14ac:dyDescent="0.25">
      <c r="A951" s="4" t="s">
        <v>9</v>
      </c>
      <c r="B951" s="34">
        <v>43761.598611111112</v>
      </c>
      <c r="C951" s="9">
        <v>43762.645138888889</v>
      </c>
      <c r="D9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hrs,7 min</v>
      </c>
      <c r="E951" s="10">
        <f>Table1[[#This Row],[Full Restoration ]]-Table1[[#This Row],[Outage Start]]</f>
        <v>1.046527777776646</v>
      </c>
      <c r="F951" s="11">
        <f>(Table1[[#This Row],[Full Restoration ]]-Table1[[#This Row],[Outage Start]])*24</f>
        <v>25.116666666639503</v>
      </c>
      <c r="G951" s="5" t="s">
        <v>959</v>
      </c>
      <c r="H951" s="33" t="s">
        <v>746</v>
      </c>
      <c r="I951" s="4">
        <v>1672</v>
      </c>
      <c r="J951" s="4">
        <v>1541</v>
      </c>
      <c r="K951" s="4">
        <v>131</v>
      </c>
      <c r="L951" s="4">
        <v>61</v>
      </c>
      <c r="M951" s="4">
        <v>0</v>
      </c>
      <c r="N951" s="24"/>
    </row>
    <row r="952" spans="1:14" x14ac:dyDescent="0.25">
      <c r="A952" s="4" t="s">
        <v>9</v>
      </c>
      <c r="B952" s="34">
        <v>43761.59375</v>
      </c>
      <c r="C952" s="9">
        <v>43762.722916666666</v>
      </c>
      <c r="D9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hrs,6 min</v>
      </c>
      <c r="E952" s="10">
        <f>Table1[[#This Row],[Full Restoration ]]-Table1[[#This Row],[Outage Start]]</f>
        <v>1.1291666666656965</v>
      </c>
      <c r="F952" s="11">
        <f>(Table1[[#This Row],[Full Restoration ]]-Table1[[#This Row],[Outage Start]])*24</f>
        <v>27.099999999976717</v>
      </c>
      <c r="G952" s="5" t="s">
        <v>960</v>
      </c>
      <c r="H952" s="33" t="s">
        <v>748</v>
      </c>
      <c r="I952" s="4">
        <v>874</v>
      </c>
      <c r="J952" s="4">
        <v>793</v>
      </c>
      <c r="K952" s="4">
        <v>72</v>
      </c>
      <c r="L952" s="4">
        <v>46</v>
      </c>
      <c r="M952" s="4">
        <v>9</v>
      </c>
      <c r="N952" s="24"/>
    </row>
    <row r="953" spans="1:14" x14ac:dyDescent="0.25">
      <c r="A953" s="4" t="s">
        <v>9</v>
      </c>
      <c r="B953" s="34">
        <v>43761.59652777778</v>
      </c>
      <c r="C953" s="9">
        <v>43762.708333333336</v>
      </c>
      <c r="D9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hrs,41 min</v>
      </c>
      <c r="E953" s="10">
        <f>Table1[[#This Row],[Full Restoration ]]-Table1[[#This Row],[Outage Start]]</f>
        <v>1.1118055555562023</v>
      </c>
      <c r="F953" s="11">
        <f>(Table1[[#This Row],[Full Restoration ]]-Table1[[#This Row],[Outage Start]])*24</f>
        <v>26.683333333348855</v>
      </c>
      <c r="G953" s="5" t="s">
        <v>961</v>
      </c>
      <c r="H953" s="33" t="s">
        <v>746</v>
      </c>
      <c r="I953" s="4">
        <v>1930</v>
      </c>
      <c r="J953" s="4">
        <v>1789</v>
      </c>
      <c r="K953" s="4">
        <v>139</v>
      </c>
      <c r="L953" s="4">
        <v>108</v>
      </c>
      <c r="M953" s="4">
        <v>2</v>
      </c>
      <c r="N953" s="24"/>
    </row>
    <row r="954" spans="1:14" x14ac:dyDescent="0.25">
      <c r="A954" s="4" t="s">
        <v>9</v>
      </c>
      <c r="B954" s="34">
        <v>43761.606944444444</v>
      </c>
      <c r="C954" s="9">
        <v>43762.697222222225</v>
      </c>
      <c r="D9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hrs,10 min</v>
      </c>
      <c r="E954" s="10">
        <f>Table1[[#This Row],[Full Restoration ]]-Table1[[#This Row],[Outage Start]]</f>
        <v>1.0902777777810115</v>
      </c>
      <c r="F954" s="11">
        <f>(Table1[[#This Row],[Full Restoration ]]-Table1[[#This Row],[Outage Start]])*24</f>
        <v>26.166666666744277</v>
      </c>
      <c r="G954" s="5" t="s">
        <v>962</v>
      </c>
      <c r="H954" s="33" t="s">
        <v>746</v>
      </c>
      <c r="I954" s="4">
        <v>2702</v>
      </c>
      <c r="J954" s="4">
        <v>2641</v>
      </c>
      <c r="K954" s="4">
        <v>60</v>
      </c>
      <c r="L954" s="4">
        <v>142</v>
      </c>
      <c r="M954" s="4">
        <v>1</v>
      </c>
      <c r="N954" s="24"/>
    </row>
    <row r="955" spans="1:14" x14ac:dyDescent="0.25">
      <c r="A955" s="4" t="s">
        <v>9</v>
      </c>
      <c r="B955" s="34">
        <v>43761.613888888889</v>
      </c>
      <c r="C955" s="9">
        <v>43762.582638888889</v>
      </c>
      <c r="D9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hrs,15 min</v>
      </c>
      <c r="E955" s="10">
        <f>Table1[[#This Row],[Full Restoration ]]-Table1[[#This Row],[Outage Start]]</f>
        <v>0.96875</v>
      </c>
      <c r="F955" s="11">
        <f>(Table1[[#This Row],[Full Restoration ]]-Table1[[#This Row],[Outage Start]])*24</f>
        <v>23.25</v>
      </c>
      <c r="G955" s="5" t="s">
        <v>963</v>
      </c>
      <c r="H955" s="53" t="s">
        <v>746</v>
      </c>
      <c r="I955" s="4">
        <v>1680</v>
      </c>
      <c r="J955" s="4">
        <v>1582</v>
      </c>
      <c r="K955" s="4">
        <v>98</v>
      </c>
      <c r="L955" s="4">
        <v>87</v>
      </c>
      <c r="M955" s="4">
        <v>0</v>
      </c>
      <c r="N955" s="24"/>
    </row>
    <row r="956" spans="1:14" x14ac:dyDescent="0.25">
      <c r="A956" s="4" t="s">
        <v>9</v>
      </c>
      <c r="B956" s="34">
        <v>43761.625</v>
      </c>
      <c r="C956" s="9">
        <v>43762.73333333333</v>
      </c>
      <c r="D9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hrs,36 min</v>
      </c>
      <c r="E956" s="10">
        <f>Table1[[#This Row],[Full Restoration ]]-Table1[[#This Row],[Outage Start]]</f>
        <v>1.1083333333299379</v>
      </c>
      <c r="F956" s="11">
        <f>(Table1[[#This Row],[Full Restoration ]]-Table1[[#This Row],[Outage Start]])*24</f>
        <v>26.599999999918509</v>
      </c>
      <c r="G956" s="5" t="s">
        <v>964</v>
      </c>
      <c r="H956" s="33" t="s">
        <v>746</v>
      </c>
      <c r="I956" s="4">
        <v>1615</v>
      </c>
      <c r="J956" s="4">
        <v>1407</v>
      </c>
      <c r="K956" s="4">
        <v>185</v>
      </c>
      <c r="L956" s="4">
        <v>83</v>
      </c>
      <c r="M956" s="4">
        <v>23</v>
      </c>
      <c r="N956" s="24"/>
    </row>
    <row r="957" spans="1:14" x14ac:dyDescent="0.25">
      <c r="A957" s="4" t="s">
        <v>9</v>
      </c>
      <c r="B957" s="34">
        <v>43761.605555555558</v>
      </c>
      <c r="C957" s="9">
        <v>43762.661805555559</v>
      </c>
      <c r="D9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hrs,21 min</v>
      </c>
      <c r="E957" s="10">
        <f>Table1[[#This Row],[Full Restoration ]]-Table1[[#This Row],[Outage Start]]</f>
        <v>1.0562500000014552</v>
      </c>
      <c r="F957" s="11">
        <f>(Table1[[#This Row],[Full Restoration ]]-Table1[[#This Row],[Outage Start]])*24</f>
        <v>25.350000000034925</v>
      </c>
      <c r="G957" s="5" t="s">
        <v>965</v>
      </c>
      <c r="H957" s="33" t="s">
        <v>746</v>
      </c>
      <c r="I957" s="4">
        <v>1356</v>
      </c>
      <c r="J957" s="4">
        <v>1310</v>
      </c>
      <c r="K957" s="4">
        <v>46</v>
      </c>
      <c r="L957" s="4">
        <v>63</v>
      </c>
      <c r="M957" s="4">
        <v>0</v>
      </c>
      <c r="N957" s="24"/>
    </row>
    <row r="958" spans="1:14" x14ac:dyDescent="0.25">
      <c r="A958" s="4" t="s">
        <v>9</v>
      </c>
      <c r="B958" s="34">
        <v>43761.597222222219</v>
      </c>
      <c r="C958" s="9">
        <v>43762.657638888886</v>
      </c>
      <c r="D9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hrs,27 min</v>
      </c>
      <c r="E958" s="10">
        <f>Table1[[#This Row],[Full Restoration ]]-Table1[[#This Row],[Outage Start]]</f>
        <v>1.0604166666671517</v>
      </c>
      <c r="F958" s="11">
        <f>(Table1[[#This Row],[Full Restoration ]]-Table1[[#This Row],[Outage Start]])*24</f>
        <v>25.450000000011642</v>
      </c>
      <c r="G958" s="5" t="s">
        <v>966</v>
      </c>
      <c r="H958" s="33" t="s">
        <v>746</v>
      </c>
      <c r="I958" s="4">
        <v>162</v>
      </c>
      <c r="J958" s="4">
        <v>124</v>
      </c>
      <c r="K958" s="4">
        <v>30</v>
      </c>
      <c r="L958" s="4">
        <v>8</v>
      </c>
      <c r="M958" s="4">
        <v>8</v>
      </c>
      <c r="N958" s="24"/>
    </row>
    <row r="959" spans="1:14" x14ac:dyDescent="0.25">
      <c r="A959" s="4" t="s">
        <v>9</v>
      </c>
      <c r="B959" s="34">
        <v>43761.59652777778</v>
      </c>
      <c r="C959" s="9">
        <v>43762.753472222219</v>
      </c>
      <c r="D9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hrs,46 min</v>
      </c>
      <c r="E959" s="10">
        <f>Table1[[#This Row],[Full Restoration ]]-Table1[[#This Row],[Outage Start]]</f>
        <v>1.1569444444394321</v>
      </c>
      <c r="F959" s="11">
        <f>(Table1[[#This Row],[Full Restoration ]]-Table1[[#This Row],[Outage Start]])*24</f>
        <v>27.766666666546371</v>
      </c>
      <c r="G959" s="5" t="s">
        <v>967</v>
      </c>
      <c r="H959" s="33" t="s">
        <v>1030</v>
      </c>
      <c r="I959" s="4">
        <v>606</v>
      </c>
      <c r="J959" s="4">
        <v>549</v>
      </c>
      <c r="K959" s="4">
        <v>50</v>
      </c>
      <c r="L959" s="4">
        <v>33</v>
      </c>
      <c r="M959" s="4">
        <v>7</v>
      </c>
      <c r="N959" s="24"/>
    </row>
    <row r="960" spans="1:14" x14ac:dyDescent="0.25">
      <c r="A960" s="4" t="s">
        <v>9</v>
      </c>
      <c r="B960" s="34">
        <v>43762.05</v>
      </c>
      <c r="C960" s="9">
        <v>43763.544444444444</v>
      </c>
      <c r="D9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hrs,52 min</v>
      </c>
      <c r="E960" s="10">
        <f>Table1[[#This Row],[Full Restoration ]]-Table1[[#This Row],[Outage Start]]</f>
        <v>1.4944444444408873</v>
      </c>
      <c r="F960" s="11">
        <f>(Table1[[#This Row],[Full Restoration ]]-Table1[[#This Row],[Outage Start]])*24</f>
        <v>35.866666666581295</v>
      </c>
      <c r="G960" s="5" t="s">
        <v>968</v>
      </c>
      <c r="H960" s="53" t="s">
        <v>746</v>
      </c>
      <c r="I960" s="4">
        <v>5</v>
      </c>
      <c r="J960" s="4">
        <v>0</v>
      </c>
      <c r="K960" s="4">
        <v>5</v>
      </c>
      <c r="L960" s="4">
        <v>0</v>
      </c>
      <c r="M960" s="4">
        <v>0</v>
      </c>
      <c r="N960" s="24"/>
    </row>
    <row r="961" spans="1:14" x14ac:dyDescent="0.25">
      <c r="A961" s="4" t="s">
        <v>9</v>
      </c>
      <c r="B961" s="34">
        <v>43761.598611111112</v>
      </c>
      <c r="C961" s="9">
        <v>43762.525694444441</v>
      </c>
      <c r="D9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hrs,15 min</v>
      </c>
      <c r="E961" s="10">
        <f>Table1[[#This Row],[Full Restoration ]]-Table1[[#This Row],[Outage Start]]</f>
        <v>0.92708333332848269</v>
      </c>
      <c r="F961" s="11">
        <f>(Table1[[#This Row],[Full Restoration ]]-Table1[[#This Row],[Outage Start]])*24</f>
        <v>22.249999999883585</v>
      </c>
      <c r="G961" s="5" t="s">
        <v>969</v>
      </c>
      <c r="H961" s="33" t="s">
        <v>746</v>
      </c>
      <c r="I961" s="4">
        <v>219</v>
      </c>
      <c r="J961" s="4">
        <v>203</v>
      </c>
      <c r="K961" s="4">
        <v>15</v>
      </c>
      <c r="L961" s="4">
        <v>14</v>
      </c>
      <c r="M961" s="4">
        <v>1</v>
      </c>
      <c r="N961" s="24"/>
    </row>
    <row r="962" spans="1:14" x14ac:dyDescent="0.25">
      <c r="A962" s="4" t="s">
        <v>9</v>
      </c>
      <c r="B962" s="34">
        <v>43761.599305555559</v>
      </c>
      <c r="C962" s="9">
        <v>43762.536111111112</v>
      </c>
      <c r="D9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hrs,29 min</v>
      </c>
      <c r="E962" s="10">
        <f>Table1[[#This Row],[Full Restoration ]]-Table1[[#This Row],[Outage Start]]</f>
        <v>0.93680555555329192</v>
      </c>
      <c r="F962" s="11">
        <f>(Table1[[#This Row],[Full Restoration ]]-Table1[[#This Row],[Outage Start]])*24</f>
        <v>22.483333333279006</v>
      </c>
      <c r="G962" s="5" t="s">
        <v>970</v>
      </c>
      <c r="H962" s="53" t="s">
        <v>748</v>
      </c>
      <c r="I962" s="4">
        <v>1</v>
      </c>
      <c r="J962" s="4">
        <v>1</v>
      </c>
      <c r="K962" s="4">
        <v>0</v>
      </c>
      <c r="L962" s="4">
        <v>0</v>
      </c>
      <c r="M962" s="4">
        <v>0</v>
      </c>
      <c r="N962" s="24"/>
    </row>
    <row r="963" spans="1:14" x14ac:dyDescent="0.25">
      <c r="A963" s="4" t="s">
        <v>9</v>
      </c>
      <c r="B963" s="34">
        <v>43761.597222222219</v>
      </c>
      <c r="C963" s="9">
        <v>43762.617361111108</v>
      </c>
      <c r="D9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hrs,29 min</v>
      </c>
      <c r="E963" s="10">
        <f>Table1[[#This Row],[Full Restoration ]]-Table1[[#This Row],[Outage Start]]</f>
        <v>1.0201388888890506</v>
      </c>
      <c r="F963" s="11">
        <f>(Table1[[#This Row],[Full Restoration ]]-Table1[[#This Row],[Outage Start]])*24</f>
        <v>24.483333333337214</v>
      </c>
      <c r="G963" s="5" t="s">
        <v>971</v>
      </c>
      <c r="H963" s="33" t="s">
        <v>746</v>
      </c>
      <c r="I963" s="4">
        <v>635</v>
      </c>
      <c r="J963" s="4">
        <v>595</v>
      </c>
      <c r="K963" s="4">
        <v>35</v>
      </c>
      <c r="L963" s="4">
        <v>44</v>
      </c>
      <c r="M963" s="4">
        <v>5</v>
      </c>
      <c r="N963" s="24"/>
    </row>
    <row r="964" spans="1:14" x14ac:dyDescent="0.25">
      <c r="A964" s="4" t="s">
        <v>9</v>
      </c>
      <c r="B964" s="34">
        <v>43761.605555555558</v>
      </c>
      <c r="C964" s="9">
        <v>43762.615972222222</v>
      </c>
      <c r="D9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hrs,15 min</v>
      </c>
      <c r="E964" s="10">
        <f>Table1[[#This Row],[Full Restoration ]]-Table1[[#This Row],[Outage Start]]</f>
        <v>1.0104166666642413</v>
      </c>
      <c r="F964" s="11">
        <f>(Table1[[#This Row],[Full Restoration ]]-Table1[[#This Row],[Outage Start]])*24</f>
        <v>24.249999999941792</v>
      </c>
      <c r="G964" s="5" t="s">
        <v>972</v>
      </c>
      <c r="H964" s="53" t="s">
        <v>1030</v>
      </c>
      <c r="I964" s="4">
        <v>381</v>
      </c>
      <c r="J964" s="4">
        <v>325</v>
      </c>
      <c r="K964" s="4">
        <v>50</v>
      </c>
      <c r="L964" s="4">
        <v>15</v>
      </c>
      <c r="M964" s="4">
        <v>6</v>
      </c>
      <c r="N964" s="24"/>
    </row>
    <row r="965" spans="1:14" x14ac:dyDescent="0.25">
      <c r="A965" s="4" t="s">
        <v>9</v>
      </c>
      <c r="B965" s="34">
        <v>43761.595138888886</v>
      </c>
      <c r="C965" s="9">
        <v>43762.792361111111</v>
      </c>
      <c r="D9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hrs,44 min</v>
      </c>
      <c r="E965" s="10">
        <f>Table1[[#This Row],[Full Restoration ]]-Table1[[#This Row],[Outage Start]]</f>
        <v>1.1972222222248092</v>
      </c>
      <c r="F965" s="11">
        <f>(Table1[[#This Row],[Full Restoration ]]-Table1[[#This Row],[Outage Start]])*24</f>
        <v>28.733333333395422</v>
      </c>
      <c r="G965" s="5" t="s">
        <v>973</v>
      </c>
      <c r="H965" s="33" t="s">
        <v>749</v>
      </c>
      <c r="I965" s="4">
        <v>10</v>
      </c>
      <c r="J965" s="4">
        <v>1</v>
      </c>
      <c r="K965" s="4">
        <v>6</v>
      </c>
      <c r="L965" s="4">
        <v>0</v>
      </c>
      <c r="M965" s="4">
        <v>3</v>
      </c>
      <c r="N965" s="24"/>
    </row>
    <row r="966" spans="1:14" x14ac:dyDescent="0.25">
      <c r="A966" s="4" t="s">
        <v>9</v>
      </c>
      <c r="B966" s="34">
        <v>43761.652777777781</v>
      </c>
      <c r="C966" s="9">
        <v>43762.575694444444</v>
      </c>
      <c r="D9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hrs,9 min</v>
      </c>
      <c r="E966" s="10">
        <f>Table1[[#This Row],[Full Restoration ]]-Table1[[#This Row],[Outage Start]]</f>
        <v>0.92291666666278616</v>
      </c>
      <c r="F966" s="11">
        <f>(Table1[[#This Row],[Full Restoration ]]-Table1[[#This Row],[Outage Start]])*24</f>
        <v>22.149999999906868</v>
      </c>
      <c r="G966" s="5" t="s">
        <v>974</v>
      </c>
      <c r="H966" s="33" t="s">
        <v>749</v>
      </c>
      <c r="I966" s="4">
        <v>129</v>
      </c>
      <c r="J966" s="4">
        <v>115</v>
      </c>
      <c r="K966" s="4">
        <v>14</v>
      </c>
      <c r="L966" s="4">
        <v>4</v>
      </c>
      <c r="M966" s="4">
        <v>0</v>
      </c>
      <c r="N966" s="24"/>
    </row>
    <row r="967" spans="1:14" x14ac:dyDescent="0.25">
      <c r="A967" s="4" t="s">
        <v>9</v>
      </c>
      <c r="B967" s="34">
        <v>43761.598611111112</v>
      </c>
      <c r="C967" s="9">
        <v>43762.729166666664</v>
      </c>
      <c r="D9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hrs,8 min</v>
      </c>
      <c r="E967" s="10">
        <f>Table1[[#This Row],[Full Restoration ]]-Table1[[#This Row],[Outage Start]]</f>
        <v>1.1305555555518367</v>
      </c>
      <c r="F967" s="11">
        <f>(Table1[[#This Row],[Full Restoration ]]-Table1[[#This Row],[Outage Start]])*24</f>
        <v>27.133333333244082</v>
      </c>
      <c r="G967" s="5" t="s">
        <v>975</v>
      </c>
      <c r="H967" s="53" t="s">
        <v>746</v>
      </c>
      <c r="I967" s="4">
        <v>28</v>
      </c>
      <c r="J967" s="4">
        <v>13</v>
      </c>
      <c r="K967" s="4">
        <v>12</v>
      </c>
      <c r="L967" s="4">
        <v>0</v>
      </c>
      <c r="M967" s="4">
        <v>3</v>
      </c>
      <c r="N967" s="24"/>
    </row>
    <row r="968" spans="1:14" x14ac:dyDescent="0.25">
      <c r="A968" s="4" t="s">
        <v>9</v>
      </c>
      <c r="B968" s="34">
        <v>43761.611805555556</v>
      </c>
      <c r="C968" s="9">
        <v>43762.620138888888</v>
      </c>
      <c r="D9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hrs,12 min</v>
      </c>
      <c r="E968" s="10">
        <f>Table1[[#This Row],[Full Restoration ]]-Table1[[#This Row],[Outage Start]]</f>
        <v>1.0083333333313931</v>
      </c>
      <c r="F968" s="11">
        <f>(Table1[[#This Row],[Full Restoration ]]-Table1[[#This Row],[Outage Start]])*24</f>
        <v>24.199999999953434</v>
      </c>
      <c r="G968" s="5" t="s">
        <v>31</v>
      </c>
      <c r="H968" s="33" t="s">
        <v>1032</v>
      </c>
      <c r="I968" s="4">
        <v>2445</v>
      </c>
      <c r="J968" s="4">
        <v>2261</v>
      </c>
      <c r="K968" s="4">
        <v>174</v>
      </c>
      <c r="L968" s="4">
        <v>111</v>
      </c>
      <c r="M968" s="4">
        <v>10</v>
      </c>
      <c r="N968" s="24"/>
    </row>
    <row r="969" spans="1:14" x14ac:dyDescent="0.25">
      <c r="A969" s="4" t="s">
        <v>9</v>
      </c>
      <c r="B969" s="34">
        <v>43761.598611111112</v>
      </c>
      <c r="C969" s="9">
        <v>43762.584722222222</v>
      </c>
      <c r="D9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hrs,40 min</v>
      </c>
      <c r="E969" s="10">
        <f>Table1[[#This Row],[Full Restoration ]]-Table1[[#This Row],[Outage Start]]</f>
        <v>0.98611111110949423</v>
      </c>
      <c r="F969" s="11">
        <f>(Table1[[#This Row],[Full Restoration ]]-Table1[[#This Row],[Outage Start]])*24</f>
        <v>23.666666666627862</v>
      </c>
      <c r="G969" s="5" t="s">
        <v>976</v>
      </c>
      <c r="H969" s="53" t="s">
        <v>748</v>
      </c>
      <c r="I969" s="4">
        <v>505</v>
      </c>
      <c r="J969" s="4">
        <v>455</v>
      </c>
      <c r="K969" s="4">
        <v>43</v>
      </c>
      <c r="L969" s="4">
        <v>27</v>
      </c>
      <c r="M969" s="4">
        <v>7</v>
      </c>
      <c r="N969" s="24"/>
    </row>
    <row r="970" spans="1:14" x14ac:dyDescent="0.25">
      <c r="A970" s="4" t="s">
        <v>9</v>
      </c>
      <c r="B970" s="34">
        <v>43761.599305555559</v>
      </c>
      <c r="C970" s="9">
        <v>43763.458333333336</v>
      </c>
      <c r="D9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hrs,37 min</v>
      </c>
      <c r="E970" s="10">
        <f>Table1[[#This Row],[Full Restoration ]]-Table1[[#This Row],[Outage Start]]</f>
        <v>1.859027777776646</v>
      </c>
      <c r="F970" s="11">
        <f>(Table1[[#This Row],[Full Restoration ]]-Table1[[#This Row],[Outage Start]])*24</f>
        <v>44.616666666639503</v>
      </c>
      <c r="G970" s="5" t="s">
        <v>977</v>
      </c>
      <c r="H970" s="33" t="s">
        <v>746</v>
      </c>
      <c r="I970" s="4">
        <v>3391</v>
      </c>
      <c r="J970" s="4">
        <v>3241</v>
      </c>
      <c r="K970" s="4">
        <v>136</v>
      </c>
      <c r="L970" s="4">
        <v>166</v>
      </c>
      <c r="M970" s="4">
        <v>14</v>
      </c>
      <c r="N970" s="24"/>
    </row>
    <row r="971" spans="1:14" x14ac:dyDescent="0.25">
      <c r="A971" s="4" t="s">
        <v>9</v>
      </c>
      <c r="B971" s="34">
        <v>43761.59375</v>
      </c>
      <c r="C971" s="9">
        <v>43763.501388888886</v>
      </c>
      <c r="D9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hrs,47 min</v>
      </c>
      <c r="E971" s="10">
        <f>Table1[[#This Row],[Full Restoration ]]-Table1[[#This Row],[Outage Start]]</f>
        <v>1.9076388888861402</v>
      </c>
      <c r="F971" s="11">
        <f>(Table1[[#This Row],[Full Restoration ]]-Table1[[#This Row],[Outage Start]])*24</f>
        <v>45.783333333267365</v>
      </c>
      <c r="G971" s="5" t="s">
        <v>978</v>
      </c>
      <c r="H971" s="33" t="s">
        <v>746</v>
      </c>
      <c r="I971" s="4">
        <v>3893</v>
      </c>
      <c r="J971" s="4">
        <v>3486</v>
      </c>
      <c r="K971" s="4">
        <v>385</v>
      </c>
      <c r="L971" s="4">
        <v>174</v>
      </c>
      <c r="M971" s="4">
        <v>22</v>
      </c>
      <c r="N971" s="24"/>
    </row>
    <row r="972" spans="1:14" x14ac:dyDescent="0.25">
      <c r="A972" s="4" t="s">
        <v>9</v>
      </c>
      <c r="B972" s="34">
        <v>43761.599999999999</v>
      </c>
      <c r="C972" s="9">
        <v>43762.633333333331</v>
      </c>
      <c r="D9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hrs,48 min</v>
      </c>
      <c r="E972" s="10">
        <f>Table1[[#This Row],[Full Restoration ]]-Table1[[#This Row],[Outage Start]]</f>
        <v>1.0333333333328483</v>
      </c>
      <c r="F972" s="11">
        <f>(Table1[[#This Row],[Full Restoration ]]-Table1[[#This Row],[Outage Start]])*24</f>
        <v>24.799999999988358</v>
      </c>
      <c r="G972" s="5" t="s">
        <v>979</v>
      </c>
      <c r="H972" s="33" t="s">
        <v>1030</v>
      </c>
      <c r="I972" s="4">
        <v>216</v>
      </c>
      <c r="J972" s="4">
        <v>184</v>
      </c>
      <c r="K972" s="4">
        <v>29</v>
      </c>
      <c r="L972" s="4">
        <v>5</v>
      </c>
      <c r="M972" s="4">
        <v>3</v>
      </c>
      <c r="N972" s="24"/>
    </row>
    <row r="973" spans="1:14" x14ac:dyDescent="0.25">
      <c r="A973" s="4" t="s">
        <v>9</v>
      </c>
      <c r="B973" s="34">
        <v>43761.601388888892</v>
      </c>
      <c r="C973" s="9">
        <v>43762.669444444444</v>
      </c>
      <c r="D9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hrs,38 min</v>
      </c>
      <c r="E973" s="10">
        <f>Table1[[#This Row],[Full Restoration ]]-Table1[[#This Row],[Outage Start]]</f>
        <v>1.0680555555518367</v>
      </c>
      <c r="F973" s="11">
        <f>(Table1[[#This Row],[Full Restoration ]]-Table1[[#This Row],[Outage Start]])*24</f>
        <v>25.633333333244082</v>
      </c>
      <c r="G973" s="5" t="s">
        <v>32</v>
      </c>
      <c r="H973" s="33" t="s">
        <v>746</v>
      </c>
      <c r="I973" s="4">
        <v>500</v>
      </c>
      <c r="J973" s="4">
        <v>420</v>
      </c>
      <c r="K973" s="4">
        <v>62</v>
      </c>
      <c r="L973" s="4">
        <v>19</v>
      </c>
      <c r="M973" s="4">
        <v>18</v>
      </c>
      <c r="N973" s="24"/>
    </row>
    <row r="974" spans="1:14" x14ac:dyDescent="0.25">
      <c r="A974" s="4" t="s">
        <v>9</v>
      </c>
      <c r="B974" s="34">
        <v>43761.605555555558</v>
      </c>
      <c r="C974" s="9">
        <v>43762.693749999999</v>
      </c>
      <c r="D9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hrs,7 min</v>
      </c>
      <c r="E974" s="10">
        <f>Table1[[#This Row],[Full Restoration ]]-Table1[[#This Row],[Outage Start]]</f>
        <v>1.0881944444408873</v>
      </c>
      <c r="F974" s="11">
        <f>(Table1[[#This Row],[Full Restoration ]]-Table1[[#This Row],[Outage Start]])*24</f>
        <v>26.116666666581295</v>
      </c>
      <c r="G974" s="5" t="s">
        <v>980</v>
      </c>
      <c r="H974" s="33" t="s">
        <v>219</v>
      </c>
      <c r="I974" s="4">
        <v>2273</v>
      </c>
      <c r="J974" s="4">
        <v>2200</v>
      </c>
      <c r="K974" s="4">
        <v>71</v>
      </c>
      <c r="L974" s="4">
        <v>222</v>
      </c>
      <c r="M974" s="4">
        <v>2</v>
      </c>
      <c r="N974" s="24"/>
    </row>
    <row r="975" spans="1:14" x14ac:dyDescent="0.25">
      <c r="A975" s="4" t="s">
        <v>9</v>
      </c>
      <c r="B975" s="34">
        <v>43761.598611111112</v>
      </c>
      <c r="C975" s="9">
        <v>43762.790972222225</v>
      </c>
      <c r="D9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hrs,37 min</v>
      </c>
      <c r="E975" s="10">
        <f>Table1[[#This Row],[Full Restoration ]]-Table1[[#This Row],[Outage Start]]</f>
        <v>1.1923611111124046</v>
      </c>
      <c r="F975" s="11">
        <f>(Table1[[#This Row],[Full Restoration ]]-Table1[[#This Row],[Outage Start]])*24</f>
        <v>28.616666666697711</v>
      </c>
      <c r="G975" s="5" t="s">
        <v>981</v>
      </c>
      <c r="H975" s="33" t="s">
        <v>1030</v>
      </c>
      <c r="I975" s="4">
        <v>1950</v>
      </c>
      <c r="J975" s="4">
        <v>1815</v>
      </c>
      <c r="K975" s="4">
        <v>123</v>
      </c>
      <c r="L975" s="4">
        <v>107</v>
      </c>
      <c r="M975" s="4">
        <v>12</v>
      </c>
      <c r="N975" s="24"/>
    </row>
    <row r="976" spans="1:14" x14ac:dyDescent="0.25">
      <c r="A976" s="4" t="s">
        <v>9</v>
      </c>
      <c r="B976" s="34">
        <v>43761.595833333333</v>
      </c>
      <c r="C976" s="9">
        <v>43762.769444444442</v>
      </c>
      <c r="D9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hrs,10 min</v>
      </c>
      <c r="E976" s="10">
        <f>Table1[[#This Row],[Full Restoration ]]-Table1[[#This Row],[Outage Start]]</f>
        <v>1.1736111111094942</v>
      </c>
      <c r="F976" s="11">
        <f>(Table1[[#This Row],[Full Restoration ]]-Table1[[#This Row],[Outage Start]])*24</f>
        <v>28.166666666627862</v>
      </c>
      <c r="G976" s="5" t="s">
        <v>982</v>
      </c>
      <c r="H976" s="33" t="s">
        <v>1030</v>
      </c>
      <c r="I976" s="4">
        <v>848</v>
      </c>
      <c r="J976" s="4">
        <v>604</v>
      </c>
      <c r="K976" s="4">
        <v>243</v>
      </c>
      <c r="L976" s="4">
        <v>37</v>
      </c>
      <c r="M976" s="4">
        <v>1</v>
      </c>
      <c r="N976" s="24"/>
    </row>
    <row r="977" spans="1:14" x14ac:dyDescent="0.25">
      <c r="A977" s="4" t="s">
        <v>9</v>
      </c>
      <c r="B977" s="34">
        <v>43761.59652777778</v>
      </c>
      <c r="C977" s="9">
        <v>43762.658333333333</v>
      </c>
      <c r="D9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hrs,29 min</v>
      </c>
      <c r="E977" s="10">
        <f>Table1[[#This Row],[Full Restoration ]]-Table1[[#This Row],[Outage Start]]</f>
        <v>1.0618055555532919</v>
      </c>
      <c r="F977" s="11">
        <f>(Table1[[#This Row],[Full Restoration ]]-Table1[[#This Row],[Outage Start]])*24</f>
        <v>25.483333333279006</v>
      </c>
      <c r="G977" s="5" t="s">
        <v>983</v>
      </c>
      <c r="H977" s="53" t="s">
        <v>1030</v>
      </c>
      <c r="I977" s="4">
        <v>804</v>
      </c>
      <c r="J977" s="4">
        <v>662</v>
      </c>
      <c r="K977" s="4">
        <v>142</v>
      </c>
      <c r="L977" s="4">
        <v>50</v>
      </c>
      <c r="M977" s="4">
        <v>0</v>
      </c>
      <c r="N977" s="24"/>
    </row>
    <row r="978" spans="1:14" x14ac:dyDescent="0.25">
      <c r="A978" s="4" t="s">
        <v>9</v>
      </c>
      <c r="B978" s="34">
        <v>43761.597222222219</v>
      </c>
      <c r="C978" s="9">
        <v>43762.663888888892</v>
      </c>
      <c r="D9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hrs,36 min</v>
      </c>
      <c r="E978" s="10">
        <f>Table1[[#This Row],[Full Restoration ]]-Table1[[#This Row],[Outage Start]]</f>
        <v>1.0666666666729725</v>
      </c>
      <c r="F978" s="11">
        <f>(Table1[[#This Row],[Full Restoration ]]-Table1[[#This Row],[Outage Start]])*24</f>
        <v>25.60000000015134</v>
      </c>
      <c r="G978" s="5" t="s">
        <v>984</v>
      </c>
      <c r="H978" s="33" t="s">
        <v>749</v>
      </c>
      <c r="I978" s="4">
        <v>1024</v>
      </c>
      <c r="J978" s="4">
        <v>798</v>
      </c>
      <c r="K978" s="4">
        <v>225</v>
      </c>
      <c r="L978" s="4">
        <v>52</v>
      </c>
      <c r="M978" s="4">
        <v>1</v>
      </c>
      <c r="N978" s="24"/>
    </row>
    <row r="979" spans="1:14" x14ac:dyDescent="0.25">
      <c r="A979" s="4" t="s">
        <v>9</v>
      </c>
      <c r="B979" s="34">
        <v>43761.597916666666</v>
      </c>
      <c r="C979" s="9">
        <v>43762.613194444442</v>
      </c>
      <c r="D9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hrs,22 min</v>
      </c>
      <c r="E979" s="10">
        <f>Table1[[#This Row],[Full Restoration ]]-Table1[[#This Row],[Outage Start]]</f>
        <v>1.015277777776646</v>
      </c>
      <c r="F979" s="11">
        <f>(Table1[[#This Row],[Full Restoration ]]-Table1[[#This Row],[Outage Start]])*24</f>
        <v>24.366666666639503</v>
      </c>
      <c r="G979" s="5" t="s">
        <v>985</v>
      </c>
      <c r="H979" s="53" t="s">
        <v>749</v>
      </c>
      <c r="I979" s="4">
        <v>289</v>
      </c>
      <c r="J979" s="4">
        <v>229</v>
      </c>
      <c r="K979" s="4">
        <v>60</v>
      </c>
      <c r="L979" s="4">
        <v>8</v>
      </c>
      <c r="M979" s="4">
        <v>0</v>
      </c>
      <c r="N979" s="24"/>
    </row>
    <row r="980" spans="1:14" x14ac:dyDescent="0.25">
      <c r="A980" s="4" t="s">
        <v>9</v>
      </c>
      <c r="B980" s="34">
        <v>43761.632638888892</v>
      </c>
      <c r="C980" s="9">
        <v>43763.604166666664</v>
      </c>
      <c r="D9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hrs,19 min</v>
      </c>
      <c r="E980" s="10">
        <f>Table1[[#This Row],[Full Restoration ]]-Table1[[#This Row],[Outage Start]]</f>
        <v>1.9715277777722804</v>
      </c>
      <c r="F980" s="11">
        <f>(Table1[[#This Row],[Full Restoration ]]-Table1[[#This Row],[Outage Start]])*24</f>
        <v>47.316666666534729</v>
      </c>
      <c r="G980" s="5" t="s">
        <v>986</v>
      </c>
      <c r="H980" s="53" t="s">
        <v>219</v>
      </c>
      <c r="I980" s="4">
        <v>390</v>
      </c>
      <c r="J980" s="4">
        <v>344</v>
      </c>
      <c r="K980" s="4">
        <v>44</v>
      </c>
      <c r="L980" s="4">
        <v>15</v>
      </c>
      <c r="M980" s="4">
        <v>2</v>
      </c>
      <c r="N980" s="24"/>
    </row>
    <row r="981" spans="1:14" x14ac:dyDescent="0.25">
      <c r="A981" s="4" t="s">
        <v>9</v>
      </c>
      <c r="B981" s="34">
        <v>43761.64166666667</v>
      </c>
      <c r="C981" s="9">
        <v>43763.536805555559</v>
      </c>
      <c r="D9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hrs,29 min</v>
      </c>
      <c r="E981" s="10">
        <f>Table1[[#This Row],[Full Restoration ]]-Table1[[#This Row],[Outage Start]]</f>
        <v>1.8951388888890506</v>
      </c>
      <c r="F981" s="11">
        <f>(Table1[[#This Row],[Full Restoration ]]-Table1[[#This Row],[Outage Start]])*24</f>
        <v>45.483333333337214</v>
      </c>
      <c r="G981" s="5" t="s">
        <v>987</v>
      </c>
      <c r="H981" s="33" t="s">
        <v>219</v>
      </c>
      <c r="I981" s="4">
        <v>24</v>
      </c>
      <c r="J981" s="4">
        <v>15</v>
      </c>
      <c r="K981" s="4">
        <v>8</v>
      </c>
      <c r="L981" s="4">
        <v>1</v>
      </c>
      <c r="M981" s="4">
        <v>1</v>
      </c>
      <c r="N981" s="24"/>
    </row>
    <row r="982" spans="1:14" x14ac:dyDescent="0.25">
      <c r="A982" s="4" t="s">
        <v>9</v>
      </c>
      <c r="B982" s="34">
        <v>43761.65625</v>
      </c>
      <c r="C982" s="9">
        <v>43762.686805555553</v>
      </c>
      <c r="D9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hrs,44 min</v>
      </c>
      <c r="E982" s="10">
        <f>Table1[[#This Row],[Full Restoration ]]-Table1[[#This Row],[Outage Start]]</f>
        <v>1.0305555555532919</v>
      </c>
      <c r="F982" s="11">
        <f>(Table1[[#This Row],[Full Restoration ]]-Table1[[#This Row],[Outage Start]])*24</f>
        <v>24.733333333279006</v>
      </c>
      <c r="G982" s="5" t="s">
        <v>33</v>
      </c>
      <c r="H982" s="53" t="s">
        <v>748</v>
      </c>
      <c r="I982" s="4">
        <v>1336</v>
      </c>
      <c r="J982" s="4">
        <v>1179</v>
      </c>
      <c r="K982" s="4">
        <v>147</v>
      </c>
      <c r="L982" s="4">
        <v>68</v>
      </c>
      <c r="M982" s="4">
        <v>10</v>
      </c>
      <c r="N982" s="24"/>
    </row>
    <row r="983" spans="1:14" x14ac:dyDescent="0.25">
      <c r="A983" s="4" t="s">
        <v>9</v>
      </c>
      <c r="B983" s="34">
        <v>43761.658333333333</v>
      </c>
      <c r="C983" s="9">
        <v>43762.814583333333</v>
      </c>
      <c r="D9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hrs,45 min</v>
      </c>
      <c r="E983" s="10">
        <f>Table1[[#This Row],[Full Restoration ]]-Table1[[#This Row],[Outage Start]]</f>
        <v>1.15625</v>
      </c>
      <c r="F983" s="11">
        <f>(Table1[[#This Row],[Full Restoration ]]-Table1[[#This Row],[Outage Start]])*24</f>
        <v>27.75</v>
      </c>
      <c r="G983" s="5" t="s">
        <v>35</v>
      </c>
      <c r="H983" s="33" t="s">
        <v>1032</v>
      </c>
      <c r="I983" s="4">
        <v>4231</v>
      </c>
      <c r="J983" s="4">
        <v>3805</v>
      </c>
      <c r="K983" s="4">
        <v>410</v>
      </c>
      <c r="L983" s="4">
        <v>251</v>
      </c>
      <c r="M983" s="4">
        <v>16</v>
      </c>
      <c r="N983" s="24"/>
    </row>
    <row r="984" spans="1:14" x14ac:dyDescent="0.25">
      <c r="A984" s="4" t="s">
        <v>9</v>
      </c>
      <c r="B984" s="34">
        <v>43761.675000000003</v>
      </c>
      <c r="C984" s="9">
        <v>43762.738194444442</v>
      </c>
      <c r="D9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hrs,31 min</v>
      </c>
      <c r="E984" s="10">
        <f>Table1[[#This Row],[Full Restoration ]]-Table1[[#This Row],[Outage Start]]</f>
        <v>1.0631944444394321</v>
      </c>
      <c r="F984" s="11">
        <f>(Table1[[#This Row],[Full Restoration ]]-Table1[[#This Row],[Outage Start]])*24</f>
        <v>25.516666666546371</v>
      </c>
      <c r="G984" s="5" t="s">
        <v>988</v>
      </c>
      <c r="H984" s="53" t="s">
        <v>746</v>
      </c>
      <c r="I984" s="4">
        <v>569</v>
      </c>
      <c r="J984" s="4">
        <v>419</v>
      </c>
      <c r="K984" s="4">
        <v>148</v>
      </c>
      <c r="L984" s="4">
        <v>25</v>
      </c>
      <c r="M984" s="4">
        <v>2</v>
      </c>
      <c r="N984" s="24"/>
    </row>
    <row r="985" spans="1:14" x14ac:dyDescent="0.25">
      <c r="A985" s="4" t="s">
        <v>9</v>
      </c>
      <c r="B985" s="34">
        <v>43761.676388888889</v>
      </c>
      <c r="C985" s="9">
        <v>43762.697222222225</v>
      </c>
      <c r="D9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hrs,30 min</v>
      </c>
      <c r="E985" s="10">
        <f>Table1[[#This Row],[Full Restoration ]]-Table1[[#This Row],[Outage Start]]</f>
        <v>1.0208333333357587</v>
      </c>
      <c r="F985" s="11">
        <f>(Table1[[#This Row],[Full Restoration ]]-Table1[[#This Row],[Outage Start]])*24</f>
        <v>24.500000000058208</v>
      </c>
      <c r="G985" s="5" t="s">
        <v>36</v>
      </c>
      <c r="H985" s="33" t="s">
        <v>1030</v>
      </c>
      <c r="I985" s="4">
        <v>1573</v>
      </c>
      <c r="J985" s="4">
        <v>1308</v>
      </c>
      <c r="K985" s="4">
        <v>263</v>
      </c>
      <c r="L985" s="4">
        <v>69</v>
      </c>
      <c r="M985" s="4">
        <v>2</v>
      </c>
      <c r="N985" s="24"/>
    </row>
    <row r="986" spans="1:14" x14ac:dyDescent="0.25">
      <c r="A986" s="4" t="s">
        <v>9</v>
      </c>
      <c r="B986" s="34">
        <v>43761.677777777775</v>
      </c>
      <c r="C986" s="9">
        <v>43762.700694444444</v>
      </c>
      <c r="D9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hrs,33 min</v>
      </c>
      <c r="E986" s="10">
        <f>Table1[[#This Row],[Full Restoration ]]-Table1[[#This Row],[Outage Start]]</f>
        <v>1.0229166666686069</v>
      </c>
      <c r="F986" s="11">
        <f>(Table1[[#This Row],[Full Restoration ]]-Table1[[#This Row],[Outage Start]])*24</f>
        <v>24.550000000046566</v>
      </c>
      <c r="G986" s="5" t="s">
        <v>989</v>
      </c>
      <c r="H986" s="33" t="s">
        <v>746</v>
      </c>
      <c r="I986" s="4">
        <v>1061</v>
      </c>
      <c r="J986" s="4">
        <v>787</v>
      </c>
      <c r="K986" s="4">
        <v>267</v>
      </c>
      <c r="L986" s="4">
        <v>48</v>
      </c>
      <c r="M986" s="4">
        <v>7</v>
      </c>
      <c r="N986" s="24"/>
    </row>
    <row r="987" spans="1:14" x14ac:dyDescent="0.25">
      <c r="A987" s="4" t="s">
        <v>9</v>
      </c>
      <c r="B987" s="34">
        <v>43761.681944444441</v>
      </c>
      <c r="C987" s="9">
        <v>43762.806250000001</v>
      </c>
      <c r="D9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hrs,59 min</v>
      </c>
      <c r="E987" s="10">
        <f>Table1[[#This Row],[Full Restoration ]]-Table1[[#This Row],[Outage Start]]</f>
        <v>1.1243055555605679</v>
      </c>
      <c r="F987" s="11">
        <f>(Table1[[#This Row],[Full Restoration ]]-Table1[[#This Row],[Outage Start]])*24</f>
        <v>26.983333333453629</v>
      </c>
      <c r="G987" s="5" t="s">
        <v>990</v>
      </c>
      <c r="H987" s="53" t="s">
        <v>746</v>
      </c>
      <c r="I987" s="4">
        <v>2048</v>
      </c>
      <c r="J987" s="4">
        <v>1683</v>
      </c>
      <c r="K987" s="4">
        <v>362</v>
      </c>
      <c r="L987" s="4">
        <v>78</v>
      </c>
      <c r="M987" s="4">
        <v>3</v>
      </c>
      <c r="N987" s="24"/>
    </row>
    <row r="988" spans="1:14" x14ac:dyDescent="0.25">
      <c r="A988" s="4" t="s">
        <v>9</v>
      </c>
      <c r="B988" s="34">
        <v>43761.748611111114</v>
      </c>
      <c r="C988" s="9">
        <v>43763.45416666667</v>
      </c>
      <c r="D9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hrs,56 min</v>
      </c>
      <c r="E988" s="10">
        <f>Table1[[#This Row],[Full Restoration ]]-Table1[[#This Row],[Outage Start]]</f>
        <v>1.7055555555562023</v>
      </c>
      <c r="F988" s="11">
        <f>(Table1[[#This Row],[Full Restoration ]]-Table1[[#This Row],[Outage Start]])*24</f>
        <v>40.933333333348855</v>
      </c>
      <c r="G988" s="5" t="s">
        <v>37</v>
      </c>
      <c r="H988" s="33" t="s">
        <v>1030</v>
      </c>
      <c r="I988" s="4">
        <v>5112</v>
      </c>
      <c r="J988" s="4">
        <v>4730</v>
      </c>
      <c r="K988" s="4">
        <v>362</v>
      </c>
      <c r="L988" s="4">
        <v>246</v>
      </c>
      <c r="M988" s="4">
        <v>20</v>
      </c>
      <c r="N988" s="24"/>
    </row>
    <row r="989" spans="1:14" x14ac:dyDescent="0.25">
      <c r="A989" s="4" t="s">
        <v>9</v>
      </c>
      <c r="B989" s="34">
        <v>43761.60833333333</v>
      </c>
      <c r="C989" s="9">
        <v>43762.597916666666</v>
      </c>
      <c r="D9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hrs,45 min</v>
      </c>
      <c r="E989" s="10">
        <f>Table1[[#This Row],[Full Restoration ]]-Table1[[#This Row],[Outage Start]]</f>
        <v>0.98958333333575865</v>
      </c>
      <c r="F989" s="11">
        <f>(Table1[[#This Row],[Full Restoration ]]-Table1[[#This Row],[Outage Start]])*24</f>
        <v>23.750000000058208</v>
      </c>
      <c r="G989" s="5" t="s">
        <v>991</v>
      </c>
      <c r="H989" s="53" t="s">
        <v>1030</v>
      </c>
      <c r="I989" s="4">
        <v>71</v>
      </c>
      <c r="J989" s="4">
        <v>63</v>
      </c>
      <c r="K989" s="4">
        <v>4</v>
      </c>
      <c r="L989" s="4">
        <v>0</v>
      </c>
      <c r="M989" s="4">
        <v>4</v>
      </c>
      <c r="N989" s="24"/>
    </row>
    <row r="990" spans="1:14" x14ac:dyDescent="0.25">
      <c r="A990" s="4" t="s">
        <v>9</v>
      </c>
      <c r="B990" s="34">
        <v>43761.59652777778</v>
      </c>
      <c r="C990" s="9">
        <v>43762.739583333336</v>
      </c>
      <c r="D9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hrs,26 min</v>
      </c>
      <c r="E990" s="10">
        <f>Table1[[#This Row],[Full Restoration ]]-Table1[[#This Row],[Outage Start]]</f>
        <v>1.1430555555562023</v>
      </c>
      <c r="F990" s="11">
        <f>(Table1[[#This Row],[Full Restoration ]]-Table1[[#This Row],[Outage Start]])*24</f>
        <v>27.433333333348855</v>
      </c>
      <c r="G990" s="5" t="s">
        <v>992</v>
      </c>
      <c r="H990" s="33" t="s">
        <v>219</v>
      </c>
      <c r="I990" s="4">
        <v>81</v>
      </c>
      <c r="J990" s="4">
        <v>62</v>
      </c>
      <c r="K990" s="4">
        <v>17</v>
      </c>
      <c r="L990" s="4">
        <v>1</v>
      </c>
      <c r="M990" s="4">
        <v>2</v>
      </c>
      <c r="N990" s="24"/>
    </row>
    <row r="991" spans="1:14" x14ac:dyDescent="0.25">
      <c r="A991" s="4" t="s">
        <v>9</v>
      </c>
      <c r="B991" s="34">
        <v>43761.602777777778</v>
      </c>
      <c r="C991" s="9">
        <v>43762.781944444447</v>
      </c>
      <c r="D9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hrs,18 min</v>
      </c>
      <c r="E991" s="10">
        <f>Table1[[#This Row],[Full Restoration ]]-Table1[[#This Row],[Outage Start]]</f>
        <v>1.1791666666686069</v>
      </c>
      <c r="F991" s="11">
        <f>(Table1[[#This Row],[Full Restoration ]]-Table1[[#This Row],[Outage Start]])*24</f>
        <v>28.300000000046566</v>
      </c>
      <c r="G991" s="5" t="s">
        <v>993</v>
      </c>
      <c r="H991" s="33" t="s">
        <v>219</v>
      </c>
      <c r="I991" s="4">
        <v>157</v>
      </c>
      <c r="J991" s="4">
        <v>102</v>
      </c>
      <c r="K991" s="4">
        <v>32</v>
      </c>
      <c r="L991" s="4">
        <v>3</v>
      </c>
      <c r="M991" s="4">
        <v>23</v>
      </c>
      <c r="N991" s="24"/>
    </row>
    <row r="992" spans="1:14" x14ac:dyDescent="0.25">
      <c r="A992" s="4" t="s">
        <v>9</v>
      </c>
      <c r="B992" s="34">
        <v>43761.59375</v>
      </c>
      <c r="C992" s="9">
        <v>43763.572916666664</v>
      </c>
      <c r="D9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hrs,30 min</v>
      </c>
      <c r="E992" s="10">
        <f>Table1[[#This Row],[Full Restoration ]]-Table1[[#This Row],[Outage Start]]</f>
        <v>1.9791666666642413</v>
      </c>
      <c r="F992" s="11">
        <f>(Table1[[#This Row],[Full Restoration ]]-Table1[[#This Row],[Outage Start]])*24</f>
        <v>47.499999999941792</v>
      </c>
      <c r="G992" s="5" t="s">
        <v>994</v>
      </c>
      <c r="H992" s="33" t="s">
        <v>1030</v>
      </c>
      <c r="I992" s="4">
        <v>3659</v>
      </c>
      <c r="J992" s="4">
        <v>3437</v>
      </c>
      <c r="K992" s="4">
        <v>207</v>
      </c>
      <c r="L992" s="4">
        <v>169</v>
      </c>
      <c r="M992" s="4">
        <v>15</v>
      </c>
      <c r="N992" s="24"/>
    </row>
    <row r="993" spans="1:14" x14ac:dyDescent="0.25">
      <c r="A993" s="4" t="s">
        <v>9</v>
      </c>
      <c r="B993" s="34">
        <v>43761.599999999999</v>
      </c>
      <c r="C993" s="9">
        <v>43762.718055555553</v>
      </c>
      <c r="D9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hrs,50 min</v>
      </c>
      <c r="E993" s="10">
        <f>Table1[[#This Row],[Full Restoration ]]-Table1[[#This Row],[Outage Start]]</f>
        <v>1.1180555555547471</v>
      </c>
      <c r="F993" s="11">
        <f>(Table1[[#This Row],[Full Restoration ]]-Table1[[#This Row],[Outage Start]])*24</f>
        <v>26.833333333313931</v>
      </c>
      <c r="G993" s="5" t="s">
        <v>995</v>
      </c>
      <c r="H993" s="53" t="s">
        <v>1030</v>
      </c>
      <c r="I993" s="4">
        <v>4574</v>
      </c>
      <c r="J993" s="4">
        <v>4351</v>
      </c>
      <c r="K993" s="4">
        <v>221</v>
      </c>
      <c r="L993" s="4">
        <v>142</v>
      </c>
      <c r="M993" s="4">
        <v>2</v>
      </c>
      <c r="N993" s="24"/>
    </row>
    <row r="994" spans="1:14" x14ac:dyDescent="0.25">
      <c r="A994" s="4" t="s">
        <v>9</v>
      </c>
      <c r="B994" s="34">
        <v>43761.604166666664</v>
      </c>
      <c r="C994" s="9">
        <v>43763.614583333336</v>
      </c>
      <c r="D9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hrs,15 min</v>
      </c>
      <c r="E994" s="10">
        <f>Table1[[#This Row],[Full Restoration ]]-Table1[[#This Row],[Outage Start]]</f>
        <v>2.0104166666715173</v>
      </c>
      <c r="F994" s="11">
        <f>(Table1[[#This Row],[Full Restoration ]]-Table1[[#This Row],[Outage Start]])*24</f>
        <v>48.250000000116415</v>
      </c>
      <c r="G994" s="5" t="s">
        <v>996</v>
      </c>
      <c r="H994" s="33" t="s">
        <v>1030</v>
      </c>
      <c r="I994" s="4">
        <v>2019</v>
      </c>
      <c r="J994" s="4">
        <v>1918</v>
      </c>
      <c r="K994" s="4">
        <v>86</v>
      </c>
      <c r="L994" s="4">
        <v>76</v>
      </c>
      <c r="M994" s="4">
        <v>15</v>
      </c>
      <c r="N994" s="24"/>
    </row>
    <row r="995" spans="1:14" x14ac:dyDescent="0.25">
      <c r="A995" s="4" t="s">
        <v>9</v>
      </c>
      <c r="B995" s="34">
        <v>43761.611111111109</v>
      </c>
      <c r="C995" s="9">
        <v>43762.612500000003</v>
      </c>
      <c r="D9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 min</v>
      </c>
      <c r="E995" s="10">
        <f>Table1[[#This Row],[Full Restoration ]]-Table1[[#This Row],[Outage Start]]</f>
        <v>1.0013888888934162</v>
      </c>
      <c r="F995" s="11">
        <f>(Table1[[#This Row],[Full Restoration ]]-Table1[[#This Row],[Outage Start]])*24</f>
        <v>24.033333333441988</v>
      </c>
      <c r="G995" s="5" t="s">
        <v>997</v>
      </c>
      <c r="H995" s="33" t="s">
        <v>1030</v>
      </c>
      <c r="I995" s="4">
        <v>4004</v>
      </c>
      <c r="J995" s="4">
        <v>3724</v>
      </c>
      <c r="K995" s="4">
        <v>276</v>
      </c>
      <c r="L995" s="4">
        <v>149</v>
      </c>
      <c r="M995" s="4">
        <v>4</v>
      </c>
      <c r="N995" s="24"/>
    </row>
    <row r="996" spans="1:14" x14ac:dyDescent="0.25">
      <c r="A996" s="4" t="s">
        <v>9</v>
      </c>
      <c r="B996" s="34">
        <v>43761.652083333334</v>
      </c>
      <c r="C996" s="9">
        <v>43762.763194444444</v>
      </c>
      <c r="D9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hrs,40 min</v>
      </c>
      <c r="E996" s="10">
        <f>Table1[[#This Row],[Full Restoration ]]-Table1[[#This Row],[Outage Start]]</f>
        <v>1.1111111111094942</v>
      </c>
      <c r="F996" s="11">
        <f>(Table1[[#This Row],[Full Restoration ]]-Table1[[#This Row],[Outage Start]])*24</f>
        <v>26.666666666627862</v>
      </c>
      <c r="G996" s="5" t="s">
        <v>998</v>
      </c>
      <c r="H996" s="33" t="s">
        <v>746</v>
      </c>
      <c r="I996" s="4">
        <v>388</v>
      </c>
      <c r="J996" s="4">
        <v>331</v>
      </c>
      <c r="K996" s="4">
        <v>56</v>
      </c>
      <c r="L996" s="4">
        <v>0</v>
      </c>
      <c r="M996" s="4">
        <v>1</v>
      </c>
      <c r="N996" s="24"/>
    </row>
    <row r="997" spans="1:14" x14ac:dyDescent="0.25">
      <c r="A997" s="4" t="s">
        <v>9</v>
      </c>
      <c r="B997" s="34">
        <v>43761.673611111109</v>
      </c>
      <c r="C997" s="9">
        <v>43762.822222222225</v>
      </c>
      <c r="D9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hrs,34 min</v>
      </c>
      <c r="E997" s="10">
        <f>Table1[[#This Row],[Full Restoration ]]-Table1[[#This Row],[Outage Start]]</f>
        <v>1.148611111115315</v>
      </c>
      <c r="F997" s="11">
        <f>(Table1[[#This Row],[Full Restoration ]]-Table1[[#This Row],[Outage Start]])*24</f>
        <v>27.56666666676756</v>
      </c>
      <c r="G997" s="5" t="s">
        <v>999</v>
      </c>
      <c r="H997" s="53" t="s">
        <v>1030</v>
      </c>
      <c r="I997" s="4">
        <v>1988</v>
      </c>
      <c r="J997" s="4">
        <v>1909</v>
      </c>
      <c r="K997" s="4">
        <v>76</v>
      </c>
      <c r="L997" s="4">
        <v>12</v>
      </c>
      <c r="M997" s="4">
        <v>3</v>
      </c>
      <c r="N997" s="24"/>
    </row>
    <row r="998" spans="1:14" x14ac:dyDescent="0.25">
      <c r="A998" s="4" t="s">
        <v>9</v>
      </c>
      <c r="B998" s="34">
        <v>43761.601388888892</v>
      </c>
      <c r="C998" s="9">
        <v>43762.779861111114</v>
      </c>
      <c r="D9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998" s="10">
        <f>Table1[[#This Row],[Full Restoration ]]-Table1[[#This Row],[Outage Start]]</f>
        <v>1.1784722222218988</v>
      </c>
      <c r="F998" s="11">
        <f>(Table1[[#This Row],[Full Restoration ]]-Table1[[#This Row],[Outage Start]])*24</f>
        <v>28.283333333325572</v>
      </c>
      <c r="G998" s="5" t="s">
        <v>1000</v>
      </c>
      <c r="H998" s="53" t="s">
        <v>1030</v>
      </c>
      <c r="I998" s="4">
        <v>2307</v>
      </c>
      <c r="J998" s="4">
        <v>2013</v>
      </c>
      <c r="K998" s="4">
        <v>286</v>
      </c>
      <c r="L998" s="4">
        <v>76</v>
      </c>
      <c r="M998" s="4">
        <v>8</v>
      </c>
      <c r="N998" s="24"/>
    </row>
    <row r="999" spans="1:14" x14ac:dyDescent="0.25">
      <c r="A999" s="4" t="s">
        <v>9</v>
      </c>
      <c r="B999" s="34">
        <v>43761.62777777778</v>
      </c>
      <c r="C999" s="9">
        <v>43762.619444444441</v>
      </c>
      <c r="D9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hrs,48 min</v>
      </c>
      <c r="E999" s="10">
        <f>Table1[[#This Row],[Full Restoration ]]-Table1[[#This Row],[Outage Start]]</f>
        <v>0.99166666666133096</v>
      </c>
      <c r="F999" s="11">
        <f>(Table1[[#This Row],[Full Restoration ]]-Table1[[#This Row],[Outage Start]])*24</f>
        <v>23.799999999871943</v>
      </c>
      <c r="G999" s="5" t="s">
        <v>1001</v>
      </c>
      <c r="H999" s="33" t="s">
        <v>749</v>
      </c>
      <c r="I999" s="4">
        <v>252</v>
      </c>
      <c r="J999" s="4">
        <v>216</v>
      </c>
      <c r="K999" s="4">
        <v>35</v>
      </c>
      <c r="L999" s="4">
        <v>5</v>
      </c>
      <c r="M999" s="4">
        <v>1</v>
      </c>
      <c r="N999" s="24"/>
    </row>
    <row r="1000" spans="1:14" x14ac:dyDescent="0.25">
      <c r="A1000" s="4" t="s">
        <v>9</v>
      </c>
      <c r="B1000" s="34">
        <v>43761.666666666664</v>
      </c>
      <c r="C1000" s="9">
        <v>43762.765277777777</v>
      </c>
      <c r="D10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hrs,22 min</v>
      </c>
      <c r="E1000" s="10">
        <f>Table1[[#This Row],[Full Restoration ]]-Table1[[#This Row],[Outage Start]]</f>
        <v>1.0986111111124046</v>
      </c>
      <c r="F1000" s="11">
        <f>(Table1[[#This Row],[Full Restoration ]]-Table1[[#This Row],[Outage Start]])*24</f>
        <v>26.366666666697711</v>
      </c>
      <c r="G1000" s="5" t="s">
        <v>1002</v>
      </c>
      <c r="H1000" s="53" t="s">
        <v>1030</v>
      </c>
      <c r="I1000" s="4">
        <v>1833</v>
      </c>
      <c r="J1000" s="4">
        <v>1529</v>
      </c>
      <c r="K1000" s="4">
        <v>299</v>
      </c>
      <c r="L1000" s="4">
        <v>69</v>
      </c>
      <c r="M1000" s="4">
        <v>5</v>
      </c>
      <c r="N1000" s="24"/>
    </row>
    <row r="1001" spans="1:14" x14ac:dyDescent="0.25">
      <c r="A1001" s="4" t="s">
        <v>9</v>
      </c>
      <c r="B1001" s="34">
        <v>43761.667361111111</v>
      </c>
      <c r="C1001" s="9">
        <v>43762.697222222225</v>
      </c>
      <c r="D10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hrs,43 min</v>
      </c>
      <c r="E1001" s="10">
        <f>Table1[[#This Row],[Full Restoration ]]-Table1[[#This Row],[Outage Start]]</f>
        <v>1.0298611111138598</v>
      </c>
      <c r="F1001" s="11">
        <f>(Table1[[#This Row],[Full Restoration ]]-Table1[[#This Row],[Outage Start]])*24</f>
        <v>24.716666666732635</v>
      </c>
      <c r="G1001" s="5" t="s">
        <v>1003</v>
      </c>
      <c r="H1001" s="33" t="s">
        <v>1030</v>
      </c>
      <c r="I1001" s="4">
        <v>737</v>
      </c>
      <c r="J1001" s="4">
        <v>663</v>
      </c>
      <c r="K1001" s="4">
        <v>72</v>
      </c>
      <c r="L1001" s="4">
        <v>40</v>
      </c>
      <c r="M1001" s="4">
        <v>2</v>
      </c>
      <c r="N1001" s="24"/>
    </row>
    <row r="1002" spans="1:14" x14ac:dyDescent="0.25">
      <c r="A1002" s="4" t="s">
        <v>9</v>
      </c>
      <c r="B1002" s="34">
        <v>43761.600694444445</v>
      </c>
      <c r="C1002" s="9">
        <v>43762.587500000001</v>
      </c>
      <c r="D10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hrs,41 min</v>
      </c>
      <c r="E1002" s="10">
        <f>Table1[[#This Row],[Full Restoration ]]-Table1[[#This Row],[Outage Start]]</f>
        <v>0.98680555555620231</v>
      </c>
      <c r="F1002" s="11">
        <f>(Table1[[#This Row],[Full Restoration ]]-Table1[[#This Row],[Outage Start]])*24</f>
        <v>23.683333333348855</v>
      </c>
      <c r="G1002" s="5" t="s">
        <v>1004</v>
      </c>
      <c r="H1002" s="53" t="s">
        <v>748</v>
      </c>
      <c r="I1002" s="4">
        <v>584</v>
      </c>
      <c r="J1002" s="4">
        <v>435</v>
      </c>
      <c r="K1002" s="4">
        <v>145</v>
      </c>
      <c r="L1002" s="4">
        <v>15</v>
      </c>
      <c r="M1002" s="4">
        <v>4</v>
      </c>
      <c r="N1002" s="24"/>
    </row>
    <row r="1003" spans="1:14" x14ac:dyDescent="0.25">
      <c r="A1003" s="4" t="s">
        <v>9</v>
      </c>
      <c r="B1003" s="34">
        <v>43761.597222222219</v>
      </c>
      <c r="C1003" s="9">
        <v>43762.822222222225</v>
      </c>
      <c r="D10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hrs,24 min</v>
      </c>
      <c r="E1003" s="10">
        <f>Table1[[#This Row],[Full Restoration ]]-Table1[[#This Row],[Outage Start]]</f>
        <v>1.2250000000058208</v>
      </c>
      <c r="F1003" s="11">
        <f>(Table1[[#This Row],[Full Restoration ]]-Table1[[#This Row],[Outage Start]])*24</f>
        <v>29.400000000139698</v>
      </c>
      <c r="G1003" s="5" t="s">
        <v>40</v>
      </c>
      <c r="H1003" s="33" t="s">
        <v>746</v>
      </c>
      <c r="I1003" s="4">
        <v>759</v>
      </c>
      <c r="J1003" s="4">
        <v>398</v>
      </c>
      <c r="K1003" s="4">
        <v>197</v>
      </c>
      <c r="L1003" s="4">
        <v>3</v>
      </c>
      <c r="M1003" s="4">
        <v>164</v>
      </c>
      <c r="N1003" s="24"/>
    </row>
    <row r="1004" spans="1:14" x14ac:dyDescent="0.25">
      <c r="A1004" s="4" t="s">
        <v>9</v>
      </c>
      <c r="B1004" s="34">
        <v>43761.604861111111</v>
      </c>
      <c r="C1004" s="9">
        <v>43762.634027777778</v>
      </c>
      <c r="D10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hrs,42 min</v>
      </c>
      <c r="E1004" s="10">
        <f>Table1[[#This Row],[Full Restoration ]]-Table1[[#This Row],[Outage Start]]</f>
        <v>1.0291666666671517</v>
      </c>
      <c r="F1004" s="11">
        <f>(Table1[[#This Row],[Full Restoration ]]-Table1[[#This Row],[Outage Start]])*24</f>
        <v>24.700000000011642</v>
      </c>
      <c r="G1004" s="5" t="s">
        <v>1005</v>
      </c>
      <c r="H1004" s="33" t="s">
        <v>219</v>
      </c>
      <c r="I1004" s="4">
        <v>15</v>
      </c>
      <c r="J1004" s="4">
        <v>9</v>
      </c>
      <c r="K1004" s="4">
        <v>3</v>
      </c>
      <c r="L1004" s="4">
        <v>0</v>
      </c>
      <c r="M1004" s="4">
        <v>3</v>
      </c>
      <c r="N1004" s="24"/>
    </row>
    <row r="1005" spans="1:14" x14ac:dyDescent="0.25">
      <c r="A1005" s="4" t="s">
        <v>9</v>
      </c>
      <c r="B1005" s="34">
        <v>43761.602083333331</v>
      </c>
      <c r="C1005" s="9">
        <v>43762.704861111109</v>
      </c>
      <c r="D10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hrs,28 min</v>
      </c>
      <c r="E1005" s="10">
        <f>Table1[[#This Row],[Full Restoration ]]-Table1[[#This Row],[Outage Start]]</f>
        <v>1.1027777777781012</v>
      </c>
      <c r="F1005" s="11">
        <f>(Table1[[#This Row],[Full Restoration ]]-Table1[[#This Row],[Outage Start]])*24</f>
        <v>26.466666666674428</v>
      </c>
      <c r="G1005" s="5" t="s">
        <v>41</v>
      </c>
      <c r="H1005" s="33" t="s">
        <v>1030</v>
      </c>
      <c r="I1005" s="4">
        <v>2177</v>
      </c>
      <c r="J1005" s="4">
        <v>1857</v>
      </c>
      <c r="K1005" s="4">
        <v>212</v>
      </c>
      <c r="L1005" s="4">
        <v>66</v>
      </c>
      <c r="M1005" s="4">
        <v>108</v>
      </c>
      <c r="N1005" s="24"/>
    </row>
    <row r="1006" spans="1:14" x14ac:dyDescent="0.25">
      <c r="A1006" s="4" t="s">
        <v>9</v>
      </c>
      <c r="B1006" s="34">
        <v>43761.606944444444</v>
      </c>
      <c r="C1006" s="9">
        <v>43762.621527777781</v>
      </c>
      <c r="D10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hrs,21 min</v>
      </c>
      <c r="E1006" s="10">
        <f>Table1[[#This Row],[Full Restoration ]]-Table1[[#This Row],[Outage Start]]</f>
        <v>1.0145833333372138</v>
      </c>
      <c r="F1006" s="11">
        <f>(Table1[[#This Row],[Full Restoration ]]-Table1[[#This Row],[Outage Start]])*24</f>
        <v>24.350000000093132</v>
      </c>
      <c r="G1006" s="5" t="s">
        <v>1006</v>
      </c>
      <c r="H1006" s="33" t="s">
        <v>749</v>
      </c>
      <c r="I1006" s="4">
        <v>342</v>
      </c>
      <c r="J1006" s="4">
        <v>246</v>
      </c>
      <c r="K1006" s="4">
        <v>55</v>
      </c>
      <c r="L1006" s="4">
        <v>2</v>
      </c>
      <c r="M1006" s="4">
        <v>41</v>
      </c>
      <c r="N1006" s="24"/>
    </row>
    <row r="1007" spans="1:14" x14ac:dyDescent="0.25">
      <c r="A1007" s="4" t="s">
        <v>9</v>
      </c>
      <c r="B1007" s="34">
        <v>43761.597222222219</v>
      </c>
      <c r="C1007" s="9">
        <v>43762.55972222222</v>
      </c>
      <c r="D10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hrs,6 min</v>
      </c>
      <c r="E1007" s="10">
        <f>Table1[[#This Row],[Full Restoration ]]-Table1[[#This Row],[Outage Start]]</f>
        <v>0.96250000000145519</v>
      </c>
      <c r="F1007" s="11">
        <f>(Table1[[#This Row],[Full Restoration ]]-Table1[[#This Row],[Outage Start]])*24</f>
        <v>23.100000000034925</v>
      </c>
      <c r="G1007" s="5" t="s">
        <v>1007</v>
      </c>
      <c r="H1007" s="33" t="s">
        <v>746</v>
      </c>
      <c r="I1007" s="4">
        <v>257</v>
      </c>
      <c r="J1007" s="4">
        <v>223</v>
      </c>
      <c r="K1007" s="4">
        <v>29</v>
      </c>
      <c r="L1007" s="4">
        <v>17</v>
      </c>
      <c r="M1007" s="4">
        <v>5</v>
      </c>
      <c r="N1007" s="24"/>
    </row>
    <row r="1008" spans="1:14" x14ac:dyDescent="0.25">
      <c r="A1008" s="4" t="s">
        <v>9</v>
      </c>
      <c r="B1008" s="34">
        <v>43761.594444444447</v>
      </c>
      <c r="C1008" s="9">
        <v>43762.767361111109</v>
      </c>
      <c r="D10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hrs,9 min</v>
      </c>
      <c r="E1008" s="10">
        <f>Table1[[#This Row],[Full Restoration ]]-Table1[[#This Row],[Outage Start]]</f>
        <v>1.1729166666627862</v>
      </c>
      <c r="F1008" s="11">
        <f>(Table1[[#This Row],[Full Restoration ]]-Table1[[#This Row],[Outage Start]])*24</f>
        <v>28.149999999906868</v>
      </c>
      <c r="G1008" s="5" t="s">
        <v>1008</v>
      </c>
      <c r="H1008" s="33" t="s">
        <v>749</v>
      </c>
      <c r="I1008" s="4">
        <v>270</v>
      </c>
      <c r="J1008" s="4">
        <v>244</v>
      </c>
      <c r="K1008" s="4">
        <v>19</v>
      </c>
      <c r="L1008" s="4">
        <v>6</v>
      </c>
      <c r="M1008" s="4">
        <v>7</v>
      </c>
      <c r="N1008" s="24"/>
    </row>
    <row r="1009" spans="1:14" x14ac:dyDescent="0.25">
      <c r="A1009" s="4" t="s">
        <v>9</v>
      </c>
      <c r="B1009" s="34">
        <v>43761.597916666666</v>
      </c>
      <c r="C1009" s="9">
        <v>43762.734027777777</v>
      </c>
      <c r="D10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hrs,16 min</v>
      </c>
      <c r="E1009" s="10">
        <f>Table1[[#This Row],[Full Restoration ]]-Table1[[#This Row],[Outage Start]]</f>
        <v>1.1361111111109494</v>
      </c>
      <c r="F1009" s="11">
        <f>(Table1[[#This Row],[Full Restoration ]]-Table1[[#This Row],[Outage Start]])*24</f>
        <v>27.266666666662786</v>
      </c>
      <c r="G1009" s="5" t="s">
        <v>1009</v>
      </c>
      <c r="H1009" s="53" t="s">
        <v>749</v>
      </c>
      <c r="I1009" s="4">
        <v>316</v>
      </c>
      <c r="J1009" s="4">
        <v>284</v>
      </c>
      <c r="K1009" s="4">
        <v>19</v>
      </c>
      <c r="L1009" s="4">
        <v>6</v>
      </c>
      <c r="M1009" s="4">
        <v>13</v>
      </c>
      <c r="N1009" s="24"/>
    </row>
    <row r="1010" spans="1:14" x14ac:dyDescent="0.25">
      <c r="A1010" s="4" t="s">
        <v>9</v>
      </c>
      <c r="B1010" s="34">
        <v>43761.645138888889</v>
      </c>
      <c r="C1010" s="9">
        <v>43762.820833333331</v>
      </c>
      <c r="D10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hrs,13 min</v>
      </c>
      <c r="E1010" s="10">
        <f>Table1[[#This Row],[Full Restoration ]]-Table1[[#This Row],[Outage Start]]</f>
        <v>1.1756944444423425</v>
      </c>
      <c r="F1010" s="11">
        <f>(Table1[[#This Row],[Full Restoration ]]-Table1[[#This Row],[Outage Start]])*24</f>
        <v>28.21666666661622</v>
      </c>
      <c r="G1010" s="5" t="s">
        <v>1010</v>
      </c>
      <c r="H1010" s="33" t="s">
        <v>749</v>
      </c>
      <c r="I1010" s="4">
        <v>170</v>
      </c>
      <c r="J1010" s="4">
        <v>132</v>
      </c>
      <c r="K1010" s="4">
        <v>38</v>
      </c>
      <c r="L1010" s="4">
        <v>2</v>
      </c>
      <c r="M1010" s="4">
        <v>0</v>
      </c>
      <c r="N1010" s="24"/>
    </row>
    <row r="1011" spans="1:14" x14ac:dyDescent="0.25">
      <c r="A1011" s="4" t="s">
        <v>9</v>
      </c>
      <c r="B1011" s="34">
        <v>43761.601388888892</v>
      </c>
      <c r="C1011" s="9">
        <v>43762.666666666664</v>
      </c>
      <c r="D10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hrs,34 min</v>
      </c>
      <c r="E1011" s="10">
        <f>Table1[[#This Row],[Full Restoration ]]-Table1[[#This Row],[Outage Start]]</f>
        <v>1.0652777777722804</v>
      </c>
      <c r="F1011" s="11">
        <f>(Table1[[#This Row],[Full Restoration ]]-Table1[[#This Row],[Outage Start]])*24</f>
        <v>25.566666666534729</v>
      </c>
      <c r="G1011" s="5" t="s">
        <v>1011</v>
      </c>
      <c r="H1011" s="33" t="s">
        <v>1032</v>
      </c>
      <c r="I1011" s="4">
        <v>1777</v>
      </c>
      <c r="J1011" s="4">
        <v>1580</v>
      </c>
      <c r="K1011" s="4">
        <v>192</v>
      </c>
      <c r="L1011" s="4">
        <v>72</v>
      </c>
      <c r="M1011" s="4">
        <v>5</v>
      </c>
      <c r="N1011" s="24"/>
    </row>
    <row r="1012" spans="1:14" x14ac:dyDescent="0.25">
      <c r="A1012" s="4" t="s">
        <v>9</v>
      </c>
      <c r="B1012" s="34">
        <v>43761.604166666664</v>
      </c>
      <c r="C1012" s="9">
        <v>43762.688194444447</v>
      </c>
      <c r="D10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 min</v>
      </c>
      <c r="E1012" s="10">
        <f>Table1[[#This Row],[Full Restoration ]]-Table1[[#This Row],[Outage Start]]</f>
        <v>1.0840277777824667</v>
      </c>
      <c r="F1012" s="11">
        <f>(Table1[[#This Row],[Full Restoration ]]-Table1[[#This Row],[Outage Start]])*24</f>
        <v>26.016666666779201</v>
      </c>
      <c r="G1012" s="5" t="s">
        <v>1012</v>
      </c>
      <c r="H1012" s="33" t="s">
        <v>1032</v>
      </c>
      <c r="I1012" s="4">
        <v>4893</v>
      </c>
      <c r="J1012" s="4">
        <v>4579</v>
      </c>
      <c r="K1012" s="4">
        <v>313</v>
      </c>
      <c r="L1012" s="4">
        <v>87</v>
      </c>
      <c r="M1012" s="4">
        <v>1</v>
      </c>
      <c r="N1012" s="24"/>
    </row>
    <row r="1013" spans="1:14" x14ac:dyDescent="0.25">
      <c r="A1013" s="4" t="s">
        <v>9</v>
      </c>
      <c r="B1013" s="34">
        <v>43761.595833333333</v>
      </c>
      <c r="C1013" s="9">
        <v>43762.620833333334</v>
      </c>
      <c r="D10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hrs,36 min</v>
      </c>
      <c r="E1013" s="10">
        <f>Table1[[#This Row],[Full Restoration ]]-Table1[[#This Row],[Outage Start]]</f>
        <v>1.0250000000014552</v>
      </c>
      <c r="F1013" s="11">
        <f>(Table1[[#This Row],[Full Restoration ]]-Table1[[#This Row],[Outage Start]])*24</f>
        <v>24.600000000034925</v>
      </c>
      <c r="G1013" s="5" t="s">
        <v>1013</v>
      </c>
      <c r="H1013" s="33" t="s">
        <v>1030</v>
      </c>
      <c r="I1013" s="4">
        <v>591</v>
      </c>
      <c r="J1013" s="4">
        <v>526</v>
      </c>
      <c r="K1013" s="4">
        <v>57</v>
      </c>
      <c r="L1013" s="4">
        <v>22</v>
      </c>
      <c r="M1013" s="4">
        <v>8</v>
      </c>
      <c r="N1013" s="24"/>
    </row>
    <row r="1014" spans="1:14" x14ac:dyDescent="0.25">
      <c r="A1014" s="4" t="s">
        <v>9</v>
      </c>
      <c r="B1014" s="34">
        <v>43762.05</v>
      </c>
      <c r="C1014" s="9">
        <v>43763.577777777777</v>
      </c>
      <c r="D10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hrs,40 min</v>
      </c>
      <c r="E1014" s="10">
        <f>Table1[[#This Row],[Full Restoration ]]-Table1[[#This Row],[Outage Start]]</f>
        <v>1.5277777777737356</v>
      </c>
      <c r="F1014" s="11">
        <f>(Table1[[#This Row],[Full Restoration ]]-Table1[[#This Row],[Outage Start]])*24</f>
        <v>36.666666666569654</v>
      </c>
      <c r="G1014" s="5" t="s">
        <v>1014</v>
      </c>
      <c r="H1014" s="53" t="s">
        <v>746</v>
      </c>
      <c r="I1014" s="4">
        <v>15</v>
      </c>
      <c r="J1014" s="4">
        <v>4</v>
      </c>
      <c r="K1014" s="4">
        <v>10</v>
      </c>
      <c r="L1014" s="4">
        <v>0</v>
      </c>
      <c r="M1014" s="4">
        <v>1</v>
      </c>
      <c r="N1014" s="24"/>
    </row>
    <row r="1015" spans="1:14" x14ac:dyDescent="0.25">
      <c r="A1015" s="4" t="s">
        <v>9</v>
      </c>
      <c r="B1015" s="34">
        <v>43761.679166666669</v>
      </c>
      <c r="C1015" s="9">
        <v>43762.532638888886</v>
      </c>
      <c r="D10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hrs,29 min</v>
      </c>
      <c r="E1015" s="10">
        <f>Table1[[#This Row],[Full Restoration ]]-Table1[[#This Row],[Outage Start]]</f>
        <v>0.85347222221753327</v>
      </c>
      <c r="F1015" s="11">
        <f>(Table1[[#This Row],[Full Restoration ]]-Table1[[#This Row],[Outage Start]])*24</f>
        <v>20.483333333220799</v>
      </c>
      <c r="G1015" s="5" t="s">
        <v>42</v>
      </c>
      <c r="H1015" s="33" t="s">
        <v>1030</v>
      </c>
      <c r="I1015" s="4">
        <v>13</v>
      </c>
      <c r="J1015" s="4">
        <v>2</v>
      </c>
      <c r="K1015" s="4">
        <v>11</v>
      </c>
      <c r="L1015" s="4">
        <v>0</v>
      </c>
      <c r="M1015" s="4">
        <v>0</v>
      </c>
      <c r="N1015" s="24"/>
    </row>
    <row r="1016" spans="1:14" x14ac:dyDescent="0.25">
      <c r="A1016" s="4" t="s">
        <v>9</v>
      </c>
      <c r="B1016" s="34">
        <v>43761.604861111111</v>
      </c>
      <c r="C1016" s="9">
        <v>43762.563194444447</v>
      </c>
      <c r="D10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hrs,0 min</v>
      </c>
      <c r="E1016" s="10">
        <f>Table1[[#This Row],[Full Restoration ]]-Table1[[#This Row],[Outage Start]]</f>
        <v>0.95833333333575865</v>
      </c>
      <c r="F1016" s="11">
        <f>(Table1[[#This Row],[Full Restoration ]]-Table1[[#This Row],[Outage Start]])*24</f>
        <v>23.000000000058208</v>
      </c>
      <c r="G1016" s="5" t="s">
        <v>1015</v>
      </c>
      <c r="H1016" s="53" t="s">
        <v>746</v>
      </c>
      <c r="I1016" s="4">
        <v>10</v>
      </c>
      <c r="J1016" s="4">
        <v>10</v>
      </c>
      <c r="K1016" s="4">
        <v>0</v>
      </c>
      <c r="L1016" s="4">
        <v>2</v>
      </c>
      <c r="M1016" s="4">
        <v>0</v>
      </c>
      <c r="N1016" s="24"/>
    </row>
    <row r="1017" spans="1:14" x14ac:dyDescent="0.25">
      <c r="A1017" s="4" t="s">
        <v>9</v>
      </c>
      <c r="B1017" s="34">
        <v>43761.611111111109</v>
      </c>
      <c r="C1017" s="9">
        <v>43763.35</v>
      </c>
      <c r="D10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hrs,44 min</v>
      </c>
      <c r="E1017" s="10">
        <f>Table1[[#This Row],[Full Restoration ]]-Table1[[#This Row],[Outage Start]]</f>
        <v>1.7388888888890506</v>
      </c>
      <c r="F1017" s="11">
        <f>(Table1[[#This Row],[Full Restoration ]]-Table1[[#This Row],[Outage Start]])*24</f>
        <v>41.733333333337214</v>
      </c>
      <c r="G1017" s="5" t="s">
        <v>1016</v>
      </c>
      <c r="H1017" s="33" t="s">
        <v>748</v>
      </c>
      <c r="I1017" s="4">
        <v>742</v>
      </c>
      <c r="J1017" s="4">
        <v>667</v>
      </c>
      <c r="K1017" s="4">
        <v>74</v>
      </c>
      <c r="L1017" s="4">
        <v>12</v>
      </c>
      <c r="M1017" s="4">
        <v>1</v>
      </c>
      <c r="N1017" s="24"/>
    </row>
    <row r="1018" spans="1:14" x14ac:dyDescent="0.25">
      <c r="A1018" s="4" t="s">
        <v>9</v>
      </c>
      <c r="B1018" s="34">
        <v>43761.691666666666</v>
      </c>
      <c r="C1018" s="9">
        <v>43762.676388888889</v>
      </c>
      <c r="D10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hrs,38 min</v>
      </c>
      <c r="E1018" s="10">
        <f>Table1[[#This Row],[Full Restoration ]]-Table1[[#This Row],[Outage Start]]</f>
        <v>0.98472222222335404</v>
      </c>
      <c r="F1018" s="11">
        <f>(Table1[[#This Row],[Full Restoration ]]-Table1[[#This Row],[Outage Start]])*24</f>
        <v>23.633333333360497</v>
      </c>
      <c r="G1018" s="5" t="s">
        <v>1017</v>
      </c>
      <c r="H1018" s="33" t="s">
        <v>748</v>
      </c>
      <c r="I1018" s="4">
        <v>1616</v>
      </c>
      <c r="J1018" s="4">
        <v>1506</v>
      </c>
      <c r="K1018" s="4">
        <v>102</v>
      </c>
      <c r="L1018" s="4">
        <v>58</v>
      </c>
      <c r="M1018" s="4">
        <v>8</v>
      </c>
      <c r="N1018" s="24"/>
    </row>
    <row r="1019" spans="1:14" x14ac:dyDescent="0.25">
      <c r="A1019" s="4" t="s">
        <v>9</v>
      </c>
      <c r="B1019" s="34">
        <v>43761.697222222225</v>
      </c>
      <c r="C1019" s="9">
        <v>43762.609722222223</v>
      </c>
      <c r="D10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hrs,54 min</v>
      </c>
      <c r="E1019" s="10">
        <f>Table1[[#This Row],[Full Restoration ]]-Table1[[#This Row],[Outage Start]]</f>
        <v>0.91249999999854481</v>
      </c>
      <c r="F1019" s="11">
        <f>(Table1[[#This Row],[Full Restoration ]]-Table1[[#This Row],[Outage Start]])*24</f>
        <v>21.899999999965075</v>
      </c>
      <c r="G1019" s="5" t="s">
        <v>1018</v>
      </c>
      <c r="H1019" s="33" t="s">
        <v>748</v>
      </c>
      <c r="I1019" s="4">
        <v>630</v>
      </c>
      <c r="J1019" s="4">
        <v>598</v>
      </c>
      <c r="K1019" s="4">
        <v>32</v>
      </c>
      <c r="L1019" s="4">
        <v>35</v>
      </c>
      <c r="M1019" s="4">
        <v>0</v>
      </c>
      <c r="N1019" s="24"/>
    </row>
    <row r="1020" spans="1:14" x14ac:dyDescent="0.25">
      <c r="A1020" s="4" t="s">
        <v>9</v>
      </c>
      <c r="B1020" s="34">
        <v>43761.654861111114</v>
      </c>
      <c r="C1020" s="9">
        <v>43762.654861111114</v>
      </c>
      <c r="D10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hrs,0 min</v>
      </c>
      <c r="E1020" s="10">
        <f>Table1[[#This Row],[Full Restoration ]]-Table1[[#This Row],[Outage Start]]</f>
        <v>1</v>
      </c>
      <c r="F1020" s="11">
        <f>(Table1[[#This Row],[Full Restoration ]]-Table1[[#This Row],[Outage Start]])*24</f>
        <v>24</v>
      </c>
      <c r="G1020" s="5" t="s">
        <v>43</v>
      </c>
      <c r="H1020" s="53" t="s">
        <v>1030</v>
      </c>
      <c r="I1020" s="4">
        <v>1750</v>
      </c>
      <c r="J1020" s="4">
        <v>1686</v>
      </c>
      <c r="K1020" s="4">
        <v>61</v>
      </c>
      <c r="L1020" s="4">
        <v>79</v>
      </c>
      <c r="M1020" s="4">
        <v>3</v>
      </c>
      <c r="N1020" s="24"/>
    </row>
    <row r="1021" spans="1:14" x14ac:dyDescent="0.25">
      <c r="A1021" s="4" t="s">
        <v>9</v>
      </c>
      <c r="B1021" s="34">
        <v>43761.658333333333</v>
      </c>
      <c r="C1021" s="9">
        <v>43762.779166666667</v>
      </c>
      <c r="D10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hrs,54 min</v>
      </c>
      <c r="E1021" s="10">
        <f>Table1[[#This Row],[Full Restoration ]]-Table1[[#This Row],[Outage Start]]</f>
        <v>1.1208333333343035</v>
      </c>
      <c r="F1021" s="11">
        <f>(Table1[[#This Row],[Full Restoration ]]-Table1[[#This Row],[Outage Start]])*24</f>
        <v>26.900000000023283</v>
      </c>
      <c r="G1021" s="5" t="s">
        <v>44</v>
      </c>
      <c r="H1021" s="33" t="s">
        <v>1030</v>
      </c>
      <c r="I1021" s="4">
        <v>2814</v>
      </c>
      <c r="J1021" s="4">
        <v>2551</v>
      </c>
      <c r="K1021" s="4">
        <v>238</v>
      </c>
      <c r="L1021" s="4">
        <v>138</v>
      </c>
      <c r="M1021" s="4">
        <v>25</v>
      </c>
      <c r="N1021" s="24"/>
    </row>
    <row r="1022" spans="1:14" x14ac:dyDescent="0.25">
      <c r="A1022" s="4" t="s">
        <v>9</v>
      </c>
      <c r="B1022" s="34">
        <v>43761.598611111112</v>
      </c>
      <c r="C1022" s="9">
        <v>43762.578472222223</v>
      </c>
      <c r="D10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hrs,31 min</v>
      </c>
      <c r="E1022" s="10">
        <f>Table1[[#This Row],[Full Restoration ]]-Table1[[#This Row],[Outage Start]]</f>
        <v>0.97986111111094942</v>
      </c>
      <c r="F1022" s="11">
        <f>(Table1[[#This Row],[Full Restoration ]]-Table1[[#This Row],[Outage Start]])*24</f>
        <v>23.516666666662786</v>
      </c>
      <c r="G1022" s="5" t="s">
        <v>1019</v>
      </c>
      <c r="H1022" s="53" t="s">
        <v>746</v>
      </c>
      <c r="I1022" s="4">
        <v>197</v>
      </c>
      <c r="J1022" s="4">
        <v>165</v>
      </c>
      <c r="K1022" s="4">
        <v>30</v>
      </c>
      <c r="L1022" s="4">
        <v>7</v>
      </c>
      <c r="M1022" s="4">
        <v>2</v>
      </c>
      <c r="N1022" s="24"/>
    </row>
    <row r="1023" spans="1:14" x14ac:dyDescent="0.25">
      <c r="A1023" s="4" t="s">
        <v>9</v>
      </c>
      <c r="B1023" s="34">
        <v>43761.640972222223</v>
      </c>
      <c r="C1023" s="9">
        <v>43762.660416666666</v>
      </c>
      <c r="D10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hrs,28 min</v>
      </c>
      <c r="E1023" s="10">
        <f>Table1[[#This Row],[Full Restoration ]]-Table1[[#This Row],[Outage Start]]</f>
        <v>1.0194444444423425</v>
      </c>
      <c r="F1023" s="11">
        <f>(Table1[[#This Row],[Full Restoration ]]-Table1[[#This Row],[Outage Start]])*24</f>
        <v>24.46666666661622</v>
      </c>
      <c r="G1023" s="5" t="s">
        <v>1020</v>
      </c>
      <c r="H1023" s="33" t="s">
        <v>746</v>
      </c>
      <c r="I1023" s="4">
        <v>81</v>
      </c>
      <c r="J1023" s="4">
        <v>70</v>
      </c>
      <c r="K1023" s="4">
        <v>6</v>
      </c>
      <c r="L1023" s="4">
        <v>4</v>
      </c>
      <c r="M1023" s="4">
        <v>5</v>
      </c>
      <c r="N1023" s="24"/>
    </row>
    <row r="1024" spans="1:14" x14ac:dyDescent="0.25">
      <c r="A1024" s="4" t="s">
        <v>9</v>
      </c>
      <c r="B1024" s="34">
        <v>43761.597916666666</v>
      </c>
      <c r="C1024" s="9">
        <v>43762.667361111111</v>
      </c>
      <c r="D10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hrs,40 min</v>
      </c>
      <c r="E1024" s="10">
        <f>Table1[[#This Row],[Full Restoration ]]-Table1[[#This Row],[Outage Start]]</f>
        <v>1.0694444444452529</v>
      </c>
      <c r="F1024" s="11">
        <f>(Table1[[#This Row],[Full Restoration ]]-Table1[[#This Row],[Outage Start]])*24</f>
        <v>25.666666666686069</v>
      </c>
      <c r="G1024" s="5" t="s">
        <v>1021</v>
      </c>
      <c r="H1024" s="33" t="s">
        <v>746</v>
      </c>
      <c r="I1024" s="4">
        <v>648</v>
      </c>
      <c r="J1024" s="4">
        <v>593</v>
      </c>
      <c r="K1024" s="4">
        <v>35</v>
      </c>
      <c r="L1024" s="4">
        <v>23</v>
      </c>
      <c r="M1024" s="4">
        <v>20</v>
      </c>
      <c r="N1024" s="24"/>
    </row>
    <row r="1025" spans="1:14" x14ac:dyDescent="0.25">
      <c r="A1025" s="4" t="s">
        <v>9</v>
      </c>
      <c r="B1025" s="34">
        <v>43762.043055555558</v>
      </c>
      <c r="C1025" s="9">
        <v>43762.625</v>
      </c>
      <c r="D10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hrs,58 min</v>
      </c>
      <c r="E1025" s="10">
        <f>Table1[[#This Row],[Full Restoration ]]-Table1[[#This Row],[Outage Start]]</f>
        <v>0.5819444444423425</v>
      </c>
      <c r="F1025" s="11">
        <f>(Table1[[#This Row],[Full Restoration ]]-Table1[[#This Row],[Outage Start]])*24</f>
        <v>13.96666666661622</v>
      </c>
      <c r="G1025" s="5" t="s">
        <v>1022</v>
      </c>
      <c r="H1025" s="33" t="s">
        <v>219</v>
      </c>
      <c r="I1025" s="4">
        <v>360</v>
      </c>
      <c r="J1025" s="4">
        <v>307</v>
      </c>
      <c r="K1025" s="4">
        <v>51</v>
      </c>
      <c r="L1025" s="4">
        <v>10</v>
      </c>
      <c r="M1025" s="4">
        <v>2</v>
      </c>
      <c r="N1025" s="24"/>
    </row>
    <row r="1026" spans="1:14" x14ac:dyDescent="0.25">
      <c r="A1026" s="4" t="s">
        <v>9</v>
      </c>
      <c r="B1026" s="34">
        <v>43761.599999999999</v>
      </c>
      <c r="C1026" s="9">
        <v>43762.621527777781</v>
      </c>
      <c r="D10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hrs,31 min</v>
      </c>
      <c r="E1026" s="10">
        <f>Table1[[#This Row],[Full Restoration ]]-Table1[[#This Row],[Outage Start]]</f>
        <v>1.0215277777824667</v>
      </c>
      <c r="F1026" s="11">
        <f>(Table1[[#This Row],[Full Restoration ]]-Table1[[#This Row],[Outage Start]])*24</f>
        <v>24.516666666779201</v>
      </c>
      <c r="G1026" s="5" t="s">
        <v>1023</v>
      </c>
      <c r="H1026" s="33" t="s">
        <v>746</v>
      </c>
      <c r="I1026" s="4">
        <v>34</v>
      </c>
      <c r="J1026" s="4">
        <v>30</v>
      </c>
      <c r="K1026" s="4">
        <v>3</v>
      </c>
      <c r="L1026" s="4">
        <v>3</v>
      </c>
      <c r="M1026" s="4">
        <v>1</v>
      </c>
      <c r="N1026" s="24"/>
    </row>
    <row r="1027" spans="1:14" x14ac:dyDescent="0.25">
      <c r="A1027" s="4" t="s">
        <v>9</v>
      </c>
      <c r="B1027" s="34">
        <v>43761.599999999999</v>
      </c>
      <c r="C1027" s="9">
        <v>43762.718055555553</v>
      </c>
      <c r="D10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hrs,50 min</v>
      </c>
      <c r="E1027" s="10">
        <f>Table1[[#This Row],[Full Restoration ]]-Table1[[#This Row],[Outage Start]]</f>
        <v>1.1180555555547471</v>
      </c>
      <c r="F1027" s="11">
        <f>(Table1[[#This Row],[Full Restoration ]]-Table1[[#This Row],[Outage Start]])*24</f>
        <v>26.833333333313931</v>
      </c>
      <c r="G1027" s="5" t="s">
        <v>1024</v>
      </c>
      <c r="H1027" s="33" t="s">
        <v>1030</v>
      </c>
      <c r="I1027" s="4">
        <v>1594</v>
      </c>
      <c r="J1027" s="4">
        <v>1459</v>
      </c>
      <c r="K1027" s="4">
        <v>126</v>
      </c>
      <c r="L1027" s="4">
        <v>113</v>
      </c>
      <c r="M1027" s="4">
        <v>9</v>
      </c>
      <c r="N1027" s="24"/>
    </row>
    <row r="1028" spans="1:14" x14ac:dyDescent="0.25">
      <c r="A1028" s="4" t="s">
        <v>9</v>
      </c>
      <c r="B1028" s="34">
        <v>43761.599999999999</v>
      </c>
      <c r="C1028" s="9">
        <v>43762.618055555555</v>
      </c>
      <c r="D10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hrs,26 min</v>
      </c>
      <c r="E1028" s="10">
        <f>Table1[[#This Row],[Full Restoration ]]-Table1[[#This Row],[Outage Start]]</f>
        <v>1.0180555555562023</v>
      </c>
      <c r="F1028" s="11">
        <f>(Table1[[#This Row],[Full Restoration ]]-Table1[[#This Row],[Outage Start]])*24</f>
        <v>24.433333333348855</v>
      </c>
      <c r="G1028" s="5" t="s">
        <v>1025</v>
      </c>
      <c r="H1028" s="33" t="s">
        <v>1030</v>
      </c>
      <c r="I1028" s="4">
        <v>327</v>
      </c>
      <c r="J1028" s="4">
        <v>316</v>
      </c>
      <c r="K1028" s="4">
        <v>10</v>
      </c>
      <c r="L1028" s="4">
        <v>41</v>
      </c>
      <c r="M1028" s="4">
        <v>1</v>
      </c>
      <c r="N1028" s="24"/>
    </row>
    <row r="1029" spans="1:14" x14ac:dyDescent="0.25">
      <c r="A1029" s="4" t="s">
        <v>9</v>
      </c>
      <c r="B1029" s="34">
        <v>43761.602083333331</v>
      </c>
      <c r="C1029" s="9">
        <v>43762.537499999999</v>
      </c>
      <c r="D10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hrs,27 min</v>
      </c>
      <c r="E1029" s="10">
        <f>Table1[[#This Row],[Full Restoration ]]-Table1[[#This Row],[Outage Start]]</f>
        <v>0.93541666666715173</v>
      </c>
      <c r="F1029" s="11">
        <f>(Table1[[#This Row],[Full Restoration ]]-Table1[[#This Row],[Outage Start]])*24</f>
        <v>22.450000000011642</v>
      </c>
      <c r="G1029" s="5" t="s">
        <v>1026</v>
      </c>
      <c r="H1029" s="53" t="s">
        <v>746</v>
      </c>
      <c r="I1029" s="4">
        <v>10</v>
      </c>
      <c r="J1029" s="4">
        <v>9</v>
      </c>
      <c r="K1029" s="4">
        <v>1</v>
      </c>
      <c r="L1029" s="4">
        <v>0</v>
      </c>
      <c r="M1029" s="4">
        <v>0</v>
      </c>
      <c r="N1029" s="24"/>
    </row>
    <row r="1030" spans="1:14" x14ac:dyDescent="0.25">
      <c r="A1030" s="4" t="s">
        <v>9</v>
      </c>
      <c r="B1030" s="34">
        <v>43761.599305555559</v>
      </c>
      <c r="C1030" s="9">
        <v>43763.347916666666</v>
      </c>
      <c r="D10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1030" s="10">
        <f>Table1[[#This Row],[Full Restoration ]]-Table1[[#This Row],[Outage Start]]</f>
        <v>1.7486111111065838</v>
      </c>
      <c r="F1030" s="11">
        <f>(Table1[[#This Row],[Full Restoration ]]-Table1[[#This Row],[Outage Start]])*24</f>
        <v>41.966666666558012</v>
      </c>
      <c r="G1030" s="5" t="s">
        <v>1027</v>
      </c>
      <c r="H1030" s="33" t="s">
        <v>746</v>
      </c>
      <c r="I1030" s="4">
        <v>1906</v>
      </c>
      <c r="J1030" s="4">
        <v>1777</v>
      </c>
      <c r="K1030" s="4">
        <v>102</v>
      </c>
      <c r="L1030" s="4">
        <v>147</v>
      </c>
      <c r="M1030" s="4">
        <v>27</v>
      </c>
      <c r="N1030" s="24"/>
    </row>
    <row r="1031" spans="1:14" x14ac:dyDescent="0.25">
      <c r="A1031" s="4" t="s">
        <v>9</v>
      </c>
      <c r="B1031" s="34">
        <v>43761.611111111109</v>
      </c>
      <c r="C1031" s="9">
        <v>43762.725694444445</v>
      </c>
      <c r="D10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hrs,45 min</v>
      </c>
      <c r="E1031" s="10">
        <f>Table1[[#This Row],[Full Restoration ]]-Table1[[#This Row],[Outage Start]]</f>
        <v>1.1145833333357587</v>
      </c>
      <c r="F1031" s="11">
        <f>(Table1[[#This Row],[Full Restoration ]]-Table1[[#This Row],[Outage Start]])*24</f>
        <v>26.750000000058208</v>
      </c>
      <c r="G1031" s="5" t="s">
        <v>1028</v>
      </c>
      <c r="H1031" s="33" t="s">
        <v>746</v>
      </c>
      <c r="I1031" s="4">
        <v>1911</v>
      </c>
      <c r="J1031" s="4">
        <v>1698</v>
      </c>
      <c r="K1031" s="4">
        <v>187</v>
      </c>
      <c r="L1031" s="4">
        <v>187</v>
      </c>
      <c r="M1031" s="4">
        <v>26</v>
      </c>
      <c r="N1031" s="24"/>
    </row>
    <row r="1032" spans="1:14" x14ac:dyDescent="0.25">
      <c r="A1032" s="4" t="s">
        <v>9</v>
      </c>
      <c r="B1032" s="50">
        <v>43761.606944444444</v>
      </c>
      <c r="C1032" s="28">
        <v>43762.734722222223</v>
      </c>
      <c r="D1032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 min</v>
      </c>
      <c r="E1032" s="30">
        <f>Table1[[#This Row],[Full Restoration ]]-Table1[[#This Row],[Outage Start]]</f>
        <v>1.1277777777795563</v>
      </c>
      <c r="F1032" s="29">
        <f>(Table1[[#This Row],[Full Restoration ]]-Table1[[#This Row],[Outage Start]])*24</f>
        <v>27.066666666709352</v>
      </c>
      <c r="G1032" s="31" t="s">
        <v>1029</v>
      </c>
      <c r="H1032" s="47" t="s">
        <v>746</v>
      </c>
      <c r="I1032" s="27">
        <v>1635</v>
      </c>
      <c r="J1032" s="27">
        <v>1580</v>
      </c>
      <c r="K1032" s="27">
        <v>52</v>
      </c>
      <c r="L1032" s="27">
        <v>178</v>
      </c>
      <c r="M1032" s="27">
        <v>3</v>
      </c>
      <c r="N1032" s="32"/>
    </row>
    <row r="1033" spans="1:14" ht="30" x14ac:dyDescent="0.25">
      <c r="A1033" s="4" t="s">
        <v>9</v>
      </c>
      <c r="B1033" s="34" t="s">
        <v>1035</v>
      </c>
      <c r="C1033" s="34" t="s">
        <v>1035</v>
      </c>
      <c r="D1033" s="11"/>
      <c r="E1033" s="10"/>
      <c r="F1033" s="11"/>
      <c r="G1033" s="5" t="s">
        <v>759</v>
      </c>
      <c r="H1033" s="33" t="s">
        <v>754</v>
      </c>
      <c r="I1033" s="4"/>
      <c r="J1033" s="4"/>
      <c r="K1033" s="4"/>
      <c r="L1033" s="4"/>
      <c r="M1033" s="4"/>
      <c r="N1033" s="24" t="s">
        <v>298</v>
      </c>
    </row>
    <row r="1034" spans="1:14" x14ac:dyDescent="0.25">
      <c r="A1034" s="4" t="s">
        <v>9</v>
      </c>
      <c r="B1034" s="34">
        <v>43761.606249999997</v>
      </c>
      <c r="C1034" s="9">
        <v>43762.616666666669</v>
      </c>
      <c r="D10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hrs,15 min</v>
      </c>
      <c r="E1034" s="10">
        <f>Table1[[#This Row],[Full Restoration ]]-Table1[[#This Row],[Outage Start]]</f>
        <v>1.0104166666715173</v>
      </c>
      <c r="F1034" s="11">
        <f>(Table1[[#This Row],[Full Restoration ]]-Table1[[#This Row],[Outage Start]])*24</f>
        <v>24.250000000116415</v>
      </c>
      <c r="G1034" s="5" t="s">
        <v>762</v>
      </c>
      <c r="H1034" s="33" t="s">
        <v>754</v>
      </c>
      <c r="I1034" s="4"/>
      <c r="J1034" s="4"/>
      <c r="K1034" s="4"/>
      <c r="L1034" s="4"/>
      <c r="M1034" s="4"/>
      <c r="N1034" s="24" t="s">
        <v>298</v>
      </c>
    </row>
    <row r="1035" spans="1:14" ht="30" x14ac:dyDescent="0.25">
      <c r="A1035" s="4" t="s">
        <v>9</v>
      </c>
      <c r="B1035" s="34">
        <v>43761.603472222225</v>
      </c>
      <c r="C1035" s="9">
        <v>43762.581250000003</v>
      </c>
      <c r="D10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hrs,28 min</v>
      </c>
      <c r="E1035" s="10">
        <f>Table1[[#This Row],[Full Restoration ]]-Table1[[#This Row],[Outage Start]]</f>
        <v>0.97777777777810115</v>
      </c>
      <c r="F1035" s="11">
        <f>(Table1[[#This Row],[Full Restoration ]]-Table1[[#This Row],[Outage Start]])*24</f>
        <v>23.466666666674428</v>
      </c>
      <c r="G1035" s="5" t="s">
        <v>763</v>
      </c>
      <c r="H1035" s="33" t="s">
        <v>754</v>
      </c>
      <c r="I1035" s="4"/>
      <c r="J1035" s="4"/>
      <c r="K1035" s="4"/>
      <c r="L1035" s="4"/>
      <c r="M1035" s="4"/>
      <c r="N1035" s="24" t="s">
        <v>298</v>
      </c>
    </row>
    <row r="1036" spans="1:14" x14ac:dyDescent="0.25">
      <c r="A1036" s="4" t="s">
        <v>9</v>
      </c>
      <c r="B1036" s="50">
        <v>43761.632638888892</v>
      </c>
      <c r="C1036" s="28">
        <v>43762.677777777775</v>
      </c>
      <c r="D1036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 min</v>
      </c>
      <c r="E1036" s="30">
        <f>Table1[[#This Row],[Full Restoration ]]-Table1[[#This Row],[Outage Start]]</f>
        <v>1.0451388888832298</v>
      </c>
      <c r="F1036" s="29">
        <f>(Table1[[#This Row],[Full Restoration ]]-Table1[[#This Row],[Outage Start]])*24</f>
        <v>25.083333333197515</v>
      </c>
      <c r="G1036" s="31" t="s">
        <v>767</v>
      </c>
      <c r="H1036" s="47" t="s">
        <v>295</v>
      </c>
      <c r="I1036" s="27"/>
      <c r="J1036" s="27"/>
      <c r="K1036" s="27"/>
      <c r="L1036" s="27"/>
      <c r="M1036" s="27"/>
      <c r="N1036" s="24" t="s">
        <v>298</v>
      </c>
    </row>
    <row r="1037" spans="1:14" x14ac:dyDescent="0.25">
      <c r="A1037" s="4" t="s">
        <v>9</v>
      </c>
      <c r="B1037" s="34">
        <v>43761.630555555559</v>
      </c>
      <c r="C1037" s="9">
        <v>43762.623611111114</v>
      </c>
      <c r="D10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hrs,50 min</v>
      </c>
      <c r="E1037" s="10">
        <f>Table1[[#This Row],[Full Restoration ]]-Table1[[#This Row],[Outage Start]]</f>
        <v>0.99305555555474712</v>
      </c>
      <c r="F1037" s="11">
        <f>(Table1[[#This Row],[Full Restoration ]]-Table1[[#This Row],[Outage Start]])*24</f>
        <v>23.833333333313931</v>
      </c>
      <c r="G1037" s="5" t="s">
        <v>768</v>
      </c>
      <c r="H1037" s="33" t="s">
        <v>295</v>
      </c>
      <c r="I1037" s="4"/>
      <c r="J1037" s="4"/>
      <c r="K1037" s="4"/>
      <c r="L1037" s="4"/>
      <c r="M1037" s="4"/>
      <c r="N1037" s="24" t="s">
        <v>298</v>
      </c>
    </row>
    <row r="1038" spans="1:14" x14ac:dyDescent="0.25">
      <c r="A1038" s="4" t="s">
        <v>9</v>
      </c>
      <c r="B1038" s="34">
        <v>43761.67083333333</v>
      </c>
      <c r="C1038" s="9">
        <v>43762.65347222222</v>
      </c>
      <c r="D10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hrs,35 min</v>
      </c>
      <c r="E1038" s="10">
        <f>Table1[[#This Row],[Full Restoration ]]-Table1[[#This Row],[Outage Start]]</f>
        <v>0.98263888889050577</v>
      </c>
      <c r="F1038" s="11">
        <f>(Table1[[#This Row],[Full Restoration ]]-Table1[[#This Row],[Outage Start]])*24</f>
        <v>23.583333333372138</v>
      </c>
      <c r="G1038" s="5" t="s">
        <v>769</v>
      </c>
      <c r="H1038" s="33" t="s">
        <v>754</v>
      </c>
      <c r="I1038" s="4"/>
      <c r="J1038" s="4"/>
      <c r="K1038" s="4"/>
      <c r="L1038" s="4"/>
      <c r="M1038" s="4"/>
      <c r="N1038" s="24" t="s">
        <v>298</v>
      </c>
    </row>
    <row r="1039" spans="1:14" x14ac:dyDescent="0.25">
      <c r="A1039" s="4" t="s">
        <v>9</v>
      </c>
      <c r="B1039" s="34">
        <v>43761.660416666666</v>
      </c>
      <c r="C1039" s="9">
        <v>43762.581250000003</v>
      </c>
      <c r="D10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hrs,6 min</v>
      </c>
      <c r="E1039" s="10">
        <f>Table1[[#This Row],[Full Restoration ]]-Table1[[#This Row],[Outage Start]]</f>
        <v>0.92083333333721384</v>
      </c>
      <c r="F1039" s="11">
        <f>(Table1[[#This Row],[Full Restoration ]]-Table1[[#This Row],[Outage Start]])*24</f>
        <v>22.100000000093132</v>
      </c>
      <c r="G1039" s="5" t="s">
        <v>779</v>
      </c>
      <c r="H1039" s="53" t="s">
        <v>3</v>
      </c>
      <c r="I1039" s="4"/>
      <c r="J1039" s="4"/>
      <c r="K1039" s="4"/>
      <c r="L1039" s="4"/>
      <c r="M1039" s="4"/>
      <c r="N1039" s="24" t="s">
        <v>298</v>
      </c>
    </row>
    <row r="1040" spans="1:14" x14ac:dyDescent="0.25">
      <c r="A1040" s="4" t="s">
        <v>9</v>
      </c>
      <c r="B1040" s="34">
        <v>43761.600694444445</v>
      </c>
      <c r="C1040" s="9">
        <v>43762.6</v>
      </c>
      <c r="D10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hrs,59 min</v>
      </c>
      <c r="E1040" s="10">
        <f>Table1[[#This Row],[Full Restoration ]]-Table1[[#This Row],[Outage Start]]</f>
        <v>0.99930555555329192</v>
      </c>
      <c r="F1040" s="11">
        <f>(Table1[[#This Row],[Full Restoration ]]-Table1[[#This Row],[Outage Start]])*24</f>
        <v>23.983333333279006</v>
      </c>
      <c r="G1040" s="5" t="s">
        <v>780</v>
      </c>
      <c r="H1040" s="33" t="s">
        <v>3</v>
      </c>
      <c r="I1040" s="4"/>
      <c r="J1040" s="4"/>
      <c r="K1040" s="4"/>
      <c r="L1040" s="4"/>
      <c r="M1040" s="4"/>
      <c r="N1040" s="24" t="s">
        <v>298</v>
      </c>
    </row>
    <row r="1041" spans="1:14" x14ac:dyDescent="0.25">
      <c r="A1041" s="4" t="s">
        <v>9</v>
      </c>
      <c r="B1041" s="34">
        <v>43761.665972222225</v>
      </c>
      <c r="C1041" s="9">
        <v>43762.661111111112</v>
      </c>
      <c r="D10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hrs,53 min</v>
      </c>
      <c r="E1041" s="10">
        <f>Table1[[#This Row],[Full Restoration ]]-Table1[[#This Row],[Outage Start]]</f>
        <v>0.99513888888759539</v>
      </c>
      <c r="F1041" s="11">
        <f>(Table1[[#This Row],[Full Restoration ]]-Table1[[#This Row],[Outage Start]])*24</f>
        <v>23.883333333302289</v>
      </c>
      <c r="G1041" s="5" t="s">
        <v>783</v>
      </c>
      <c r="H1041" s="33" t="s">
        <v>754</v>
      </c>
      <c r="I1041" s="4"/>
      <c r="J1041" s="4"/>
      <c r="K1041" s="4"/>
      <c r="L1041" s="4"/>
      <c r="M1041" s="4"/>
      <c r="N1041" s="24" t="s">
        <v>298</v>
      </c>
    </row>
    <row r="1042" spans="1:14" x14ac:dyDescent="0.25">
      <c r="A1042" s="4" t="s">
        <v>9</v>
      </c>
      <c r="B1042" s="34">
        <v>43761.656944444447</v>
      </c>
      <c r="C1042" s="9">
        <v>43762.587500000001</v>
      </c>
      <c r="D10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hrs,20 min</v>
      </c>
      <c r="E1042" s="10">
        <f>Table1[[#This Row],[Full Restoration ]]-Table1[[#This Row],[Outage Start]]</f>
        <v>0.93055555555474712</v>
      </c>
      <c r="F1042" s="11">
        <f>(Table1[[#This Row],[Full Restoration ]]-Table1[[#This Row],[Outage Start]])*24</f>
        <v>22.333333333313931</v>
      </c>
      <c r="G1042" s="5" t="s">
        <v>784</v>
      </c>
      <c r="H1042" s="33" t="s">
        <v>754</v>
      </c>
      <c r="I1042" s="4"/>
      <c r="J1042" s="4"/>
      <c r="K1042" s="4"/>
      <c r="L1042" s="4"/>
      <c r="M1042" s="4"/>
      <c r="N1042" s="24" t="s">
        <v>298</v>
      </c>
    </row>
    <row r="1043" spans="1:14" x14ac:dyDescent="0.25">
      <c r="A1043" s="4" t="s">
        <v>9</v>
      </c>
      <c r="B1043" s="34">
        <v>43761.643750000003</v>
      </c>
      <c r="C1043" s="9">
        <v>43762.573611111111</v>
      </c>
      <c r="D10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hrs,19 min</v>
      </c>
      <c r="E1043" s="10">
        <f>Table1[[#This Row],[Full Restoration ]]-Table1[[#This Row],[Outage Start]]</f>
        <v>0.92986111110803904</v>
      </c>
      <c r="F1043" s="11">
        <f>(Table1[[#This Row],[Full Restoration ]]-Table1[[#This Row],[Outage Start]])*24</f>
        <v>22.316666666592937</v>
      </c>
      <c r="G1043" s="5" t="s">
        <v>785</v>
      </c>
      <c r="H1043" s="33" t="s">
        <v>754</v>
      </c>
      <c r="I1043" s="4"/>
      <c r="J1043" s="4"/>
      <c r="K1043" s="4"/>
      <c r="L1043" s="4"/>
      <c r="M1043" s="4"/>
      <c r="N1043" s="24" t="s">
        <v>298</v>
      </c>
    </row>
    <row r="1044" spans="1:14" x14ac:dyDescent="0.25">
      <c r="A1044" s="4" t="s">
        <v>9</v>
      </c>
      <c r="B1044" s="34">
        <v>43761.648611111108</v>
      </c>
      <c r="C1044" s="9">
        <v>43762.575694444444</v>
      </c>
      <c r="D10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hrs,15 min</v>
      </c>
      <c r="E1044" s="10">
        <f>Table1[[#This Row],[Full Restoration ]]-Table1[[#This Row],[Outage Start]]</f>
        <v>0.92708333333575865</v>
      </c>
      <c r="F1044" s="11">
        <f>(Table1[[#This Row],[Full Restoration ]]-Table1[[#This Row],[Outage Start]])*24</f>
        <v>22.250000000058208</v>
      </c>
      <c r="G1044" s="5" t="s">
        <v>786</v>
      </c>
      <c r="H1044" s="33" t="s">
        <v>754</v>
      </c>
      <c r="I1044" s="4"/>
      <c r="J1044" s="4"/>
      <c r="K1044" s="4"/>
      <c r="L1044" s="4"/>
      <c r="M1044" s="4"/>
      <c r="N1044" s="24" t="s">
        <v>298</v>
      </c>
    </row>
    <row r="1045" spans="1:14" x14ac:dyDescent="0.25">
      <c r="A1045" s="4" t="s">
        <v>9</v>
      </c>
      <c r="B1045" s="34">
        <v>43761.661805555559</v>
      </c>
      <c r="C1045" s="9">
        <v>43762.552083333336</v>
      </c>
      <c r="D10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hrs,22 min</v>
      </c>
      <c r="E1045" s="10">
        <f>Table1[[#This Row],[Full Restoration ]]-Table1[[#This Row],[Outage Start]]</f>
        <v>0.89027777777664596</v>
      </c>
      <c r="F1045" s="11">
        <f>(Table1[[#This Row],[Full Restoration ]]-Table1[[#This Row],[Outage Start]])*24</f>
        <v>21.366666666639503</v>
      </c>
      <c r="G1045" s="5" t="s">
        <v>792</v>
      </c>
      <c r="H1045" s="33" t="s">
        <v>754</v>
      </c>
      <c r="I1045" s="4"/>
      <c r="J1045" s="4"/>
      <c r="K1045" s="4"/>
      <c r="L1045" s="4"/>
      <c r="M1045" s="4"/>
      <c r="N1045" s="24" t="s">
        <v>298</v>
      </c>
    </row>
    <row r="1046" spans="1:14" x14ac:dyDescent="0.25">
      <c r="A1046" s="4" t="s">
        <v>9</v>
      </c>
      <c r="B1046" s="34">
        <v>43761.664583333331</v>
      </c>
      <c r="C1046" s="9">
        <v>43762.563194444447</v>
      </c>
      <c r="D10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hrs,34 min</v>
      </c>
      <c r="E1046" s="10">
        <f>Table1[[#This Row],[Full Restoration ]]-Table1[[#This Row],[Outage Start]]</f>
        <v>0.898611111115315</v>
      </c>
      <c r="F1046" s="11">
        <f>(Table1[[#This Row],[Full Restoration ]]-Table1[[#This Row],[Outage Start]])*24</f>
        <v>21.56666666676756</v>
      </c>
      <c r="G1046" s="5" t="s">
        <v>793</v>
      </c>
      <c r="H1046" s="53" t="s">
        <v>754</v>
      </c>
      <c r="I1046" s="4"/>
      <c r="J1046" s="4"/>
      <c r="K1046" s="4"/>
      <c r="L1046" s="4"/>
      <c r="M1046" s="4"/>
      <c r="N1046" s="24" t="s">
        <v>298</v>
      </c>
    </row>
    <row r="1047" spans="1:14" x14ac:dyDescent="0.25">
      <c r="A1047" s="4" t="s">
        <v>9</v>
      </c>
      <c r="B1047" s="34">
        <v>43761.635416666664</v>
      </c>
      <c r="C1047" s="9">
        <v>43762.78402777778</v>
      </c>
      <c r="D10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hrs,34 min</v>
      </c>
      <c r="E1047" s="10">
        <f>Table1[[#This Row],[Full Restoration ]]-Table1[[#This Row],[Outage Start]]</f>
        <v>1.148611111115315</v>
      </c>
      <c r="F1047" s="11">
        <f>(Table1[[#This Row],[Full Restoration ]]-Table1[[#This Row],[Outage Start]])*24</f>
        <v>27.56666666676756</v>
      </c>
      <c r="G1047" s="5" t="s">
        <v>1033</v>
      </c>
      <c r="H1047" s="33" t="s">
        <v>754</v>
      </c>
      <c r="I1047" s="4"/>
      <c r="J1047" s="4"/>
      <c r="K1047" s="4"/>
      <c r="L1047" s="4"/>
      <c r="M1047" s="4"/>
      <c r="N1047" s="24" t="s">
        <v>298</v>
      </c>
    </row>
    <row r="1048" spans="1:14" x14ac:dyDescent="0.25">
      <c r="A1048" s="4" t="s">
        <v>9</v>
      </c>
      <c r="B1048" s="34">
        <v>43761.647916666669</v>
      </c>
      <c r="C1048" s="9">
        <v>43762.271527777775</v>
      </c>
      <c r="D10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hrs,58 min</v>
      </c>
      <c r="E1048" s="10">
        <f>Table1[[#This Row],[Full Restoration ]]-Table1[[#This Row],[Outage Start]]</f>
        <v>0.62361111110658385</v>
      </c>
      <c r="F1048" s="11">
        <f>(Table1[[#This Row],[Full Restoration ]]-Table1[[#This Row],[Outage Start]])*24</f>
        <v>14.966666666558012</v>
      </c>
      <c r="G1048" s="5" t="s">
        <v>795</v>
      </c>
      <c r="H1048" s="33" t="s">
        <v>754</v>
      </c>
      <c r="I1048" s="4"/>
      <c r="J1048" s="4"/>
      <c r="K1048" s="4"/>
      <c r="L1048" s="4"/>
      <c r="M1048" s="4"/>
      <c r="N1048" s="24" t="s">
        <v>298</v>
      </c>
    </row>
    <row r="1049" spans="1:14" x14ac:dyDescent="0.25">
      <c r="A1049" s="4" t="s">
        <v>9</v>
      </c>
      <c r="B1049" s="34" t="s">
        <v>1036</v>
      </c>
      <c r="C1049" s="9" t="s">
        <v>1036</v>
      </c>
      <c r="D1049" s="11"/>
      <c r="E1049" s="10"/>
      <c r="F1049" s="11"/>
      <c r="G1049" s="5" t="s">
        <v>1034</v>
      </c>
      <c r="H1049" s="33" t="s">
        <v>754</v>
      </c>
      <c r="I1049" s="4"/>
      <c r="J1049" s="4"/>
      <c r="K1049" s="4"/>
      <c r="L1049" s="4"/>
      <c r="M1049" s="4"/>
      <c r="N1049" s="24" t="s">
        <v>298</v>
      </c>
    </row>
    <row r="1050" spans="1:14" x14ac:dyDescent="0.25">
      <c r="A1050" s="4" t="s">
        <v>9</v>
      </c>
      <c r="B1050" s="34">
        <v>43761.6875</v>
      </c>
      <c r="C1050" s="9">
        <v>43762.640972222223</v>
      </c>
      <c r="D10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hrs,53 min</v>
      </c>
      <c r="E1050" s="10">
        <f>Table1[[#This Row],[Full Restoration ]]-Table1[[#This Row],[Outage Start]]</f>
        <v>0.95347222222335404</v>
      </c>
      <c r="F1050" s="11">
        <f>(Table1[[#This Row],[Full Restoration ]]-Table1[[#This Row],[Outage Start]])*24</f>
        <v>22.883333333360497</v>
      </c>
      <c r="G1050" s="5" t="s">
        <v>807</v>
      </c>
      <c r="H1050" s="33" t="s">
        <v>3</v>
      </c>
      <c r="I1050" s="4"/>
      <c r="J1050" s="4"/>
      <c r="K1050" s="4"/>
      <c r="L1050" s="4"/>
      <c r="M1050" s="4"/>
      <c r="N1050" s="24" t="s">
        <v>298</v>
      </c>
    </row>
    <row r="1051" spans="1:14" x14ac:dyDescent="0.25">
      <c r="A1051" s="4" t="s">
        <v>9</v>
      </c>
      <c r="B1051" s="34">
        <v>43761.609722222223</v>
      </c>
      <c r="C1051" s="9">
        <v>43762.566666666666</v>
      </c>
      <c r="D10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hrs,58 min</v>
      </c>
      <c r="E1051" s="10">
        <f>Table1[[#This Row],[Full Restoration ]]-Table1[[#This Row],[Outage Start]]</f>
        <v>0.9569444444423425</v>
      </c>
      <c r="F1051" s="11">
        <f>(Table1[[#This Row],[Full Restoration ]]-Table1[[#This Row],[Outage Start]])*24</f>
        <v>22.96666666661622</v>
      </c>
      <c r="G1051" s="5" t="s">
        <v>813</v>
      </c>
      <c r="H1051" s="33" t="s">
        <v>755</v>
      </c>
      <c r="I1051" s="4"/>
      <c r="J1051" s="4"/>
      <c r="K1051" s="4"/>
      <c r="L1051" s="4"/>
      <c r="M1051" s="4"/>
      <c r="N1051" s="24" t="s">
        <v>298</v>
      </c>
    </row>
    <row r="1052" spans="1:14" x14ac:dyDescent="0.25">
      <c r="A1052" s="4" t="s">
        <v>9</v>
      </c>
      <c r="B1052" s="34">
        <v>43761.647916666669</v>
      </c>
      <c r="C1052" s="9">
        <v>43762.507638888892</v>
      </c>
      <c r="D10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hrs,38 min</v>
      </c>
      <c r="E1052" s="10">
        <f>Table1[[#This Row],[Full Restoration ]]-Table1[[#This Row],[Outage Start]]</f>
        <v>0.85972222222335404</v>
      </c>
      <c r="F1052" s="11">
        <f>(Table1[[#This Row],[Full Restoration ]]-Table1[[#This Row],[Outage Start]])*24</f>
        <v>20.633333333360497</v>
      </c>
      <c r="G1052" s="5" t="s">
        <v>824</v>
      </c>
      <c r="H1052" s="33" t="s">
        <v>295</v>
      </c>
      <c r="I1052" s="4"/>
      <c r="J1052" s="4"/>
      <c r="K1052" s="4"/>
      <c r="L1052" s="4"/>
      <c r="M1052" s="4"/>
      <c r="N1052" s="24" t="s">
        <v>298</v>
      </c>
    </row>
    <row r="1053" spans="1:14" x14ac:dyDescent="0.25">
      <c r="A1053" s="4" t="s">
        <v>9</v>
      </c>
      <c r="B1053" s="34">
        <v>43761.652083333334</v>
      </c>
      <c r="C1053" s="9">
        <v>43762.536111111112</v>
      </c>
      <c r="D10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hrs,13 min</v>
      </c>
      <c r="E1053" s="10">
        <f>Table1[[#This Row],[Full Restoration ]]-Table1[[#This Row],[Outage Start]]</f>
        <v>0.88402777777810115</v>
      </c>
      <c r="F1053" s="11">
        <f>(Table1[[#This Row],[Full Restoration ]]-Table1[[#This Row],[Outage Start]])*24</f>
        <v>21.216666666674428</v>
      </c>
      <c r="G1053" s="5" t="s">
        <v>825</v>
      </c>
      <c r="H1053" s="53" t="s">
        <v>754</v>
      </c>
      <c r="I1053" s="4"/>
      <c r="J1053" s="4"/>
      <c r="K1053" s="4"/>
      <c r="L1053" s="4"/>
      <c r="M1053" s="4"/>
      <c r="N1053" s="24" t="s">
        <v>298</v>
      </c>
    </row>
    <row r="1054" spans="1:14" x14ac:dyDescent="0.25">
      <c r="A1054" s="4" t="s">
        <v>9</v>
      </c>
      <c r="B1054" s="34">
        <v>43761.652083333334</v>
      </c>
      <c r="C1054" s="9">
        <v>43762.536111111112</v>
      </c>
      <c r="D10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hrs,13 min</v>
      </c>
      <c r="E1054" s="10">
        <f>Table1[[#This Row],[Full Restoration ]]-Table1[[#This Row],[Outage Start]]</f>
        <v>0.88402777777810115</v>
      </c>
      <c r="F1054" s="11">
        <f>(Table1[[#This Row],[Full Restoration ]]-Table1[[#This Row],[Outage Start]])*24</f>
        <v>21.216666666674428</v>
      </c>
      <c r="G1054" s="5" t="s">
        <v>825</v>
      </c>
      <c r="H1054" s="33" t="s">
        <v>754</v>
      </c>
      <c r="I1054" s="4"/>
      <c r="J1054" s="4"/>
      <c r="K1054" s="4"/>
      <c r="L1054" s="4"/>
      <c r="M1054" s="4"/>
      <c r="N1054" s="24" t="s">
        <v>298</v>
      </c>
    </row>
    <row r="1055" spans="1:14" x14ac:dyDescent="0.25">
      <c r="A1055" s="4" t="s">
        <v>9</v>
      </c>
      <c r="B1055" s="34">
        <v>43761.6875</v>
      </c>
      <c r="C1055" s="9">
        <v>43762.640972222223</v>
      </c>
      <c r="D10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hrs,53 min</v>
      </c>
      <c r="E1055" s="10">
        <f>Table1[[#This Row],[Full Restoration ]]-Table1[[#This Row],[Outage Start]]</f>
        <v>0.95347222222335404</v>
      </c>
      <c r="F1055" s="11">
        <f>(Table1[[#This Row],[Full Restoration ]]-Table1[[#This Row],[Outage Start]])*24</f>
        <v>22.883333333360497</v>
      </c>
      <c r="G1055" s="5" t="s">
        <v>830</v>
      </c>
      <c r="H1055" s="53" t="s">
        <v>295</v>
      </c>
      <c r="I1055" s="4"/>
      <c r="J1055" s="4"/>
      <c r="K1055" s="4"/>
      <c r="L1055" s="4"/>
      <c r="M1055" s="4"/>
      <c r="N1055" s="24" t="s">
        <v>298</v>
      </c>
    </row>
    <row r="1056" spans="1:14" x14ac:dyDescent="0.25">
      <c r="A1056" s="4" t="s">
        <v>9</v>
      </c>
      <c r="B1056" s="34">
        <v>43761.688888888886</v>
      </c>
      <c r="C1056" s="9">
        <v>43762.588888888888</v>
      </c>
      <c r="D10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hrs,36 min</v>
      </c>
      <c r="E1056" s="10">
        <f>Table1[[#This Row],[Full Restoration ]]-Table1[[#This Row],[Outage Start]]</f>
        <v>0.90000000000145519</v>
      </c>
      <c r="F1056" s="11">
        <f>(Table1[[#This Row],[Full Restoration ]]-Table1[[#This Row],[Outage Start]])*24</f>
        <v>21.600000000034925</v>
      </c>
      <c r="G1056" s="5" t="s">
        <v>831</v>
      </c>
      <c r="H1056" s="33" t="s">
        <v>34</v>
      </c>
      <c r="I1056" s="4"/>
      <c r="J1056" s="4"/>
      <c r="K1056" s="4"/>
      <c r="L1056" s="4"/>
      <c r="M1056" s="4"/>
      <c r="N1056" s="24" t="s">
        <v>298</v>
      </c>
    </row>
    <row r="1057" spans="1:14" x14ac:dyDescent="0.25">
      <c r="A1057" s="4" t="s">
        <v>9</v>
      </c>
      <c r="B1057" s="34">
        <v>43761.652083333334</v>
      </c>
      <c r="C1057" s="9">
        <v>43762.536111111112</v>
      </c>
      <c r="D10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hrs,13 min</v>
      </c>
      <c r="E1057" s="10">
        <f>Table1[[#This Row],[Full Restoration ]]-Table1[[#This Row],[Outage Start]]</f>
        <v>0.88402777777810115</v>
      </c>
      <c r="F1057" s="11">
        <f>(Table1[[#This Row],[Full Restoration ]]-Table1[[#This Row],[Outage Start]])*24</f>
        <v>21.216666666674428</v>
      </c>
      <c r="G1057" s="5" t="s">
        <v>832</v>
      </c>
      <c r="H1057" s="33" t="s">
        <v>754</v>
      </c>
      <c r="I1057" s="4"/>
      <c r="J1057" s="4"/>
      <c r="K1057" s="4"/>
      <c r="L1057" s="4"/>
      <c r="M1057" s="4"/>
      <c r="N1057" s="24" t="s">
        <v>298</v>
      </c>
    </row>
    <row r="1058" spans="1:14" x14ac:dyDescent="0.25">
      <c r="A1058" s="4" t="s">
        <v>9</v>
      </c>
      <c r="B1058" s="34">
        <v>43761.603472222225</v>
      </c>
      <c r="C1058" s="9">
        <v>43762.618750000001</v>
      </c>
      <c r="D10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hrs,22 min</v>
      </c>
      <c r="E1058" s="10">
        <f>Table1[[#This Row],[Full Restoration ]]-Table1[[#This Row],[Outage Start]]</f>
        <v>1.015277777776646</v>
      </c>
      <c r="F1058" s="11">
        <f>(Table1[[#This Row],[Full Restoration ]]-Table1[[#This Row],[Outage Start]])*24</f>
        <v>24.366666666639503</v>
      </c>
      <c r="G1058" s="5" t="s">
        <v>833</v>
      </c>
      <c r="H1058" s="33" t="s">
        <v>754</v>
      </c>
      <c r="I1058" s="4"/>
      <c r="J1058" s="4"/>
      <c r="K1058" s="4"/>
      <c r="L1058" s="4"/>
      <c r="M1058" s="4"/>
      <c r="N1058" s="24" t="s">
        <v>298</v>
      </c>
    </row>
    <row r="1059" spans="1:14" x14ac:dyDescent="0.25">
      <c r="A1059" s="4" t="s">
        <v>62</v>
      </c>
      <c r="B1059" s="34">
        <v>43761.990972222222</v>
      </c>
      <c r="C1059" s="9">
        <v>43762.615972222222</v>
      </c>
      <c r="D10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hrs,0 min</v>
      </c>
      <c r="E1059" s="10">
        <f>Table1[[#This Row],[Full Restoration ]]-Table1[[#This Row],[Outage Start]]</f>
        <v>0.625</v>
      </c>
      <c r="F1059" s="11">
        <f>(Table1[[#This Row],[Full Restoration ]]-Table1[[#This Row],[Outage Start]])*24</f>
        <v>15</v>
      </c>
      <c r="G1059" s="5" t="s">
        <v>1984</v>
      </c>
      <c r="H1059" s="33" t="s">
        <v>3</v>
      </c>
      <c r="I1059" s="4">
        <v>289</v>
      </c>
      <c r="J1059" s="4">
        <v>282</v>
      </c>
      <c r="K1059" s="4">
        <v>4</v>
      </c>
      <c r="L1059" s="4">
        <v>1</v>
      </c>
      <c r="M1059" s="4">
        <v>5</v>
      </c>
      <c r="N1059" s="24"/>
    </row>
    <row r="1060" spans="1:14" x14ac:dyDescent="0.25">
      <c r="A1060" s="4" t="s">
        <v>62</v>
      </c>
      <c r="B1060" s="34">
        <v>43761.990972222222</v>
      </c>
      <c r="C1060" s="9">
        <v>43763.512499999997</v>
      </c>
      <c r="D10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hrs,31 min</v>
      </c>
      <c r="E1060" s="10">
        <f>Table1[[#This Row],[Full Restoration ]]-Table1[[#This Row],[Outage Start]]</f>
        <v>1.5215277777751908</v>
      </c>
      <c r="F1060" s="11">
        <f>(Table1[[#This Row],[Full Restoration ]]-Table1[[#This Row],[Outage Start]])*24</f>
        <v>36.516666666604578</v>
      </c>
      <c r="G1060" s="5" t="s">
        <v>1985</v>
      </c>
      <c r="H1060" s="53" t="s">
        <v>3</v>
      </c>
      <c r="I1060" s="4">
        <v>2383</v>
      </c>
      <c r="J1060" s="4">
        <v>2305</v>
      </c>
      <c r="K1060" s="4">
        <v>49</v>
      </c>
      <c r="L1060" s="4">
        <v>20</v>
      </c>
      <c r="M1060" s="4">
        <v>69</v>
      </c>
      <c r="N1060" s="24"/>
    </row>
    <row r="1061" spans="1:14" x14ac:dyDescent="0.25">
      <c r="A1061" s="4" t="s">
        <v>62</v>
      </c>
      <c r="B1061" s="34">
        <v>43762.111805555556</v>
      </c>
      <c r="C1061" s="9">
        <v>43762.941666666666</v>
      </c>
      <c r="D10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hrs,55 min</v>
      </c>
      <c r="E1061" s="10">
        <f>Table1[[#This Row],[Full Restoration ]]-Table1[[#This Row],[Outage Start]]</f>
        <v>0.82986111110949423</v>
      </c>
      <c r="F1061" s="11">
        <f>(Table1[[#This Row],[Full Restoration ]]-Table1[[#This Row],[Outage Start]])*24</f>
        <v>19.916666666627862</v>
      </c>
      <c r="G1061" s="5" t="s">
        <v>1986</v>
      </c>
      <c r="H1061" s="33" t="s">
        <v>3</v>
      </c>
      <c r="I1061" s="4">
        <v>1448</v>
      </c>
      <c r="J1061" s="4">
        <v>1345</v>
      </c>
      <c r="K1061" s="4">
        <v>46</v>
      </c>
      <c r="L1061" s="4">
        <v>47</v>
      </c>
      <c r="M1061" s="4">
        <v>93</v>
      </c>
      <c r="N1061" s="24"/>
    </row>
    <row r="1062" spans="1:14" x14ac:dyDescent="0.25">
      <c r="A1062" s="4" t="s">
        <v>62</v>
      </c>
      <c r="B1062" s="34">
        <v>43762.111805555556</v>
      </c>
      <c r="C1062" s="9">
        <v>43763.043055555558</v>
      </c>
      <c r="D10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hrs,21 min</v>
      </c>
      <c r="E1062" s="10">
        <f>Table1[[#This Row],[Full Restoration ]]-Table1[[#This Row],[Outage Start]]</f>
        <v>0.93125000000145519</v>
      </c>
      <c r="F1062" s="11">
        <f>(Table1[[#This Row],[Full Restoration ]]-Table1[[#This Row],[Outage Start]])*24</f>
        <v>22.350000000034925</v>
      </c>
      <c r="G1062" s="5" t="s">
        <v>1987</v>
      </c>
      <c r="H1062" s="33" t="s">
        <v>3</v>
      </c>
      <c r="I1062" s="4">
        <v>1542</v>
      </c>
      <c r="J1062" s="4">
        <v>1473</v>
      </c>
      <c r="K1062" s="4">
        <v>10</v>
      </c>
      <c r="L1062" s="4">
        <v>46</v>
      </c>
      <c r="M1062" s="4">
        <v>56</v>
      </c>
      <c r="N1062" s="24"/>
    </row>
    <row r="1063" spans="1:14" x14ac:dyDescent="0.25">
      <c r="A1063" s="4" t="s">
        <v>62</v>
      </c>
      <c r="B1063" s="34">
        <v>43762.111805555556</v>
      </c>
      <c r="C1063" s="9">
        <v>43763.565972222219</v>
      </c>
      <c r="D10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hrs,54 min</v>
      </c>
      <c r="E1063" s="10">
        <f>Table1[[#This Row],[Full Restoration ]]-Table1[[#This Row],[Outage Start]]</f>
        <v>1.4541666666627862</v>
      </c>
      <c r="F1063" s="11">
        <f>(Table1[[#This Row],[Full Restoration ]]-Table1[[#This Row],[Outage Start]])*24</f>
        <v>34.899999999906868</v>
      </c>
      <c r="G1063" s="5" t="s">
        <v>1988</v>
      </c>
      <c r="H1063" s="33" t="s">
        <v>3</v>
      </c>
      <c r="I1063" s="4">
        <v>1464</v>
      </c>
      <c r="J1063" s="4">
        <v>1374</v>
      </c>
      <c r="K1063" s="4">
        <v>48</v>
      </c>
      <c r="L1063" s="4">
        <v>34</v>
      </c>
      <c r="M1063" s="4">
        <v>82</v>
      </c>
      <c r="N1063" s="24"/>
    </row>
    <row r="1064" spans="1:14" x14ac:dyDescent="0.25">
      <c r="A1064" s="4" t="s">
        <v>62</v>
      </c>
      <c r="B1064" s="34">
        <v>43762.112500000003</v>
      </c>
      <c r="C1064" s="9">
        <v>43762.941666666666</v>
      </c>
      <c r="D10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hrs,54 min</v>
      </c>
      <c r="E1064" s="10">
        <f>Table1[[#This Row],[Full Restoration ]]-Table1[[#This Row],[Outage Start]]</f>
        <v>0.82916666666278616</v>
      </c>
      <c r="F1064" s="11">
        <f>(Table1[[#This Row],[Full Restoration ]]-Table1[[#This Row],[Outage Start]])*24</f>
        <v>19.899999999906868</v>
      </c>
      <c r="G1064" s="5" t="s">
        <v>1989</v>
      </c>
      <c r="H1064" s="53" t="s">
        <v>3</v>
      </c>
      <c r="I1064" s="4">
        <v>514</v>
      </c>
      <c r="J1064" s="4">
        <v>487</v>
      </c>
      <c r="K1064" s="4">
        <v>9</v>
      </c>
      <c r="L1064" s="4">
        <v>15</v>
      </c>
      <c r="M1064" s="4">
        <v>24</v>
      </c>
      <c r="N1064" s="24"/>
    </row>
    <row r="1065" spans="1:14" x14ac:dyDescent="0.25">
      <c r="A1065" s="4" t="s">
        <v>62</v>
      </c>
      <c r="B1065" s="34">
        <v>43762.113194444442</v>
      </c>
      <c r="C1065" s="9">
        <v>43762.92083333333</v>
      </c>
      <c r="D10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hrs,23 min</v>
      </c>
      <c r="E1065" s="10">
        <f>Table1[[#This Row],[Full Restoration ]]-Table1[[#This Row],[Outage Start]]</f>
        <v>0.80763888888759539</v>
      </c>
      <c r="F1065" s="11">
        <f>(Table1[[#This Row],[Full Restoration ]]-Table1[[#This Row],[Outage Start]])*24</f>
        <v>19.383333333302289</v>
      </c>
      <c r="G1065" s="5" t="s">
        <v>1990</v>
      </c>
      <c r="H1065" s="33" t="s">
        <v>874</v>
      </c>
      <c r="I1065" s="4">
        <v>325</v>
      </c>
      <c r="J1065" s="4">
        <v>315</v>
      </c>
      <c r="K1065" s="4">
        <v>6</v>
      </c>
      <c r="L1065" s="4">
        <v>3</v>
      </c>
      <c r="M1065" s="4">
        <v>9</v>
      </c>
      <c r="N1065" s="24"/>
    </row>
    <row r="1066" spans="1:14" x14ac:dyDescent="0.25">
      <c r="A1066" s="4" t="s">
        <v>62</v>
      </c>
      <c r="B1066" s="34">
        <v>43762.15625</v>
      </c>
      <c r="C1066" s="9">
        <v>43763.546527777777</v>
      </c>
      <c r="D10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hrs,22 min</v>
      </c>
      <c r="E1066" s="10">
        <f>Table1[[#This Row],[Full Restoration ]]-Table1[[#This Row],[Outage Start]]</f>
        <v>1.390277777776646</v>
      </c>
      <c r="F1066" s="11">
        <f>(Table1[[#This Row],[Full Restoration ]]-Table1[[#This Row],[Outage Start]])*24</f>
        <v>33.366666666639503</v>
      </c>
      <c r="G1066" s="5" t="s">
        <v>1991</v>
      </c>
      <c r="H1066" s="53" t="s">
        <v>3</v>
      </c>
      <c r="I1066" s="4">
        <v>172</v>
      </c>
      <c r="J1066" s="4">
        <v>158</v>
      </c>
      <c r="K1066" s="4">
        <v>8</v>
      </c>
      <c r="L1066" s="4">
        <v>4</v>
      </c>
      <c r="M1066" s="4">
        <v>12</v>
      </c>
      <c r="N1066" s="24"/>
    </row>
    <row r="1067" spans="1:14" x14ac:dyDescent="0.25">
      <c r="A1067" s="4" t="s">
        <v>62</v>
      </c>
      <c r="B1067" s="34">
        <v>43762.15625</v>
      </c>
      <c r="C1067" s="9">
        <v>43763.618750000001</v>
      </c>
      <c r="D10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hrs,6 min</v>
      </c>
      <c r="E1067" s="10">
        <f>Table1[[#This Row],[Full Restoration ]]-Table1[[#This Row],[Outage Start]]</f>
        <v>1.4625000000014552</v>
      </c>
      <c r="F1067" s="11">
        <f>(Table1[[#This Row],[Full Restoration ]]-Table1[[#This Row],[Outage Start]])*24</f>
        <v>35.100000000034925</v>
      </c>
      <c r="G1067" s="5" t="s">
        <v>1992</v>
      </c>
      <c r="H1067" s="33" t="s">
        <v>3</v>
      </c>
      <c r="I1067" s="4">
        <v>133</v>
      </c>
      <c r="J1067" s="4">
        <v>121</v>
      </c>
      <c r="K1067" s="4">
        <v>9</v>
      </c>
      <c r="L1067" s="4">
        <v>2</v>
      </c>
      <c r="M1067" s="4">
        <v>11</v>
      </c>
      <c r="N1067" s="24"/>
    </row>
    <row r="1068" spans="1:14" x14ac:dyDescent="0.25">
      <c r="A1068" s="4" t="s">
        <v>62</v>
      </c>
      <c r="B1068" s="34">
        <v>43762.15902777778</v>
      </c>
      <c r="C1068" s="9">
        <v>43763.592361111114</v>
      </c>
      <c r="D10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hrs,24 min</v>
      </c>
      <c r="E1068" s="10">
        <f>Table1[[#This Row],[Full Restoration ]]-Table1[[#This Row],[Outage Start]]</f>
        <v>1.4333333333343035</v>
      </c>
      <c r="F1068" s="11">
        <f>(Table1[[#This Row],[Full Restoration ]]-Table1[[#This Row],[Outage Start]])*24</f>
        <v>34.400000000023283</v>
      </c>
      <c r="G1068" s="5" t="s">
        <v>1993</v>
      </c>
      <c r="H1068" s="33" t="s">
        <v>874</v>
      </c>
      <c r="I1068" s="4">
        <v>2460</v>
      </c>
      <c r="J1068" s="4">
        <v>2342</v>
      </c>
      <c r="K1068" s="4">
        <v>67</v>
      </c>
      <c r="L1068" s="4">
        <v>45</v>
      </c>
      <c r="M1068" s="4">
        <v>112</v>
      </c>
      <c r="N1068" s="24"/>
    </row>
    <row r="1069" spans="1:14" x14ac:dyDescent="0.25">
      <c r="A1069" s="4" t="s">
        <v>62</v>
      </c>
      <c r="B1069" s="34">
        <v>43762.169444444444</v>
      </c>
      <c r="C1069" s="9">
        <v>43763.494444444441</v>
      </c>
      <c r="D10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hrs,48 min</v>
      </c>
      <c r="E1069" s="10">
        <f>Table1[[#This Row],[Full Restoration ]]-Table1[[#This Row],[Outage Start]]</f>
        <v>1.3249999999970896</v>
      </c>
      <c r="F1069" s="11">
        <f>(Table1[[#This Row],[Full Restoration ]]-Table1[[#This Row],[Outage Start]])*24</f>
        <v>31.799999999930151</v>
      </c>
      <c r="G1069" s="5" t="s">
        <v>1994</v>
      </c>
      <c r="H1069" s="53"/>
      <c r="I1069" s="4">
        <v>71</v>
      </c>
      <c r="J1069" s="4">
        <v>71</v>
      </c>
      <c r="K1069" s="4">
        <v>0</v>
      </c>
      <c r="L1069" s="4">
        <v>0</v>
      </c>
      <c r="M1069" s="4">
        <v>0</v>
      </c>
      <c r="N1069" s="24"/>
    </row>
    <row r="1070" spans="1:14" x14ac:dyDescent="0.25">
      <c r="A1070" s="4" t="s">
        <v>62</v>
      </c>
      <c r="B1070" s="34">
        <v>43762.169444444444</v>
      </c>
      <c r="C1070" s="9">
        <v>43763.611805555556</v>
      </c>
      <c r="D10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hrs,37 min</v>
      </c>
      <c r="E1070" s="10">
        <f>Table1[[#This Row],[Full Restoration ]]-Table1[[#This Row],[Outage Start]]</f>
        <v>1.4423611111124046</v>
      </c>
      <c r="F1070" s="11">
        <f>(Table1[[#This Row],[Full Restoration ]]-Table1[[#This Row],[Outage Start]])*24</f>
        <v>34.616666666697711</v>
      </c>
      <c r="G1070" s="5" t="s">
        <v>1995</v>
      </c>
      <c r="H1070" s="33" t="s">
        <v>874</v>
      </c>
      <c r="I1070" s="4">
        <v>2023</v>
      </c>
      <c r="J1070" s="4">
        <v>1847</v>
      </c>
      <c r="K1070" s="4">
        <v>127</v>
      </c>
      <c r="L1070" s="4">
        <v>42</v>
      </c>
      <c r="M1070" s="4">
        <v>169</v>
      </c>
      <c r="N1070" s="24"/>
    </row>
    <row r="1071" spans="1:14" x14ac:dyDescent="0.25">
      <c r="A1071" s="4" t="s">
        <v>62</v>
      </c>
      <c r="B1071" s="34">
        <v>43762.199305555558</v>
      </c>
      <c r="C1071" s="9">
        <v>43763.53402777778</v>
      </c>
      <c r="D10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hrs,2 min</v>
      </c>
      <c r="E1071" s="10">
        <f>Table1[[#This Row],[Full Restoration ]]-Table1[[#This Row],[Outage Start]]</f>
        <v>1.3347222222218988</v>
      </c>
      <c r="F1071" s="11">
        <f>(Table1[[#This Row],[Full Restoration ]]-Table1[[#This Row],[Outage Start]])*24</f>
        <v>32.033333333325572</v>
      </c>
      <c r="G1071" s="5" t="s">
        <v>1996</v>
      </c>
      <c r="H1071" s="33"/>
      <c r="I1071" s="4">
        <v>1528</v>
      </c>
      <c r="J1071" s="4">
        <v>1444</v>
      </c>
      <c r="K1071" s="4">
        <v>24</v>
      </c>
      <c r="L1071" s="4">
        <v>51</v>
      </c>
      <c r="M1071" s="4">
        <v>75</v>
      </c>
      <c r="N1071" s="24"/>
    </row>
    <row r="1072" spans="1:14" x14ac:dyDescent="0.25">
      <c r="A1072" s="4" t="s">
        <v>62</v>
      </c>
      <c r="B1072" s="34">
        <v>43762.2</v>
      </c>
      <c r="C1072" s="9">
        <v>43763.602777777778</v>
      </c>
      <c r="D10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hrs,40 min</v>
      </c>
      <c r="E1072" s="10">
        <f>Table1[[#This Row],[Full Restoration ]]-Table1[[#This Row],[Outage Start]]</f>
        <v>1.4027777777810115</v>
      </c>
      <c r="F1072" s="11">
        <f>(Table1[[#This Row],[Full Restoration ]]-Table1[[#This Row],[Outage Start]])*24</f>
        <v>33.666666666744277</v>
      </c>
      <c r="G1072" s="5" t="s">
        <v>1997</v>
      </c>
      <c r="H1072" s="33" t="s">
        <v>874</v>
      </c>
      <c r="I1072" s="4">
        <v>1243</v>
      </c>
      <c r="J1072" s="4">
        <v>1139</v>
      </c>
      <c r="K1072" s="4">
        <v>63</v>
      </c>
      <c r="L1072" s="4">
        <v>36</v>
      </c>
      <c r="M1072" s="4">
        <v>99</v>
      </c>
      <c r="N1072" s="24"/>
    </row>
    <row r="1073" spans="1:14" x14ac:dyDescent="0.25">
      <c r="A1073" s="4" t="s">
        <v>62</v>
      </c>
      <c r="B1073" s="34">
        <v>43762.231249999997</v>
      </c>
      <c r="C1073" s="9">
        <v>43763.709027777775</v>
      </c>
      <c r="D10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hrs,28 min</v>
      </c>
      <c r="E1073" s="10">
        <f>Table1[[#This Row],[Full Restoration ]]-Table1[[#This Row],[Outage Start]]</f>
        <v>1.4777777777781012</v>
      </c>
      <c r="F1073" s="11">
        <f>(Table1[[#This Row],[Full Restoration ]]-Table1[[#This Row],[Outage Start]])*24</f>
        <v>35.466666666674428</v>
      </c>
      <c r="G1073" s="5" t="s">
        <v>1998</v>
      </c>
      <c r="H1073" s="53" t="s">
        <v>874</v>
      </c>
      <c r="I1073" s="4">
        <v>2</v>
      </c>
      <c r="J1073" s="4">
        <v>0</v>
      </c>
      <c r="K1073" s="4">
        <v>2</v>
      </c>
      <c r="L1073" s="4">
        <v>0</v>
      </c>
      <c r="M1073" s="4">
        <v>2</v>
      </c>
      <c r="N1073" s="24"/>
    </row>
    <row r="1074" spans="1:14" x14ac:dyDescent="0.25">
      <c r="A1074" s="4" t="s">
        <v>62</v>
      </c>
      <c r="B1074" s="34">
        <v>43762.232638888891</v>
      </c>
      <c r="C1074" s="9">
        <v>43763.722222222219</v>
      </c>
      <c r="D10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hrs,45 min</v>
      </c>
      <c r="E1074" s="10">
        <f>Table1[[#This Row],[Full Restoration ]]-Table1[[#This Row],[Outage Start]]</f>
        <v>1.4895833333284827</v>
      </c>
      <c r="F1074" s="11">
        <f>(Table1[[#This Row],[Full Restoration ]]-Table1[[#This Row],[Outage Start]])*24</f>
        <v>35.749999999883585</v>
      </c>
      <c r="G1074" s="5" t="s">
        <v>1999</v>
      </c>
      <c r="H1074" s="33"/>
      <c r="I1074" s="4">
        <v>27</v>
      </c>
      <c r="J1074" s="4">
        <v>19</v>
      </c>
      <c r="K1074" s="4">
        <v>8</v>
      </c>
      <c r="L1074" s="4">
        <v>0</v>
      </c>
      <c r="M1074" s="4">
        <v>8</v>
      </c>
      <c r="N1074" s="24"/>
    </row>
    <row r="1075" spans="1:14" x14ac:dyDescent="0.25">
      <c r="A1075" s="4" t="s">
        <v>62</v>
      </c>
      <c r="B1075" s="34">
        <v>43762.234722222223</v>
      </c>
      <c r="C1075" s="9">
        <v>43763.623611111114</v>
      </c>
      <c r="D10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hrs,20 min</v>
      </c>
      <c r="E1075" s="10">
        <f>Table1[[#This Row],[Full Restoration ]]-Table1[[#This Row],[Outage Start]]</f>
        <v>1.3888888888905058</v>
      </c>
      <c r="F1075" s="11">
        <f>(Table1[[#This Row],[Full Restoration ]]-Table1[[#This Row],[Outage Start]])*24</f>
        <v>33.333333333372138</v>
      </c>
      <c r="G1075" s="5" t="s">
        <v>2000</v>
      </c>
      <c r="H1075" s="33"/>
      <c r="I1075" s="4">
        <v>87</v>
      </c>
      <c r="J1075" s="4">
        <v>82</v>
      </c>
      <c r="K1075" s="4">
        <v>2</v>
      </c>
      <c r="L1075" s="4">
        <v>2</v>
      </c>
      <c r="M1075" s="4">
        <v>4</v>
      </c>
      <c r="N1075" s="24"/>
    </row>
    <row r="1076" spans="1:14" x14ac:dyDescent="0.25">
      <c r="A1076" s="4" t="s">
        <v>62</v>
      </c>
      <c r="B1076" s="34">
        <v>43762.255555555559</v>
      </c>
      <c r="C1076" s="9">
        <v>43763.65347222222</v>
      </c>
      <c r="D10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hrs,33 min</v>
      </c>
      <c r="E1076" s="10">
        <f>Table1[[#This Row],[Full Restoration ]]-Table1[[#This Row],[Outage Start]]</f>
        <v>1.397916666661331</v>
      </c>
      <c r="F1076" s="11">
        <f>(Table1[[#This Row],[Full Restoration ]]-Table1[[#This Row],[Outage Start]])*24</f>
        <v>33.549999999871943</v>
      </c>
      <c r="G1076" s="5" t="s">
        <v>2001</v>
      </c>
      <c r="H1076" s="53" t="s">
        <v>3</v>
      </c>
      <c r="I1076" s="4">
        <v>286</v>
      </c>
      <c r="J1076" s="4">
        <v>237</v>
      </c>
      <c r="K1076" s="4">
        <v>47</v>
      </c>
      <c r="L1076" s="4">
        <v>1</v>
      </c>
      <c r="M1076" s="4">
        <v>48</v>
      </c>
      <c r="N1076" s="24"/>
    </row>
    <row r="1077" spans="1:14" x14ac:dyDescent="0.25">
      <c r="A1077" s="4" t="s">
        <v>62</v>
      </c>
      <c r="B1077" s="34">
        <v>43762.303472222222</v>
      </c>
      <c r="C1077" s="9">
        <v>43763.569444444445</v>
      </c>
      <c r="D10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hrs,23 min</v>
      </c>
      <c r="E1077" s="10">
        <f>Table1[[#This Row],[Full Restoration ]]-Table1[[#This Row],[Outage Start]]</f>
        <v>1.265972222223354</v>
      </c>
      <c r="F1077" s="11">
        <f>(Table1[[#This Row],[Full Restoration ]]-Table1[[#This Row],[Outage Start]])*24</f>
        <v>30.383333333360497</v>
      </c>
      <c r="G1077" s="5" t="s">
        <v>2002</v>
      </c>
      <c r="H1077" s="33" t="s">
        <v>874</v>
      </c>
      <c r="I1077" s="4">
        <v>356</v>
      </c>
      <c r="J1077" s="4">
        <v>310</v>
      </c>
      <c r="K1077" s="4">
        <v>44</v>
      </c>
      <c r="L1077" s="4">
        <v>2</v>
      </c>
      <c r="M1077" s="4">
        <v>46</v>
      </c>
      <c r="N1077" s="24"/>
    </row>
    <row r="1078" spans="1:14" x14ac:dyDescent="0.25">
      <c r="A1078" s="4" t="s">
        <v>62</v>
      </c>
      <c r="B1078" s="34">
        <v>43762.32708333333</v>
      </c>
      <c r="C1078" s="9">
        <v>43762.423611111109</v>
      </c>
      <c r="D10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 hrs,19 min</v>
      </c>
      <c r="E1078" s="10">
        <f>Table1[[#This Row],[Full Restoration ]]-Table1[[#This Row],[Outage Start]]</f>
        <v>9.6527777779556345E-2</v>
      </c>
      <c r="F1078" s="11">
        <f>(Table1[[#This Row],[Full Restoration ]]-Table1[[#This Row],[Outage Start]])*24</f>
        <v>2.3166666667093523</v>
      </c>
      <c r="G1078" s="5" t="s">
        <v>2003</v>
      </c>
      <c r="H1078" s="53"/>
      <c r="I1078" s="4">
        <v>12</v>
      </c>
      <c r="J1078" s="4">
        <v>10</v>
      </c>
      <c r="K1078" s="4">
        <v>2</v>
      </c>
      <c r="L1078" s="4">
        <v>0</v>
      </c>
      <c r="M1078" s="4">
        <v>2</v>
      </c>
      <c r="N1078" s="24"/>
    </row>
    <row r="1079" spans="1:14" x14ac:dyDescent="0.25">
      <c r="A1079" s="4" t="s">
        <v>62</v>
      </c>
      <c r="B1079" s="34">
        <v>43762.341666666667</v>
      </c>
      <c r="C1079" s="9">
        <v>43763.520138888889</v>
      </c>
      <c r="D10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1079" s="10">
        <f>Table1[[#This Row],[Full Restoration ]]-Table1[[#This Row],[Outage Start]]</f>
        <v>1.1784722222218988</v>
      </c>
      <c r="F1079" s="11">
        <f>(Table1[[#This Row],[Full Restoration ]]-Table1[[#This Row],[Outage Start]])*24</f>
        <v>28.283333333325572</v>
      </c>
      <c r="G1079" s="5" t="s">
        <v>2004</v>
      </c>
      <c r="H1079" s="33"/>
      <c r="I1079" s="4">
        <v>22</v>
      </c>
      <c r="J1079" s="4">
        <v>8</v>
      </c>
      <c r="K1079" s="4">
        <v>14</v>
      </c>
      <c r="L1079" s="4">
        <v>0</v>
      </c>
      <c r="M1079" s="4">
        <v>14</v>
      </c>
      <c r="N1079" s="24"/>
    </row>
    <row r="1080" spans="1:14" x14ac:dyDescent="0.25">
      <c r="A1080" s="4" t="s">
        <v>62</v>
      </c>
      <c r="B1080" s="34">
        <v>43762.343055555553</v>
      </c>
      <c r="C1080" s="9">
        <v>43763.429166666669</v>
      </c>
      <c r="D10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 min</v>
      </c>
      <c r="E1080" s="10">
        <f>Table1[[#This Row],[Full Restoration ]]-Table1[[#This Row],[Outage Start]]</f>
        <v>1.086111111115315</v>
      </c>
      <c r="F1080" s="11">
        <f>(Table1[[#This Row],[Full Restoration ]]-Table1[[#This Row],[Outage Start]])*24</f>
        <v>26.06666666676756</v>
      </c>
      <c r="G1080" s="5" t="s">
        <v>2005</v>
      </c>
      <c r="H1080" s="33" t="s">
        <v>874</v>
      </c>
      <c r="I1080" s="4">
        <v>19</v>
      </c>
      <c r="J1080" s="4">
        <v>17</v>
      </c>
      <c r="K1080" s="4">
        <v>2</v>
      </c>
      <c r="L1080" s="4">
        <v>0</v>
      </c>
      <c r="M1080" s="4">
        <v>2</v>
      </c>
      <c r="N1080" s="24"/>
    </row>
    <row r="1081" spans="1:14" x14ac:dyDescent="0.25">
      <c r="A1081" s="4" t="s">
        <v>62</v>
      </c>
      <c r="B1081" s="34">
        <v>43762.368750000001</v>
      </c>
      <c r="C1081" s="9">
        <v>43763.867361111108</v>
      </c>
      <c r="D10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hrs,58 min</v>
      </c>
      <c r="E1081" s="10">
        <f>Table1[[#This Row],[Full Restoration ]]-Table1[[#This Row],[Outage Start]]</f>
        <v>1.4986111111065838</v>
      </c>
      <c r="F1081" s="11">
        <f>(Table1[[#This Row],[Full Restoration ]]-Table1[[#This Row],[Outage Start]])*24</f>
        <v>35.966666666558012</v>
      </c>
      <c r="G1081" s="5" t="s">
        <v>2006</v>
      </c>
      <c r="H1081" s="33" t="s">
        <v>3</v>
      </c>
      <c r="I1081" s="4">
        <v>56</v>
      </c>
      <c r="J1081" s="4">
        <v>56</v>
      </c>
      <c r="K1081" s="4">
        <v>0</v>
      </c>
      <c r="L1081" s="4">
        <v>0</v>
      </c>
      <c r="M1081" s="4">
        <v>0</v>
      </c>
      <c r="N1081" s="24"/>
    </row>
    <row r="1082" spans="1:14" x14ac:dyDescent="0.25">
      <c r="A1082" s="4" t="s">
        <v>62</v>
      </c>
      <c r="B1082" s="34">
        <v>43762.368750000001</v>
      </c>
      <c r="C1082" s="9">
        <v>43766.793055555558</v>
      </c>
      <c r="D10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days,10 hrs,11 min</v>
      </c>
      <c r="E1082" s="10">
        <f>Table1[[#This Row],[Full Restoration ]]-Table1[[#This Row],[Outage Start]]</f>
        <v>4.4243055555562023</v>
      </c>
      <c r="F1082" s="11">
        <f>(Table1[[#This Row],[Full Restoration ]]-Table1[[#This Row],[Outage Start]])*24</f>
        <v>106.18333333334886</v>
      </c>
      <c r="G1082" s="5" t="s">
        <v>2007</v>
      </c>
      <c r="H1082" s="33" t="s">
        <v>3</v>
      </c>
      <c r="I1082" s="4">
        <v>1460</v>
      </c>
      <c r="J1082" s="4">
        <v>1386</v>
      </c>
      <c r="K1082" s="4">
        <v>37</v>
      </c>
      <c r="L1082" s="4">
        <v>23</v>
      </c>
      <c r="M1082" s="4">
        <v>60</v>
      </c>
      <c r="N1082" s="24"/>
    </row>
    <row r="1083" spans="1:14" x14ac:dyDescent="0.25">
      <c r="A1083" s="4" t="s">
        <v>62</v>
      </c>
      <c r="B1083" s="34">
        <v>43762.374305555553</v>
      </c>
      <c r="C1083" s="9">
        <v>43765.658333333333</v>
      </c>
      <c r="D10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days,6 hrs,49 min</v>
      </c>
      <c r="E1083" s="10">
        <f>Table1[[#This Row],[Full Restoration ]]-Table1[[#This Row],[Outage Start]]</f>
        <v>3.2840277777795563</v>
      </c>
      <c r="F1083" s="11">
        <f>(Table1[[#This Row],[Full Restoration ]]-Table1[[#This Row],[Outage Start]])*24</f>
        <v>78.816666666709352</v>
      </c>
      <c r="G1083" s="5" t="s">
        <v>2008</v>
      </c>
      <c r="H1083" s="53"/>
      <c r="I1083" s="4">
        <v>1561</v>
      </c>
      <c r="J1083" s="4">
        <v>1484</v>
      </c>
      <c r="K1083" s="4">
        <v>35</v>
      </c>
      <c r="L1083" s="4">
        <v>36</v>
      </c>
      <c r="M1083" s="4">
        <v>71</v>
      </c>
      <c r="N1083" s="24"/>
    </row>
    <row r="1084" spans="1:14" x14ac:dyDescent="0.25">
      <c r="A1084" s="4" t="s">
        <v>62</v>
      </c>
      <c r="B1084" s="34">
        <v>43762.379861111112</v>
      </c>
      <c r="C1084" s="9">
        <v>43765.453472222223</v>
      </c>
      <c r="D10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hrs,46 min</v>
      </c>
      <c r="E1084" s="10">
        <f>Table1[[#This Row],[Full Restoration ]]-Table1[[#This Row],[Outage Start]]</f>
        <v>3.0736111111109494</v>
      </c>
      <c r="F1084" s="11">
        <f>(Table1[[#This Row],[Full Restoration ]]-Table1[[#This Row],[Outage Start]])*24</f>
        <v>73.766666666662786</v>
      </c>
      <c r="G1084" s="5" t="s">
        <v>2009</v>
      </c>
      <c r="H1084" s="33" t="s">
        <v>3</v>
      </c>
      <c r="I1084" s="4">
        <v>413</v>
      </c>
      <c r="J1084" s="4">
        <v>394</v>
      </c>
      <c r="K1084" s="4">
        <v>9</v>
      </c>
      <c r="L1084" s="4">
        <v>8</v>
      </c>
      <c r="M1084" s="4">
        <v>17</v>
      </c>
      <c r="N1084" s="24"/>
    </row>
    <row r="1085" spans="1:14" x14ac:dyDescent="0.25">
      <c r="A1085" s="4" t="s">
        <v>62</v>
      </c>
      <c r="B1085" s="34">
        <v>43762.393750000003</v>
      </c>
      <c r="C1085" s="9">
        <v>43763.276388888888</v>
      </c>
      <c r="D10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hrs,11 min</v>
      </c>
      <c r="E1085" s="10">
        <f>Table1[[#This Row],[Full Restoration ]]-Table1[[#This Row],[Outage Start]]</f>
        <v>0.882638888884685</v>
      </c>
      <c r="F1085" s="11">
        <f>(Table1[[#This Row],[Full Restoration ]]-Table1[[#This Row],[Outage Start]])*24</f>
        <v>21.18333333323244</v>
      </c>
      <c r="G1085" s="5" t="s">
        <v>2010</v>
      </c>
      <c r="H1085" s="33"/>
      <c r="I1085" s="4">
        <v>14</v>
      </c>
      <c r="J1085" s="4">
        <v>10</v>
      </c>
      <c r="K1085" s="4">
        <v>4</v>
      </c>
      <c r="L1085" s="4">
        <v>0</v>
      </c>
      <c r="M1085" s="4">
        <v>4</v>
      </c>
      <c r="N1085" s="24"/>
    </row>
    <row r="1086" spans="1:14" x14ac:dyDescent="0.25">
      <c r="A1086" s="4" t="s">
        <v>62</v>
      </c>
      <c r="B1086" s="34">
        <v>43762.40347222222</v>
      </c>
      <c r="C1086" s="9">
        <v>43763.711805555555</v>
      </c>
      <c r="D10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hrs,24 min</v>
      </c>
      <c r="E1086" s="10">
        <f>Table1[[#This Row],[Full Restoration ]]-Table1[[#This Row],[Outage Start]]</f>
        <v>1.3083333333343035</v>
      </c>
      <c r="F1086" s="11">
        <f>(Table1[[#This Row],[Full Restoration ]]-Table1[[#This Row],[Outage Start]])*24</f>
        <v>31.400000000023283</v>
      </c>
      <c r="G1086" s="5" t="s">
        <v>2011</v>
      </c>
      <c r="H1086" s="53" t="s">
        <v>3</v>
      </c>
      <c r="I1086" s="4">
        <v>1810</v>
      </c>
      <c r="J1086" s="4">
        <v>1702</v>
      </c>
      <c r="K1086" s="4">
        <v>83</v>
      </c>
      <c r="L1086" s="4">
        <v>16</v>
      </c>
      <c r="M1086" s="4">
        <v>99</v>
      </c>
      <c r="N1086" s="24"/>
    </row>
    <row r="1087" spans="1:14" x14ac:dyDescent="0.25">
      <c r="A1087" s="4" t="s">
        <v>62</v>
      </c>
      <c r="B1087" s="34">
        <v>43762.408333333333</v>
      </c>
      <c r="C1087" s="9">
        <v>43763.77847222222</v>
      </c>
      <c r="D10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hrs,53 min</v>
      </c>
      <c r="E1087" s="10">
        <f>Table1[[#This Row],[Full Restoration ]]-Table1[[#This Row],[Outage Start]]</f>
        <v>1.3701388888875954</v>
      </c>
      <c r="F1087" s="11">
        <f>(Table1[[#This Row],[Full Restoration ]]-Table1[[#This Row],[Outage Start]])*24</f>
        <v>32.883333333302289</v>
      </c>
      <c r="G1087" s="5" t="s">
        <v>2012</v>
      </c>
      <c r="H1087" s="33" t="s">
        <v>874</v>
      </c>
      <c r="I1087" s="4">
        <v>10</v>
      </c>
      <c r="J1087" s="4">
        <v>6</v>
      </c>
      <c r="K1087" s="4">
        <v>4</v>
      </c>
      <c r="L1087" s="4">
        <v>0</v>
      </c>
      <c r="M1087" s="4">
        <v>4</v>
      </c>
      <c r="N1087" s="24"/>
    </row>
    <row r="1088" spans="1:14" x14ac:dyDescent="0.25">
      <c r="A1088" s="4" t="s">
        <v>62</v>
      </c>
      <c r="B1088" s="34">
        <v>43762.440972222219</v>
      </c>
      <c r="C1088" s="9">
        <v>43763.563194444447</v>
      </c>
      <c r="D10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hrs,56 min</v>
      </c>
      <c r="E1088" s="10">
        <f>Table1[[#This Row],[Full Restoration ]]-Table1[[#This Row],[Outage Start]]</f>
        <v>1.1222222222277196</v>
      </c>
      <c r="F1088" s="11">
        <f>(Table1[[#This Row],[Full Restoration ]]-Table1[[#This Row],[Outage Start]])*24</f>
        <v>26.933333333465271</v>
      </c>
      <c r="G1088" s="5" t="s">
        <v>2013</v>
      </c>
      <c r="H1088" s="33"/>
      <c r="I1088" s="4">
        <v>1425</v>
      </c>
      <c r="J1088" s="4">
        <v>1342</v>
      </c>
      <c r="K1088" s="4">
        <v>45</v>
      </c>
      <c r="L1088" s="4">
        <v>28</v>
      </c>
      <c r="M1088" s="4">
        <v>73</v>
      </c>
      <c r="N1088" s="24"/>
    </row>
    <row r="1089" spans="1:14" x14ac:dyDescent="0.25">
      <c r="A1089" s="4" t="s">
        <v>62</v>
      </c>
      <c r="B1089" s="34">
        <v>43762.441666666666</v>
      </c>
      <c r="C1089" s="9">
        <v>43763.7</v>
      </c>
      <c r="D10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hrs,12 min</v>
      </c>
      <c r="E1089" s="10">
        <f>Table1[[#This Row],[Full Restoration ]]-Table1[[#This Row],[Outage Start]]</f>
        <v>1.2583333333313931</v>
      </c>
      <c r="F1089" s="11">
        <f>(Table1[[#This Row],[Full Restoration ]]-Table1[[#This Row],[Outage Start]])*24</f>
        <v>30.199999999953434</v>
      </c>
      <c r="G1089" s="5" t="s">
        <v>2014</v>
      </c>
      <c r="H1089" s="53" t="s">
        <v>3</v>
      </c>
      <c r="I1089" s="4">
        <v>38</v>
      </c>
      <c r="J1089" s="4">
        <v>9</v>
      </c>
      <c r="K1089" s="4">
        <v>29</v>
      </c>
      <c r="L1089" s="4">
        <v>0</v>
      </c>
      <c r="M1089" s="4">
        <v>29</v>
      </c>
      <c r="N1089" s="24"/>
    </row>
    <row r="1090" spans="1:14" x14ac:dyDescent="0.25">
      <c r="A1090" s="4" t="s">
        <v>62</v>
      </c>
      <c r="B1090" s="34">
        <v>43762.448611111111</v>
      </c>
      <c r="C1090" s="9">
        <v>43764.62222222222</v>
      </c>
      <c r="D10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hrs,10 min</v>
      </c>
      <c r="E1090" s="10">
        <f>Table1[[#This Row],[Full Restoration ]]-Table1[[#This Row],[Outage Start]]</f>
        <v>2.1736111111094942</v>
      </c>
      <c r="F1090" s="11">
        <f>(Table1[[#This Row],[Full Restoration ]]-Table1[[#This Row],[Outage Start]])*24</f>
        <v>52.166666666627862</v>
      </c>
      <c r="G1090" s="5" t="s">
        <v>2015</v>
      </c>
      <c r="H1090" s="33" t="s">
        <v>3</v>
      </c>
      <c r="I1090" s="4">
        <v>734</v>
      </c>
      <c r="J1090" s="4">
        <v>681</v>
      </c>
      <c r="K1090" s="4">
        <v>24</v>
      </c>
      <c r="L1090" s="4">
        <v>20</v>
      </c>
      <c r="M1090" s="4">
        <v>44</v>
      </c>
      <c r="N1090" s="24"/>
    </row>
    <row r="1091" spans="1:14" x14ac:dyDescent="0.25">
      <c r="A1091" s="4" t="s">
        <v>62</v>
      </c>
      <c r="B1091" s="34">
        <v>43762.466666666667</v>
      </c>
      <c r="C1091" s="9">
        <v>43766.74722222222</v>
      </c>
      <c r="D10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days,6 hrs,44 min</v>
      </c>
      <c r="E1091" s="10">
        <f>Table1[[#This Row],[Full Restoration ]]-Table1[[#This Row],[Outage Start]]</f>
        <v>4.2805555555532919</v>
      </c>
      <c r="F1091" s="11">
        <f>(Table1[[#This Row],[Full Restoration ]]-Table1[[#This Row],[Outage Start]])*24</f>
        <v>102.73333333327901</v>
      </c>
      <c r="G1091" s="5" t="s">
        <v>2016</v>
      </c>
      <c r="H1091" s="33" t="s">
        <v>3</v>
      </c>
      <c r="I1091" s="4">
        <v>2206</v>
      </c>
      <c r="J1091" s="4">
        <v>2071</v>
      </c>
      <c r="K1091" s="4">
        <v>73</v>
      </c>
      <c r="L1091" s="4">
        <v>52</v>
      </c>
      <c r="M1091" s="4">
        <v>125</v>
      </c>
      <c r="N1091" s="24"/>
    </row>
    <row r="1092" spans="1:14" x14ac:dyDescent="0.25">
      <c r="A1092" s="4" t="s">
        <v>62</v>
      </c>
      <c r="B1092" s="34">
        <v>43762.473611111112</v>
      </c>
      <c r="C1092" s="9">
        <v>43763.727777777778</v>
      </c>
      <c r="D10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hrs,6 min</v>
      </c>
      <c r="E1092" s="10">
        <f>Table1[[#This Row],[Full Restoration ]]-Table1[[#This Row],[Outage Start]]</f>
        <v>1.2541666666656965</v>
      </c>
      <c r="F1092" s="11">
        <f>(Table1[[#This Row],[Full Restoration ]]-Table1[[#This Row],[Outage Start]])*24</f>
        <v>30.099999999976717</v>
      </c>
      <c r="G1092" s="5" t="s">
        <v>2017</v>
      </c>
      <c r="H1092" s="33"/>
      <c r="I1092" s="4">
        <v>249</v>
      </c>
      <c r="J1092" s="4">
        <v>242</v>
      </c>
      <c r="K1092" s="4">
        <v>3</v>
      </c>
      <c r="L1092" s="4">
        <v>3</v>
      </c>
      <c r="M1092" s="4">
        <v>6</v>
      </c>
      <c r="N1092" s="24"/>
    </row>
    <row r="1093" spans="1:14" x14ac:dyDescent="0.25">
      <c r="A1093" s="4" t="s">
        <v>62</v>
      </c>
      <c r="B1093" s="34">
        <v>43762.473611111112</v>
      </c>
      <c r="C1093" s="9">
        <v>43763.727777777778</v>
      </c>
      <c r="D10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hrs,6 min</v>
      </c>
      <c r="E1093" s="10">
        <f>Table1[[#This Row],[Full Restoration ]]-Table1[[#This Row],[Outage Start]]</f>
        <v>1.2541666666656965</v>
      </c>
      <c r="F1093" s="11">
        <f>(Table1[[#This Row],[Full Restoration ]]-Table1[[#This Row],[Outage Start]])*24</f>
        <v>30.099999999976717</v>
      </c>
      <c r="G1093" s="5" t="s">
        <v>2018</v>
      </c>
      <c r="H1093" s="53"/>
      <c r="I1093" s="4">
        <v>147</v>
      </c>
      <c r="J1093" s="4">
        <v>129</v>
      </c>
      <c r="K1093" s="4">
        <v>16</v>
      </c>
      <c r="L1093" s="4">
        <v>1</v>
      </c>
      <c r="M1093" s="4">
        <v>17</v>
      </c>
      <c r="N1093" s="24"/>
    </row>
    <row r="1094" spans="1:14" x14ac:dyDescent="0.25">
      <c r="A1094" s="4" t="s">
        <v>62</v>
      </c>
      <c r="B1094" s="34">
        <v>43762.474305555559</v>
      </c>
      <c r="C1094" s="9">
        <v>43763.470138888886</v>
      </c>
      <c r="D10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hrs,54 min</v>
      </c>
      <c r="E1094" s="10">
        <f>Table1[[#This Row],[Full Restoration ]]-Table1[[#This Row],[Outage Start]]</f>
        <v>0.9958333333270275</v>
      </c>
      <c r="F1094" s="11">
        <f>(Table1[[#This Row],[Full Restoration ]]-Table1[[#This Row],[Outage Start]])*24</f>
        <v>23.89999999984866</v>
      </c>
      <c r="G1094" s="5" t="s">
        <v>2019</v>
      </c>
      <c r="H1094" s="33"/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24"/>
    </row>
    <row r="1095" spans="1:14" x14ac:dyDescent="0.25">
      <c r="A1095" s="4" t="s">
        <v>62</v>
      </c>
      <c r="B1095" s="34">
        <v>43762.474305555559</v>
      </c>
      <c r="C1095" s="9">
        <v>43763.470138888886</v>
      </c>
      <c r="D10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hrs,54 min</v>
      </c>
      <c r="E1095" s="10">
        <f>Table1[[#This Row],[Full Restoration ]]-Table1[[#This Row],[Outage Start]]</f>
        <v>0.9958333333270275</v>
      </c>
      <c r="F1095" s="11">
        <f>(Table1[[#This Row],[Full Restoration ]]-Table1[[#This Row],[Outage Start]])*24</f>
        <v>23.89999999984866</v>
      </c>
      <c r="G1095" s="5" t="s">
        <v>2020</v>
      </c>
      <c r="H1095" s="33"/>
      <c r="I1095" s="4">
        <v>5</v>
      </c>
      <c r="J1095" s="4">
        <v>2</v>
      </c>
      <c r="K1095" s="4">
        <v>3</v>
      </c>
      <c r="L1095" s="4">
        <v>0</v>
      </c>
      <c r="M1095" s="4">
        <v>3</v>
      </c>
      <c r="N1095" s="24"/>
    </row>
    <row r="1096" spans="1:14" x14ac:dyDescent="0.25">
      <c r="A1096" s="4" t="s">
        <v>62</v>
      </c>
      <c r="B1096" s="34">
        <v>43762.474305555559</v>
      </c>
      <c r="C1096" s="9">
        <v>43763.470138888886</v>
      </c>
      <c r="D10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hrs,54 min</v>
      </c>
      <c r="E1096" s="10">
        <f>Table1[[#This Row],[Full Restoration ]]-Table1[[#This Row],[Outage Start]]</f>
        <v>0.9958333333270275</v>
      </c>
      <c r="F1096" s="11">
        <f>(Table1[[#This Row],[Full Restoration ]]-Table1[[#This Row],[Outage Start]])*24</f>
        <v>23.89999999984866</v>
      </c>
      <c r="G1096" s="5" t="s">
        <v>2021</v>
      </c>
      <c r="H1096" s="53" t="s">
        <v>874</v>
      </c>
      <c r="I1096" s="4">
        <v>175</v>
      </c>
      <c r="J1096" s="4">
        <v>168</v>
      </c>
      <c r="K1096" s="4">
        <v>3</v>
      </c>
      <c r="L1096" s="4">
        <v>2</v>
      </c>
      <c r="M1096" s="4">
        <v>5</v>
      </c>
      <c r="N1096" s="24"/>
    </row>
    <row r="1097" spans="1:14" x14ac:dyDescent="0.25">
      <c r="A1097" s="4" t="s">
        <v>62</v>
      </c>
      <c r="B1097" s="34">
        <v>43762.481249999997</v>
      </c>
      <c r="C1097" s="9">
        <v>43763.494444444441</v>
      </c>
      <c r="D10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hrs,19 min</v>
      </c>
      <c r="E1097" s="10">
        <f>Table1[[#This Row],[Full Restoration ]]-Table1[[#This Row],[Outage Start]]</f>
        <v>1.0131944444437977</v>
      </c>
      <c r="F1097" s="11">
        <f>(Table1[[#This Row],[Full Restoration ]]-Table1[[#This Row],[Outage Start]])*24</f>
        <v>24.316666666651145</v>
      </c>
      <c r="G1097" s="5" t="s">
        <v>2022</v>
      </c>
      <c r="H1097" s="33" t="s">
        <v>874</v>
      </c>
      <c r="I1097" s="4">
        <v>1536</v>
      </c>
      <c r="J1097" s="4">
        <v>1476</v>
      </c>
      <c r="K1097" s="4">
        <v>45</v>
      </c>
      <c r="L1097" s="4">
        <v>12</v>
      </c>
      <c r="M1097" s="4">
        <v>57</v>
      </c>
      <c r="N1097" s="24"/>
    </row>
    <row r="1098" spans="1:14" x14ac:dyDescent="0.25">
      <c r="A1098" s="4" t="s">
        <v>62</v>
      </c>
      <c r="B1098" s="34">
        <v>43762.488194444442</v>
      </c>
      <c r="C1098" s="9">
        <v>43763.393750000003</v>
      </c>
      <c r="D10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hrs,44 min</v>
      </c>
      <c r="E1098" s="10">
        <f>Table1[[#This Row],[Full Restoration ]]-Table1[[#This Row],[Outage Start]]</f>
        <v>0.90555555556056788</v>
      </c>
      <c r="F1098" s="11">
        <f>(Table1[[#This Row],[Full Restoration ]]-Table1[[#This Row],[Outage Start]])*24</f>
        <v>21.733333333453629</v>
      </c>
      <c r="G1098" s="5" t="s">
        <v>2023</v>
      </c>
      <c r="H1098" s="33" t="s">
        <v>3</v>
      </c>
      <c r="I1098" s="4">
        <v>34</v>
      </c>
      <c r="J1098" s="4">
        <v>11</v>
      </c>
      <c r="K1098" s="4">
        <v>22</v>
      </c>
      <c r="L1098" s="4">
        <v>0</v>
      </c>
      <c r="M1098" s="4">
        <v>22</v>
      </c>
      <c r="N1098" s="24"/>
    </row>
    <row r="1099" spans="1:14" x14ac:dyDescent="0.25">
      <c r="A1099" s="4" t="s">
        <v>62</v>
      </c>
      <c r="B1099" s="34">
        <v>43762.490972222222</v>
      </c>
      <c r="C1099" s="9">
        <v>43763.060416666667</v>
      </c>
      <c r="D10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hrs,40 min</v>
      </c>
      <c r="E1099" s="10">
        <f>Table1[[#This Row],[Full Restoration ]]-Table1[[#This Row],[Outage Start]]</f>
        <v>0.56944444444525288</v>
      </c>
      <c r="F1099" s="11">
        <f>(Table1[[#This Row],[Full Restoration ]]-Table1[[#This Row],[Outage Start]])*24</f>
        <v>13.666666666686069</v>
      </c>
      <c r="G1099" s="5" t="s">
        <v>2024</v>
      </c>
      <c r="H1099" s="53"/>
      <c r="I1099" s="4">
        <v>1231</v>
      </c>
      <c r="J1099" s="4">
        <v>1149</v>
      </c>
      <c r="K1099" s="4">
        <v>56</v>
      </c>
      <c r="L1099" s="4">
        <v>23</v>
      </c>
      <c r="M1099" s="4">
        <v>79</v>
      </c>
      <c r="N1099" s="24"/>
    </row>
    <row r="1100" spans="1:14" x14ac:dyDescent="0.25">
      <c r="A1100" s="4" t="s">
        <v>62</v>
      </c>
      <c r="B1100" s="34">
        <v>43762.546527777777</v>
      </c>
      <c r="C1100" s="9">
        <v>43763.142361111109</v>
      </c>
      <c r="D11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hrs,18 min</v>
      </c>
      <c r="E1100" s="10">
        <f>Table1[[#This Row],[Full Restoration ]]-Table1[[#This Row],[Outage Start]]</f>
        <v>0.59583333333284827</v>
      </c>
      <c r="F1100" s="11">
        <f>(Table1[[#This Row],[Full Restoration ]]-Table1[[#This Row],[Outage Start]])*24</f>
        <v>14.299999999988358</v>
      </c>
      <c r="G1100" s="5" t="s">
        <v>2025</v>
      </c>
      <c r="H1100" s="53"/>
      <c r="I1100" s="4">
        <v>25</v>
      </c>
      <c r="J1100" s="4">
        <v>2</v>
      </c>
      <c r="K1100" s="4">
        <v>21</v>
      </c>
      <c r="L1100" s="4">
        <v>0</v>
      </c>
      <c r="M1100" s="4">
        <v>21</v>
      </c>
      <c r="N1100" s="24"/>
    </row>
    <row r="1101" spans="1:14" x14ac:dyDescent="0.25">
      <c r="A1101" s="4" t="s">
        <v>62</v>
      </c>
      <c r="B1101" s="34">
        <v>43762.711111111108</v>
      </c>
      <c r="C1101" s="9">
        <v>43763.482638888891</v>
      </c>
      <c r="D11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hrs,31 min</v>
      </c>
      <c r="E1101" s="10">
        <f>Table1[[#This Row],[Full Restoration ]]-Table1[[#This Row],[Outage Start]]</f>
        <v>0.77152777778246673</v>
      </c>
      <c r="F1101" s="11">
        <f>(Table1[[#This Row],[Full Restoration ]]-Table1[[#This Row],[Outage Start]])*24</f>
        <v>18.516666666779201</v>
      </c>
      <c r="G1101" s="5" t="s">
        <v>2026</v>
      </c>
      <c r="H1101" s="33"/>
      <c r="I1101" s="4">
        <v>1335</v>
      </c>
      <c r="J1101" s="4">
        <v>1221</v>
      </c>
      <c r="K1101" s="4">
        <v>62</v>
      </c>
      <c r="L1101" s="4">
        <v>40</v>
      </c>
      <c r="M1101" s="4">
        <v>102</v>
      </c>
      <c r="N1101" s="24"/>
    </row>
    <row r="1102" spans="1:14" x14ac:dyDescent="0.25">
      <c r="A1102" s="4" t="s">
        <v>62</v>
      </c>
      <c r="B1102" s="34">
        <v>43762.881944444445</v>
      </c>
      <c r="C1102" s="9">
        <v>43763.576388888891</v>
      </c>
      <c r="D11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hrs,40 min</v>
      </c>
      <c r="E1102" s="10">
        <f>Table1[[#This Row],[Full Restoration ]]-Table1[[#This Row],[Outage Start]]</f>
        <v>0.69444444444525288</v>
      </c>
      <c r="F1102" s="11">
        <f>(Table1[[#This Row],[Full Restoration ]]-Table1[[#This Row],[Outage Start]])*24</f>
        <v>16.666666666686069</v>
      </c>
      <c r="G1102" s="5" t="s">
        <v>2027</v>
      </c>
      <c r="H1102" s="53"/>
      <c r="I1102" s="4">
        <v>29</v>
      </c>
      <c r="J1102" s="4">
        <v>21</v>
      </c>
      <c r="K1102" s="4">
        <v>7</v>
      </c>
      <c r="L1102" s="4">
        <v>0</v>
      </c>
      <c r="M1102" s="4">
        <v>7</v>
      </c>
      <c r="N1102" s="24"/>
    </row>
    <row r="1103" spans="1:14" x14ac:dyDescent="0.25">
      <c r="A1103" s="4" t="s">
        <v>62</v>
      </c>
      <c r="B1103" s="34">
        <v>43764.70416666667</v>
      </c>
      <c r="C1103" s="9">
        <v>43765.453472222223</v>
      </c>
      <c r="D11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hrs,59 min</v>
      </c>
      <c r="E1103" s="10">
        <f>Table1[[#This Row],[Full Restoration ]]-Table1[[#This Row],[Outage Start]]</f>
        <v>0.74930555555329192</v>
      </c>
      <c r="F1103" s="11">
        <f>(Table1[[#This Row],[Full Restoration ]]-Table1[[#This Row],[Outage Start]])*24</f>
        <v>17.983333333279006</v>
      </c>
      <c r="G1103" s="5" t="s">
        <v>2009</v>
      </c>
      <c r="H1103" s="33" t="s">
        <v>3</v>
      </c>
      <c r="I1103" s="4">
        <v>9</v>
      </c>
      <c r="J1103" s="4">
        <v>2</v>
      </c>
      <c r="K1103" s="4">
        <v>7</v>
      </c>
      <c r="L1103" s="4">
        <v>0</v>
      </c>
      <c r="M1103" s="4">
        <v>7</v>
      </c>
      <c r="N1103" s="24"/>
    </row>
    <row r="1104" spans="1:14" x14ac:dyDescent="0.25">
      <c r="A1104" s="4" t="s">
        <v>62</v>
      </c>
      <c r="B1104" s="34">
        <v>43762.231249999997</v>
      </c>
      <c r="C1104" s="28">
        <v>43763.709027777775</v>
      </c>
      <c r="D1104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hrs,28 min</v>
      </c>
      <c r="E1104" s="30">
        <f>Table1[[#This Row],[Full Restoration ]]-Table1[[#This Row],[Outage Start]]</f>
        <v>1.4777777777781012</v>
      </c>
      <c r="F1104" s="29">
        <f>(Table1[[#This Row],[Full Restoration ]]-Table1[[#This Row],[Outage Start]])*24</f>
        <v>35.466666666674428</v>
      </c>
      <c r="G1104" s="31" t="s">
        <v>2028</v>
      </c>
      <c r="H1104" s="47"/>
      <c r="I1104" s="27">
        <v>50</v>
      </c>
      <c r="J1104" s="27">
        <v>44</v>
      </c>
      <c r="K1104" s="27">
        <v>6</v>
      </c>
      <c r="L1104" s="27">
        <v>0</v>
      </c>
      <c r="M1104" s="27">
        <v>6</v>
      </c>
      <c r="N1104" s="32"/>
    </row>
    <row r="1105" spans="1:14" x14ac:dyDescent="0.25">
      <c r="A1105" s="4" t="s">
        <v>62</v>
      </c>
      <c r="B1105" s="34">
        <v>43765.164583333331</v>
      </c>
      <c r="C1105" s="9">
        <v>43765.689583333333</v>
      </c>
      <c r="D11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hrs,36 min</v>
      </c>
      <c r="E1105" s="10">
        <f>Table1[[#This Row],[Full Restoration ]]-Table1[[#This Row],[Outage Start]]</f>
        <v>0.52500000000145519</v>
      </c>
      <c r="F1105" s="11">
        <f>(Table1[[#This Row],[Full Restoration ]]-Table1[[#This Row],[Outage Start]])*24</f>
        <v>12.600000000034925</v>
      </c>
      <c r="G1105" s="5" t="s">
        <v>1043</v>
      </c>
      <c r="H1105" s="33"/>
      <c r="I1105" s="4">
        <v>370</v>
      </c>
      <c r="J1105" s="4"/>
      <c r="K1105" s="4">
        <v>32</v>
      </c>
      <c r="L1105" s="4">
        <v>8</v>
      </c>
      <c r="M1105" s="4"/>
      <c r="N1105" s="24"/>
    </row>
    <row r="1106" spans="1:14" x14ac:dyDescent="0.25">
      <c r="A1106" s="4" t="s">
        <v>62</v>
      </c>
      <c r="B1106" s="34">
        <v>43765.67083333333</v>
      </c>
      <c r="C1106" s="9">
        <v>43766.634027777778</v>
      </c>
      <c r="D11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hrs,7 min</v>
      </c>
      <c r="E1106" s="10">
        <f>Table1[[#This Row],[Full Restoration ]]-Table1[[#This Row],[Outage Start]]</f>
        <v>0.96319444444816327</v>
      </c>
      <c r="F1106" s="11">
        <f>(Table1[[#This Row],[Full Restoration ]]-Table1[[#This Row],[Outage Start]])*24</f>
        <v>23.116666666755918</v>
      </c>
      <c r="G1106" s="5" t="s">
        <v>1044</v>
      </c>
      <c r="H1106" s="33"/>
      <c r="I1106" s="4">
        <v>39</v>
      </c>
      <c r="J1106" s="4">
        <v>36</v>
      </c>
      <c r="K1106" s="4">
        <v>3</v>
      </c>
      <c r="L1106" s="4"/>
      <c r="M1106" s="4"/>
      <c r="N1106" s="24"/>
    </row>
    <row r="1107" spans="1:14" x14ac:dyDescent="0.25">
      <c r="A1107" s="4" t="s">
        <v>62</v>
      </c>
      <c r="B1107" s="34">
        <v>43765.726388888892</v>
      </c>
      <c r="C1107" s="9">
        <v>43766.620138888888</v>
      </c>
      <c r="D11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hrs,27 min</v>
      </c>
      <c r="E1107" s="10">
        <f>Table1[[#This Row],[Full Restoration ]]-Table1[[#This Row],[Outage Start]]</f>
        <v>0.89374999999563443</v>
      </c>
      <c r="F1107" s="11">
        <f>(Table1[[#This Row],[Full Restoration ]]-Table1[[#This Row],[Outage Start]])*24</f>
        <v>21.449999999895226</v>
      </c>
      <c r="G1107" s="5" t="s">
        <v>1045</v>
      </c>
      <c r="H1107" s="33"/>
      <c r="I1107" s="4">
        <v>0</v>
      </c>
      <c r="J1107" s="4"/>
      <c r="K1107" s="4"/>
      <c r="L1107" s="4"/>
      <c r="M1107" s="4"/>
      <c r="N1107" s="24"/>
    </row>
    <row r="1108" spans="1:14" x14ac:dyDescent="0.25">
      <c r="A1108" s="4" t="s">
        <v>62</v>
      </c>
      <c r="B1108" s="34">
        <v>43765.836111111108</v>
      </c>
      <c r="C1108" s="9">
        <v>43766.621527777781</v>
      </c>
      <c r="D11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hrs,51 min</v>
      </c>
      <c r="E1108" s="10">
        <f>Table1[[#This Row],[Full Restoration ]]-Table1[[#This Row],[Outage Start]]</f>
        <v>0.7854166666729725</v>
      </c>
      <c r="F1108" s="11">
        <f>(Table1[[#This Row],[Full Restoration ]]-Table1[[#This Row],[Outage Start]])*24</f>
        <v>18.85000000015134</v>
      </c>
      <c r="G1108" s="5" t="s">
        <v>1046</v>
      </c>
      <c r="H1108" s="33"/>
      <c r="I1108" s="4">
        <v>0</v>
      </c>
      <c r="J1108" s="4"/>
      <c r="K1108" s="4"/>
      <c r="L1108" s="4"/>
      <c r="M1108" s="4"/>
      <c r="N1108" s="24"/>
    </row>
    <row r="1109" spans="1:14" x14ac:dyDescent="0.25">
      <c r="A1109" s="4" t="s">
        <v>62</v>
      </c>
      <c r="B1109" s="34">
        <v>43765.836111111108</v>
      </c>
      <c r="C1109" s="9">
        <v>43766.645138888889</v>
      </c>
      <c r="D11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hrs,25 min</v>
      </c>
      <c r="E1109" s="10">
        <f>Table1[[#This Row],[Full Restoration ]]-Table1[[#This Row],[Outage Start]]</f>
        <v>0.80902777778101154</v>
      </c>
      <c r="F1109" s="11">
        <f>(Table1[[#This Row],[Full Restoration ]]-Table1[[#This Row],[Outage Start]])*24</f>
        <v>19.416666666744277</v>
      </c>
      <c r="G1109" s="5" t="s">
        <v>1047</v>
      </c>
      <c r="H1109" s="33"/>
      <c r="I1109" s="4">
        <v>0</v>
      </c>
      <c r="J1109" s="4"/>
      <c r="K1109" s="4"/>
      <c r="L1109" s="4"/>
      <c r="M1109" s="4"/>
      <c r="N1109" s="24"/>
    </row>
    <row r="1110" spans="1:14" x14ac:dyDescent="0.25">
      <c r="A1110" s="4" t="s">
        <v>62</v>
      </c>
      <c r="B1110" s="34">
        <v>43765.836805555555</v>
      </c>
      <c r="C1110" s="9">
        <v>43766.786805555559</v>
      </c>
      <c r="D11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hrs,48 min</v>
      </c>
      <c r="E1110" s="10">
        <f>Table1[[#This Row],[Full Restoration ]]-Table1[[#This Row],[Outage Start]]</f>
        <v>0.95000000000436557</v>
      </c>
      <c r="F1110" s="11">
        <f>(Table1[[#This Row],[Full Restoration ]]-Table1[[#This Row],[Outage Start]])*24</f>
        <v>22.800000000104774</v>
      </c>
      <c r="G1110" s="5" t="s">
        <v>843</v>
      </c>
      <c r="H1110" s="53"/>
      <c r="I1110" s="4">
        <v>173</v>
      </c>
      <c r="J1110" s="4">
        <v>159</v>
      </c>
      <c r="K1110" s="4">
        <v>8</v>
      </c>
      <c r="L1110" s="4">
        <v>4</v>
      </c>
      <c r="M1110" s="4"/>
      <c r="N1110" s="24"/>
    </row>
    <row r="1111" spans="1:14" x14ac:dyDescent="0.25">
      <c r="A1111" s="4" t="s">
        <v>62</v>
      </c>
      <c r="B1111" s="34">
        <v>43765.890277777777</v>
      </c>
      <c r="C1111" s="9">
        <v>43766.657638888886</v>
      </c>
      <c r="D11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hrs,25 min</v>
      </c>
      <c r="E1111" s="10">
        <f>Table1[[#This Row],[Full Restoration ]]-Table1[[#This Row],[Outage Start]]</f>
        <v>0.76736111110949423</v>
      </c>
      <c r="F1111" s="11">
        <f>(Table1[[#This Row],[Full Restoration ]]-Table1[[#This Row],[Outage Start]])*24</f>
        <v>18.416666666627862</v>
      </c>
      <c r="G1111" s="5" t="s">
        <v>844</v>
      </c>
      <c r="H1111" s="33"/>
      <c r="I1111" s="4">
        <v>9</v>
      </c>
      <c r="J1111" s="4">
        <v>2</v>
      </c>
      <c r="K1111" s="4">
        <v>7</v>
      </c>
      <c r="L1111" s="4"/>
      <c r="M1111" s="4"/>
      <c r="N1111" s="24"/>
    </row>
    <row r="1112" spans="1:14" x14ac:dyDescent="0.25">
      <c r="A1112" s="4" t="s">
        <v>62</v>
      </c>
      <c r="B1112" s="34">
        <v>43765.9</v>
      </c>
      <c r="C1112" s="9">
        <v>43767.52847222222</v>
      </c>
      <c r="D11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 min</v>
      </c>
      <c r="E1112" s="10">
        <f>Table1[[#This Row],[Full Restoration ]]-Table1[[#This Row],[Outage Start]]</f>
        <v>1.6284722222189885</v>
      </c>
      <c r="F1112" s="11">
        <f>(Table1[[#This Row],[Full Restoration ]]-Table1[[#This Row],[Outage Start]])*24</f>
        <v>39.083333333255723</v>
      </c>
      <c r="G1112" s="5" t="s">
        <v>1048</v>
      </c>
      <c r="H1112" s="53"/>
      <c r="I1112" s="4">
        <v>29</v>
      </c>
      <c r="J1112" s="4"/>
      <c r="K1112" s="4">
        <v>7</v>
      </c>
      <c r="L1112" s="4"/>
      <c r="M1112" s="4"/>
      <c r="N1112" s="24"/>
    </row>
    <row r="1113" spans="1:14" x14ac:dyDescent="0.25">
      <c r="A1113" s="4" t="s">
        <v>62</v>
      </c>
      <c r="B1113" s="34">
        <v>43766.049305555556</v>
      </c>
      <c r="C1113" s="9">
        <v>43767.420138888891</v>
      </c>
      <c r="D11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hrs,54 min</v>
      </c>
      <c r="E1113" s="10">
        <f>Table1[[#This Row],[Full Restoration ]]-Table1[[#This Row],[Outage Start]]</f>
        <v>1.3708333333343035</v>
      </c>
      <c r="F1113" s="11">
        <f>(Table1[[#This Row],[Full Restoration ]]-Table1[[#This Row],[Outage Start]])*24</f>
        <v>32.900000000023283</v>
      </c>
      <c r="G1113" s="5" t="s">
        <v>869</v>
      </c>
      <c r="H1113" s="33"/>
      <c r="I1113" s="4">
        <v>2299</v>
      </c>
      <c r="J1113" s="4">
        <v>2226</v>
      </c>
      <c r="K1113" s="4">
        <v>49</v>
      </c>
      <c r="L1113" s="4">
        <v>19</v>
      </c>
      <c r="M1113" s="4"/>
      <c r="N1113" s="24"/>
    </row>
    <row r="1114" spans="1:14" x14ac:dyDescent="0.25">
      <c r="A1114" s="4" t="s">
        <v>62</v>
      </c>
      <c r="B1114" s="34">
        <v>43766.049305555556</v>
      </c>
      <c r="C1114" s="9">
        <v>43766.560416666667</v>
      </c>
      <c r="D11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hrs,16 min</v>
      </c>
      <c r="E1114" s="10">
        <f>Table1[[#This Row],[Full Restoration ]]-Table1[[#This Row],[Outage Start]]</f>
        <v>0.51111111111094942</v>
      </c>
      <c r="F1114" s="11">
        <f>(Table1[[#This Row],[Full Restoration ]]-Table1[[#This Row],[Outage Start]])*24</f>
        <v>12.266666666662786</v>
      </c>
      <c r="G1114" s="5" t="s">
        <v>1049</v>
      </c>
      <c r="H1114" s="53"/>
      <c r="I1114" s="4">
        <v>289</v>
      </c>
      <c r="J1114" s="4">
        <v>282</v>
      </c>
      <c r="K1114" s="4">
        <v>1</v>
      </c>
      <c r="L1114" s="4">
        <v>2</v>
      </c>
      <c r="M1114" s="4"/>
      <c r="N1114" s="24"/>
    </row>
    <row r="1115" spans="1:14" x14ac:dyDescent="0.25">
      <c r="A1115" s="4" t="s">
        <v>62</v>
      </c>
      <c r="B1115" s="34">
        <v>43766.15625</v>
      </c>
      <c r="C1115" s="9">
        <v>43766.602777777778</v>
      </c>
      <c r="D11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hrs,43 min</v>
      </c>
      <c r="E1115" s="10">
        <f>Table1[[#This Row],[Full Restoration ]]-Table1[[#This Row],[Outage Start]]</f>
        <v>0.44652777777810115</v>
      </c>
      <c r="F1115" s="11">
        <f>(Table1[[#This Row],[Full Restoration ]]-Table1[[#This Row],[Outage Start]])*24</f>
        <v>10.716666666674428</v>
      </c>
      <c r="G1115" s="5" t="s">
        <v>866</v>
      </c>
      <c r="H1115" s="33"/>
      <c r="I1115" s="4">
        <v>133</v>
      </c>
      <c r="J1115" s="4">
        <v>121</v>
      </c>
      <c r="K1115" s="4">
        <v>9</v>
      </c>
      <c r="L1115" s="4">
        <v>2</v>
      </c>
      <c r="M1115" s="4"/>
      <c r="N1115" s="24"/>
    </row>
    <row r="1116" spans="1:14" x14ac:dyDescent="0.25">
      <c r="A1116" s="4" t="s">
        <v>62</v>
      </c>
      <c r="B1116" s="34">
        <v>43766.179166666669</v>
      </c>
      <c r="C1116" s="9">
        <v>43766.649305555555</v>
      </c>
      <c r="D11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hrs,17 min</v>
      </c>
      <c r="E1116" s="10">
        <f>Table1[[#This Row],[Full Restoration ]]-Table1[[#This Row],[Outage Start]]</f>
        <v>0.47013888888614019</v>
      </c>
      <c r="F1116" s="11">
        <f>(Table1[[#This Row],[Full Restoration ]]-Table1[[#This Row],[Outage Start]])*24</f>
        <v>11.283333333267365</v>
      </c>
      <c r="G1116" s="5" t="s">
        <v>840</v>
      </c>
      <c r="H1116" s="33"/>
      <c r="I1116" s="4">
        <v>2023</v>
      </c>
      <c r="J1116" s="4">
        <v>1847</v>
      </c>
      <c r="K1116" s="4">
        <v>127</v>
      </c>
      <c r="L1116" s="4">
        <v>42</v>
      </c>
      <c r="M1116" s="4"/>
      <c r="N1116" s="24"/>
    </row>
    <row r="1117" spans="1:14" x14ac:dyDescent="0.25">
      <c r="A1117" s="4" t="s">
        <v>62</v>
      </c>
      <c r="B1117" s="34">
        <v>43766.183333333334</v>
      </c>
      <c r="C1117" s="9">
        <v>43767.459027777775</v>
      </c>
      <c r="D11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hrs,37 min</v>
      </c>
      <c r="E1117" s="10">
        <f>Table1[[#This Row],[Full Restoration ]]-Table1[[#This Row],[Outage Start]]</f>
        <v>1.2756944444408873</v>
      </c>
      <c r="F1117" s="11">
        <f>(Table1[[#This Row],[Full Restoration ]]-Table1[[#This Row],[Outage Start]])*24</f>
        <v>30.616666666581295</v>
      </c>
      <c r="G1117" s="5" t="s">
        <v>1050</v>
      </c>
      <c r="H1117" s="53"/>
      <c r="I1117" s="4">
        <v>1075</v>
      </c>
      <c r="J1117" s="4">
        <v>1002</v>
      </c>
      <c r="K1117" s="4">
        <v>65</v>
      </c>
      <c r="L1117" s="4">
        <v>6</v>
      </c>
      <c r="M1117" s="4"/>
      <c r="N1117" s="24"/>
    </row>
    <row r="1118" spans="1:14" x14ac:dyDescent="0.25">
      <c r="A1118" s="4" t="s">
        <v>62</v>
      </c>
      <c r="B1118" s="34">
        <v>43766.188888888886</v>
      </c>
      <c r="C1118" s="9">
        <v>43766.706944444442</v>
      </c>
      <c r="D11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hrs,26 min</v>
      </c>
      <c r="E1118" s="10">
        <f>Table1[[#This Row],[Full Restoration ]]-Table1[[#This Row],[Outage Start]]</f>
        <v>0.51805555555620231</v>
      </c>
      <c r="F1118" s="11">
        <f>(Table1[[#This Row],[Full Restoration ]]-Table1[[#This Row],[Outage Start]])*24</f>
        <v>12.433333333348855</v>
      </c>
      <c r="G1118" s="5" t="s">
        <v>845</v>
      </c>
      <c r="H1118" s="33" t="s">
        <v>3</v>
      </c>
      <c r="I1118" s="4">
        <v>287</v>
      </c>
      <c r="J1118" s="4">
        <v>237</v>
      </c>
      <c r="K1118" s="4">
        <v>48</v>
      </c>
      <c r="L1118" s="4">
        <v>1</v>
      </c>
      <c r="M1118" s="4"/>
      <c r="N1118" s="24"/>
    </row>
    <row r="1119" spans="1:14" x14ac:dyDescent="0.25">
      <c r="A1119" s="4" t="s">
        <v>62</v>
      </c>
      <c r="B1119" s="34">
        <v>43766.188888888886</v>
      </c>
      <c r="C1119" s="9">
        <v>43767.52847222222</v>
      </c>
      <c r="D11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hrs,9 min</v>
      </c>
      <c r="E1119" s="10">
        <f>Table1[[#This Row],[Full Restoration ]]-Table1[[#This Row],[Outage Start]]</f>
        <v>1.3395833333343035</v>
      </c>
      <c r="F1119" s="11">
        <f>(Table1[[#This Row],[Full Restoration ]]-Table1[[#This Row],[Outage Start]])*24</f>
        <v>32.150000000023283</v>
      </c>
      <c r="G1119" s="5" t="s">
        <v>846</v>
      </c>
      <c r="H1119" s="33"/>
      <c r="I1119" s="4">
        <v>1808</v>
      </c>
      <c r="J1119" s="4">
        <v>1700</v>
      </c>
      <c r="K1119" s="4">
        <v>83</v>
      </c>
      <c r="L1119" s="4">
        <v>16</v>
      </c>
      <c r="M1119" s="4"/>
      <c r="N1119" s="24"/>
    </row>
    <row r="1120" spans="1:14" x14ac:dyDescent="0.25">
      <c r="A1120" s="4" t="s">
        <v>62</v>
      </c>
      <c r="B1120" s="34">
        <v>43766.20416666667</v>
      </c>
      <c r="C1120" s="9">
        <v>43766.717361111114</v>
      </c>
      <c r="D11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hrs,19 min</v>
      </c>
      <c r="E1120" s="10">
        <f>Table1[[#This Row],[Full Restoration ]]-Table1[[#This Row],[Outage Start]]</f>
        <v>0.51319444444379769</v>
      </c>
      <c r="F1120" s="11">
        <f>(Table1[[#This Row],[Full Restoration ]]-Table1[[#This Row],[Outage Start]])*24</f>
        <v>12.316666666651145</v>
      </c>
      <c r="G1120" s="5" t="s">
        <v>1051</v>
      </c>
      <c r="H1120" s="53"/>
      <c r="I1120" s="4">
        <v>2931</v>
      </c>
      <c r="J1120" s="4">
        <v>2827</v>
      </c>
      <c r="K1120" s="4">
        <v>47</v>
      </c>
      <c r="L1120" s="4">
        <v>48</v>
      </c>
      <c r="M1120" s="4"/>
      <c r="N1120" s="24"/>
    </row>
    <row r="1121" spans="1:14" x14ac:dyDescent="0.25">
      <c r="A1121" s="4" t="s">
        <v>62</v>
      </c>
      <c r="B1121" s="34">
        <v>43766.204861111109</v>
      </c>
      <c r="C1121" s="9">
        <v>43766.726388888892</v>
      </c>
      <c r="D11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hrs,31 min</v>
      </c>
      <c r="E1121" s="10">
        <f>Table1[[#This Row],[Full Restoration ]]-Table1[[#This Row],[Outage Start]]</f>
        <v>0.52152777778246673</v>
      </c>
      <c r="F1121" s="11">
        <f>(Table1[[#This Row],[Full Restoration ]]-Table1[[#This Row],[Outage Start]])*24</f>
        <v>12.516666666779201</v>
      </c>
      <c r="G1121" s="5" t="s">
        <v>1052</v>
      </c>
      <c r="H1121" s="33"/>
      <c r="I1121" s="4">
        <v>987</v>
      </c>
      <c r="J1121" s="4">
        <v>921</v>
      </c>
      <c r="K1121" s="4">
        <v>34</v>
      </c>
      <c r="L1121" s="4">
        <v>27</v>
      </c>
      <c r="M1121" s="4"/>
      <c r="N1121" s="24"/>
    </row>
    <row r="1122" spans="1:14" x14ac:dyDescent="0.25">
      <c r="A1122" s="4" t="s">
        <v>62</v>
      </c>
      <c r="B1122" s="34">
        <v>43766.222916666666</v>
      </c>
      <c r="C1122" s="9">
        <v>43766.74722222222</v>
      </c>
      <c r="D11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hrs,35 min</v>
      </c>
      <c r="E1122" s="10">
        <f>Table1[[#This Row],[Full Restoration ]]-Table1[[#This Row],[Outage Start]]</f>
        <v>0.52430555555474712</v>
      </c>
      <c r="F1122" s="11">
        <f>(Table1[[#This Row],[Full Restoration ]]-Table1[[#This Row],[Outage Start]])*24</f>
        <v>12.583333333313931</v>
      </c>
      <c r="G1122" s="5" t="s">
        <v>849</v>
      </c>
      <c r="H1122" s="53"/>
      <c r="I1122" s="4">
        <v>2206</v>
      </c>
      <c r="J1122" s="4">
        <v>2071</v>
      </c>
      <c r="K1122" s="4">
        <v>73</v>
      </c>
      <c r="L1122" s="4">
        <v>52</v>
      </c>
      <c r="M1122" s="4"/>
      <c r="N1122" s="24"/>
    </row>
    <row r="1123" spans="1:14" x14ac:dyDescent="0.25">
      <c r="A1123" s="4" t="s">
        <v>62</v>
      </c>
      <c r="B1123" s="34">
        <v>43766.229861111111</v>
      </c>
      <c r="C1123" s="9">
        <v>43766.793055555558</v>
      </c>
      <c r="D11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hrs,31 min</v>
      </c>
      <c r="E1123" s="10">
        <f>Table1[[#This Row],[Full Restoration ]]-Table1[[#This Row],[Outage Start]]</f>
        <v>0.56319444444670808</v>
      </c>
      <c r="F1123" s="11">
        <f>(Table1[[#This Row],[Full Restoration ]]-Table1[[#This Row],[Outage Start]])*24</f>
        <v>13.516666666720994</v>
      </c>
      <c r="G1123" s="5" t="s">
        <v>851</v>
      </c>
      <c r="H1123" s="33"/>
      <c r="I1123" s="4">
        <v>1461</v>
      </c>
      <c r="J1123" s="4">
        <v>1387</v>
      </c>
      <c r="K1123" s="4">
        <v>37</v>
      </c>
      <c r="L1123" s="4">
        <v>23</v>
      </c>
      <c r="M1123" s="4"/>
      <c r="N1123" s="24"/>
    </row>
    <row r="1124" spans="1:14" x14ac:dyDescent="0.25">
      <c r="A1124" s="4" t="s">
        <v>62</v>
      </c>
      <c r="B1124" s="34">
        <v>43766.229861111111</v>
      </c>
      <c r="C1124" s="9">
        <v>43766.65</v>
      </c>
      <c r="D11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hrs,5 min</v>
      </c>
      <c r="E1124" s="10">
        <f>Table1[[#This Row],[Full Restoration ]]-Table1[[#This Row],[Outage Start]]</f>
        <v>0.42013888889050577</v>
      </c>
      <c r="F1124" s="11">
        <f>(Table1[[#This Row],[Full Restoration ]]-Table1[[#This Row],[Outage Start]])*24</f>
        <v>10.083333333372138</v>
      </c>
      <c r="G1124" s="5" t="s">
        <v>1053</v>
      </c>
      <c r="H1124" s="53"/>
      <c r="I1124" s="4">
        <v>0</v>
      </c>
      <c r="J1124" s="4"/>
      <c r="K1124" s="4"/>
      <c r="L1124" s="4"/>
      <c r="M1124" s="4"/>
      <c r="N1124" s="24"/>
    </row>
    <row r="1125" spans="1:14" x14ac:dyDescent="0.25">
      <c r="A1125" s="4" t="s">
        <v>62</v>
      </c>
      <c r="B1125" s="34">
        <v>43766.229861111111</v>
      </c>
      <c r="C1125" s="9">
        <v>43766.793055555558</v>
      </c>
      <c r="D11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hrs,31 min</v>
      </c>
      <c r="E1125" s="10">
        <f>Table1[[#This Row],[Full Restoration ]]-Table1[[#This Row],[Outage Start]]</f>
        <v>0.56319444444670808</v>
      </c>
      <c r="F1125" s="11">
        <f>(Table1[[#This Row],[Full Restoration ]]-Table1[[#This Row],[Outage Start]])*24</f>
        <v>13.516666666720994</v>
      </c>
      <c r="G1125" s="5" t="s">
        <v>1054</v>
      </c>
      <c r="H1125" s="33"/>
      <c r="I1125" s="4">
        <v>56</v>
      </c>
      <c r="J1125" s="4">
        <v>56</v>
      </c>
      <c r="K1125" s="4"/>
      <c r="L1125" s="4"/>
      <c r="M1125" s="4"/>
      <c r="N1125" s="24"/>
    </row>
    <row r="1126" spans="1:14" x14ac:dyDescent="0.25">
      <c r="A1126" s="4" t="s">
        <v>62</v>
      </c>
      <c r="B1126" s="34">
        <v>43766.236805555556</v>
      </c>
      <c r="C1126" s="9">
        <v>43766.634722222225</v>
      </c>
      <c r="D11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hrs,33 min</v>
      </c>
      <c r="E1126" s="10">
        <f>Table1[[#This Row],[Full Restoration ]]-Table1[[#This Row],[Outage Start]]</f>
        <v>0.39791666666860692</v>
      </c>
      <c r="F1126" s="11">
        <f>(Table1[[#This Row],[Full Restoration ]]-Table1[[#This Row],[Outage Start]])*24</f>
        <v>9.5500000000465661</v>
      </c>
      <c r="G1126" s="5" t="s">
        <v>842</v>
      </c>
      <c r="H1126" s="53"/>
      <c r="I1126" s="4">
        <v>2460</v>
      </c>
      <c r="J1126" s="4">
        <v>2342</v>
      </c>
      <c r="K1126" s="4">
        <v>67</v>
      </c>
      <c r="L1126" s="4">
        <v>45</v>
      </c>
      <c r="M1126" s="4"/>
      <c r="N1126" s="24"/>
    </row>
    <row r="1127" spans="1:14" x14ac:dyDescent="0.25">
      <c r="A1127" s="4" t="s">
        <v>62</v>
      </c>
      <c r="B1127" s="34">
        <v>43766.247916666667</v>
      </c>
      <c r="C1127" s="9">
        <v>43766.780555555553</v>
      </c>
      <c r="D11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hrs,47 min</v>
      </c>
      <c r="E1127" s="10">
        <f>Table1[[#This Row],[Full Restoration ]]-Table1[[#This Row],[Outage Start]]</f>
        <v>0.53263888888614019</v>
      </c>
      <c r="F1127" s="11">
        <f>(Table1[[#This Row],[Full Restoration ]]-Table1[[#This Row],[Outage Start]])*24</f>
        <v>12.783333333267365</v>
      </c>
      <c r="G1127" s="5" t="s">
        <v>1055</v>
      </c>
      <c r="H1127" s="33"/>
      <c r="I1127" s="4">
        <v>1497</v>
      </c>
      <c r="J1127" s="4">
        <v>1398</v>
      </c>
      <c r="K1127" s="4">
        <v>61</v>
      </c>
      <c r="L1127" s="4">
        <v>28</v>
      </c>
      <c r="M1127" s="4"/>
      <c r="N1127" s="24"/>
    </row>
    <row r="1128" spans="1:14" x14ac:dyDescent="0.25">
      <c r="A1128" s="4" t="s">
        <v>62</v>
      </c>
      <c r="B1128" s="34">
        <v>43766.279861111114</v>
      </c>
      <c r="C1128" s="9">
        <v>43766.726388888892</v>
      </c>
      <c r="D11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hrs,43 min</v>
      </c>
      <c r="E1128" s="10">
        <f>Table1[[#This Row],[Full Restoration ]]-Table1[[#This Row],[Outage Start]]</f>
        <v>0.44652777777810115</v>
      </c>
      <c r="F1128" s="11">
        <f>(Table1[[#This Row],[Full Restoration ]]-Table1[[#This Row],[Outage Start]])*24</f>
        <v>10.716666666674428</v>
      </c>
      <c r="G1128" s="5" t="s">
        <v>870</v>
      </c>
      <c r="H1128" s="33"/>
      <c r="I1128" s="4">
        <v>255</v>
      </c>
      <c r="J1128" s="4">
        <v>134</v>
      </c>
      <c r="K1128" s="4">
        <v>119</v>
      </c>
      <c r="L1128" s="4"/>
      <c r="M1128" s="4"/>
      <c r="N1128" s="24"/>
    </row>
    <row r="1129" spans="1:14" x14ac:dyDescent="0.25">
      <c r="A1129" s="4" t="s">
        <v>62</v>
      </c>
      <c r="B1129" s="34">
        <v>43766.28402777778</v>
      </c>
      <c r="C1129" s="9">
        <v>43767.413194444445</v>
      </c>
      <c r="D11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hrs,6 min</v>
      </c>
      <c r="E1129" s="10">
        <f>Table1[[#This Row],[Full Restoration ]]-Table1[[#This Row],[Outage Start]]</f>
        <v>1.1291666666656965</v>
      </c>
      <c r="F1129" s="11">
        <f>(Table1[[#This Row],[Full Restoration ]]-Table1[[#This Row],[Outage Start]])*24</f>
        <v>27.099999999976717</v>
      </c>
      <c r="G1129" s="5" t="s">
        <v>841</v>
      </c>
      <c r="H1129" s="53"/>
      <c r="I1129" s="4">
        <v>1243</v>
      </c>
      <c r="J1129" s="4">
        <v>1139</v>
      </c>
      <c r="K1129" s="4">
        <v>63</v>
      </c>
      <c r="L1129" s="4">
        <v>36</v>
      </c>
      <c r="M1129" s="4"/>
      <c r="N1129" s="24"/>
    </row>
    <row r="1130" spans="1:14" x14ac:dyDescent="0.25">
      <c r="A1130" s="4" t="s">
        <v>62</v>
      </c>
      <c r="B1130" s="34">
        <v>43766.316666666666</v>
      </c>
      <c r="C1130" s="9">
        <v>43766.921527777777</v>
      </c>
      <c r="D11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hrs,31 min</v>
      </c>
      <c r="E1130" s="10">
        <f>Table1[[#This Row],[Full Restoration ]]-Table1[[#This Row],[Outage Start]]</f>
        <v>0.60486111111094942</v>
      </c>
      <c r="F1130" s="11">
        <f>(Table1[[#This Row],[Full Restoration ]]-Table1[[#This Row],[Outage Start]])*24</f>
        <v>14.516666666662786</v>
      </c>
      <c r="G1130" s="5" t="s">
        <v>863</v>
      </c>
      <c r="H1130" s="53"/>
      <c r="I1130" s="4">
        <v>1535</v>
      </c>
      <c r="J1130" s="4">
        <v>1475</v>
      </c>
      <c r="K1130" s="4">
        <v>45</v>
      </c>
      <c r="L1130" s="4">
        <v>12</v>
      </c>
      <c r="M1130" s="4"/>
      <c r="N1130" s="24"/>
    </row>
    <row r="1131" spans="1:14" x14ac:dyDescent="0.25">
      <c r="A1131" s="4" t="s">
        <v>62</v>
      </c>
      <c r="B1131" s="34">
        <v>43766.362500000003</v>
      </c>
      <c r="C1131" s="9">
        <v>43766.777083333334</v>
      </c>
      <c r="D11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hrs,57 min</v>
      </c>
      <c r="E1131" s="10">
        <f>Table1[[#This Row],[Full Restoration ]]-Table1[[#This Row],[Outage Start]]</f>
        <v>0.41458333333139308</v>
      </c>
      <c r="F1131" s="11">
        <f>(Table1[[#This Row],[Full Restoration ]]-Table1[[#This Row],[Outage Start]])*24</f>
        <v>9.9499999999534339</v>
      </c>
      <c r="G1131" s="5" t="s">
        <v>848</v>
      </c>
      <c r="H1131" s="33"/>
      <c r="I1131" s="4">
        <v>1230</v>
      </c>
      <c r="J1131" s="4">
        <v>1148</v>
      </c>
      <c r="K1131" s="4">
        <v>56</v>
      </c>
      <c r="L1131" s="4">
        <v>23</v>
      </c>
      <c r="M1131" s="4"/>
      <c r="N1131" s="24"/>
    </row>
    <row r="1132" spans="1:14" x14ac:dyDescent="0.25">
      <c r="A1132" s="4" t="s">
        <v>62</v>
      </c>
      <c r="B1132" s="34">
        <v>43766.365277777775</v>
      </c>
      <c r="C1132" s="9">
        <v>43766.642361111109</v>
      </c>
      <c r="D11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hrs,39 min</v>
      </c>
      <c r="E1132" s="10">
        <f>Table1[[#This Row],[Full Restoration ]]-Table1[[#This Row],[Outage Start]]</f>
        <v>0.27708333333430346</v>
      </c>
      <c r="F1132" s="11">
        <f>(Table1[[#This Row],[Full Restoration ]]-Table1[[#This Row],[Outage Start]])*24</f>
        <v>6.6500000000232831</v>
      </c>
      <c r="G1132" s="5" t="s">
        <v>1056</v>
      </c>
      <c r="H1132" s="33"/>
      <c r="I1132" s="4">
        <v>238</v>
      </c>
      <c r="J1132" s="4">
        <v>147</v>
      </c>
      <c r="K1132" s="4">
        <v>90</v>
      </c>
      <c r="L1132" s="4">
        <v>1</v>
      </c>
      <c r="M1132" s="4"/>
      <c r="N1132" s="24"/>
    </row>
    <row r="1133" spans="1:14" x14ac:dyDescent="0.25">
      <c r="A1133" s="4" t="s">
        <v>62</v>
      </c>
      <c r="B1133" s="34">
        <v>43766.371527777781</v>
      </c>
      <c r="C1133" s="9">
        <v>43767.413888888892</v>
      </c>
      <c r="D11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 min</v>
      </c>
      <c r="E1133" s="10">
        <f>Table1[[#This Row],[Full Restoration ]]-Table1[[#This Row],[Outage Start]]</f>
        <v>1.0423611111109494</v>
      </c>
      <c r="F1133" s="11">
        <f>(Table1[[#This Row],[Full Restoration ]]-Table1[[#This Row],[Outage Start]])*24</f>
        <v>25.016666666662786</v>
      </c>
      <c r="G1133" s="5" t="s">
        <v>836</v>
      </c>
      <c r="H1133" s="53"/>
      <c r="I1133" s="4">
        <v>2</v>
      </c>
      <c r="J1133" s="4"/>
      <c r="K1133" s="4">
        <v>2</v>
      </c>
      <c r="L1133" s="4"/>
      <c r="M1133" s="4"/>
      <c r="N1133" s="24"/>
    </row>
    <row r="1134" spans="1:14" x14ac:dyDescent="0.25">
      <c r="A1134" s="4" t="s">
        <v>62</v>
      </c>
      <c r="B1134" s="34">
        <v>43766.371527777781</v>
      </c>
      <c r="C1134" s="9">
        <v>43767.413888888892</v>
      </c>
      <c r="D11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 min</v>
      </c>
      <c r="E1134" s="10">
        <f>Table1[[#This Row],[Full Restoration ]]-Table1[[#This Row],[Outage Start]]</f>
        <v>1.0423611111109494</v>
      </c>
      <c r="F1134" s="11">
        <f>(Table1[[#This Row],[Full Restoration ]]-Table1[[#This Row],[Outage Start]])*24</f>
        <v>25.016666666662786</v>
      </c>
      <c r="G1134" s="5" t="s">
        <v>1057</v>
      </c>
      <c r="H1134" s="33"/>
      <c r="I1134" s="4">
        <v>50</v>
      </c>
      <c r="J1134" s="4">
        <v>44</v>
      </c>
      <c r="K1134" s="4">
        <v>6</v>
      </c>
      <c r="L1134" s="4"/>
      <c r="M1134" s="4"/>
      <c r="N1134" s="24"/>
    </row>
    <row r="1135" spans="1:14" x14ac:dyDescent="0.25">
      <c r="A1135" s="4" t="s">
        <v>62</v>
      </c>
      <c r="B1135" s="34">
        <v>43766.375694444447</v>
      </c>
      <c r="C1135" s="9">
        <v>43766.578472222223</v>
      </c>
      <c r="D11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hrs,52 min</v>
      </c>
      <c r="E1135" s="10">
        <f>Table1[[#This Row],[Full Restoration ]]-Table1[[#This Row],[Outage Start]]</f>
        <v>0.20277777777664596</v>
      </c>
      <c r="F1135" s="11">
        <f>(Table1[[#This Row],[Full Restoration ]]-Table1[[#This Row],[Outage Start]])*24</f>
        <v>4.8666666666395031</v>
      </c>
      <c r="G1135" s="5" t="s">
        <v>852</v>
      </c>
      <c r="H1135" s="53"/>
      <c r="I1135" s="4">
        <v>162</v>
      </c>
      <c r="J1135" s="4">
        <v>148</v>
      </c>
      <c r="K1135" s="4">
        <v>12</v>
      </c>
      <c r="L1135" s="4">
        <v>2</v>
      </c>
      <c r="M1135" s="4"/>
      <c r="N1135" s="24"/>
    </row>
    <row r="1136" spans="1:14" x14ac:dyDescent="0.25">
      <c r="A1136" s="4" t="s">
        <v>62</v>
      </c>
      <c r="B1136" s="34">
        <v>43766.376388888886</v>
      </c>
      <c r="C1136" s="9">
        <v>43766.580555555556</v>
      </c>
      <c r="D11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hrs,54 min</v>
      </c>
      <c r="E1136" s="10">
        <f>Table1[[#This Row],[Full Restoration ]]-Table1[[#This Row],[Outage Start]]</f>
        <v>0.20416666667006211</v>
      </c>
      <c r="F1136" s="11">
        <f>(Table1[[#This Row],[Full Restoration ]]-Table1[[#This Row],[Outage Start]])*24</f>
        <v>4.9000000000814907</v>
      </c>
      <c r="G1136" s="5" t="s">
        <v>852</v>
      </c>
      <c r="H1136" s="33"/>
      <c r="I1136" s="4">
        <v>19</v>
      </c>
      <c r="J1136" s="4">
        <v>18</v>
      </c>
      <c r="K1136" s="4">
        <v>1</v>
      </c>
      <c r="L1136" s="4"/>
      <c r="M1136" s="4"/>
      <c r="N1136" s="24"/>
    </row>
    <row r="1137" spans="1:14" x14ac:dyDescent="0.25">
      <c r="A1137" s="4" t="s">
        <v>62</v>
      </c>
      <c r="B1137" s="34">
        <v>43766.40347222222</v>
      </c>
      <c r="C1137" s="9">
        <v>43766.796527777777</v>
      </c>
      <c r="D11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hrs,26 min</v>
      </c>
      <c r="E1137" s="10">
        <f>Table1[[#This Row],[Full Restoration ]]-Table1[[#This Row],[Outage Start]]</f>
        <v>0.39305555555620231</v>
      </c>
      <c r="F1137" s="11">
        <f>(Table1[[#This Row],[Full Restoration ]]-Table1[[#This Row],[Outage Start]])*24</f>
        <v>9.4333333333488554</v>
      </c>
      <c r="G1137" s="5" t="s">
        <v>839</v>
      </c>
      <c r="H1137" s="33"/>
      <c r="I1137" s="4">
        <v>617</v>
      </c>
      <c r="J1137" s="4">
        <v>569</v>
      </c>
      <c r="K1137" s="4">
        <v>45</v>
      </c>
      <c r="L1137" s="4">
        <v>2</v>
      </c>
      <c r="M1137" s="4"/>
      <c r="N1137" s="24"/>
    </row>
    <row r="1138" spans="1:14" x14ac:dyDescent="0.25">
      <c r="A1138" s="4" t="s">
        <v>62</v>
      </c>
      <c r="B1138" s="34">
        <v>43766.404861111114</v>
      </c>
      <c r="C1138" s="9">
        <v>43766.728472222225</v>
      </c>
      <c r="D11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hrs,46 min</v>
      </c>
      <c r="E1138" s="10">
        <f>Table1[[#This Row],[Full Restoration ]]-Table1[[#This Row],[Outage Start]]</f>
        <v>0.32361111111094942</v>
      </c>
      <c r="F1138" s="11">
        <f>(Table1[[#This Row],[Full Restoration ]]-Table1[[#This Row],[Outage Start]])*24</f>
        <v>7.7666666666627862</v>
      </c>
      <c r="G1138" s="5" t="s">
        <v>854</v>
      </c>
      <c r="H1138" s="33"/>
      <c r="I1138" s="4">
        <v>325</v>
      </c>
      <c r="J1138" s="4">
        <v>315</v>
      </c>
      <c r="K1138" s="4">
        <v>6</v>
      </c>
      <c r="L1138" s="4">
        <v>3</v>
      </c>
      <c r="M1138" s="4"/>
      <c r="N1138" s="24"/>
    </row>
    <row r="1139" spans="1:14" x14ac:dyDescent="0.25">
      <c r="A1139" s="4" t="s">
        <v>62</v>
      </c>
      <c r="B1139" s="34">
        <v>43766.405555555553</v>
      </c>
      <c r="C1139" s="9">
        <v>43766.894444444442</v>
      </c>
      <c r="D11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hrs,44 min</v>
      </c>
      <c r="E1139" s="10">
        <f>Table1[[#This Row],[Full Restoration ]]-Table1[[#This Row],[Outage Start]]</f>
        <v>0.48888888888905058</v>
      </c>
      <c r="F1139" s="11">
        <f>(Table1[[#This Row],[Full Restoration ]]-Table1[[#This Row],[Outage Start]])*24</f>
        <v>11.733333333337214</v>
      </c>
      <c r="G1139" s="5" t="s">
        <v>858</v>
      </c>
      <c r="H1139" s="33"/>
      <c r="I1139" s="4">
        <v>514</v>
      </c>
      <c r="J1139" s="4">
        <v>487</v>
      </c>
      <c r="K1139" s="4">
        <v>9</v>
      </c>
      <c r="L1139" s="4">
        <v>15</v>
      </c>
      <c r="M1139" s="4"/>
      <c r="N1139" s="24"/>
    </row>
    <row r="1140" spans="1:14" x14ac:dyDescent="0.25">
      <c r="A1140" s="4" t="s">
        <v>62</v>
      </c>
      <c r="B1140" s="34">
        <v>43766.431250000001</v>
      </c>
      <c r="C1140" s="9">
        <v>43766.952777777777</v>
      </c>
      <c r="D11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hrs,31 min</v>
      </c>
      <c r="E1140" s="10">
        <f>Table1[[#This Row],[Full Restoration ]]-Table1[[#This Row],[Outage Start]]</f>
        <v>0.52152777777519077</v>
      </c>
      <c r="F1140" s="11">
        <f>(Table1[[#This Row],[Full Restoration ]]-Table1[[#This Row],[Outage Start]])*24</f>
        <v>12.516666666604578</v>
      </c>
      <c r="G1140" s="5" t="s">
        <v>862</v>
      </c>
      <c r="H1140" s="33"/>
      <c r="I1140" s="4">
        <v>34</v>
      </c>
      <c r="J1140" s="4">
        <v>11</v>
      </c>
      <c r="K1140" s="4">
        <v>22</v>
      </c>
      <c r="L1140" s="4"/>
      <c r="M1140" s="4"/>
      <c r="N1140" s="24"/>
    </row>
    <row r="1141" spans="1:14" x14ac:dyDescent="0.25">
      <c r="A1141" s="4" t="s">
        <v>62</v>
      </c>
      <c r="B1141" s="34">
        <v>43766.479861111111</v>
      </c>
      <c r="C1141" s="9">
        <v>43766.793749999997</v>
      </c>
      <c r="D11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hrs,32 min</v>
      </c>
      <c r="E1141" s="10">
        <f>Table1[[#This Row],[Full Restoration ]]-Table1[[#This Row],[Outage Start]]</f>
        <v>0.31388888888614019</v>
      </c>
      <c r="F1141" s="11">
        <f>(Table1[[#This Row],[Full Restoration ]]-Table1[[#This Row],[Outage Start]])*24</f>
        <v>7.5333333332673647</v>
      </c>
      <c r="G1141" s="5" t="s">
        <v>1058</v>
      </c>
      <c r="H1141" s="33"/>
      <c r="I1141" s="4">
        <v>3107</v>
      </c>
      <c r="J1141" s="4">
        <v>2902</v>
      </c>
      <c r="K1141" s="4">
        <v>114</v>
      </c>
      <c r="L1141" s="4">
        <v>74</v>
      </c>
      <c r="M1141" s="4"/>
      <c r="N1141" s="24"/>
    </row>
    <row r="1142" spans="1:14" x14ac:dyDescent="0.25">
      <c r="A1142" s="4" t="s">
        <v>62</v>
      </c>
      <c r="B1142" s="34">
        <v>43767.119444444441</v>
      </c>
      <c r="C1142" s="9">
        <v>43769.708333333336</v>
      </c>
      <c r="D11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hrs,8 min</v>
      </c>
      <c r="E1142" s="10">
        <f>Table1[[#This Row],[Full Restoration ]]-Table1[[#This Row],[Outage Start]]</f>
        <v>2.5888888888948713</v>
      </c>
      <c r="F1142" s="11">
        <f>(Table1[[#This Row],[Full Restoration ]]-Table1[[#This Row],[Outage Start]])*24</f>
        <v>62.133333333476912</v>
      </c>
      <c r="G1142" s="5" t="s">
        <v>844</v>
      </c>
      <c r="H1142" s="33"/>
      <c r="I1142" s="4">
        <v>9</v>
      </c>
      <c r="J1142" s="4">
        <v>2</v>
      </c>
      <c r="K1142" s="4">
        <v>7</v>
      </c>
      <c r="L1142" s="4"/>
      <c r="M1142" s="4"/>
      <c r="N1142" s="24"/>
    </row>
    <row r="1143" spans="1:14" x14ac:dyDescent="0.25">
      <c r="A1143" s="4" t="s">
        <v>62</v>
      </c>
      <c r="B1143" s="34">
        <v>43767.876388888886</v>
      </c>
      <c r="C1143" s="9">
        <v>43769.604166666664</v>
      </c>
      <c r="D11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hrs,28 min</v>
      </c>
      <c r="E1143" s="10">
        <f>Table1[[#This Row],[Full Restoration ]]-Table1[[#This Row],[Outage Start]]</f>
        <v>1.7277777777781012</v>
      </c>
      <c r="F1143" s="11">
        <f>(Table1[[#This Row],[Full Restoration ]]-Table1[[#This Row],[Outage Start]])*24</f>
        <v>41.466666666674428</v>
      </c>
      <c r="G1143" s="5" t="s">
        <v>1059</v>
      </c>
      <c r="H1143" s="33"/>
      <c r="I1143" s="4">
        <v>1</v>
      </c>
      <c r="J1143" s="4"/>
      <c r="K1143" s="4">
        <v>1</v>
      </c>
      <c r="L1143" s="4"/>
      <c r="M1143" s="4"/>
      <c r="N1143" s="24"/>
    </row>
    <row r="1144" spans="1:14" x14ac:dyDescent="0.25">
      <c r="A1144" s="4" t="s">
        <v>62</v>
      </c>
      <c r="B1144" s="34">
        <v>43767.961111111108</v>
      </c>
      <c r="C1144" s="9">
        <v>43769.798611111109</v>
      </c>
      <c r="D11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hrs,6 min</v>
      </c>
      <c r="E1144" s="10">
        <f>Table1[[#This Row],[Full Restoration ]]-Table1[[#This Row],[Outage Start]]</f>
        <v>1.8375000000014552</v>
      </c>
      <c r="F1144" s="11">
        <f>(Table1[[#This Row],[Full Restoration ]]-Table1[[#This Row],[Outage Start]])*24</f>
        <v>44.100000000034925</v>
      </c>
      <c r="G1144" s="5" t="s">
        <v>857</v>
      </c>
      <c r="H1144" s="33"/>
      <c r="I1144" s="4">
        <v>1446</v>
      </c>
      <c r="J1144" s="4">
        <v>1343</v>
      </c>
      <c r="K1144" s="4">
        <v>46</v>
      </c>
      <c r="L1144" s="4">
        <v>47</v>
      </c>
      <c r="M1144" s="4"/>
      <c r="N1144" s="24"/>
    </row>
    <row r="1145" spans="1:14" x14ac:dyDescent="0.25">
      <c r="A1145" s="4" t="s">
        <v>62</v>
      </c>
      <c r="B1145" s="34">
        <v>43767.992361111108</v>
      </c>
      <c r="C1145" s="9">
        <v>43769.792361111111</v>
      </c>
      <c r="D11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hrs,12 min</v>
      </c>
      <c r="E1145" s="10">
        <f>Table1[[#This Row],[Full Restoration ]]-Table1[[#This Row],[Outage Start]]</f>
        <v>1.8000000000029104</v>
      </c>
      <c r="F1145" s="11">
        <f>(Table1[[#This Row],[Full Restoration ]]-Table1[[#This Row],[Outage Start]])*24</f>
        <v>43.200000000069849</v>
      </c>
      <c r="G1145" s="5" t="s">
        <v>855</v>
      </c>
      <c r="H1145" s="33"/>
      <c r="I1145" s="4">
        <v>1464</v>
      </c>
      <c r="J1145" s="4">
        <v>1374</v>
      </c>
      <c r="K1145" s="4">
        <v>48</v>
      </c>
      <c r="L1145" s="4">
        <v>34</v>
      </c>
      <c r="M1145" s="4"/>
      <c r="N1145" s="24"/>
    </row>
    <row r="1146" spans="1:14" x14ac:dyDescent="0.25">
      <c r="A1146" s="4" t="s">
        <v>62</v>
      </c>
      <c r="B1146" s="34">
        <v>43768.000694444447</v>
      </c>
      <c r="C1146" s="9">
        <v>43769.605555555558</v>
      </c>
      <c r="D11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hrs,31 min</v>
      </c>
      <c r="E1146" s="10">
        <f>Table1[[#This Row],[Full Restoration ]]-Table1[[#This Row],[Outage Start]]</f>
        <v>1.6048611111109494</v>
      </c>
      <c r="F1146" s="11">
        <f>(Table1[[#This Row],[Full Restoration ]]-Table1[[#This Row],[Outage Start]])*24</f>
        <v>38.516666666662786</v>
      </c>
      <c r="G1146" s="5" t="s">
        <v>843</v>
      </c>
      <c r="H1146" s="33"/>
      <c r="I1146" s="4">
        <v>174</v>
      </c>
      <c r="J1146" s="4">
        <v>160</v>
      </c>
      <c r="K1146" s="4">
        <v>8</v>
      </c>
      <c r="L1146" s="4">
        <v>4</v>
      </c>
      <c r="M1146" s="4"/>
      <c r="N1146" s="24"/>
    </row>
    <row r="1147" spans="1:14" x14ac:dyDescent="0.25">
      <c r="A1147" s="4" t="s">
        <v>62</v>
      </c>
      <c r="B1147" s="34">
        <v>43768.007638888892</v>
      </c>
      <c r="C1147" s="9">
        <v>43769.441666666666</v>
      </c>
      <c r="D11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hrs,25 min</v>
      </c>
      <c r="E1147" s="10">
        <f>Table1[[#This Row],[Full Restoration ]]-Table1[[#This Row],[Outage Start]]</f>
        <v>1.4340277777737356</v>
      </c>
      <c r="F1147" s="11">
        <f>(Table1[[#This Row],[Full Restoration ]]-Table1[[#This Row],[Outage Start]])*24</f>
        <v>34.416666666569654</v>
      </c>
      <c r="G1147" s="5" t="s">
        <v>866</v>
      </c>
      <c r="H1147" s="33"/>
      <c r="I1147" s="4">
        <v>133</v>
      </c>
      <c r="J1147" s="4">
        <v>121</v>
      </c>
      <c r="K1147" s="4">
        <v>9</v>
      </c>
      <c r="L1147" s="4">
        <v>2</v>
      </c>
      <c r="M1147" s="4"/>
      <c r="N1147" s="24"/>
    </row>
    <row r="1148" spans="1:14" x14ac:dyDescent="0.25">
      <c r="A1148" s="4" t="s">
        <v>62</v>
      </c>
      <c r="B1148" s="34">
        <v>43768.010416666664</v>
      </c>
      <c r="C1148" s="9">
        <v>43769.734722222223</v>
      </c>
      <c r="D11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hrs,23 min</v>
      </c>
      <c r="E1148" s="10">
        <f>Table1[[#This Row],[Full Restoration ]]-Table1[[#This Row],[Outage Start]]</f>
        <v>1.7243055555591127</v>
      </c>
      <c r="F1148" s="11">
        <f>(Table1[[#This Row],[Full Restoration ]]-Table1[[#This Row],[Outage Start]])*24</f>
        <v>41.383333333418705</v>
      </c>
      <c r="G1148" s="5" t="s">
        <v>854</v>
      </c>
      <c r="H1148" s="33"/>
      <c r="I1148" s="4">
        <v>326</v>
      </c>
      <c r="J1148" s="4">
        <v>314</v>
      </c>
      <c r="K1148" s="4">
        <v>6</v>
      </c>
      <c r="L1148" s="4">
        <v>3</v>
      </c>
      <c r="M1148" s="4"/>
      <c r="N1148" s="24"/>
    </row>
    <row r="1149" spans="1:14" x14ac:dyDescent="0.25">
      <c r="A1149" s="4" t="s">
        <v>62</v>
      </c>
      <c r="B1149" s="34">
        <v>43768.010416666664</v>
      </c>
      <c r="C1149" s="9">
        <v>43769.738194444442</v>
      </c>
      <c r="D11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hrs,28 min</v>
      </c>
      <c r="E1149" s="10">
        <f>Table1[[#This Row],[Full Restoration ]]-Table1[[#This Row],[Outage Start]]</f>
        <v>1.7277777777781012</v>
      </c>
      <c r="F1149" s="11">
        <f>(Table1[[#This Row],[Full Restoration ]]-Table1[[#This Row],[Outage Start]])*24</f>
        <v>41.466666666674428</v>
      </c>
      <c r="G1149" s="5" t="s">
        <v>858</v>
      </c>
      <c r="H1149" s="33"/>
      <c r="I1149" s="4">
        <v>516</v>
      </c>
      <c r="J1149" s="4">
        <v>489</v>
      </c>
      <c r="K1149" s="4">
        <v>9</v>
      </c>
      <c r="L1149" s="4">
        <v>15</v>
      </c>
      <c r="M1149" s="4"/>
      <c r="N1149" s="24"/>
    </row>
    <row r="1150" spans="1:14" x14ac:dyDescent="0.25">
      <c r="A1150" s="4" t="s">
        <v>62</v>
      </c>
      <c r="B1150" s="34">
        <v>43768.017361111109</v>
      </c>
      <c r="C1150" s="9">
        <v>43769.819444444445</v>
      </c>
      <c r="D11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hrs,15 min</v>
      </c>
      <c r="E1150" s="10">
        <f>Table1[[#This Row],[Full Restoration ]]-Table1[[#This Row],[Outage Start]]</f>
        <v>1.8020833333357587</v>
      </c>
      <c r="F1150" s="11">
        <f>(Table1[[#This Row],[Full Restoration ]]-Table1[[#This Row],[Outage Start]])*24</f>
        <v>43.250000000058208</v>
      </c>
      <c r="G1150" s="5" t="s">
        <v>856</v>
      </c>
      <c r="H1150" s="33"/>
      <c r="I1150" s="4">
        <v>1542</v>
      </c>
      <c r="J1150" s="4">
        <v>1473</v>
      </c>
      <c r="K1150" s="4">
        <v>10</v>
      </c>
      <c r="L1150" s="4">
        <v>46</v>
      </c>
      <c r="M1150" s="4"/>
      <c r="N1150" s="24"/>
    </row>
    <row r="1151" spans="1:14" x14ac:dyDescent="0.25">
      <c r="A1151" s="4" t="s">
        <v>62</v>
      </c>
      <c r="B1151" s="34">
        <v>43768.029861111114</v>
      </c>
      <c r="C1151" s="9">
        <v>43769.506249999999</v>
      </c>
      <c r="D11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hrs,26 min</v>
      </c>
      <c r="E1151" s="10">
        <f>Table1[[#This Row],[Full Restoration ]]-Table1[[#This Row],[Outage Start]]</f>
        <v>1.476388888884685</v>
      </c>
      <c r="F1151" s="11">
        <f>(Table1[[#This Row],[Full Restoration ]]-Table1[[#This Row],[Outage Start]])*24</f>
        <v>35.43333333323244</v>
      </c>
      <c r="G1151" s="5" t="s">
        <v>869</v>
      </c>
      <c r="H1151" s="33"/>
      <c r="I1151" s="4">
        <v>2586</v>
      </c>
      <c r="J1151" s="4">
        <v>2513</v>
      </c>
      <c r="K1151" s="4">
        <v>49</v>
      </c>
      <c r="L1151" s="4">
        <v>19</v>
      </c>
      <c r="M1151" s="4"/>
      <c r="N1151" s="24"/>
    </row>
    <row r="1152" spans="1:14" x14ac:dyDescent="0.25">
      <c r="A1152" s="4" t="s">
        <v>62</v>
      </c>
      <c r="B1152" s="34">
        <v>43768.05</v>
      </c>
      <c r="C1152" s="9">
        <v>43769.706944444442</v>
      </c>
      <c r="D11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hrs,46 min</v>
      </c>
      <c r="E1152" s="10">
        <f>Table1[[#This Row],[Full Restoration ]]-Table1[[#This Row],[Outage Start]]</f>
        <v>1.6569444444394321</v>
      </c>
      <c r="F1152" s="11">
        <f>(Table1[[#This Row],[Full Restoration ]]-Table1[[#This Row],[Outage Start]])*24</f>
        <v>39.766666666546371</v>
      </c>
      <c r="G1152" s="5" t="s">
        <v>859</v>
      </c>
      <c r="H1152" s="53"/>
      <c r="I1152" s="4">
        <v>2</v>
      </c>
      <c r="J1152" s="4"/>
      <c r="K1152" s="4">
        <v>1</v>
      </c>
      <c r="L1152" s="4"/>
      <c r="M1152" s="4"/>
      <c r="N1152" s="24"/>
    </row>
    <row r="1153" spans="1:14" x14ac:dyDescent="0.25">
      <c r="A1153" s="4" t="s">
        <v>62</v>
      </c>
      <c r="B1153" s="34">
        <v>43768.054861111108</v>
      </c>
      <c r="C1153" s="9">
        <v>43770.53402777778</v>
      </c>
      <c r="D11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hrs,30 min</v>
      </c>
      <c r="E1153" s="10">
        <f>Table1[[#This Row],[Full Restoration ]]-Table1[[#This Row],[Outage Start]]</f>
        <v>2.4791666666715173</v>
      </c>
      <c r="F1153" s="11">
        <f>(Table1[[#This Row],[Full Restoration ]]-Table1[[#This Row],[Outage Start]])*24</f>
        <v>59.500000000116415</v>
      </c>
      <c r="G1153" s="5" t="s">
        <v>845</v>
      </c>
      <c r="H1153" s="33" t="s">
        <v>3</v>
      </c>
      <c r="I1153" s="4">
        <v>286</v>
      </c>
      <c r="J1153" s="4">
        <v>238</v>
      </c>
      <c r="K1153" s="4">
        <v>46</v>
      </c>
      <c r="L1153" s="4">
        <v>1</v>
      </c>
      <c r="M1153" s="4"/>
      <c r="N1153" s="24"/>
    </row>
    <row r="1154" spans="1:14" x14ac:dyDescent="0.25">
      <c r="A1154" s="4" t="s">
        <v>62</v>
      </c>
      <c r="B1154" s="34">
        <v>43768.0625</v>
      </c>
      <c r="C1154" s="9">
        <v>43770.495138888888</v>
      </c>
      <c r="D11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hrs,23 min</v>
      </c>
      <c r="E1154" s="10">
        <f>Table1[[#This Row],[Full Restoration ]]-Table1[[#This Row],[Outage Start]]</f>
        <v>2.4326388888875954</v>
      </c>
      <c r="F1154" s="11">
        <f>(Table1[[#This Row],[Full Restoration ]]-Table1[[#This Row],[Outage Start]])*24</f>
        <v>58.383333333302289</v>
      </c>
      <c r="G1154" s="5" t="s">
        <v>841</v>
      </c>
      <c r="H1154" s="53"/>
      <c r="I1154" s="4">
        <v>1243</v>
      </c>
      <c r="J1154" s="4">
        <v>1139</v>
      </c>
      <c r="K1154" s="4">
        <v>63</v>
      </c>
      <c r="L1154" s="4">
        <v>36</v>
      </c>
      <c r="M1154" s="4"/>
      <c r="N1154" s="24"/>
    </row>
    <row r="1155" spans="1:14" x14ac:dyDescent="0.25">
      <c r="A1155" s="4" t="s">
        <v>62</v>
      </c>
      <c r="B1155" s="34">
        <v>43768.067361111112</v>
      </c>
      <c r="C1155" s="9">
        <v>43770.21597222222</v>
      </c>
      <c r="D11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hrs,34 min</v>
      </c>
      <c r="E1155" s="10">
        <f>Table1[[#This Row],[Full Restoration ]]-Table1[[#This Row],[Outage Start]]</f>
        <v>2.148611111108039</v>
      </c>
      <c r="F1155" s="11">
        <f>(Table1[[#This Row],[Full Restoration ]]-Table1[[#This Row],[Outage Start]])*24</f>
        <v>51.566666666592937</v>
      </c>
      <c r="G1155" s="5" t="s">
        <v>842</v>
      </c>
      <c r="H1155" s="33"/>
      <c r="I1155" s="4">
        <v>2460</v>
      </c>
      <c r="J1155" s="4">
        <v>2342</v>
      </c>
      <c r="K1155" s="4">
        <v>67</v>
      </c>
      <c r="L1155" s="4">
        <v>45</v>
      </c>
      <c r="M1155" s="4"/>
      <c r="N1155" s="24"/>
    </row>
    <row r="1156" spans="1:14" x14ac:dyDescent="0.25">
      <c r="A1156" s="4" t="s">
        <v>62</v>
      </c>
      <c r="B1156" s="34">
        <v>43768.070138888892</v>
      </c>
      <c r="C1156" s="9">
        <v>43769.94027777778</v>
      </c>
      <c r="D11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hrs,53 min</v>
      </c>
      <c r="E1156" s="10">
        <f>Table1[[#This Row],[Full Restoration ]]-Table1[[#This Row],[Outage Start]]</f>
        <v>1.8701388888875954</v>
      </c>
      <c r="F1156" s="11">
        <f>(Table1[[#This Row],[Full Restoration ]]-Table1[[#This Row],[Outage Start]])*24</f>
        <v>44.883333333302289</v>
      </c>
      <c r="G1156" s="5" t="s">
        <v>840</v>
      </c>
      <c r="H1156" s="33"/>
      <c r="I1156" s="4">
        <v>2025</v>
      </c>
      <c r="J1156" s="4">
        <v>1849</v>
      </c>
      <c r="K1156" s="4">
        <v>127</v>
      </c>
      <c r="L1156" s="4">
        <v>42</v>
      </c>
      <c r="M1156" s="4"/>
      <c r="N1156" s="24"/>
    </row>
    <row r="1157" spans="1:14" x14ac:dyDescent="0.25">
      <c r="A1157" s="4" t="s">
        <v>62</v>
      </c>
      <c r="B1157" s="34">
        <v>43768.082638888889</v>
      </c>
      <c r="C1157" s="9">
        <v>43769.708333333336</v>
      </c>
      <c r="D11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 min</v>
      </c>
      <c r="E1157" s="10">
        <f>Table1[[#This Row],[Full Restoration ]]-Table1[[#This Row],[Outage Start]]</f>
        <v>1.6256944444467081</v>
      </c>
      <c r="F1157" s="11">
        <f>(Table1[[#This Row],[Full Restoration ]]-Table1[[#This Row],[Outage Start]])*24</f>
        <v>39.016666666720994</v>
      </c>
      <c r="G1157" s="5" t="s">
        <v>844</v>
      </c>
      <c r="H1157" s="33"/>
      <c r="I1157" s="4">
        <v>770</v>
      </c>
      <c r="J1157" s="4">
        <v>727</v>
      </c>
      <c r="K1157" s="4">
        <v>26</v>
      </c>
      <c r="L1157" s="4">
        <v>14</v>
      </c>
      <c r="M1157" s="4"/>
      <c r="N1157" s="24"/>
    </row>
    <row r="1158" spans="1:14" x14ac:dyDescent="0.25">
      <c r="A1158" s="4" t="s">
        <v>62</v>
      </c>
      <c r="B1158" s="34">
        <v>43768.089583333334</v>
      </c>
      <c r="C1158" s="9">
        <v>43769.673611111109</v>
      </c>
      <c r="D11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 min</v>
      </c>
      <c r="E1158" s="10">
        <f>Table1[[#This Row],[Full Restoration ]]-Table1[[#This Row],[Outage Start]]</f>
        <v>1.5840277777751908</v>
      </c>
      <c r="F1158" s="11">
        <f>(Table1[[#This Row],[Full Restoration ]]-Table1[[#This Row],[Outage Start]])*24</f>
        <v>38.016666666604578</v>
      </c>
      <c r="G1158" s="5" t="s">
        <v>1060</v>
      </c>
      <c r="H1158" s="33"/>
      <c r="I1158" s="4">
        <v>76</v>
      </c>
      <c r="J1158" s="4">
        <v>72</v>
      </c>
      <c r="K1158" s="4">
        <v>2</v>
      </c>
      <c r="L1158" s="4">
        <v>2</v>
      </c>
      <c r="M1158" s="4"/>
      <c r="N1158" s="24"/>
    </row>
    <row r="1159" spans="1:14" x14ac:dyDescent="0.25">
      <c r="A1159" s="4" t="s">
        <v>62</v>
      </c>
      <c r="B1159" s="34">
        <v>43768.089583333334</v>
      </c>
      <c r="C1159" s="9">
        <v>43769.486805555556</v>
      </c>
      <c r="D11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hrs,32 min</v>
      </c>
      <c r="E1159" s="10">
        <f>Table1[[#This Row],[Full Restoration ]]-Table1[[#This Row],[Outage Start]]</f>
        <v>1.3972222222218988</v>
      </c>
      <c r="F1159" s="11">
        <f>(Table1[[#This Row],[Full Restoration ]]-Table1[[#This Row],[Outage Start]])*24</f>
        <v>33.533333333325572</v>
      </c>
      <c r="G1159" s="5" t="s">
        <v>1061</v>
      </c>
      <c r="H1159" s="33"/>
      <c r="I1159" s="4">
        <v>9</v>
      </c>
      <c r="J1159" s="4">
        <v>7</v>
      </c>
      <c r="K1159" s="4">
        <v>2</v>
      </c>
      <c r="L1159" s="4"/>
      <c r="M1159" s="4"/>
      <c r="N1159" s="24"/>
    </row>
    <row r="1160" spans="1:14" x14ac:dyDescent="0.25">
      <c r="A1160" s="4" t="s">
        <v>62</v>
      </c>
      <c r="B1160" s="34">
        <v>43768.102083333331</v>
      </c>
      <c r="C1160" s="9">
        <v>43769.740972222222</v>
      </c>
      <c r="D11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hrs,20 min</v>
      </c>
      <c r="E1160" s="10">
        <f>Table1[[#This Row],[Full Restoration ]]-Table1[[#This Row],[Outage Start]]</f>
        <v>1.6388888888905058</v>
      </c>
      <c r="F1160" s="11">
        <f>(Table1[[#This Row],[Full Restoration ]]-Table1[[#This Row],[Outage Start]])*24</f>
        <v>39.333333333372138</v>
      </c>
      <c r="G1160" s="5" t="s">
        <v>851</v>
      </c>
      <c r="H1160" s="33"/>
      <c r="I1160" s="4">
        <v>1461</v>
      </c>
      <c r="J1160" s="4">
        <v>1388</v>
      </c>
      <c r="K1160" s="4">
        <v>37</v>
      </c>
      <c r="L1160" s="4">
        <v>23</v>
      </c>
      <c r="M1160" s="4"/>
      <c r="N1160" s="24"/>
    </row>
    <row r="1161" spans="1:14" x14ac:dyDescent="0.25">
      <c r="A1161" s="4" t="s">
        <v>62</v>
      </c>
      <c r="B1161" s="34">
        <v>43768.102083333331</v>
      </c>
      <c r="C1161" s="9">
        <v>43769.740972222222</v>
      </c>
      <c r="D11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hrs,20 min</v>
      </c>
      <c r="E1161" s="10">
        <f>Table1[[#This Row],[Full Restoration ]]-Table1[[#This Row],[Outage Start]]</f>
        <v>1.6388888888905058</v>
      </c>
      <c r="F1161" s="11">
        <f>(Table1[[#This Row],[Full Restoration ]]-Table1[[#This Row],[Outage Start]])*24</f>
        <v>39.333333333372138</v>
      </c>
      <c r="G1161" s="5" t="s">
        <v>1054</v>
      </c>
      <c r="H1161" s="53"/>
      <c r="I1161" s="4">
        <v>56</v>
      </c>
      <c r="J1161" s="4">
        <v>56</v>
      </c>
      <c r="K1161" s="4"/>
      <c r="L1161" s="4"/>
      <c r="M1161" s="4"/>
      <c r="N1161" s="24"/>
    </row>
    <row r="1162" spans="1:14" x14ac:dyDescent="0.25">
      <c r="A1162" s="4" t="s">
        <v>62</v>
      </c>
      <c r="B1162" s="34">
        <v>43768.109722222223</v>
      </c>
      <c r="C1162" s="9">
        <v>43769.393750000003</v>
      </c>
      <c r="D11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hrs,49 min</v>
      </c>
      <c r="E1162" s="10">
        <f>Table1[[#This Row],[Full Restoration ]]-Table1[[#This Row],[Outage Start]]</f>
        <v>1.2840277777795563</v>
      </c>
      <c r="F1162" s="11">
        <f>(Table1[[#This Row],[Full Restoration ]]-Table1[[#This Row],[Outage Start]])*24</f>
        <v>30.816666666709352</v>
      </c>
      <c r="G1162" s="5" t="s">
        <v>862</v>
      </c>
      <c r="H1162" s="33"/>
      <c r="I1162" s="4">
        <v>34</v>
      </c>
      <c r="J1162" s="4">
        <v>11</v>
      </c>
      <c r="K1162" s="4">
        <v>22</v>
      </c>
      <c r="L1162" s="4"/>
      <c r="M1162" s="4"/>
      <c r="N1162" s="24"/>
    </row>
    <row r="1163" spans="1:14" x14ac:dyDescent="0.25">
      <c r="A1163" s="4" t="s">
        <v>62</v>
      </c>
      <c r="B1163" s="34">
        <v>43768.114583333336</v>
      </c>
      <c r="C1163" s="9">
        <v>43770.479861111111</v>
      </c>
      <c r="D11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hrs,46 min</v>
      </c>
      <c r="E1163" s="10">
        <f>Table1[[#This Row],[Full Restoration ]]-Table1[[#This Row],[Outage Start]]</f>
        <v>2.3652777777751908</v>
      </c>
      <c r="F1163" s="11">
        <f>(Table1[[#This Row],[Full Restoration ]]-Table1[[#This Row],[Outage Start]])*24</f>
        <v>56.766666666604578</v>
      </c>
      <c r="G1163" s="5" t="s">
        <v>846</v>
      </c>
      <c r="H1163" s="53"/>
      <c r="I1163" s="4">
        <v>1810</v>
      </c>
      <c r="J1163" s="4">
        <v>1702</v>
      </c>
      <c r="K1163" s="4">
        <v>83</v>
      </c>
      <c r="L1163" s="4">
        <v>16</v>
      </c>
      <c r="M1163" s="4"/>
      <c r="N1163" s="24"/>
    </row>
    <row r="1164" spans="1:14" x14ac:dyDescent="0.25">
      <c r="A1164" s="4" t="s">
        <v>62</v>
      </c>
      <c r="B1164" s="34">
        <v>43768.117361111108</v>
      </c>
      <c r="C1164" s="9">
        <v>43769.743055555555</v>
      </c>
      <c r="D11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 min</v>
      </c>
      <c r="E1164" s="10">
        <f>Table1[[#This Row],[Full Restoration ]]-Table1[[#This Row],[Outage Start]]</f>
        <v>1.6256944444467081</v>
      </c>
      <c r="F1164" s="11">
        <f>(Table1[[#This Row],[Full Restoration ]]-Table1[[#This Row],[Outage Start]])*24</f>
        <v>39.016666666720994</v>
      </c>
      <c r="G1164" s="5" t="s">
        <v>849</v>
      </c>
      <c r="H1164" s="33"/>
      <c r="I1164" s="4">
        <v>777</v>
      </c>
      <c r="J1164" s="4">
        <v>777</v>
      </c>
      <c r="K1164" s="4"/>
      <c r="L1164" s="4"/>
      <c r="M1164" s="4"/>
      <c r="N1164" s="24"/>
    </row>
    <row r="1165" spans="1:14" x14ac:dyDescent="0.25">
      <c r="A1165" s="4" t="s">
        <v>62</v>
      </c>
      <c r="B1165" s="34">
        <v>43768.119444444441</v>
      </c>
      <c r="C1165" s="9">
        <v>43769.739583333336</v>
      </c>
      <c r="D11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hrs,53 min</v>
      </c>
      <c r="E1165" s="10">
        <f>Table1[[#This Row],[Full Restoration ]]-Table1[[#This Row],[Outage Start]]</f>
        <v>1.6201388888948713</v>
      </c>
      <c r="F1165" s="11">
        <f>(Table1[[#This Row],[Full Restoration ]]-Table1[[#This Row],[Outage Start]])*24</f>
        <v>38.883333333476912</v>
      </c>
      <c r="G1165" s="5" t="s">
        <v>863</v>
      </c>
      <c r="H1165" s="33"/>
      <c r="I1165" s="4">
        <v>1535</v>
      </c>
      <c r="J1165" s="4">
        <v>1475</v>
      </c>
      <c r="K1165" s="4">
        <v>45</v>
      </c>
      <c r="L1165" s="4">
        <v>12</v>
      </c>
      <c r="M1165" s="4"/>
      <c r="N1165" s="24"/>
    </row>
    <row r="1166" spans="1:14" x14ac:dyDescent="0.25">
      <c r="A1166" s="4" t="s">
        <v>62</v>
      </c>
      <c r="B1166" s="34">
        <v>43768.125</v>
      </c>
      <c r="C1166" s="9">
        <v>43769.569444444445</v>
      </c>
      <c r="D11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hrs,40 min</v>
      </c>
      <c r="E1166" s="10">
        <f>Table1[[#This Row],[Full Restoration ]]-Table1[[#This Row],[Outage Start]]</f>
        <v>1.4444444444452529</v>
      </c>
      <c r="F1166" s="11">
        <f>(Table1[[#This Row],[Full Restoration ]]-Table1[[#This Row],[Outage Start]])*24</f>
        <v>34.666666666686069</v>
      </c>
      <c r="G1166" s="5" t="s">
        <v>1062</v>
      </c>
      <c r="H1166" s="53"/>
      <c r="I1166" s="4">
        <v>827</v>
      </c>
      <c r="J1166" s="4">
        <v>772</v>
      </c>
      <c r="K1166" s="4">
        <v>20</v>
      </c>
      <c r="L1166" s="4">
        <v>26</v>
      </c>
      <c r="M1166" s="4"/>
      <c r="N1166" s="24"/>
    </row>
    <row r="1167" spans="1:14" x14ac:dyDescent="0.25">
      <c r="A1167" s="4" t="s">
        <v>62</v>
      </c>
      <c r="B1167" s="34">
        <v>43768.128472222219</v>
      </c>
      <c r="C1167" s="9">
        <v>43769.730555555558</v>
      </c>
      <c r="D11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hrs,27 min</v>
      </c>
      <c r="E1167" s="10">
        <f>Table1[[#This Row],[Full Restoration ]]-Table1[[#This Row],[Outage Start]]</f>
        <v>1.602083333338669</v>
      </c>
      <c r="F1167" s="11">
        <f>(Table1[[#This Row],[Full Restoration ]]-Table1[[#This Row],[Outage Start]])*24</f>
        <v>38.450000000128057</v>
      </c>
      <c r="G1167" s="5" t="s">
        <v>1050</v>
      </c>
      <c r="H1167" s="33"/>
      <c r="I1167" s="4">
        <v>1073</v>
      </c>
      <c r="J1167" s="4">
        <v>1000</v>
      </c>
      <c r="K1167" s="4">
        <v>65</v>
      </c>
      <c r="L1167" s="4">
        <v>6</v>
      </c>
      <c r="M1167" s="4"/>
      <c r="N1167" s="24"/>
    </row>
    <row r="1168" spans="1:14" x14ac:dyDescent="0.25">
      <c r="A1168" s="4" t="s">
        <v>62</v>
      </c>
      <c r="B1168" s="34">
        <v>43768.130555555559</v>
      </c>
      <c r="C1168" s="9">
        <v>43772.727777777778</v>
      </c>
      <c r="D11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hrs,20 min</v>
      </c>
      <c r="E1168" s="10">
        <f>Table1[[#This Row],[Full Restoration ]]-Table1[[#This Row],[Outage Start]]</f>
        <v>4.5972222222189885</v>
      </c>
      <c r="F1168" s="11">
        <f>(Table1[[#This Row],[Full Restoration ]]-Table1[[#This Row],[Outage Start]])*24</f>
        <v>110.33333333325572</v>
      </c>
      <c r="G1168" s="5" t="s">
        <v>861</v>
      </c>
      <c r="H1168" s="33"/>
      <c r="I1168" s="4">
        <v>1624</v>
      </c>
      <c r="J1168" s="4">
        <v>1522</v>
      </c>
      <c r="K1168" s="4">
        <v>89</v>
      </c>
      <c r="L1168" s="4">
        <v>54</v>
      </c>
      <c r="M1168" s="4"/>
      <c r="N1168" s="24"/>
    </row>
    <row r="1169" spans="1:14" x14ac:dyDescent="0.25">
      <c r="A1169" s="4" t="s">
        <v>62</v>
      </c>
      <c r="B1169" s="34">
        <v>43768.131944444445</v>
      </c>
      <c r="C1169" s="9">
        <v>43769.763888888891</v>
      </c>
      <c r="D11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hrs,10 min</v>
      </c>
      <c r="E1169" s="10">
        <f>Table1[[#This Row],[Full Restoration ]]-Table1[[#This Row],[Outage Start]]</f>
        <v>1.6319444444452529</v>
      </c>
      <c r="F1169" s="11">
        <f>(Table1[[#This Row],[Full Restoration ]]-Table1[[#This Row],[Outage Start]])*24</f>
        <v>39.166666666686069</v>
      </c>
      <c r="G1169" s="5" t="s">
        <v>870</v>
      </c>
      <c r="H1169" s="53"/>
      <c r="I1169" s="4">
        <v>255</v>
      </c>
      <c r="J1169" s="4">
        <v>134</v>
      </c>
      <c r="K1169" s="4">
        <v>119</v>
      </c>
      <c r="L1169" s="4"/>
      <c r="M1169" s="4"/>
      <c r="N1169" s="24"/>
    </row>
    <row r="1170" spans="1:14" x14ac:dyDescent="0.25">
      <c r="A1170" s="4" t="s">
        <v>62</v>
      </c>
      <c r="B1170" s="34">
        <v>43768.135416666664</v>
      </c>
      <c r="C1170" s="9">
        <v>43769.8</v>
      </c>
      <c r="D11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hrs,57 min</v>
      </c>
      <c r="E1170" s="10">
        <f>Table1[[#This Row],[Full Restoration ]]-Table1[[#This Row],[Outage Start]]</f>
        <v>1.664583333338669</v>
      </c>
      <c r="F1170" s="11">
        <f>(Table1[[#This Row],[Full Restoration ]]-Table1[[#This Row],[Outage Start]])*24</f>
        <v>39.950000000128057</v>
      </c>
      <c r="G1170" s="5" t="s">
        <v>839</v>
      </c>
      <c r="H1170" s="33"/>
      <c r="I1170" s="4">
        <v>576</v>
      </c>
      <c r="J1170" s="4">
        <v>572</v>
      </c>
      <c r="K1170" s="4">
        <v>45</v>
      </c>
      <c r="L1170" s="4">
        <v>2</v>
      </c>
      <c r="M1170" s="4"/>
      <c r="N1170" s="24"/>
    </row>
    <row r="1171" spans="1:14" x14ac:dyDescent="0.25">
      <c r="A1171" s="4" t="s">
        <v>62</v>
      </c>
      <c r="B1171" s="34">
        <v>43768.142361111109</v>
      </c>
      <c r="C1171" s="9">
        <v>43769.753472222219</v>
      </c>
      <c r="D11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hrs,40 min</v>
      </c>
      <c r="E1171" s="10">
        <f>Table1[[#This Row],[Full Restoration ]]-Table1[[#This Row],[Outage Start]]</f>
        <v>1.6111111111094942</v>
      </c>
      <c r="F1171" s="11">
        <f>(Table1[[#This Row],[Full Restoration ]]-Table1[[#This Row],[Outage Start]])*24</f>
        <v>38.666666666627862</v>
      </c>
      <c r="G1171" s="5" t="s">
        <v>852</v>
      </c>
      <c r="H1171" s="33"/>
      <c r="I1171" s="4">
        <v>399</v>
      </c>
      <c r="J1171" s="4">
        <v>349</v>
      </c>
      <c r="K1171" s="4">
        <v>44</v>
      </c>
      <c r="L1171" s="4">
        <v>6</v>
      </c>
      <c r="M1171" s="4"/>
      <c r="N1171" s="24"/>
    </row>
    <row r="1172" spans="1:14" x14ac:dyDescent="0.25">
      <c r="A1172" s="4" t="s">
        <v>62</v>
      </c>
      <c r="B1172" s="34">
        <v>43768.147916666669</v>
      </c>
      <c r="C1172" s="9">
        <v>43768.509027777778</v>
      </c>
      <c r="D11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hrs,40 min</v>
      </c>
      <c r="E1172" s="10">
        <f>Table1[[#This Row],[Full Restoration ]]-Table1[[#This Row],[Outage Start]]</f>
        <v>0.36111111110949423</v>
      </c>
      <c r="F1172" s="11">
        <f>(Table1[[#This Row],[Full Restoration ]]-Table1[[#This Row],[Outage Start]])*24</f>
        <v>8.6666666666278616</v>
      </c>
      <c r="G1172" s="5" t="s">
        <v>1055</v>
      </c>
      <c r="H1172" s="33"/>
      <c r="I1172" s="4">
        <v>1498</v>
      </c>
      <c r="J1172" s="4">
        <v>1399</v>
      </c>
      <c r="K1172" s="4">
        <v>61</v>
      </c>
      <c r="L1172" s="4">
        <v>28</v>
      </c>
      <c r="M1172" s="4"/>
      <c r="N1172" s="24"/>
    </row>
    <row r="1173" spans="1:14" x14ac:dyDescent="0.25">
      <c r="A1173" s="4" t="s">
        <v>62</v>
      </c>
      <c r="B1173" s="34">
        <v>43768.148611111108</v>
      </c>
      <c r="C1173" s="9">
        <v>43770.104861111111</v>
      </c>
      <c r="D11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hrs,57 min</v>
      </c>
      <c r="E1173" s="10">
        <f>Table1[[#This Row],[Full Restoration ]]-Table1[[#This Row],[Outage Start]]</f>
        <v>1.9562500000029104</v>
      </c>
      <c r="F1173" s="11">
        <f>(Table1[[#This Row],[Full Restoration ]]-Table1[[#This Row],[Outage Start]])*24</f>
        <v>46.950000000069849</v>
      </c>
      <c r="G1173" s="5" t="s">
        <v>848</v>
      </c>
      <c r="H1173" s="33"/>
      <c r="I1173" s="4">
        <v>1231</v>
      </c>
      <c r="J1173" s="4">
        <v>1149</v>
      </c>
      <c r="K1173" s="4">
        <v>56</v>
      </c>
      <c r="L1173" s="4">
        <v>23</v>
      </c>
      <c r="M1173" s="4"/>
      <c r="N1173" s="24"/>
    </row>
    <row r="1174" spans="1:14" x14ac:dyDescent="0.25">
      <c r="A1174" s="4" t="s">
        <v>62</v>
      </c>
      <c r="B1174" s="34">
        <v>43768.152083333334</v>
      </c>
      <c r="C1174" s="9">
        <v>43769.518750000003</v>
      </c>
      <c r="D11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hrs,48 min</v>
      </c>
      <c r="E1174" s="10">
        <f>Table1[[#This Row],[Full Restoration ]]-Table1[[#This Row],[Outage Start]]</f>
        <v>1.3666666666686069</v>
      </c>
      <c r="F1174" s="11">
        <f>(Table1[[#This Row],[Full Restoration ]]-Table1[[#This Row],[Outage Start]])*24</f>
        <v>32.800000000046566</v>
      </c>
      <c r="G1174" s="5" t="s">
        <v>1058</v>
      </c>
      <c r="H1174" s="33"/>
      <c r="I1174" s="4">
        <v>3105</v>
      </c>
      <c r="J1174" s="4">
        <v>2900</v>
      </c>
      <c r="K1174" s="4">
        <v>114</v>
      </c>
      <c r="L1174" s="4">
        <v>74</v>
      </c>
      <c r="M1174" s="4"/>
      <c r="N1174" s="24"/>
    </row>
    <row r="1175" spans="1:14" x14ac:dyDescent="0.25">
      <c r="A1175" s="4" t="s">
        <v>62</v>
      </c>
      <c r="B1175" s="34">
        <v>43768.157638888886</v>
      </c>
      <c r="C1175" s="9">
        <v>43768.9375</v>
      </c>
      <c r="D11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hrs,43 min</v>
      </c>
      <c r="E1175" s="10">
        <f>Table1[[#This Row],[Full Restoration ]]-Table1[[#This Row],[Outage Start]]</f>
        <v>0.77986111111385981</v>
      </c>
      <c r="F1175" s="11">
        <f>(Table1[[#This Row],[Full Restoration ]]-Table1[[#This Row],[Outage Start]])*24</f>
        <v>18.716666666732635</v>
      </c>
      <c r="G1175" s="5" t="s">
        <v>1056</v>
      </c>
      <c r="H1175" s="33"/>
      <c r="I1175" s="4">
        <v>99</v>
      </c>
      <c r="J1175" s="4">
        <v>99</v>
      </c>
      <c r="K1175" s="4"/>
      <c r="L1175" s="4"/>
      <c r="M1175" s="4"/>
      <c r="N1175" s="24"/>
    </row>
    <row r="1176" spans="1:14" x14ac:dyDescent="0.25">
      <c r="A1176" s="4" t="s">
        <v>62</v>
      </c>
      <c r="B1176" s="34">
        <v>43768.173611111109</v>
      </c>
      <c r="C1176" s="9">
        <v>43769.568749999999</v>
      </c>
      <c r="D11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hrs,29 min</v>
      </c>
      <c r="E1176" s="10">
        <f>Table1[[#This Row],[Full Restoration ]]-Table1[[#This Row],[Outage Start]]</f>
        <v>1.3951388888890506</v>
      </c>
      <c r="F1176" s="11">
        <f>(Table1[[#This Row],[Full Restoration ]]-Table1[[#This Row],[Outage Start]])*24</f>
        <v>33.483333333337214</v>
      </c>
      <c r="G1176" s="5" t="s">
        <v>1052</v>
      </c>
      <c r="H1176" s="53"/>
      <c r="I1176" s="4">
        <v>989</v>
      </c>
      <c r="J1176" s="4">
        <v>923</v>
      </c>
      <c r="K1176" s="4">
        <v>34</v>
      </c>
      <c r="L1176" s="4">
        <v>27</v>
      </c>
      <c r="M1176" s="4"/>
      <c r="N1176" s="24"/>
    </row>
    <row r="1177" spans="1:14" x14ac:dyDescent="0.25">
      <c r="A1177" s="4" t="s">
        <v>62</v>
      </c>
      <c r="B1177" s="34">
        <v>43768.174305555556</v>
      </c>
      <c r="C1177" s="9">
        <v>43769.644444444442</v>
      </c>
      <c r="D11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hrs,17 min</v>
      </c>
      <c r="E1177" s="10">
        <f>Table1[[#This Row],[Full Restoration ]]-Table1[[#This Row],[Outage Start]]</f>
        <v>1.4701388888861402</v>
      </c>
      <c r="F1177" s="11">
        <f>(Table1[[#This Row],[Full Restoration ]]-Table1[[#This Row],[Outage Start]])*24</f>
        <v>35.283333333267365</v>
      </c>
      <c r="G1177" s="5" t="s">
        <v>1063</v>
      </c>
      <c r="H1177" s="33"/>
      <c r="I1177" s="4">
        <v>1425</v>
      </c>
      <c r="J1177" s="4">
        <v>1342</v>
      </c>
      <c r="K1177" s="4">
        <v>45</v>
      </c>
      <c r="L1177" s="4">
        <v>28</v>
      </c>
      <c r="M1177" s="4"/>
      <c r="N1177" s="24"/>
    </row>
    <row r="1178" spans="1:14" x14ac:dyDescent="0.25">
      <c r="A1178" s="4" t="s">
        <v>62</v>
      </c>
      <c r="B1178" s="34">
        <v>43768.179861111108</v>
      </c>
      <c r="C1178" s="9">
        <v>43769.703472222223</v>
      </c>
      <c r="D11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hrs,34 min</v>
      </c>
      <c r="E1178" s="10">
        <f>Table1[[#This Row],[Full Restoration ]]-Table1[[#This Row],[Outage Start]]</f>
        <v>1.523611111115315</v>
      </c>
      <c r="F1178" s="11">
        <f>(Table1[[#This Row],[Full Restoration ]]-Table1[[#This Row],[Outage Start]])*24</f>
        <v>36.56666666676756</v>
      </c>
      <c r="G1178" s="5" t="s">
        <v>1048</v>
      </c>
      <c r="H1178" s="33"/>
      <c r="I1178" s="4">
        <v>28</v>
      </c>
      <c r="J1178" s="4"/>
      <c r="K1178" s="4">
        <v>7</v>
      </c>
      <c r="L1178" s="4"/>
      <c r="M1178" s="4"/>
      <c r="N1178" s="24"/>
    </row>
    <row r="1179" spans="1:14" x14ac:dyDescent="0.25">
      <c r="A1179" s="4" t="s">
        <v>62</v>
      </c>
      <c r="B1179" s="34">
        <v>43768.2</v>
      </c>
      <c r="C1179" s="9">
        <v>43768.55</v>
      </c>
      <c r="D11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hrs,24 min</v>
      </c>
      <c r="E1179" s="10">
        <f>Table1[[#This Row],[Full Restoration ]]-Table1[[#This Row],[Outage Start]]</f>
        <v>0.35000000000582077</v>
      </c>
      <c r="F1179" s="11">
        <f>(Table1[[#This Row],[Full Restoration ]]-Table1[[#This Row],[Outage Start]])*24</f>
        <v>8.4000000001396984</v>
      </c>
      <c r="G1179" s="5" t="s">
        <v>1064</v>
      </c>
      <c r="H1179" s="33"/>
      <c r="I1179" s="4">
        <v>1858</v>
      </c>
      <c r="J1179" s="4">
        <v>1718</v>
      </c>
      <c r="K1179" s="4">
        <v>88</v>
      </c>
      <c r="L1179" s="4">
        <v>44</v>
      </c>
      <c r="M1179" s="4"/>
      <c r="N1179" s="24"/>
    </row>
    <row r="1180" spans="1:14" x14ac:dyDescent="0.25">
      <c r="A1180" s="4" t="s">
        <v>62</v>
      </c>
      <c r="B1180" s="34">
        <v>43768.208333333336</v>
      </c>
      <c r="C1180" s="9">
        <v>43768.646527777775</v>
      </c>
      <c r="D11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hrs,31 min</v>
      </c>
      <c r="E1180" s="10">
        <f>Table1[[#This Row],[Full Restoration ]]-Table1[[#This Row],[Outage Start]]</f>
        <v>0.43819444443943212</v>
      </c>
      <c r="F1180" s="11">
        <f>(Table1[[#This Row],[Full Restoration ]]-Table1[[#This Row],[Outage Start]])*24</f>
        <v>10.516666666546371</v>
      </c>
      <c r="G1180" s="5" t="s">
        <v>1065</v>
      </c>
      <c r="H1180" s="33"/>
      <c r="I1180" s="4">
        <v>931</v>
      </c>
      <c r="J1180" s="4">
        <v>931</v>
      </c>
      <c r="K1180" s="4"/>
      <c r="L1180" s="4"/>
      <c r="M1180" s="4"/>
      <c r="N1180" s="24"/>
    </row>
    <row r="1181" spans="1:14" x14ac:dyDescent="0.25">
      <c r="A1181" s="4" t="s">
        <v>62</v>
      </c>
      <c r="B1181" s="34">
        <v>43768.209722222222</v>
      </c>
      <c r="C1181" s="9">
        <v>43768.926388888889</v>
      </c>
      <c r="D11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hrs,12 min</v>
      </c>
      <c r="E1181" s="10">
        <f>Table1[[#This Row],[Full Restoration ]]-Table1[[#This Row],[Outage Start]]</f>
        <v>0.71666666666715173</v>
      </c>
      <c r="F1181" s="11">
        <f>(Table1[[#This Row],[Full Restoration ]]-Table1[[#This Row],[Outage Start]])*24</f>
        <v>17.200000000011642</v>
      </c>
      <c r="G1181" s="5" t="s">
        <v>1066</v>
      </c>
      <c r="H1181" s="33"/>
      <c r="I1181" s="4">
        <v>1560</v>
      </c>
      <c r="J1181" s="4">
        <v>1483</v>
      </c>
      <c r="K1181" s="4">
        <v>35</v>
      </c>
      <c r="L1181" s="4">
        <v>36</v>
      </c>
      <c r="M1181" s="4"/>
      <c r="N1181" s="24"/>
    </row>
    <row r="1182" spans="1:14" x14ac:dyDescent="0.25">
      <c r="A1182" s="4" t="s">
        <v>62</v>
      </c>
      <c r="B1182" s="34">
        <v>43768.211805555555</v>
      </c>
      <c r="C1182" s="9">
        <v>43769.115972222222</v>
      </c>
      <c r="D11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hrs,42 min</v>
      </c>
      <c r="E1182" s="10">
        <f>Table1[[#This Row],[Full Restoration ]]-Table1[[#This Row],[Outage Start]]</f>
        <v>0.90416666666715173</v>
      </c>
      <c r="F1182" s="11">
        <f>(Table1[[#This Row],[Full Restoration ]]-Table1[[#This Row],[Outage Start]])*24</f>
        <v>21.700000000011642</v>
      </c>
      <c r="G1182" s="5" t="s">
        <v>1067</v>
      </c>
      <c r="H1182" s="33"/>
      <c r="I1182" s="4">
        <v>342</v>
      </c>
      <c r="J1182" s="4">
        <v>314</v>
      </c>
      <c r="K1182" s="4">
        <v>25</v>
      </c>
      <c r="L1182" s="4">
        <v>3</v>
      </c>
      <c r="M1182" s="4"/>
      <c r="N1182" s="24"/>
    </row>
    <row r="1183" spans="1:14" x14ac:dyDescent="0.25">
      <c r="A1183" s="4" t="s">
        <v>62</v>
      </c>
      <c r="B1183" s="34">
        <v>43768.224305555559</v>
      </c>
      <c r="C1183" s="9">
        <v>43769.679861111108</v>
      </c>
      <c r="D11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hrs,56 min</v>
      </c>
      <c r="E1183" s="10">
        <f>Table1[[#This Row],[Full Restoration ]]-Table1[[#This Row],[Outage Start]]</f>
        <v>1.4555555555489263</v>
      </c>
      <c r="F1183" s="11">
        <f>(Table1[[#This Row],[Full Restoration ]]-Table1[[#This Row],[Outage Start]])*24</f>
        <v>34.933333333174232</v>
      </c>
      <c r="G1183" s="5" t="s">
        <v>860</v>
      </c>
      <c r="H1183" s="53"/>
      <c r="I1183" s="4">
        <v>733</v>
      </c>
      <c r="J1183" s="4">
        <v>680</v>
      </c>
      <c r="K1183" s="4">
        <v>24</v>
      </c>
      <c r="L1183" s="4">
        <v>20</v>
      </c>
      <c r="M1183" s="4"/>
      <c r="N1183" s="24"/>
    </row>
    <row r="1184" spans="1:14" x14ac:dyDescent="0.25">
      <c r="A1184" s="4" t="s">
        <v>62</v>
      </c>
      <c r="B1184" s="34">
        <v>43768.224999999999</v>
      </c>
      <c r="C1184" s="9">
        <v>43769.747916666667</v>
      </c>
      <c r="D11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hrs,33 min</v>
      </c>
      <c r="E1184" s="10">
        <f>Table1[[#This Row],[Full Restoration ]]-Table1[[#This Row],[Outage Start]]</f>
        <v>1.5229166666686069</v>
      </c>
      <c r="F1184" s="11">
        <f>(Table1[[#This Row],[Full Restoration ]]-Table1[[#This Row],[Outage Start]])*24</f>
        <v>36.550000000046566</v>
      </c>
      <c r="G1184" s="5" t="s">
        <v>847</v>
      </c>
      <c r="H1184" s="33"/>
      <c r="I1184" s="4">
        <v>1359</v>
      </c>
      <c r="J1184" s="4">
        <v>1280</v>
      </c>
      <c r="K1184" s="4">
        <v>50</v>
      </c>
      <c r="L1184" s="4">
        <v>24</v>
      </c>
      <c r="M1184" s="4"/>
      <c r="N1184" s="24"/>
    </row>
    <row r="1185" spans="1:14" x14ac:dyDescent="0.25">
      <c r="A1185" s="4" t="s">
        <v>62</v>
      </c>
      <c r="B1185" s="34">
        <v>43768.236111111109</v>
      </c>
      <c r="C1185" s="9">
        <v>43769.539583333331</v>
      </c>
      <c r="D11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hrs,17 min</v>
      </c>
      <c r="E1185" s="10">
        <f>Table1[[#This Row],[Full Restoration ]]-Table1[[#This Row],[Outage Start]]</f>
        <v>1.3034722222218988</v>
      </c>
      <c r="F1185" s="11">
        <f>(Table1[[#This Row],[Full Restoration ]]-Table1[[#This Row],[Outage Start]])*24</f>
        <v>31.283333333325572</v>
      </c>
      <c r="G1185" s="5" t="s">
        <v>1068</v>
      </c>
      <c r="H1185" s="33"/>
      <c r="I1185" s="4">
        <v>396</v>
      </c>
      <c r="J1185" s="4">
        <v>365</v>
      </c>
      <c r="K1185" s="4">
        <v>29</v>
      </c>
      <c r="L1185" s="4">
        <v>2</v>
      </c>
      <c r="M1185" s="4"/>
      <c r="N1185" s="24"/>
    </row>
    <row r="1186" spans="1:14" ht="30" x14ac:dyDescent="0.25">
      <c r="A1186" s="4" t="s">
        <v>62</v>
      </c>
      <c r="B1186" s="34">
        <v>43768.239583333336</v>
      </c>
      <c r="C1186" s="9">
        <v>43769.629166666666</v>
      </c>
      <c r="D11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hrs,21 min</v>
      </c>
      <c r="E1186" s="10">
        <f>Table1[[#This Row],[Full Restoration ]]-Table1[[#This Row],[Outage Start]]</f>
        <v>1.3895833333299379</v>
      </c>
      <c r="F1186" s="11">
        <f>(Table1[[#This Row],[Full Restoration ]]-Table1[[#This Row],[Outage Start]])*24</f>
        <v>33.349999999918509</v>
      </c>
      <c r="G1186" s="5" t="s">
        <v>1069</v>
      </c>
      <c r="H1186" s="53"/>
      <c r="I1186" s="4">
        <v>0</v>
      </c>
      <c r="J1186" s="4"/>
      <c r="K1186" s="4"/>
      <c r="L1186" s="4"/>
      <c r="M1186" s="4"/>
      <c r="N1186" s="24"/>
    </row>
    <row r="1187" spans="1:14" x14ac:dyDescent="0.25">
      <c r="A1187" s="4" t="s">
        <v>62</v>
      </c>
      <c r="B1187" s="34">
        <v>43768.239583333336</v>
      </c>
      <c r="C1187" s="9">
        <v>43769.727083333331</v>
      </c>
      <c r="D11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hrs,42 min</v>
      </c>
      <c r="E1187" s="10">
        <f>Table1[[#This Row],[Full Restoration ]]-Table1[[#This Row],[Outage Start]]</f>
        <v>1.4874999999956344</v>
      </c>
      <c r="F1187" s="11">
        <f>(Table1[[#This Row],[Full Restoration ]]-Table1[[#This Row],[Outage Start]])*24</f>
        <v>35.699999999895226</v>
      </c>
      <c r="G1187" s="5" t="s">
        <v>1070</v>
      </c>
      <c r="H1187" s="33"/>
      <c r="I1187" s="4">
        <v>1698</v>
      </c>
      <c r="J1187" s="4">
        <v>1626</v>
      </c>
      <c r="K1187" s="4">
        <v>18</v>
      </c>
      <c r="L1187" s="4">
        <v>45</v>
      </c>
      <c r="M1187" s="4"/>
      <c r="N1187" s="24"/>
    </row>
    <row r="1188" spans="1:14" x14ac:dyDescent="0.25">
      <c r="A1188" s="4" t="s">
        <v>62</v>
      </c>
      <c r="B1188" s="34">
        <v>43768.245138888888</v>
      </c>
      <c r="C1188" s="9">
        <v>43769.468055555553</v>
      </c>
      <c r="D11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hrs,21 min</v>
      </c>
      <c r="E1188" s="10">
        <f>Table1[[#This Row],[Full Restoration ]]-Table1[[#This Row],[Outage Start]]</f>
        <v>1.2229166666656965</v>
      </c>
      <c r="F1188" s="11">
        <f>(Table1[[#This Row],[Full Restoration ]]-Table1[[#This Row],[Outage Start]])*24</f>
        <v>29.349999999976717</v>
      </c>
      <c r="G1188" s="5" t="s">
        <v>1071</v>
      </c>
      <c r="H1188" s="53"/>
      <c r="I1188" s="4">
        <v>6</v>
      </c>
      <c r="J1188" s="4">
        <v>2</v>
      </c>
      <c r="K1188" s="4">
        <v>2</v>
      </c>
      <c r="L1188" s="4"/>
      <c r="M1188" s="4"/>
      <c r="N1188" s="24"/>
    </row>
    <row r="1189" spans="1:14" x14ac:dyDescent="0.25">
      <c r="A1189" s="4" t="s">
        <v>62</v>
      </c>
      <c r="B1189" s="34">
        <v>43768.26666666667</v>
      </c>
      <c r="C1189" s="9">
        <v>43769.684027777781</v>
      </c>
      <c r="D11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 min</v>
      </c>
      <c r="E1189" s="10">
        <f>Table1[[#This Row],[Full Restoration ]]-Table1[[#This Row],[Outage Start]]</f>
        <v>1.4173611111109494</v>
      </c>
      <c r="F1189" s="11">
        <f>(Table1[[#This Row],[Full Restoration ]]-Table1[[#This Row],[Outage Start]])*24</f>
        <v>34.016666666662786</v>
      </c>
      <c r="G1189" s="5" t="s">
        <v>1072</v>
      </c>
      <c r="H1189" s="33"/>
      <c r="I1189" s="4">
        <v>249</v>
      </c>
      <c r="J1189" s="4">
        <v>242</v>
      </c>
      <c r="K1189" s="4">
        <v>3</v>
      </c>
      <c r="L1189" s="4">
        <v>3</v>
      </c>
      <c r="M1189" s="4"/>
      <c r="N1189" s="24"/>
    </row>
    <row r="1190" spans="1:14" x14ac:dyDescent="0.25">
      <c r="A1190" s="4" t="s">
        <v>62</v>
      </c>
      <c r="B1190" s="34">
        <v>43768.26666666667</v>
      </c>
      <c r="C1190" s="9">
        <v>43769.693749999999</v>
      </c>
      <c r="D11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hrs,15 min</v>
      </c>
      <c r="E1190" s="10">
        <f>Table1[[#This Row],[Full Restoration ]]-Table1[[#This Row],[Outage Start]]</f>
        <v>1.4270833333284827</v>
      </c>
      <c r="F1190" s="11">
        <f>(Table1[[#This Row],[Full Restoration ]]-Table1[[#This Row],[Outage Start]])*24</f>
        <v>34.249999999883585</v>
      </c>
      <c r="G1190" s="5" t="s">
        <v>1073</v>
      </c>
      <c r="H1190" s="53"/>
      <c r="I1190" s="4">
        <v>1483</v>
      </c>
      <c r="J1190" s="4">
        <v>1411</v>
      </c>
      <c r="K1190" s="4">
        <v>56</v>
      </c>
      <c r="L1190" s="4">
        <v>13</v>
      </c>
      <c r="M1190" s="4"/>
      <c r="N1190" s="24"/>
    </row>
    <row r="1191" spans="1:14" x14ac:dyDescent="0.25">
      <c r="A1191" s="4" t="s">
        <v>62</v>
      </c>
      <c r="B1191" s="34">
        <v>43768.267361111109</v>
      </c>
      <c r="C1191" s="9">
        <v>43768.864583333336</v>
      </c>
      <c r="D11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hrs,20 min</v>
      </c>
      <c r="E1191" s="10">
        <f>Table1[[#This Row],[Full Restoration ]]-Table1[[#This Row],[Outage Start]]</f>
        <v>0.59722222222626442</v>
      </c>
      <c r="F1191" s="11">
        <f>(Table1[[#This Row],[Full Restoration ]]-Table1[[#This Row],[Outage Start]])*24</f>
        <v>14.333333333430346</v>
      </c>
      <c r="G1191" s="5" t="s">
        <v>1074</v>
      </c>
      <c r="H1191" s="33"/>
      <c r="I1191" s="4">
        <v>1691</v>
      </c>
      <c r="J1191" s="4">
        <v>1597</v>
      </c>
      <c r="K1191" s="4">
        <v>34</v>
      </c>
      <c r="L1191" s="4">
        <v>45</v>
      </c>
      <c r="M1191" s="4"/>
      <c r="N1191" s="24"/>
    </row>
    <row r="1192" spans="1:14" x14ac:dyDescent="0.25">
      <c r="A1192" s="4" t="s">
        <v>62</v>
      </c>
      <c r="B1192" s="34">
        <v>43768.267361111109</v>
      </c>
      <c r="C1192" s="9">
        <v>43769.146527777775</v>
      </c>
      <c r="D11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hrs,6 min</v>
      </c>
      <c r="E1192" s="10">
        <f>Table1[[#This Row],[Full Restoration ]]-Table1[[#This Row],[Outage Start]]</f>
        <v>0.87916666666569654</v>
      </c>
      <c r="F1192" s="11">
        <f>(Table1[[#This Row],[Full Restoration ]]-Table1[[#This Row],[Outage Start]])*24</f>
        <v>21.099999999976717</v>
      </c>
      <c r="G1192" s="5" t="s">
        <v>1075</v>
      </c>
      <c r="H1192" s="33"/>
      <c r="I1192" s="4">
        <v>3379</v>
      </c>
      <c r="J1192" s="4">
        <v>3276</v>
      </c>
      <c r="K1192" s="4">
        <v>44</v>
      </c>
      <c r="L1192" s="4">
        <v>52</v>
      </c>
      <c r="M1192" s="4"/>
      <c r="N1192" s="24"/>
    </row>
    <row r="1193" spans="1:14" x14ac:dyDescent="0.25">
      <c r="A1193" s="4" t="s">
        <v>62</v>
      </c>
      <c r="B1193" s="34">
        <v>43768.269444444442</v>
      </c>
      <c r="C1193" s="9">
        <v>43769.8</v>
      </c>
      <c r="D11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hrs,44 min</v>
      </c>
      <c r="E1193" s="10">
        <f>Table1[[#This Row],[Full Restoration ]]-Table1[[#This Row],[Outage Start]]</f>
        <v>1.5305555555605679</v>
      </c>
      <c r="F1193" s="11">
        <f>(Table1[[#This Row],[Full Restoration ]]-Table1[[#This Row],[Outage Start]])*24</f>
        <v>36.733333333453629</v>
      </c>
      <c r="G1193" s="5" t="s">
        <v>839</v>
      </c>
      <c r="H1193" s="53"/>
      <c r="I1193" s="4">
        <v>576</v>
      </c>
      <c r="J1193" s="4">
        <v>528</v>
      </c>
      <c r="K1193" s="4">
        <v>45</v>
      </c>
      <c r="L1193" s="4">
        <v>2</v>
      </c>
      <c r="M1193" s="4"/>
      <c r="N1193" s="24"/>
    </row>
    <row r="1194" spans="1:14" x14ac:dyDescent="0.25">
      <c r="A1194" s="4" t="s">
        <v>62</v>
      </c>
      <c r="B1194" s="34">
        <v>43768.272222222222</v>
      </c>
      <c r="C1194" s="9">
        <v>43769.569444444445</v>
      </c>
      <c r="D11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hrs,8 min</v>
      </c>
      <c r="E1194" s="10">
        <f>Table1[[#This Row],[Full Restoration ]]-Table1[[#This Row],[Outage Start]]</f>
        <v>1.297222222223354</v>
      </c>
      <c r="F1194" s="11">
        <f>(Table1[[#This Row],[Full Restoration ]]-Table1[[#This Row],[Outage Start]])*24</f>
        <v>31.133333333360497</v>
      </c>
      <c r="G1194" s="5" t="s">
        <v>1076</v>
      </c>
      <c r="H1194" s="33"/>
      <c r="I1194" s="4">
        <v>2246</v>
      </c>
      <c r="J1194" s="4">
        <v>2144</v>
      </c>
      <c r="K1194" s="4">
        <v>37</v>
      </c>
      <c r="L1194" s="4">
        <v>58</v>
      </c>
      <c r="M1194" s="4"/>
      <c r="N1194" s="24"/>
    </row>
    <row r="1195" spans="1:14" x14ac:dyDescent="0.25">
      <c r="A1195" s="4" t="s">
        <v>62</v>
      </c>
      <c r="B1195" s="34">
        <v>43768.272916666669</v>
      </c>
      <c r="C1195" s="9">
        <v>43769.549305555556</v>
      </c>
      <c r="D11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hrs,38 min</v>
      </c>
      <c r="E1195" s="10">
        <f>Table1[[#This Row],[Full Restoration ]]-Table1[[#This Row],[Outage Start]]</f>
        <v>1.2763888888875954</v>
      </c>
      <c r="F1195" s="11">
        <f>(Table1[[#This Row],[Full Restoration ]]-Table1[[#This Row],[Outage Start]])*24</f>
        <v>30.633333333302289</v>
      </c>
      <c r="G1195" s="5" t="s">
        <v>867</v>
      </c>
      <c r="H1195" s="33"/>
      <c r="I1195" s="4">
        <v>713</v>
      </c>
      <c r="J1195" s="4">
        <v>683</v>
      </c>
      <c r="K1195" s="4">
        <v>24</v>
      </c>
      <c r="L1195" s="4">
        <v>5</v>
      </c>
      <c r="M1195" s="4"/>
      <c r="N1195" s="24"/>
    </row>
    <row r="1196" spans="1:14" x14ac:dyDescent="0.25">
      <c r="A1196" s="4" t="s">
        <v>62</v>
      </c>
      <c r="B1196" s="34">
        <v>43768.273611111108</v>
      </c>
      <c r="C1196" s="9">
        <v>43769.665972222225</v>
      </c>
      <c r="D11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hrs,25 min</v>
      </c>
      <c r="E1196" s="10">
        <f>Table1[[#This Row],[Full Restoration ]]-Table1[[#This Row],[Outage Start]]</f>
        <v>1.3923611111167702</v>
      </c>
      <c r="F1196" s="11">
        <f>(Table1[[#This Row],[Full Restoration ]]-Table1[[#This Row],[Outage Start]])*24</f>
        <v>33.416666666802485</v>
      </c>
      <c r="G1196" s="5" t="s">
        <v>1051</v>
      </c>
      <c r="H1196" s="53"/>
      <c r="I1196" s="4">
        <v>88</v>
      </c>
      <c r="J1196" s="4">
        <v>40</v>
      </c>
      <c r="K1196" s="4">
        <v>20</v>
      </c>
      <c r="L1196" s="4">
        <v>21</v>
      </c>
      <c r="M1196" s="4"/>
      <c r="N1196" s="24"/>
    </row>
    <row r="1197" spans="1:14" x14ac:dyDescent="0.25">
      <c r="A1197" s="4" t="s">
        <v>62</v>
      </c>
      <c r="B1197" s="34">
        <v>43768.298611111109</v>
      </c>
      <c r="C1197" s="9">
        <v>43769.384722222225</v>
      </c>
      <c r="D11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 min</v>
      </c>
      <c r="E1197" s="10">
        <f>Table1[[#This Row],[Full Restoration ]]-Table1[[#This Row],[Outage Start]]</f>
        <v>1.086111111115315</v>
      </c>
      <c r="F1197" s="11">
        <f>(Table1[[#This Row],[Full Restoration ]]-Table1[[#This Row],[Outage Start]])*24</f>
        <v>26.06666666676756</v>
      </c>
      <c r="G1197" s="5" t="s">
        <v>1077</v>
      </c>
      <c r="H1197" s="33"/>
      <c r="I1197" s="4">
        <v>11</v>
      </c>
      <c r="J1197" s="4">
        <v>10</v>
      </c>
      <c r="K1197" s="4">
        <v>1</v>
      </c>
      <c r="L1197" s="4"/>
      <c r="M1197" s="4"/>
      <c r="N1197" s="24"/>
    </row>
    <row r="1198" spans="1:14" x14ac:dyDescent="0.25">
      <c r="A1198" s="4" t="s">
        <v>62</v>
      </c>
      <c r="B1198" s="34">
        <v>43768.313194444447</v>
      </c>
      <c r="C1198" s="9">
        <v>43769.798611111109</v>
      </c>
      <c r="D11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hrs,39 min</v>
      </c>
      <c r="E1198" s="10">
        <f>Table1[[#This Row],[Full Restoration ]]-Table1[[#This Row],[Outage Start]]</f>
        <v>1.4854166666627862</v>
      </c>
      <c r="F1198" s="11">
        <f>(Table1[[#This Row],[Full Restoration ]]-Table1[[#This Row],[Outage Start]])*24</f>
        <v>35.649999999906868</v>
      </c>
      <c r="G1198" s="5" t="s">
        <v>1078</v>
      </c>
      <c r="H1198" s="33"/>
      <c r="I1198" s="4">
        <v>1295</v>
      </c>
      <c r="J1198" s="4">
        <v>1242</v>
      </c>
      <c r="K1198" s="4">
        <v>46</v>
      </c>
      <c r="L1198" s="4">
        <v>4</v>
      </c>
      <c r="M1198" s="4"/>
      <c r="N1198" s="24"/>
    </row>
    <row r="1199" spans="1:14" x14ac:dyDescent="0.25">
      <c r="A1199" s="4" t="s">
        <v>62</v>
      </c>
      <c r="B1199" s="34">
        <v>43768.31527777778</v>
      </c>
      <c r="C1199" s="9">
        <v>43769.40625</v>
      </c>
      <c r="D11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hrs,11 min</v>
      </c>
      <c r="E1199" s="10">
        <f>Table1[[#This Row],[Full Restoration ]]-Table1[[#This Row],[Outage Start]]</f>
        <v>1.0909722222204437</v>
      </c>
      <c r="F1199" s="11">
        <f>(Table1[[#This Row],[Full Restoration ]]-Table1[[#This Row],[Outage Start]])*24</f>
        <v>26.183333333290648</v>
      </c>
      <c r="G1199" s="5" t="s">
        <v>1079</v>
      </c>
      <c r="H1199" s="53"/>
      <c r="I1199" s="4">
        <v>681</v>
      </c>
      <c r="J1199" s="4">
        <v>607</v>
      </c>
      <c r="K1199" s="4">
        <v>69</v>
      </c>
      <c r="L1199" s="4">
        <v>4</v>
      </c>
      <c r="M1199" s="4"/>
      <c r="N1199" s="24"/>
    </row>
    <row r="1200" spans="1:14" x14ac:dyDescent="0.25">
      <c r="A1200" s="4" t="s">
        <v>62</v>
      </c>
      <c r="B1200" s="34">
        <v>43768.318055555559</v>
      </c>
      <c r="C1200" s="9">
        <v>43768.859027777777</v>
      </c>
      <c r="D12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hrs,59 min</v>
      </c>
      <c r="E1200" s="10">
        <f>Table1[[#This Row],[Full Restoration ]]-Table1[[#This Row],[Outage Start]]</f>
        <v>0.54097222221753327</v>
      </c>
      <c r="F1200" s="11">
        <f>(Table1[[#This Row],[Full Restoration ]]-Table1[[#This Row],[Outage Start]])*24</f>
        <v>12.983333333220799</v>
      </c>
      <c r="G1200" s="5" t="s">
        <v>864</v>
      </c>
      <c r="H1200" s="33"/>
      <c r="I1200" s="4">
        <v>4169</v>
      </c>
      <c r="J1200" s="4">
        <v>2684</v>
      </c>
      <c r="K1200" s="4">
        <v>49</v>
      </c>
      <c r="L1200" s="4">
        <v>42</v>
      </c>
      <c r="M1200" s="4"/>
      <c r="N1200" s="24"/>
    </row>
    <row r="1201" spans="1:14" x14ac:dyDescent="0.25">
      <c r="A1201" s="4" t="s">
        <v>62</v>
      </c>
      <c r="B1201" s="34">
        <v>43768.348611111112</v>
      </c>
      <c r="C1201" s="9">
        <v>43769.988194444442</v>
      </c>
      <c r="D12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hrs,21 min</v>
      </c>
      <c r="E1201" s="10">
        <f>Table1[[#This Row],[Full Restoration ]]-Table1[[#This Row],[Outage Start]]</f>
        <v>1.6395833333299379</v>
      </c>
      <c r="F1201" s="11">
        <f>(Table1[[#This Row],[Full Restoration ]]-Table1[[#This Row],[Outage Start]])*24</f>
        <v>39.349999999918509</v>
      </c>
      <c r="G1201" s="5" t="s">
        <v>1080</v>
      </c>
      <c r="H1201" s="33"/>
      <c r="I1201" s="4">
        <v>2286</v>
      </c>
      <c r="J1201" s="4">
        <v>2148</v>
      </c>
      <c r="K1201" s="4">
        <v>85</v>
      </c>
      <c r="L1201" s="4">
        <v>42</v>
      </c>
      <c r="M1201" s="4"/>
      <c r="N1201" s="24"/>
    </row>
    <row r="1202" spans="1:14" x14ac:dyDescent="0.25">
      <c r="A1202" s="4" t="s">
        <v>62</v>
      </c>
      <c r="B1202" s="34">
        <v>43768.351388888892</v>
      </c>
      <c r="C1202" s="9">
        <v>43769.794444444444</v>
      </c>
      <c r="D12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hrs,38 min</v>
      </c>
      <c r="E1202" s="10">
        <f>Table1[[#This Row],[Full Restoration ]]-Table1[[#This Row],[Outage Start]]</f>
        <v>1.4430555555518367</v>
      </c>
      <c r="F1202" s="11">
        <f>(Table1[[#This Row],[Full Restoration ]]-Table1[[#This Row],[Outage Start]])*24</f>
        <v>34.633333333244082</v>
      </c>
      <c r="G1202" s="5" t="s">
        <v>1081</v>
      </c>
      <c r="H1202" s="53"/>
      <c r="I1202" s="4">
        <v>2346</v>
      </c>
      <c r="J1202" s="4">
        <v>2242</v>
      </c>
      <c r="K1202" s="4">
        <v>79</v>
      </c>
      <c r="L1202" s="4">
        <v>23</v>
      </c>
      <c r="M1202" s="4"/>
      <c r="N1202" s="24"/>
    </row>
    <row r="1203" spans="1:14" x14ac:dyDescent="0.25">
      <c r="A1203" s="4" t="s">
        <v>62</v>
      </c>
      <c r="B1203" s="34">
        <v>43768.356249999997</v>
      </c>
      <c r="C1203" s="9">
        <v>43769.563888888886</v>
      </c>
      <c r="D12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hrs,59 min</v>
      </c>
      <c r="E1203" s="10">
        <f>Table1[[#This Row],[Full Restoration ]]-Table1[[#This Row],[Outage Start]]</f>
        <v>1.2076388888890506</v>
      </c>
      <c r="F1203" s="11">
        <f>(Table1[[#This Row],[Full Restoration ]]-Table1[[#This Row],[Outage Start]])*24</f>
        <v>28.983333333337214</v>
      </c>
      <c r="G1203" s="5" t="s">
        <v>1082</v>
      </c>
      <c r="H1203" s="33"/>
      <c r="I1203" s="4">
        <v>2433</v>
      </c>
      <c r="J1203" s="4">
        <v>2281</v>
      </c>
      <c r="K1203" s="4">
        <v>94</v>
      </c>
      <c r="L1203" s="4">
        <v>46</v>
      </c>
      <c r="M1203" s="4"/>
      <c r="N1203" s="24"/>
    </row>
    <row r="1204" spans="1:14" x14ac:dyDescent="0.25">
      <c r="A1204" s="4" t="s">
        <v>62</v>
      </c>
      <c r="B1204" s="34">
        <v>43768.356944444444</v>
      </c>
      <c r="C1204" s="9">
        <v>43769.541666666664</v>
      </c>
      <c r="D12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hrs,26 min</v>
      </c>
      <c r="E1204" s="10">
        <f>Table1[[#This Row],[Full Restoration ]]-Table1[[#This Row],[Outage Start]]</f>
        <v>1.1847222222204437</v>
      </c>
      <c r="F1204" s="11">
        <f>(Table1[[#This Row],[Full Restoration ]]-Table1[[#This Row],[Outage Start]])*24</f>
        <v>28.433333333290648</v>
      </c>
      <c r="G1204" s="5" t="s">
        <v>1083</v>
      </c>
      <c r="H1204" s="33"/>
      <c r="I1204" s="4">
        <v>2224</v>
      </c>
      <c r="J1204" s="4">
        <v>2146</v>
      </c>
      <c r="K1204" s="4">
        <v>32</v>
      </c>
      <c r="L1204" s="4">
        <v>36</v>
      </c>
      <c r="M1204" s="4"/>
      <c r="N1204" s="24"/>
    </row>
    <row r="1205" spans="1:14" x14ac:dyDescent="0.25">
      <c r="A1205" s="4" t="s">
        <v>62</v>
      </c>
      <c r="B1205" s="34">
        <v>43768.363888888889</v>
      </c>
      <c r="C1205" s="9">
        <v>43769.357638888891</v>
      </c>
      <c r="D12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hrs,51 min</v>
      </c>
      <c r="E1205" s="10">
        <f>Table1[[#This Row],[Full Restoration ]]-Table1[[#This Row],[Outage Start]]</f>
        <v>0.99375000000145519</v>
      </c>
      <c r="F1205" s="11">
        <f>(Table1[[#This Row],[Full Restoration ]]-Table1[[#This Row],[Outage Start]])*24</f>
        <v>23.850000000034925</v>
      </c>
      <c r="G1205" s="5" t="s">
        <v>1084</v>
      </c>
      <c r="H1205" s="53"/>
      <c r="I1205" s="4">
        <v>2564</v>
      </c>
      <c r="J1205" s="4">
        <v>2455</v>
      </c>
      <c r="K1205" s="4">
        <v>42</v>
      </c>
      <c r="L1205" s="4">
        <v>56</v>
      </c>
      <c r="M1205" s="4"/>
      <c r="N1205" s="24"/>
    </row>
    <row r="1206" spans="1:14" x14ac:dyDescent="0.25">
      <c r="A1206" s="4" t="s">
        <v>62</v>
      </c>
      <c r="B1206" s="34">
        <v>43768.368750000001</v>
      </c>
      <c r="C1206" s="9">
        <v>43769.438194444447</v>
      </c>
      <c r="D12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hrs,40 min</v>
      </c>
      <c r="E1206" s="10">
        <f>Table1[[#This Row],[Full Restoration ]]-Table1[[#This Row],[Outage Start]]</f>
        <v>1.0694444444452529</v>
      </c>
      <c r="F1206" s="11">
        <f>(Table1[[#This Row],[Full Restoration ]]-Table1[[#This Row],[Outage Start]])*24</f>
        <v>25.666666666686069</v>
      </c>
      <c r="G1206" s="5" t="s">
        <v>1085</v>
      </c>
      <c r="H1206" s="33"/>
      <c r="I1206" s="4">
        <v>5</v>
      </c>
      <c r="J1206" s="4">
        <v>2</v>
      </c>
      <c r="K1206" s="4">
        <v>3</v>
      </c>
      <c r="L1206" s="4"/>
      <c r="M1206" s="4"/>
      <c r="N1206" s="24"/>
    </row>
    <row r="1207" spans="1:14" x14ac:dyDescent="0.25">
      <c r="A1207" s="4" t="s">
        <v>62</v>
      </c>
      <c r="B1207" s="34">
        <v>43768.368750000001</v>
      </c>
      <c r="C1207" s="9">
        <v>43769.540277777778</v>
      </c>
      <c r="D12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hrs,7 min</v>
      </c>
      <c r="E1207" s="10">
        <f>Table1[[#This Row],[Full Restoration ]]-Table1[[#This Row],[Outage Start]]</f>
        <v>1.171527777776646</v>
      </c>
      <c r="F1207" s="11">
        <f>(Table1[[#This Row],[Full Restoration ]]-Table1[[#This Row],[Outage Start]])*24</f>
        <v>28.116666666639503</v>
      </c>
      <c r="G1207" s="5" t="s">
        <v>1086</v>
      </c>
      <c r="H1207" s="33"/>
      <c r="I1207" s="4">
        <v>175</v>
      </c>
      <c r="J1207" s="4">
        <v>168</v>
      </c>
      <c r="K1207" s="4">
        <v>3</v>
      </c>
      <c r="L1207" s="4">
        <v>2</v>
      </c>
      <c r="M1207" s="4"/>
      <c r="N1207" s="24"/>
    </row>
    <row r="1208" spans="1:14" x14ac:dyDescent="0.25">
      <c r="A1208" s="4" t="s">
        <v>62</v>
      </c>
      <c r="B1208" s="34">
        <v>43768.368750000001</v>
      </c>
      <c r="C1208" s="9">
        <v>43769.042361111111</v>
      </c>
      <c r="D12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hrs,10 min</v>
      </c>
      <c r="E1208" s="10">
        <f>Table1[[#This Row],[Full Restoration ]]-Table1[[#This Row],[Outage Start]]</f>
        <v>0.67361111110949423</v>
      </c>
      <c r="F1208" s="11">
        <f>(Table1[[#This Row],[Full Restoration ]]-Table1[[#This Row],[Outage Start]])*24</f>
        <v>16.166666666627862</v>
      </c>
      <c r="G1208" s="5" t="s">
        <v>1087</v>
      </c>
      <c r="H1208" s="33"/>
      <c r="I1208" s="4">
        <v>653</v>
      </c>
      <c r="J1208" s="4">
        <v>583</v>
      </c>
      <c r="K1208" s="4">
        <v>45</v>
      </c>
      <c r="L1208" s="4">
        <v>21</v>
      </c>
      <c r="M1208" s="4"/>
      <c r="N1208" s="24"/>
    </row>
    <row r="1209" spans="1:14" x14ac:dyDescent="0.25">
      <c r="A1209" s="4" t="s">
        <v>62</v>
      </c>
      <c r="B1209" s="34">
        <v>43768.368750000001</v>
      </c>
      <c r="C1209" s="9">
        <v>43769.435416666667</v>
      </c>
      <c r="D12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hrs,36 min</v>
      </c>
      <c r="E1209" s="10">
        <f>Table1[[#This Row],[Full Restoration ]]-Table1[[#This Row],[Outage Start]]</f>
        <v>1.0666666666656965</v>
      </c>
      <c r="F1209" s="11">
        <f>(Table1[[#This Row],[Full Restoration ]]-Table1[[#This Row],[Outage Start]])*24</f>
        <v>25.599999999976717</v>
      </c>
      <c r="G1209" s="5" t="s">
        <v>1088</v>
      </c>
      <c r="H1209" s="53"/>
      <c r="I1209" s="4">
        <v>6</v>
      </c>
      <c r="J1209" s="4">
        <v>1</v>
      </c>
      <c r="K1209" s="4">
        <v>5</v>
      </c>
      <c r="L1209" s="4"/>
      <c r="M1209" s="4"/>
      <c r="N1209" s="24"/>
    </row>
    <row r="1210" spans="1:14" x14ac:dyDescent="0.25">
      <c r="A1210" s="4" t="s">
        <v>62</v>
      </c>
      <c r="B1210" s="34">
        <v>43768.370833333334</v>
      </c>
      <c r="C1210" s="9">
        <v>43769.668055555558</v>
      </c>
      <c r="D12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hrs,8 min</v>
      </c>
      <c r="E1210" s="10">
        <f>Table1[[#This Row],[Full Restoration ]]-Table1[[#This Row],[Outage Start]]</f>
        <v>1.297222222223354</v>
      </c>
      <c r="F1210" s="11">
        <f>(Table1[[#This Row],[Full Restoration ]]-Table1[[#This Row],[Outage Start]])*24</f>
        <v>31.133333333360497</v>
      </c>
      <c r="G1210" s="5" t="s">
        <v>1089</v>
      </c>
      <c r="H1210" s="33"/>
      <c r="I1210" s="4">
        <v>119</v>
      </c>
      <c r="J1210" s="4">
        <v>61</v>
      </c>
      <c r="K1210" s="4">
        <v>54</v>
      </c>
      <c r="L1210" s="4"/>
      <c r="M1210" s="4"/>
      <c r="N1210" s="24"/>
    </row>
    <row r="1211" spans="1:14" ht="30" x14ac:dyDescent="0.25">
      <c r="A1211" s="4" t="s">
        <v>62</v>
      </c>
      <c r="B1211" s="34">
        <v>43768.390972222223</v>
      </c>
      <c r="C1211" s="9">
        <v>43770.484722222223</v>
      </c>
      <c r="D12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hrs,15 min</v>
      </c>
      <c r="E1211" s="10">
        <f>Table1[[#This Row],[Full Restoration ]]-Table1[[#This Row],[Outage Start]]</f>
        <v>2.09375</v>
      </c>
      <c r="F1211" s="11">
        <f>(Table1[[#This Row],[Full Restoration ]]-Table1[[#This Row],[Outage Start]])*24</f>
        <v>50.25</v>
      </c>
      <c r="G1211" s="5" t="s">
        <v>1090</v>
      </c>
      <c r="H1211" s="33"/>
      <c r="I1211" s="4">
        <v>0</v>
      </c>
      <c r="J1211" s="4"/>
      <c r="K1211" s="4"/>
      <c r="L1211" s="4"/>
      <c r="M1211" s="4"/>
      <c r="N1211" s="24"/>
    </row>
    <row r="1212" spans="1:14" x14ac:dyDescent="0.25">
      <c r="A1212" s="4" t="s">
        <v>62</v>
      </c>
      <c r="B1212" s="34">
        <v>43768.411111111112</v>
      </c>
      <c r="C1212" s="9">
        <v>43770.450694444444</v>
      </c>
      <c r="D12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hrs,57 min</v>
      </c>
      <c r="E1212" s="10">
        <f>Table1[[#This Row],[Full Restoration ]]-Table1[[#This Row],[Outage Start]]</f>
        <v>2.0395833333313931</v>
      </c>
      <c r="F1212" s="11">
        <f>(Table1[[#This Row],[Full Restoration ]]-Table1[[#This Row],[Outage Start]])*24</f>
        <v>48.949999999953434</v>
      </c>
      <c r="G1212" s="5" t="s">
        <v>836</v>
      </c>
      <c r="H1212" s="53"/>
      <c r="I1212" s="4">
        <v>2</v>
      </c>
      <c r="J1212" s="4"/>
      <c r="K1212" s="4">
        <v>2</v>
      </c>
      <c r="L1212" s="4"/>
      <c r="M1212" s="4"/>
      <c r="N1212" s="24"/>
    </row>
    <row r="1213" spans="1:14" x14ac:dyDescent="0.25">
      <c r="A1213" s="4" t="s">
        <v>62</v>
      </c>
      <c r="B1213" s="34">
        <v>43768.411111111112</v>
      </c>
      <c r="C1213" s="9">
        <v>43770.450694444444</v>
      </c>
      <c r="D12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hrs,57 min</v>
      </c>
      <c r="E1213" s="10">
        <f>Table1[[#This Row],[Full Restoration ]]-Table1[[#This Row],[Outage Start]]</f>
        <v>2.0395833333313931</v>
      </c>
      <c r="F1213" s="11">
        <f>(Table1[[#This Row],[Full Restoration ]]-Table1[[#This Row],[Outage Start]])*24</f>
        <v>48.949999999953434</v>
      </c>
      <c r="G1213" s="5" t="s">
        <v>1057</v>
      </c>
      <c r="H1213" s="33"/>
      <c r="I1213" s="4">
        <v>50</v>
      </c>
      <c r="J1213" s="4">
        <v>44</v>
      </c>
      <c r="K1213" s="4">
        <v>6</v>
      </c>
      <c r="L1213" s="4"/>
      <c r="M1213" s="4"/>
      <c r="N1213" s="24"/>
    </row>
    <row r="1214" spans="1:14" x14ac:dyDescent="0.25">
      <c r="A1214" s="4" t="s">
        <v>62</v>
      </c>
      <c r="B1214" s="34">
        <v>43768.430555555555</v>
      </c>
      <c r="C1214" s="9">
        <v>43769.057638888888</v>
      </c>
      <c r="D12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hrs,3 min</v>
      </c>
      <c r="E1214" s="10">
        <f>Table1[[#This Row],[Full Restoration ]]-Table1[[#This Row],[Outage Start]]</f>
        <v>0.62708333333284827</v>
      </c>
      <c r="F1214" s="11">
        <f>(Table1[[#This Row],[Full Restoration ]]-Table1[[#This Row],[Outage Start]])*24</f>
        <v>15.049999999988358</v>
      </c>
      <c r="G1214" s="5" t="s">
        <v>1091</v>
      </c>
      <c r="H1214" s="53"/>
      <c r="I1214" s="4">
        <v>2329</v>
      </c>
      <c r="J1214" s="4">
        <v>2198</v>
      </c>
      <c r="K1214" s="4">
        <v>57</v>
      </c>
      <c r="L1214" s="4">
        <v>62</v>
      </c>
      <c r="M1214" s="4"/>
      <c r="N1214" s="24"/>
    </row>
    <row r="1215" spans="1:14" x14ac:dyDescent="0.25">
      <c r="A1215" s="4" t="s">
        <v>62</v>
      </c>
      <c r="B1215" s="34">
        <v>43768.466666666667</v>
      </c>
      <c r="C1215" s="9">
        <v>43769.42083333333</v>
      </c>
      <c r="D12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hrs,54 min</v>
      </c>
      <c r="E1215" s="10">
        <f>Table1[[#This Row],[Full Restoration ]]-Table1[[#This Row],[Outage Start]]</f>
        <v>0.95416666666278616</v>
      </c>
      <c r="F1215" s="11">
        <f>(Table1[[#This Row],[Full Restoration ]]-Table1[[#This Row],[Outage Start]])*24</f>
        <v>22.899999999906868</v>
      </c>
      <c r="G1215" s="5" t="s">
        <v>1092</v>
      </c>
      <c r="H1215" s="33"/>
      <c r="I1215" s="4">
        <v>410</v>
      </c>
      <c r="J1215" s="4">
        <v>377</v>
      </c>
      <c r="K1215" s="4">
        <v>33</v>
      </c>
      <c r="L1215" s="4"/>
      <c r="M1215" s="4"/>
      <c r="N1215" s="24"/>
    </row>
    <row r="1216" spans="1:14" x14ac:dyDescent="0.25">
      <c r="A1216" s="4" t="s">
        <v>62</v>
      </c>
      <c r="B1216" s="34">
        <v>43768.467361111114</v>
      </c>
      <c r="C1216" s="9">
        <v>43771.667361111111</v>
      </c>
      <c r="D12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days,4 hrs,48 min</v>
      </c>
      <c r="E1216" s="10">
        <f>Table1[[#This Row],[Full Restoration ]]-Table1[[#This Row],[Outage Start]]</f>
        <v>3.1999999999970896</v>
      </c>
      <c r="F1216" s="11">
        <f>(Table1[[#This Row],[Full Restoration ]]-Table1[[#This Row],[Outage Start]])*24</f>
        <v>76.799999999930151</v>
      </c>
      <c r="G1216" s="5" t="s">
        <v>1093</v>
      </c>
      <c r="H1216" s="53"/>
      <c r="I1216" s="4">
        <v>527</v>
      </c>
      <c r="J1216" s="4">
        <v>471</v>
      </c>
      <c r="K1216" s="4">
        <v>51</v>
      </c>
      <c r="L1216" s="4">
        <v>4</v>
      </c>
      <c r="M1216" s="4"/>
      <c r="N1216" s="24"/>
    </row>
    <row r="1217" spans="1:14" x14ac:dyDescent="0.25">
      <c r="A1217" s="4" t="s">
        <v>62</v>
      </c>
      <c r="B1217" s="34">
        <v>43768.468055555553</v>
      </c>
      <c r="C1217" s="9">
        <v>43768.918055555558</v>
      </c>
      <c r="D12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hrs,48 min</v>
      </c>
      <c r="E1217" s="10">
        <f>Table1[[#This Row],[Full Restoration ]]-Table1[[#This Row],[Outage Start]]</f>
        <v>0.45000000000436557</v>
      </c>
      <c r="F1217" s="11">
        <f>(Table1[[#This Row],[Full Restoration ]]-Table1[[#This Row],[Outage Start]])*24</f>
        <v>10.800000000104774</v>
      </c>
      <c r="G1217" s="5" t="s">
        <v>1094</v>
      </c>
      <c r="H1217" s="33"/>
      <c r="I1217" s="4">
        <v>2248</v>
      </c>
      <c r="J1217" s="4">
        <v>2158</v>
      </c>
      <c r="K1217" s="4">
        <v>52</v>
      </c>
      <c r="L1217" s="4">
        <v>34</v>
      </c>
      <c r="M1217" s="4"/>
      <c r="N1217" s="24"/>
    </row>
    <row r="1218" spans="1:14" x14ac:dyDescent="0.25">
      <c r="A1218" s="4" t="s">
        <v>62</v>
      </c>
      <c r="B1218" s="34">
        <v>43768.490972222222</v>
      </c>
      <c r="C1218" s="9">
        <v>43769.571527777778</v>
      </c>
      <c r="D12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hrs,56 min</v>
      </c>
      <c r="E1218" s="10">
        <f>Table1[[#This Row],[Full Restoration ]]-Table1[[#This Row],[Outage Start]]</f>
        <v>1.0805555555562023</v>
      </c>
      <c r="F1218" s="11">
        <f>(Table1[[#This Row],[Full Restoration ]]-Table1[[#This Row],[Outage Start]])*24</f>
        <v>25.933333333348855</v>
      </c>
      <c r="G1218" s="5" t="s">
        <v>1095</v>
      </c>
      <c r="H1218" s="53"/>
      <c r="I1218" s="4">
        <v>1671</v>
      </c>
      <c r="J1218" s="4">
        <v>1573</v>
      </c>
      <c r="K1218" s="4">
        <v>76</v>
      </c>
      <c r="L1218" s="4">
        <v>17</v>
      </c>
      <c r="M1218" s="4"/>
      <c r="N1218" s="24"/>
    </row>
    <row r="1219" spans="1:14" x14ac:dyDescent="0.25">
      <c r="A1219" s="4" t="s">
        <v>62</v>
      </c>
      <c r="B1219" s="34">
        <v>43768.500694444447</v>
      </c>
      <c r="C1219" s="9">
        <v>43769.379861111112</v>
      </c>
      <c r="D12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hrs,6 min</v>
      </c>
      <c r="E1219" s="10">
        <f>Table1[[#This Row],[Full Restoration ]]-Table1[[#This Row],[Outage Start]]</f>
        <v>0.87916666666569654</v>
      </c>
      <c r="F1219" s="11">
        <f>(Table1[[#This Row],[Full Restoration ]]-Table1[[#This Row],[Outage Start]])*24</f>
        <v>21.099999999976717</v>
      </c>
      <c r="G1219" s="5" t="s">
        <v>1096</v>
      </c>
      <c r="H1219" s="33"/>
      <c r="I1219" s="4">
        <v>1106</v>
      </c>
      <c r="J1219" s="4">
        <v>1012</v>
      </c>
      <c r="K1219" s="4">
        <v>54</v>
      </c>
      <c r="L1219" s="4">
        <v>29</v>
      </c>
      <c r="M1219" s="4"/>
      <c r="N1219" s="24"/>
    </row>
    <row r="1220" spans="1:14" x14ac:dyDescent="0.25">
      <c r="A1220" s="4" t="s">
        <v>62</v>
      </c>
      <c r="B1220" s="34">
        <v>43768.540277777778</v>
      </c>
      <c r="C1220" s="9">
        <v>43769.658333333333</v>
      </c>
      <c r="D12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hrs,50 min</v>
      </c>
      <c r="E1220" s="10">
        <f>Table1[[#This Row],[Full Restoration ]]-Table1[[#This Row],[Outage Start]]</f>
        <v>1.1180555555547471</v>
      </c>
      <c r="F1220" s="11">
        <f>(Table1[[#This Row],[Full Restoration ]]-Table1[[#This Row],[Outage Start]])*24</f>
        <v>26.833333333313931</v>
      </c>
      <c r="G1220" s="5" t="s">
        <v>1097</v>
      </c>
      <c r="H1220" s="53"/>
      <c r="I1220" s="4">
        <v>2228</v>
      </c>
      <c r="J1220" s="4">
        <v>2112</v>
      </c>
      <c r="K1220" s="4">
        <v>62</v>
      </c>
      <c r="L1220" s="4">
        <v>48</v>
      </c>
      <c r="M1220" s="4"/>
      <c r="N1220" s="24"/>
    </row>
    <row r="1221" spans="1:14" ht="30" x14ac:dyDescent="0.25">
      <c r="A1221" s="4" t="s">
        <v>62</v>
      </c>
      <c r="B1221" s="34">
        <v>43768.545138888891</v>
      </c>
      <c r="C1221" s="9">
        <v>43769.658333333333</v>
      </c>
      <c r="D12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hrs,43 min</v>
      </c>
      <c r="E1221" s="10">
        <f>Table1[[#This Row],[Full Restoration ]]-Table1[[#This Row],[Outage Start]]</f>
        <v>1.1131944444423425</v>
      </c>
      <c r="F1221" s="11">
        <f>(Table1[[#This Row],[Full Restoration ]]-Table1[[#This Row],[Outage Start]])*24</f>
        <v>26.71666666661622</v>
      </c>
      <c r="G1221" s="5" t="s">
        <v>1098</v>
      </c>
      <c r="H1221" s="33"/>
      <c r="I1221" s="4">
        <v>0</v>
      </c>
      <c r="J1221" s="4"/>
      <c r="K1221" s="4"/>
      <c r="L1221" s="4"/>
      <c r="M1221" s="4"/>
      <c r="N1221" s="24"/>
    </row>
    <row r="1222" spans="1:14" x14ac:dyDescent="0.25">
      <c r="A1222" s="4" t="s">
        <v>62</v>
      </c>
      <c r="B1222" s="34">
        <v>43768.556250000001</v>
      </c>
      <c r="C1222" s="9">
        <v>43769.131944444445</v>
      </c>
      <c r="D12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hrs,49 min</v>
      </c>
      <c r="E1222" s="10">
        <f>Table1[[#This Row],[Full Restoration ]]-Table1[[#This Row],[Outage Start]]</f>
        <v>0.57569444444379769</v>
      </c>
      <c r="F1222" s="11">
        <f>(Table1[[#This Row],[Full Restoration ]]-Table1[[#This Row],[Outage Start]])*24</f>
        <v>13.816666666651145</v>
      </c>
      <c r="G1222" s="5" t="s">
        <v>871</v>
      </c>
      <c r="H1222" s="33"/>
      <c r="I1222" s="4">
        <v>1884</v>
      </c>
      <c r="J1222" s="4">
        <v>1761</v>
      </c>
      <c r="K1222" s="4">
        <v>82</v>
      </c>
      <c r="L1222" s="4">
        <v>36</v>
      </c>
      <c r="M1222" s="4"/>
      <c r="N1222" s="24"/>
    </row>
    <row r="1223" spans="1:14" x14ac:dyDescent="0.25">
      <c r="A1223" s="4" t="s">
        <v>62</v>
      </c>
      <c r="B1223" s="34">
        <v>43768.570833333331</v>
      </c>
      <c r="C1223" s="9">
        <v>43769.469444444447</v>
      </c>
      <c r="D12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hrs,34 min</v>
      </c>
      <c r="E1223" s="10">
        <f>Table1[[#This Row],[Full Restoration ]]-Table1[[#This Row],[Outage Start]]</f>
        <v>0.898611111115315</v>
      </c>
      <c r="F1223" s="11">
        <f>(Table1[[#This Row],[Full Restoration ]]-Table1[[#This Row],[Outage Start]])*24</f>
        <v>21.56666666676756</v>
      </c>
      <c r="G1223" s="5" t="s">
        <v>1099</v>
      </c>
      <c r="H1223" s="53"/>
      <c r="I1223" s="4">
        <v>25</v>
      </c>
      <c r="J1223" s="4">
        <v>2</v>
      </c>
      <c r="K1223" s="4">
        <v>20</v>
      </c>
      <c r="L1223" s="4"/>
      <c r="M1223" s="4"/>
      <c r="N1223" s="24"/>
    </row>
    <row r="1224" spans="1:14" x14ac:dyDescent="0.25">
      <c r="A1224" s="4" t="s">
        <v>62</v>
      </c>
      <c r="B1224" s="34">
        <v>43768.572222222225</v>
      </c>
      <c r="C1224" s="9">
        <v>43769.629166666666</v>
      </c>
      <c r="D12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hrs,22 min</v>
      </c>
      <c r="E1224" s="10">
        <f>Table1[[#This Row],[Full Restoration ]]-Table1[[#This Row],[Outage Start]]</f>
        <v>1.0569444444408873</v>
      </c>
      <c r="F1224" s="11">
        <f>(Table1[[#This Row],[Full Restoration ]]-Table1[[#This Row],[Outage Start]])*24</f>
        <v>25.366666666581295</v>
      </c>
      <c r="G1224" s="5" t="s">
        <v>853</v>
      </c>
      <c r="H1224" s="33"/>
      <c r="I1224" s="4">
        <v>2400</v>
      </c>
      <c r="J1224" s="4">
        <v>2276</v>
      </c>
      <c r="K1224" s="4">
        <v>99</v>
      </c>
      <c r="L1224" s="4">
        <v>22</v>
      </c>
      <c r="M1224" s="4"/>
      <c r="N1224" s="24"/>
    </row>
    <row r="1225" spans="1:14" x14ac:dyDescent="0.25">
      <c r="A1225" s="4" t="s">
        <v>62</v>
      </c>
      <c r="B1225" s="34">
        <v>43768.584722222222</v>
      </c>
      <c r="C1225" s="9">
        <v>43771.118750000001</v>
      </c>
      <c r="D12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hrs,49 min</v>
      </c>
      <c r="E1225" s="10">
        <f>Table1[[#This Row],[Full Restoration ]]-Table1[[#This Row],[Outage Start]]</f>
        <v>2.5340277777795563</v>
      </c>
      <c r="F1225" s="11">
        <f>(Table1[[#This Row],[Full Restoration ]]-Table1[[#This Row],[Outage Start]])*24</f>
        <v>60.816666666709352</v>
      </c>
      <c r="G1225" s="5" t="s">
        <v>1100</v>
      </c>
      <c r="H1225" s="33"/>
      <c r="I1225" s="4">
        <v>2038</v>
      </c>
      <c r="J1225" s="4">
        <v>1911</v>
      </c>
      <c r="K1225" s="4">
        <v>91</v>
      </c>
      <c r="L1225" s="4">
        <v>33</v>
      </c>
      <c r="M1225" s="4"/>
      <c r="N1225" s="24"/>
    </row>
    <row r="1226" spans="1:14" x14ac:dyDescent="0.25">
      <c r="A1226" s="4" t="s">
        <v>62</v>
      </c>
      <c r="B1226" s="34">
        <v>43768.75277777778</v>
      </c>
      <c r="C1226" s="9">
        <v>43769.089583333334</v>
      </c>
      <c r="D12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hrs,5 min</v>
      </c>
      <c r="E1226" s="10">
        <f>Table1[[#This Row],[Full Restoration ]]-Table1[[#This Row],[Outage Start]]</f>
        <v>0.33680555555474712</v>
      </c>
      <c r="F1226" s="11">
        <f>(Table1[[#This Row],[Full Restoration ]]-Table1[[#This Row],[Outage Start]])*24</f>
        <v>8.0833333333139308</v>
      </c>
      <c r="G1226" s="5" t="s">
        <v>1101</v>
      </c>
      <c r="H1226" s="53"/>
      <c r="I1226" s="4">
        <v>2408</v>
      </c>
      <c r="J1226" s="4">
        <v>2308</v>
      </c>
      <c r="K1226" s="4">
        <v>47</v>
      </c>
      <c r="L1226" s="4">
        <v>46</v>
      </c>
      <c r="M1226" s="4"/>
      <c r="N1226" s="24"/>
    </row>
    <row r="1227" spans="1:14" x14ac:dyDescent="0.25">
      <c r="A1227" s="4" t="s">
        <v>62</v>
      </c>
      <c r="B1227" s="34">
        <v>43768.867361111108</v>
      </c>
      <c r="C1227" s="9">
        <v>43769.73333333333</v>
      </c>
      <c r="D12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hrs,47 min</v>
      </c>
      <c r="E1227" s="10">
        <f>Table1[[#This Row],[Full Restoration ]]-Table1[[#This Row],[Outage Start]]</f>
        <v>0.86597222222189885</v>
      </c>
      <c r="F1227" s="11">
        <f>(Table1[[#This Row],[Full Restoration ]]-Table1[[#This Row],[Outage Start]])*24</f>
        <v>20.783333333325572</v>
      </c>
      <c r="G1227" s="5" t="s">
        <v>1102</v>
      </c>
      <c r="H1227" s="33"/>
      <c r="I1227" s="4">
        <v>2273</v>
      </c>
      <c r="J1227" s="4">
        <v>2211</v>
      </c>
      <c r="K1227" s="4">
        <v>47</v>
      </c>
      <c r="L1227" s="4">
        <v>13</v>
      </c>
      <c r="M1227" s="4"/>
      <c r="N1227" s="24"/>
    </row>
    <row r="1228" spans="1:14" x14ac:dyDescent="0.25">
      <c r="A1228" s="4" t="s">
        <v>62</v>
      </c>
      <c r="B1228" s="34">
        <v>43768.918055555558</v>
      </c>
      <c r="C1228" s="9">
        <v>43769.604166666664</v>
      </c>
      <c r="D12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hrs,28 min</v>
      </c>
      <c r="E1228" s="10">
        <f>Table1[[#This Row],[Full Restoration ]]-Table1[[#This Row],[Outage Start]]</f>
        <v>0.68611111110658385</v>
      </c>
      <c r="F1228" s="11">
        <f>(Table1[[#This Row],[Full Restoration ]]-Table1[[#This Row],[Outage Start]])*24</f>
        <v>16.466666666558012</v>
      </c>
      <c r="G1228" s="5" t="s">
        <v>1059</v>
      </c>
      <c r="H1228" s="33"/>
      <c r="I1228" s="4">
        <v>1</v>
      </c>
      <c r="J1228" s="4"/>
      <c r="K1228" s="4">
        <v>1</v>
      </c>
      <c r="L1228" s="4"/>
      <c r="M1228" s="4"/>
      <c r="N1228" s="24"/>
    </row>
    <row r="1229" spans="1:14" x14ac:dyDescent="0.25">
      <c r="A1229" s="4" t="s">
        <v>62</v>
      </c>
      <c r="B1229" s="34">
        <v>43768.938194444447</v>
      </c>
      <c r="C1229" s="9">
        <v>43769.527777777781</v>
      </c>
      <c r="D12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hrs,9 min</v>
      </c>
      <c r="E1229" s="10">
        <f>Table1[[#This Row],[Full Restoration ]]-Table1[[#This Row],[Outage Start]]</f>
        <v>0.58958333333430346</v>
      </c>
      <c r="F1229" s="11">
        <f>(Table1[[#This Row],[Full Restoration ]]-Table1[[#This Row],[Outage Start]])*24</f>
        <v>14.150000000023283</v>
      </c>
      <c r="G1229" s="5" t="s">
        <v>1103</v>
      </c>
      <c r="H1229" s="53"/>
      <c r="I1229" s="4">
        <v>3130</v>
      </c>
      <c r="J1229" s="4">
        <v>2995</v>
      </c>
      <c r="K1229" s="4">
        <v>64</v>
      </c>
      <c r="L1229" s="4">
        <v>54</v>
      </c>
      <c r="M1229" s="4"/>
      <c r="N1229" s="24"/>
    </row>
    <row r="1230" spans="1:14" x14ac:dyDescent="0.25">
      <c r="A1230" s="4" t="s">
        <v>62</v>
      </c>
      <c r="B1230" s="50">
        <v>43768.959722222222</v>
      </c>
      <c r="C1230" s="28">
        <v>43772.521527777775</v>
      </c>
      <c r="D1230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days,13 hrs,29 min</v>
      </c>
      <c r="E1230" s="30">
        <f>Table1[[#This Row],[Full Restoration ]]-Table1[[#This Row],[Outage Start]]</f>
        <v>3.5618055555532919</v>
      </c>
      <c r="F1230" s="29">
        <f>(Table1[[#This Row],[Full Restoration ]]-Table1[[#This Row],[Outage Start]])*24</f>
        <v>85.483333333279006</v>
      </c>
      <c r="G1230" s="31" t="s">
        <v>1104</v>
      </c>
      <c r="H1230" s="47"/>
      <c r="I1230" s="27">
        <v>26</v>
      </c>
      <c r="J1230" s="27">
        <v>25</v>
      </c>
      <c r="K1230" s="27">
        <v>1</v>
      </c>
      <c r="L1230" s="27"/>
      <c r="M1230" s="27"/>
      <c r="N1230" s="32"/>
    </row>
    <row r="1231" spans="1:14" x14ac:dyDescent="0.25">
      <c r="A1231" s="4" t="s">
        <v>1</v>
      </c>
      <c r="B1231" s="34">
        <v>43762.171527777777</v>
      </c>
      <c r="C1231" s="9">
        <v>43764.561805555553</v>
      </c>
      <c r="D12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hrs,22 min</v>
      </c>
      <c r="E1231" s="10">
        <f>Table1[[#This Row],[Full Restoration ]]-Table1[[#This Row],[Outage Start]]</f>
        <v>2.390277777776646</v>
      </c>
      <c r="F1231" s="11">
        <f>(Table1[[#This Row],[Full Restoration ]]-Table1[[#This Row],[Outage Start]])*24</f>
        <v>57.366666666639503</v>
      </c>
      <c r="G1231" s="16" t="s">
        <v>1105</v>
      </c>
      <c r="H1231" s="33" t="s">
        <v>3</v>
      </c>
      <c r="I1231" s="4"/>
      <c r="J1231" s="4"/>
      <c r="K1231" s="4"/>
      <c r="L1231" s="4"/>
      <c r="M1231" s="4"/>
      <c r="N1231" s="24"/>
    </row>
    <row r="1232" spans="1:14" x14ac:dyDescent="0.25">
      <c r="A1232" s="4" t="s">
        <v>1</v>
      </c>
      <c r="B1232" s="34">
        <v>43762.17291666667</v>
      </c>
      <c r="C1232" s="9">
        <v>43764.6</v>
      </c>
      <c r="D12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hrs,15 min</v>
      </c>
      <c r="E1232" s="10">
        <f>Table1[[#This Row],[Full Restoration ]]-Table1[[#This Row],[Outage Start]]</f>
        <v>2.4270833333284827</v>
      </c>
      <c r="F1232" s="11">
        <f>(Table1[[#This Row],[Full Restoration ]]-Table1[[#This Row],[Outage Start]])*24</f>
        <v>58.249999999883585</v>
      </c>
      <c r="G1232" s="5" t="s">
        <v>1042</v>
      </c>
      <c r="H1232" s="53" t="s">
        <v>3</v>
      </c>
      <c r="I1232" s="4"/>
      <c r="J1232" s="4"/>
      <c r="K1232" s="4"/>
      <c r="L1232" s="4"/>
      <c r="M1232" s="4"/>
      <c r="N1232" s="24"/>
    </row>
    <row r="1233" spans="1:14" x14ac:dyDescent="0.25">
      <c r="A1233" s="4" t="s">
        <v>1</v>
      </c>
      <c r="B1233" s="34">
        <v>43762.277083333334</v>
      </c>
      <c r="C1233" s="9">
        <v>43763.707638888889</v>
      </c>
      <c r="D12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hrs,20 min</v>
      </c>
      <c r="E1233" s="10">
        <f>Table1[[#This Row],[Full Restoration ]]-Table1[[#This Row],[Outage Start]]</f>
        <v>1.4305555555547471</v>
      </c>
      <c r="F1233" s="11">
        <f>(Table1[[#This Row],[Full Restoration ]]-Table1[[#This Row],[Outage Start]])*24</f>
        <v>34.333333333313931</v>
      </c>
      <c r="G1233" s="5" t="s">
        <v>1109</v>
      </c>
      <c r="H1233" s="33" t="s">
        <v>3</v>
      </c>
      <c r="I1233" s="4"/>
      <c r="J1233" s="4"/>
      <c r="K1233" s="4"/>
      <c r="L1233" s="4"/>
      <c r="M1233" s="4"/>
      <c r="N1233" s="24"/>
    </row>
    <row r="1234" spans="1:14" x14ac:dyDescent="0.25">
      <c r="A1234" s="4" t="s">
        <v>1</v>
      </c>
      <c r="B1234" s="34">
        <v>43762.293055555558</v>
      </c>
      <c r="C1234" s="9">
        <v>43763.684027777781</v>
      </c>
      <c r="D12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hrs,23 min</v>
      </c>
      <c r="E1234" s="10">
        <f>Table1[[#This Row],[Full Restoration ]]-Table1[[#This Row],[Outage Start]]</f>
        <v>1.390972222223354</v>
      </c>
      <c r="F1234" s="11">
        <f>(Table1[[#This Row],[Full Restoration ]]-Table1[[#This Row],[Outage Start]])*24</f>
        <v>33.383333333360497</v>
      </c>
      <c r="G1234" s="5" t="s">
        <v>1110</v>
      </c>
      <c r="H1234" s="53" t="s">
        <v>3</v>
      </c>
      <c r="I1234" s="4">
        <v>114</v>
      </c>
      <c r="J1234" s="4">
        <v>79</v>
      </c>
      <c r="K1234" s="4">
        <v>35</v>
      </c>
      <c r="L1234" s="4">
        <v>18</v>
      </c>
      <c r="M1234" s="4">
        <v>1</v>
      </c>
      <c r="N1234" s="24"/>
    </row>
    <row r="1235" spans="1:14" x14ac:dyDescent="0.25">
      <c r="A1235" s="4" t="s">
        <v>1</v>
      </c>
      <c r="B1235" s="34">
        <v>43762.327777777777</v>
      </c>
      <c r="C1235" s="9">
        <v>43764.481944444444</v>
      </c>
      <c r="D12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hrs,42 min</v>
      </c>
      <c r="E1235" s="10">
        <f>Table1[[#This Row],[Full Restoration ]]-Table1[[#This Row],[Outage Start]]</f>
        <v>2.1541666666671517</v>
      </c>
      <c r="F1235" s="11">
        <f>(Table1[[#This Row],[Full Restoration ]]-Table1[[#This Row],[Outage Start]])*24</f>
        <v>51.700000000011642</v>
      </c>
      <c r="G1235" s="5" t="s">
        <v>1114</v>
      </c>
      <c r="H1235" s="33" t="s">
        <v>3</v>
      </c>
      <c r="I1235" s="4"/>
      <c r="J1235" s="4"/>
      <c r="K1235" s="4"/>
      <c r="L1235" s="4"/>
      <c r="M1235" s="4"/>
      <c r="N1235" s="24"/>
    </row>
    <row r="1236" spans="1:14" x14ac:dyDescent="0.25">
      <c r="A1236" s="4" t="s">
        <v>1</v>
      </c>
      <c r="B1236" s="34">
        <v>43762.327777777777</v>
      </c>
      <c r="C1236" s="9">
        <v>43764.479861111111</v>
      </c>
      <c r="D12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hrs,39 min</v>
      </c>
      <c r="E1236" s="10">
        <f>Table1[[#This Row],[Full Restoration ]]-Table1[[#This Row],[Outage Start]]</f>
        <v>2.1520833333343035</v>
      </c>
      <c r="F1236" s="11">
        <f>(Table1[[#This Row],[Full Restoration ]]-Table1[[#This Row],[Outage Start]])*24</f>
        <v>51.650000000023283</v>
      </c>
      <c r="G1236" s="5" t="s">
        <v>1111</v>
      </c>
      <c r="H1236" s="33" t="s">
        <v>3</v>
      </c>
      <c r="I1236" s="4">
        <v>103</v>
      </c>
      <c r="J1236" s="4">
        <v>51</v>
      </c>
      <c r="K1236" s="4">
        <v>70</v>
      </c>
      <c r="L1236" s="4">
        <v>4</v>
      </c>
      <c r="M1236" s="4">
        <v>31</v>
      </c>
      <c r="N1236" s="24"/>
    </row>
    <row r="1237" spans="1:14" x14ac:dyDescent="0.25">
      <c r="A1237" s="4" t="s">
        <v>1</v>
      </c>
      <c r="B1237" s="34">
        <v>43762.327777777777</v>
      </c>
      <c r="C1237" s="9">
        <v>43764.490277777775</v>
      </c>
      <c r="D12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hrs,54 min</v>
      </c>
      <c r="E1237" s="10">
        <f>Table1[[#This Row],[Full Restoration ]]-Table1[[#This Row],[Outage Start]]</f>
        <v>2.1624999999985448</v>
      </c>
      <c r="F1237" s="11">
        <f>(Table1[[#This Row],[Full Restoration ]]-Table1[[#This Row],[Outage Start]])*24</f>
        <v>51.899999999965075</v>
      </c>
      <c r="G1237" s="5" t="s">
        <v>1113</v>
      </c>
      <c r="H1237" s="33" t="s">
        <v>3</v>
      </c>
      <c r="I1237" s="4"/>
      <c r="J1237" s="4"/>
      <c r="K1237" s="4"/>
      <c r="L1237" s="4"/>
      <c r="M1237" s="4"/>
      <c r="N1237" s="24"/>
    </row>
    <row r="1238" spans="1:14" x14ac:dyDescent="0.25">
      <c r="A1238" s="4" t="s">
        <v>1</v>
      </c>
      <c r="B1238" s="34">
        <v>43762.327777777777</v>
      </c>
      <c r="C1238" s="9">
        <v>43764.488888888889</v>
      </c>
      <c r="D12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hrs,52 min</v>
      </c>
      <c r="E1238" s="10">
        <f>Table1[[#This Row],[Full Restoration ]]-Table1[[#This Row],[Outage Start]]</f>
        <v>2.1611111111124046</v>
      </c>
      <c r="F1238" s="11">
        <f>(Table1[[#This Row],[Full Restoration ]]-Table1[[#This Row],[Outage Start]])*24</f>
        <v>51.866666666697711</v>
      </c>
      <c r="G1238" s="5" t="s">
        <v>1112</v>
      </c>
      <c r="H1238" s="33" t="s">
        <v>3</v>
      </c>
      <c r="I1238" s="4"/>
      <c r="J1238" s="4"/>
      <c r="K1238" s="4"/>
      <c r="L1238" s="4"/>
      <c r="M1238" s="4"/>
      <c r="N1238" s="24"/>
    </row>
    <row r="1239" spans="1:14" x14ac:dyDescent="0.25">
      <c r="A1239" s="4" t="s">
        <v>1</v>
      </c>
      <c r="B1239" s="34">
        <v>43762.341666666667</v>
      </c>
      <c r="C1239" s="9">
        <v>43764.527777777781</v>
      </c>
      <c r="D12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hrs,28 min</v>
      </c>
      <c r="E1239" s="10">
        <f>Table1[[#This Row],[Full Restoration ]]-Table1[[#This Row],[Outage Start]]</f>
        <v>2.1861111111138598</v>
      </c>
      <c r="F1239" s="11">
        <f>(Table1[[#This Row],[Full Restoration ]]-Table1[[#This Row],[Outage Start]])*24</f>
        <v>52.466666666732635</v>
      </c>
      <c r="G1239" s="5" t="s">
        <v>1115</v>
      </c>
      <c r="H1239" s="33" t="s">
        <v>3</v>
      </c>
      <c r="I1239" s="4">
        <v>262</v>
      </c>
      <c r="J1239" s="4">
        <v>208</v>
      </c>
      <c r="K1239" s="4">
        <v>58</v>
      </c>
      <c r="L1239" s="4">
        <v>4</v>
      </c>
      <c r="M1239" s="4">
        <v>14</v>
      </c>
      <c r="N1239" s="24"/>
    </row>
    <row r="1240" spans="1:14" x14ac:dyDescent="0.25">
      <c r="A1240" s="4" t="s">
        <v>1</v>
      </c>
      <c r="B1240" s="34">
        <v>43762.341666666667</v>
      </c>
      <c r="C1240" s="9">
        <v>43764.53402777778</v>
      </c>
      <c r="D12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hrs,37 min</v>
      </c>
      <c r="E1240" s="10">
        <f>Table1[[#This Row],[Full Restoration ]]-Table1[[#This Row],[Outage Start]]</f>
        <v>2.1923611111124046</v>
      </c>
      <c r="F1240" s="11">
        <f>(Table1[[#This Row],[Full Restoration ]]-Table1[[#This Row],[Outage Start]])*24</f>
        <v>52.616666666697711</v>
      </c>
      <c r="G1240" s="5" t="s">
        <v>1116</v>
      </c>
      <c r="H1240" s="33" t="s">
        <v>3</v>
      </c>
      <c r="I1240" s="4"/>
      <c r="J1240" s="4"/>
      <c r="K1240" s="4"/>
      <c r="L1240" s="4"/>
      <c r="M1240" s="4"/>
      <c r="N1240" s="24"/>
    </row>
    <row r="1241" spans="1:14" x14ac:dyDescent="0.25">
      <c r="A1241" s="4" t="s">
        <v>1</v>
      </c>
      <c r="B1241" s="34">
        <v>43762.347222222219</v>
      </c>
      <c r="C1241" s="9">
        <v>43763.716666666667</v>
      </c>
      <c r="D12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hrs,52 min</v>
      </c>
      <c r="E1241" s="10">
        <f>Table1[[#This Row],[Full Restoration ]]-Table1[[#This Row],[Outage Start]]</f>
        <v>1.3694444444481633</v>
      </c>
      <c r="F1241" s="11">
        <f>(Table1[[#This Row],[Full Restoration ]]-Table1[[#This Row],[Outage Start]])*24</f>
        <v>32.866666666755918</v>
      </c>
      <c r="G1241" s="5" t="s">
        <v>1117</v>
      </c>
      <c r="H1241" s="33" t="s">
        <v>3</v>
      </c>
      <c r="I1241" s="4">
        <v>1318</v>
      </c>
      <c r="J1241" s="4">
        <v>751</v>
      </c>
      <c r="K1241" s="4">
        <v>110</v>
      </c>
      <c r="L1241" s="4">
        <v>50</v>
      </c>
      <c r="M1241" s="4">
        <v>25</v>
      </c>
      <c r="N1241" s="24"/>
    </row>
    <row r="1242" spans="1:14" x14ac:dyDescent="0.25">
      <c r="A1242" s="4" t="s">
        <v>1</v>
      </c>
      <c r="B1242" s="34">
        <v>43762.347222222219</v>
      </c>
      <c r="C1242" s="9">
        <v>43763.754861111112</v>
      </c>
      <c r="D12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hrs,47 min</v>
      </c>
      <c r="E1242" s="10">
        <f>Table1[[#This Row],[Full Restoration ]]-Table1[[#This Row],[Outage Start]]</f>
        <v>1.4076388888934162</v>
      </c>
      <c r="F1242" s="11">
        <f>(Table1[[#This Row],[Full Restoration ]]-Table1[[#This Row],[Outage Start]])*24</f>
        <v>33.783333333441988</v>
      </c>
      <c r="G1242" s="5" t="s">
        <v>1119</v>
      </c>
      <c r="H1242" s="33" t="s">
        <v>3</v>
      </c>
      <c r="I1242" s="4"/>
      <c r="J1242" s="4"/>
      <c r="K1242" s="4"/>
      <c r="L1242" s="4"/>
      <c r="M1242" s="4"/>
      <c r="N1242" s="24"/>
    </row>
    <row r="1243" spans="1:14" x14ac:dyDescent="0.25">
      <c r="A1243" s="4" t="s">
        <v>1</v>
      </c>
      <c r="B1243" s="34">
        <v>43762.347222222219</v>
      </c>
      <c r="C1243" s="9">
        <v>43763.718055555553</v>
      </c>
      <c r="D12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hrs,54 min</v>
      </c>
      <c r="E1243" s="10">
        <f>Table1[[#This Row],[Full Restoration ]]-Table1[[#This Row],[Outage Start]]</f>
        <v>1.3708333333343035</v>
      </c>
      <c r="F1243" s="11">
        <f>(Table1[[#This Row],[Full Restoration ]]-Table1[[#This Row],[Outage Start]])*24</f>
        <v>32.900000000023283</v>
      </c>
      <c r="G1243" s="5" t="s">
        <v>1118</v>
      </c>
      <c r="H1243" s="33" t="s">
        <v>3</v>
      </c>
      <c r="I1243" s="4"/>
      <c r="J1243" s="4"/>
      <c r="K1243" s="4"/>
      <c r="L1243" s="4"/>
      <c r="M1243" s="4"/>
      <c r="N1243" s="24"/>
    </row>
    <row r="1244" spans="1:14" x14ac:dyDescent="0.25">
      <c r="A1244" s="4" t="s">
        <v>1</v>
      </c>
      <c r="B1244" s="34">
        <v>43762.347222222219</v>
      </c>
      <c r="C1244" s="9">
        <v>43764.500694444447</v>
      </c>
      <c r="D12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hrs,41 min</v>
      </c>
      <c r="E1244" s="10">
        <f>Table1[[#This Row],[Full Restoration ]]-Table1[[#This Row],[Outage Start]]</f>
        <v>2.1534722222277196</v>
      </c>
      <c r="F1244" s="11">
        <f>(Table1[[#This Row],[Full Restoration ]]-Table1[[#This Row],[Outage Start]])*24</f>
        <v>51.683333333465271</v>
      </c>
      <c r="G1244" s="5" t="s">
        <v>1120</v>
      </c>
      <c r="H1244" s="33" t="s">
        <v>3</v>
      </c>
      <c r="I1244" s="4">
        <v>843</v>
      </c>
      <c r="J1244" s="4">
        <v>165</v>
      </c>
      <c r="K1244" s="4">
        <v>83</v>
      </c>
      <c r="L1244" s="4">
        <v>5</v>
      </c>
      <c r="M1244" s="4">
        <v>15</v>
      </c>
      <c r="N1244" s="24"/>
    </row>
    <row r="1245" spans="1:14" x14ac:dyDescent="0.25">
      <c r="A1245" s="4" t="s">
        <v>1</v>
      </c>
      <c r="B1245" s="34">
        <v>43762.347222222219</v>
      </c>
      <c r="C1245" s="9">
        <v>43764.506249999999</v>
      </c>
      <c r="D12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hrs,49 min</v>
      </c>
      <c r="E1245" s="10">
        <f>Table1[[#This Row],[Full Restoration ]]-Table1[[#This Row],[Outage Start]]</f>
        <v>2.1590277777795563</v>
      </c>
      <c r="F1245" s="11">
        <f>(Table1[[#This Row],[Full Restoration ]]-Table1[[#This Row],[Outage Start]])*24</f>
        <v>51.816666666709352</v>
      </c>
      <c r="G1245" s="5" t="s">
        <v>1123</v>
      </c>
      <c r="H1245" s="33" t="s">
        <v>3</v>
      </c>
      <c r="I1245" s="4"/>
      <c r="J1245" s="4"/>
      <c r="K1245" s="4"/>
      <c r="L1245" s="4"/>
      <c r="M1245" s="4"/>
      <c r="N1245" s="24"/>
    </row>
    <row r="1246" spans="1:14" x14ac:dyDescent="0.25">
      <c r="A1246" s="4" t="s">
        <v>1</v>
      </c>
      <c r="B1246" s="34">
        <v>43762.347222222219</v>
      </c>
      <c r="C1246" s="9">
        <v>43764.519444444442</v>
      </c>
      <c r="D12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hrs,8 min</v>
      </c>
      <c r="E1246" s="10">
        <f>Table1[[#This Row],[Full Restoration ]]-Table1[[#This Row],[Outage Start]]</f>
        <v>2.172222222223354</v>
      </c>
      <c r="F1246" s="11">
        <f>(Table1[[#This Row],[Full Restoration ]]-Table1[[#This Row],[Outage Start]])*24</f>
        <v>52.133333333360497</v>
      </c>
      <c r="G1246" s="5" t="s">
        <v>1125</v>
      </c>
      <c r="H1246" s="33" t="s">
        <v>3</v>
      </c>
      <c r="I1246" s="4"/>
      <c r="J1246" s="4"/>
      <c r="K1246" s="4"/>
      <c r="L1246" s="4"/>
      <c r="M1246" s="4"/>
      <c r="N1246" s="24"/>
    </row>
    <row r="1247" spans="1:14" x14ac:dyDescent="0.25">
      <c r="A1247" s="4" t="s">
        <v>1</v>
      </c>
      <c r="B1247" s="34">
        <v>43762.347222222219</v>
      </c>
      <c r="C1247" s="9">
        <v>43764.504861111112</v>
      </c>
      <c r="D12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hrs,47 min</v>
      </c>
      <c r="E1247" s="10">
        <f>Table1[[#This Row],[Full Restoration ]]-Table1[[#This Row],[Outage Start]]</f>
        <v>2.1576388888934162</v>
      </c>
      <c r="F1247" s="11">
        <f>(Table1[[#This Row],[Full Restoration ]]-Table1[[#This Row],[Outage Start]])*24</f>
        <v>51.783333333441988</v>
      </c>
      <c r="G1247" s="5" t="s">
        <v>1124</v>
      </c>
      <c r="H1247" s="33" t="s">
        <v>3</v>
      </c>
      <c r="I1247" s="4"/>
      <c r="J1247" s="4"/>
      <c r="K1247" s="4"/>
      <c r="L1247" s="4"/>
      <c r="M1247" s="4"/>
      <c r="N1247" s="24"/>
    </row>
    <row r="1248" spans="1:14" x14ac:dyDescent="0.25">
      <c r="A1248" s="4" t="s">
        <v>1</v>
      </c>
      <c r="B1248" s="34">
        <v>43762.347222222219</v>
      </c>
      <c r="C1248" s="9">
        <v>43763.752083333333</v>
      </c>
      <c r="D12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hrs,43 min</v>
      </c>
      <c r="E1248" s="10">
        <f>Table1[[#This Row],[Full Restoration ]]-Table1[[#This Row],[Outage Start]]</f>
        <v>1.4048611111138598</v>
      </c>
      <c r="F1248" s="11">
        <f>(Table1[[#This Row],[Full Restoration ]]-Table1[[#This Row],[Outage Start]])*24</f>
        <v>33.716666666732635</v>
      </c>
      <c r="G1248" s="5" t="s">
        <v>1121</v>
      </c>
      <c r="H1248" s="33" t="s">
        <v>3</v>
      </c>
      <c r="I1248" s="4"/>
      <c r="J1248" s="4"/>
      <c r="K1248" s="4"/>
      <c r="L1248" s="4"/>
      <c r="M1248" s="4"/>
      <c r="N1248" s="24"/>
    </row>
    <row r="1249" spans="1:14" x14ac:dyDescent="0.25">
      <c r="A1249" s="4" t="s">
        <v>1</v>
      </c>
      <c r="B1249" s="34">
        <v>43762.347222222219</v>
      </c>
      <c r="C1249" s="9">
        <v>43762.443055555559</v>
      </c>
      <c r="D12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 hrs,18 min</v>
      </c>
      <c r="E1249" s="10">
        <f>Table1[[#This Row],[Full Restoration ]]-Table1[[#This Row],[Outage Start]]</f>
        <v>9.5833333340124227E-2</v>
      </c>
      <c r="F1249" s="11">
        <f>(Table1[[#This Row],[Full Restoration ]]-Table1[[#This Row],[Outage Start]])*24</f>
        <v>2.3000000001629815</v>
      </c>
      <c r="G1249" s="5" t="s">
        <v>1122</v>
      </c>
      <c r="H1249" s="33" t="s">
        <v>3</v>
      </c>
      <c r="I1249" s="4"/>
      <c r="J1249" s="4"/>
      <c r="K1249" s="4"/>
      <c r="L1249" s="4"/>
      <c r="M1249" s="4"/>
      <c r="N1249" s="24"/>
    </row>
    <row r="1250" spans="1:14" x14ac:dyDescent="0.25">
      <c r="A1250" s="4" t="s">
        <v>1</v>
      </c>
      <c r="B1250" s="34">
        <v>43762.355555555558</v>
      </c>
      <c r="C1250" s="9">
        <v>43764.536111111112</v>
      </c>
      <c r="D12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hrs,20 min</v>
      </c>
      <c r="E1250" s="10">
        <f>Table1[[#This Row],[Full Restoration ]]-Table1[[#This Row],[Outage Start]]</f>
        <v>2.1805555555547471</v>
      </c>
      <c r="F1250" s="11">
        <f>(Table1[[#This Row],[Full Restoration ]]-Table1[[#This Row],[Outage Start]])*24</f>
        <v>52.333333333313931</v>
      </c>
      <c r="G1250" s="5" t="s">
        <v>1128</v>
      </c>
      <c r="H1250" s="33" t="s">
        <v>3</v>
      </c>
      <c r="I1250" s="4"/>
      <c r="J1250" s="4"/>
      <c r="K1250" s="4"/>
      <c r="L1250" s="4"/>
      <c r="M1250" s="4"/>
      <c r="N1250" s="24"/>
    </row>
    <row r="1251" spans="1:14" x14ac:dyDescent="0.25">
      <c r="A1251" s="4" t="s">
        <v>1</v>
      </c>
      <c r="B1251" s="34">
        <v>43762.355555555558</v>
      </c>
      <c r="C1251" s="9">
        <v>43764.484722222223</v>
      </c>
      <c r="D12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hrs,6 min</v>
      </c>
      <c r="E1251" s="10">
        <f>Table1[[#This Row],[Full Restoration ]]-Table1[[#This Row],[Outage Start]]</f>
        <v>2.1291666666656965</v>
      </c>
      <c r="F1251" s="11">
        <f>(Table1[[#This Row],[Full Restoration ]]-Table1[[#This Row],[Outage Start]])*24</f>
        <v>51.099999999976717</v>
      </c>
      <c r="G1251" s="5" t="s">
        <v>1126</v>
      </c>
      <c r="H1251" s="33" t="s">
        <v>3</v>
      </c>
      <c r="I1251" s="4">
        <v>338</v>
      </c>
      <c r="J1251" s="4">
        <v>232</v>
      </c>
      <c r="K1251" s="4">
        <v>106</v>
      </c>
      <c r="L1251" s="4">
        <v>20</v>
      </c>
      <c r="M1251" s="4">
        <v>13</v>
      </c>
      <c r="N1251" s="24"/>
    </row>
    <row r="1252" spans="1:14" x14ac:dyDescent="0.25">
      <c r="A1252" s="4" t="s">
        <v>1</v>
      </c>
      <c r="B1252" s="34">
        <v>43762.355555555558</v>
      </c>
      <c r="C1252" s="9">
        <v>43764.523611111108</v>
      </c>
      <c r="D12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hrs,2 min</v>
      </c>
      <c r="E1252" s="10">
        <f>Table1[[#This Row],[Full Restoration ]]-Table1[[#This Row],[Outage Start]]</f>
        <v>2.1680555555503815</v>
      </c>
      <c r="F1252" s="11">
        <f>(Table1[[#This Row],[Full Restoration ]]-Table1[[#This Row],[Outage Start]])*24</f>
        <v>52.033333333209157</v>
      </c>
      <c r="G1252" s="5" t="s">
        <v>1127</v>
      </c>
      <c r="H1252" s="53" t="s">
        <v>3</v>
      </c>
      <c r="I1252" s="4"/>
      <c r="J1252" s="4"/>
      <c r="K1252" s="4"/>
      <c r="L1252" s="4"/>
      <c r="M1252" s="4"/>
      <c r="N1252" s="24"/>
    </row>
    <row r="1253" spans="1:14" x14ac:dyDescent="0.25">
      <c r="A1253" s="4" t="s">
        <v>1</v>
      </c>
      <c r="B1253" s="34">
        <v>43762.365972222222</v>
      </c>
      <c r="C1253" s="9">
        <v>43764.585416666669</v>
      </c>
      <c r="D12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hrs,16 min</v>
      </c>
      <c r="E1253" s="10">
        <f>Table1[[#This Row],[Full Restoration ]]-Table1[[#This Row],[Outage Start]]</f>
        <v>2.2194444444467081</v>
      </c>
      <c r="F1253" s="11">
        <f>(Table1[[#This Row],[Full Restoration ]]-Table1[[#This Row],[Outage Start]])*24</f>
        <v>53.266666666720994</v>
      </c>
      <c r="G1253" s="5" t="s">
        <v>1130</v>
      </c>
      <c r="H1253" s="53" t="s">
        <v>3</v>
      </c>
      <c r="I1253" s="4"/>
      <c r="J1253" s="4"/>
      <c r="K1253" s="4"/>
      <c r="L1253" s="4"/>
      <c r="M1253" s="4"/>
      <c r="N1253" s="24"/>
    </row>
    <row r="1254" spans="1:14" x14ac:dyDescent="0.25">
      <c r="A1254" s="4" t="s">
        <v>1</v>
      </c>
      <c r="B1254" s="34">
        <v>43762.365972222222</v>
      </c>
      <c r="C1254" s="9">
        <v>43764.580555555556</v>
      </c>
      <c r="D12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hrs,9 min</v>
      </c>
      <c r="E1254" s="10">
        <f>Table1[[#This Row],[Full Restoration ]]-Table1[[#This Row],[Outage Start]]</f>
        <v>2.2145833333343035</v>
      </c>
      <c r="F1254" s="11">
        <f>(Table1[[#This Row],[Full Restoration ]]-Table1[[#This Row],[Outage Start]])*24</f>
        <v>53.150000000023283</v>
      </c>
      <c r="G1254" s="5" t="s">
        <v>1129</v>
      </c>
      <c r="H1254" s="33" t="s">
        <v>3</v>
      </c>
      <c r="I1254" s="4"/>
      <c r="J1254" s="4"/>
      <c r="K1254" s="4"/>
      <c r="L1254" s="4"/>
      <c r="M1254" s="4"/>
      <c r="N1254" s="24"/>
    </row>
    <row r="1255" spans="1:14" x14ac:dyDescent="0.25">
      <c r="A1255" s="4" t="s">
        <v>1</v>
      </c>
      <c r="B1255" s="34">
        <v>43762.383333333331</v>
      </c>
      <c r="C1255" s="9">
        <v>43764.353472222225</v>
      </c>
      <c r="D12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hrs,17 min</v>
      </c>
      <c r="E1255" s="10">
        <f>Table1[[#This Row],[Full Restoration ]]-Table1[[#This Row],[Outage Start]]</f>
        <v>1.9701388888934162</v>
      </c>
      <c r="F1255" s="11">
        <f>(Table1[[#This Row],[Full Restoration ]]-Table1[[#This Row],[Outage Start]])*24</f>
        <v>47.283333333441988</v>
      </c>
      <c r="G1255" s="5" t="s">
        <v>1131</v>
      </c>
      <c r="H1255" s="33" t="s">
        <v>3</v>
      </c>
      <c r="I1255" s="4">
        <v>136</v>
      </c>
      <c r="J1255" s="4">
        <v>102</v>
      </c>
      <c r="K1255" s="4">
        <v>42</v>
      </c>
      <c r="L1255" s="4">
        <v>5</v>
      </c>
      <c r="M1255" s="4">
        <v>6</v>
      </c>
      <c r="N1255" s="24"/>
    </row>
    <row r="1256" spans="1:14" x14ac:dyDescent="0.25">
      <c r="A1256" s="4" t="s">
        <v>1</v>
      </c>
      <c r="B1256" s="34">
        <v>43762.383333333331</v>
      </c>
      <c r="C1256" s="9">
        <v>43764.356249999997</v>
      </c>
      <c r="D12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hrs,21 min</v>
      </c>
      <c r="E1256" s="10">
        <f>Table1[[#This Row],[Full Restoration ]]-Table1[[#This Row],[Outage Start]]</f>
        <v>1.9729166666656965</v>
      </c>
      <c r="F1256" s="11">
        <f>(Table1[[#This Row],[Full Restoration ]]-Table1[[#This Row],[Outage Start]])*24</f>
        <v>47.349999999976717</v>
      </c>
      <c r="G1256" s="5" t="s">
        <v>1132</v>
      </c>
      <c r="H1256" s="53" t="s">
        <v>3</v>
      </c>
      <c r="I1256" s="4"/>
      <c r="J1256" s="4"/>
      <c r="K1256" s="4"/>
      <c r="L1256" s="4"/>
      <c r="M1256" s="4"/>
      <c r="N1256" s="24"/>
    </row>
    <row r="1257" spans="1:14" x14ac:dyDescent="0.25">
      <c r="A1257" s="4" t="s">
        <v>1</v>
      </c>
      <c r="B1257" s="34">
        <v>43762.383333333331</v>
      </c>
      <c r="C1257" s="9">
        <v>43764.359722222223</v>
      </c>
      <c r="D12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hrs,26 min</v>
      </c>
      <c r="E1257" s="10">
        <f>Table1[[#This Row],[Full Restoration ]]-Table1[[#This Row],[Outage Start]]</f>
        <v>1.976388888891961</v>
      </c>
      <c r="F1257" s="11">
        <f>(Table1[[#This Row],[Full Restoration ]]-Table1[[#This Row],[Outage Start]])*24</f>
        <v>47.433333333407063</v>
      </c>
      <c r="G1257" s="5" t="s">
        <v>1133</v>
      </c>
      <c r="H1257" s="33" t="s">
        <v>3</v>
      </c>
      <c r="I1257" s="4"/>
      <c r="J1257" s="4"/>
      <c r="K1257" s="4"/>
      <c r="L1257" s="4"/>
      <c r="M1257" s="4"/>
      <c r="N1257" s="24"/>
    </row>
    <row r="1258" spans="1:14" x14ac:dyDescent="0.25">
      <c r="A1258" s="4" t="s">
        <v>1</v>
      </c>
      <c r="B1258" s="34">
        <v>43762.384722222225</v>
      </c>
      <c r="C1258" s="9">
        <v>43764.42083333333</v>
      </c>
      <c r="D12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hrs,52 min</v>
      </c>
      <c r="E1258" s="10">
        <f>Table1[[#This Row],[Full Restoration ]]-Table1[[#This Row],[Outage Start]]</f>
        <v>2.0361111111051287</v>
      </c>
      <c r="F1258" s="11">
        <f>(Table1[[#This Row],[Full Restoration ]]-Table1[[#This Row],[Outage Start]])*24</f>
        <v>48.866666666523088</v>
      </c>
      <c r="G1258" s="5" t="s">
        <v>1039</v>
      </c>
      <c r="H1258" s="33" t="s">
        <v>34</v>
      </c>
      <c r="I1258" s="4">
        <v>344</v>
      </c>
      <c r="J1258" s="4">
        <v>288</v>
      </c>
      <c r="K1258" s="4">
        <v>63</v>
      </c>
      <c r="L1258" s="4">
        <v>24</v>
      </c>
      <c r="M1258" s="4">
        <v>5</v>
      </c>
      <c r="N1258" s="24"/>
    </row>
    <row r="1259" spans="1:14" x14ac:dyDescent="0.25">
      <c r="A1259" s="4" t="s">
        <v>1</v>
      </c>
      <c r="B1259" s="34">
        <v>43762.384722222225</v>
      </c>
      <c r="C1259" s="9">
        <v>43764.427777777775</v>
      </c>
      <c r="D12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hrs,2 min</v>
      </c>
      <c r="E1259" s="10">
        <f>Table1[[#This Row],[Full Restoration ]]-Table1[[#This Row],[Outage Start]]</f>
        <v>2.0430555555503815</v>
      </c>
      <c r="F1259" s="11">
        <f>(Table1[[#This Row],[Full Restoration ]]-Table1[[#This Row],[Outage Start]])*24</f>
        <v>49.033333333209157</v>
      </c>
      <c r="G1259" s="5" t="s">
        <v>1134</v>
      </c>
      <c r="H1259" s="53" t="s">
        <v>34</v>
      </c>
      <c r="I1259" s="4"/>
      <c r="J1259" s="4"/>
      <c r="K1259" s="4"/>
      <c r="L1259" s="4"/>
      <c r="M1259" s="4"/>
      <c r="N1259" s="24"/>
    </row>
    <row r="1260" spans="1:14" x14ac:dyDescent="0.25">
      <c r="A1260" s="4" t="s">
        <v>1</v>
      </c>
      <c r="B1260" s="34">
        <v>43762.388888888891</v>
      </c>
      <c r="C1260" s="9">
        <v>43763.770138888889</v>
      </c>
      <c r="D12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hrs,9 min</v>
      </c>
      <c r="E1260" s="10">
        <f>Table1[[#This Row],[Full Restoration ]]-Table1[[#This Row],[Outage Start]]</f>
        <v>1.3812499999985448</v>
      </c>
      <c r="F1260" s="11">
        <f>(Table1[[#This Row],[Full Restoration ]]-Table1[[#This Row],[Outage Start]])*24</f>
        <v>33.149999999965075</v>
      </c>
      <c r="G1260" s="5" t="s">
        <v>1106</v>
      </c>
      <c r="H1260" s="33" t="s">
        <v>3</v>
      </c>
      <c r="I1260" s="4"/>
      <c r="J1260" s="4"/>
      <c r="K1260" s="4"/>
      <c r="L1260" s="4"/>
      <c r="M1260" s="4"/>
      <c r="N1260" s="24"/>
    </row>
    <row r="1261" spans="1:14" x14ac:dyDescent="0.25">
      <c r="A1261" s="4" t="s">
        <v>1</v>
      </c>
      <c r="B1261" s="34">
        <v>43762.406944444447</v>
      </c>
      <c r="C1261" s="9">
        <v>43763.719444444447</v>
      </c>
      <c r="D12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hrs,30 min</v>
      </c>
      <c r="E1261" s="10">
        <f>Table1[[#This Row],[Full Restoration ]]-Table1[[#This Row],[Outage Start]]</f>
        <v>1.3125</v>
      </c>
      <c r="F1261" s="11">
        <f>(Table1[[#This Row],[Full Restoration ]]-Table1[[#This Row],[Outage Start]])*24</f>
        <v>31.5</v>
      </c>
      <c r="G1261" s="5">
        <v>1166</v>
      </c>
      <c r="H1261" s="33" t="s">
        <v>3</v>
      </c>
      <c r="I1261" s="4">
        <v>267</v>
      </c>
      <c r="J1261" s="4">
        <v>243</v>
      </c>
      <c r="K1261" s="4">
        <v>28</v>
      </c>
      <c r="L1261" s="4">
        <v>28</v>
      </c>
      <c r="M1261" s="4">
        <v>1</v>
      </c>
      <c r="N1261" s="24"/>
    </row>
    <row r="1262" spans="1:14" x14ac:dyDescent="0.25">
      <c r="A1262" s="4" t="s">
        <v>1</v>
      </c>
      <c r="B1262" s="34">
        <v>43762.406944444447</v>
      </c>
      <c r="C1262" s="9">
        <v>43763.750694444447</v>
      </c>
      <c r="D12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hrs,15 min</v>
      </c>
      <c r="E1262" s="10">
        <f>Table1[[#This Row],[Full Restoration ]]-Table1[[#This Row],[Outage Start]]</f>
        <v>1.34375</v>
      </c>
      <c r="F1262" s="11">
        <f>(Table1[[#This Row],[Full Restoration ]]-Table1[[#This Row],[Outage Start]])*24</f>
        <v>32.25</v>
      </c>
      <c r="G1262" s="5" t="s">
        <v>1136</v>
      </c>
      <c r="H1262" s="33" t="s">
        <v>3</v>
      </c>
      <c r="I1262" s="4"/>
      <c r="J1262" s="4"/>
      <c r="K1262" s="4"/>
      <c r="L1262" s="4"/>
      <c r="M1262" s="4"/>
      <c r="N1262" s="24"/>
    </row>
    <row r="1263" spans="1:14" x14ac:dyDescent="0.25">
      <c r="A1263" s="4" t="s">
        <v>1</v>
      </c>
      <c r="B1263" s="34">
        <v>43762.406944444447</v>
      </c>
      <c r="C1263" s="9">
        <v>43763.74722222222</v>
      </c>
      <c r="D12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hrs,10 min</v>
      </c>
      <c r="E1263" s="10">
        <f>Table1[[#This Row],[Full Restoration ]]-Table1[[#This Row],[Outage Start]]</f>
        <v>1.3402777777737356</v>
      </c>
      <c r="F1263" s="11">
        <f>(Table1[[#This Row],[Full Restoration ]]-Table1[[#This Row],[Outage Start]])*24</f>
        <v>32.166666666569654</v>
      </c>
      <c r="G1263" s="5" t="s">
        <v>1135</v>
      </c>
      <c r="H1263" s="33" t="s">
        <v>3</v>
      </c>
      <c r="I1263" s="4">
        <v>750</v>
      </c>
      <c r="J1263" s="4">
        <v>304</v>
      </c>
      <c r="K1263" s="4">
        <v>65</v>
      </c>
      <c r="L1263" s="4">
        <v>28</v>
      </c>
      <c r="M1263" s="4">
        <v>5</v>
      </c>
      <c r="N1263" s="24"/>
    </row>
    <row r="1264" spans="1:14" x14ac:dyDescent="0.25">
      <c r="A1264" s="4" t="s">
        <v>1</v>
      </c>
      <c r="B1264" s="34">
        <v>43762.415277777778</v>
      </c>
      <c r="C1264" s="9">
        <v>43764.452777777777</v>
      </c>
      <c r="D12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hrs,54 min</v>
      </c>
      <c r="E1264" s="10">
        <f>Table1[[#This Row],[Full Restoration ]]-Table1[[#This Row],[Outage Start]]</f>
        <v>2.0374999999985448</v>
      </c>
      <c r="F1264" s="11">
        <f>(Table1[[#This Row],[Full Restoration ]]-Table1[[#This Row],[Outage Start]])*24</f>
        <v>48.899999999965075</v>
      </c>
      <c r="G1264" s="5" t="s">
        <v>1139</v>
      </c>
      <c r="H1264" s="33" t="s">
        <v>3</v>
      </c>
      <c r="I1264" s="4">
        <v>314</v>
      </c>
      <c r="J1264" s="4">
        <v>254</v>
      </c>
      <c r="K1264" s="4">
        <v>65</v>
      </c>
      <c r="L1264" s="4">
        <v>18</v>
      </c>
      <c r="M1264" s="4">
        <v>6</v>
      </c>
      <c r="N1264" s="24"/>
    </row>
    <row r="1265" spans="1:14" x14ac:dyDescent="0.25">
      <c r="A1265" s="4" t="s">
        <v>1</v>
      </c>
      <c r="B1265" s="34">
        <v>43762.415277777778</v>
      </c>
      <c r="C1265" s="9">
        <v>43764.732638888891</v>
      </c>
      <c r="D12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hrs,37 min</v>
      </c>
      <c r="E1265" s="10">
        <f>Table1[[#This Row],[Full Restoration ]]-Table1[[#This Row],[Outage Start]]</f>
        <v>2.3173611111124046</v>
      </c>
      <c r="F1265" s="11">
        <f>(Table1[[#This Row],[Full Restoration ]]-Table1[[#This Row],[Outage Start]])*24</f>
        <v>55.616666666697711</v>
      </c>
      <c r="G1265" s="5" t="s">
        <v>1140</v>
      </c>
      <c r="H1265" s="33" t="s">
        <v>3</v>
      </c>
      <c r="I1265" s="4"/>
      <c r="J1265" s="4"/>
      <c r="K1265" s="4"/>
      <c r="L1265" s="4"/>
      <c r="M1265" s="4"/>
      <c r="N1265" s="24"/>
    </row>
    <row r="1266" spans="1:14" x14ac:dyDescent="0.25">
      <c r="A1266" s="4" t="s">
        <v>1</v>
      </c>
      <c r="B1266" s="34">
        <v>43762.481249999997</v>
      </c>
      <c r="C1266" s="9">
        <v>43763.797222222223</v>
      </c>
      <c r="D12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hrs,35 min</v>
      </c>
      <c r="E1266" s="10">
        <f>Table1[[#This Row],[Full Restoration ]]-Table1[[#This Row],[Outage Start]]</f>
        <v>1.3159722222262644</v>
      </c>
      <c r="F1266" s="11">
        <f>(Table1[[#This Row],[Full Restoration ]]-Table1[[#This Row],[Outage Start]])*24</f>
        <v>31.583333333430346</v>
      </c>
      <c r="G1266" s="5" t="s">
        <v>1144</v>
      </c>
      <c r="H1266" s="53" t="s">
        <v>3</v>
      </c>
      <c r="I1266" s="4"/>
      <c r="J1266" s="4"/>
      <c r="K1266" s="4"/>
      <c r="L1266" s="4"/>
      <c r="M1266" s="4"/>
      <c r="N1266" s="24"/>
    </row>
    <row r="1267" spans="1:14" x14ac:dyDescent="0.25">
      <c r="A1267" s="4" t="s">
        <v>1</v>
      </c>
      <c r="B1267" s="34">
        <v>43762.481249999997</v>
      </c>
      <c r="C1267" s="9">
        <v>43763.796527777777</v>
      </c>
      <c r="D12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hrs,34 min</v>
      </c>
      <c r="E1267" s="10">
        <f>Table1[[#This Row],[Full Restoration ]]-Table1[[#This Row],[Outage Start]]</f>
        <v>1.3152777777795563</v>
      </c>
      <c r="F1267" s="11">
        <f>(Table1[[#This Row],[Full Restoration ]]-Table1[[#This Row],[Outage Start]])*24</f>
        <v>31.566666666709352</v>
      </c>
      <c r="G1267" s="5" t="s">
        <v>1145</v>
      </c>
      <c r="H1267" s="33" t="s">
        <v>3</v>
      </c>
      <c r="I1267" s="4"/>
      <c r="J1267" s="4"/>
      <c r="K1267" s="4"/>
      <c r="L1267" s="4"/>
      <c r="M1267" s="4"/>
      <c r="N1267" s="24"/>
    </row>
    <row r="1268" spans="1:14" x14ac:dyDescent="0.25">
      <c r="A1268" s="4" t="s">
        <v>1</v>
      </c>
      <c r="B1268" s="34">
        <v>43762.481249999997</v>
      </c>
      <c r="C1268" s="9">
        <v>43763.788194444445</v>
      </c>
      <c r="D12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hrs,22 min</v>
      </c>
      <c r="E1268" s="10">
        <f>Table1[[#This Row],[Full Restoration ]]-Table1[[#This Row],[Outage Start]]</f>
        <v>1.3069444444481633</v>
      </c>
      <c r="F1268" s="11">
        <f>(Table1[[#This Row],[Full Restoration ]]-Table1[[#This Row],[Outage Start]])*24</f>
        <v>31.366666666755918</v>
      </c>
      <c r="G1268" s="5" t="s">
        <v>1141</v>
      </c>
      <c r="H1268" s="33" t="s">
        <v>3</v>
      </c>
      <c r="I1268" s="4"/>
      <c r="J1268" s="4"/>
      <c r="K1268" s="4"/>
      <c r="L1268" s="4"/>
      <c r="M1268" s="4"/>
      <c r="N1268" s="24"/>
    </row>
    <row r="1269" spans="1:14" x14ac:dyDescent="0.25">
      <c r="A1269" s="4" t="s">
        <v>1</v>
      </c>
      <c r="B1269" s="34">
        <v>43762.481249999997</v>
      </c>
      <c r="C1269" s="9">
        <v>43763.804166666669</v>
      </c>
      <c r="D12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hrs,45 min</v>
      </c>
      <c r="E1269" s="10">
        <f>Table1[[#This Row],[Full Restoration ]]-Table1[[#This Row],[Outage Start]]</f>
        <v>1.3229166666715173</v>
      </c>
      <c r="F1269" s="11">
        <f>(Table1[[#This Row],[Full Restoration ]]-Table1[[#This Row],[Outage Start]])*24</f>
        <v>31.750000000116415</v>
      </c>
      <c r="G1269" s="5" t="s">
        <v>1142</v>
      </c>
      <c r="H1269" s="33" t="s">
        <v>3</v>
      </c>
      <c r="I1269" s="4"/>
      <c r="J1269" s="4"/>
      <c r="K1269" s="4"/>
      <c r="L1269" s="4"/>
      <c r="M1269" s="4"/>
      <c r="N1269" s="24"/>
    </row>
    <row r="1270" spans="1:14" x14ac:dyDescent="0.25">
      <c r="A1270" s="4" t="s">
        <v>1</v>
      </c>
      <c r="B1270" s="34">
        <v>43762.481249999997</v>
      </c>
      <c r="C1270" s="9">
        <v>43763.80972222222</v>
      </c>
      <c r="D12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hrs,53 min</v>
      </c>
      <c r="E1270" s="10">
        <f>Table1[[#This Row],[Full Restoration ]]-Table1[[#This Row],[Outage Start]]</f>
        <v>1.328472222223354</v>
      </c>
      <c r="F1270" s="11">
        <f>(Table1[[#This Row],[Full Restoration ]]-Table1[[#This Row],[Outage Start]])*24</f>
        <v>31.883333333360497</v>
      </c>
      <c r="G1270" s="5" t="s">
        <v>1143</v>
      </c>
      <c r="H1270" s="33" t="s">
        <v>3</v>
      </c>
      <c r="I1270" s="4"/>
      <c r="J1270" s="4"/>
      <c r="K1270" s="4"/>
      <c r="L1270" s="4"/>
      <c r="M1270" s="4"/>
      <c r="N1270" s="24"/>
    </row>
    <row r="1271" spans="1:14" x14ac:dyDescent="0.25">
      <c r="A1271" s="4" t="s">
        <v>1</v>
      </c>
      <c r="B1271" s="34">
        <v>43762.482638888891</v>
      </c>
      <c r="C1271" s="9">
        <v>43763.736805555556</v>
      </c>
      <c r="D12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hrs,6 min</v>
      </c>
      <c r="E1271" s="10">
        <f>Table1[[#This Row],[Full Restoration ]]-Table1[[#This Row],[Outage Start]]</f>
        <v>1.2541666666656965</v>
      </c>
      <c r="F1271" s="11">
        <f>(Table1[[#This Row],[Full Restoration ]]-Table1[[#This Row],[Outage Start]])*24</f>
        <v>30.099999999976717</v>
      </c>
      <c r="G1271" s="5" t="s">
        <v>1146</v>
      </c>
      <c r="H1271" s="33" t="s">
        <v>34</v>
      </c>
      <c r="I1271" s="4">
        <v>1017</v>
      </c>
      <c r="J1271" s="4">
        <v>887</v>
      </c>
      <c r="K1271" s="4">
        <v>149</v>
      </c>
      <c r="L1271" s="4">
        <v>83</v>
      </c>
      <c r="M1271" s="4">
        <v>18</v>
      </c>
      <c r="N1271" s="24"/>
    </row>
    <row r="1272" spans="1:14" x14ac:dyDescent="0.25">
      <c r="A1272" s="4" t="s">
        <v>1</v>
      </c>
      <c r="B1272" s="34">
        <v>43762.482638888891</v>
      </c>
      <c r="C1272" s="9">
        <v>43763.743750000001</v>
      </c>
      <c r="D12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hrs,16 min</v>
      </c>
      <c r="E1272" s="10">
        <f>Table1[[#This Row],[Full Restoration ]]-Table1[[#This Row],[Outage Start]]</f>
        <v>1.2611111111109494</v>
      </c>
      <c r="F1272" s="11">
        <f>(Table1[[#This Row],[Full Restoration ]]-Table1[[#This Row],[Outage Start]])*24</f>
        <v>30.266666666662786</v>
      </c>
      <c r="G1272" s="5" t="s">
        <v>1147</v>
      </c>
      <c r="H1272" s="53" t="s">
        <v>3</v>
      </c>
      <c r="I1272" s="4"/>
      <c r="J1272" s="4"/>
      <c r="K1272" s="4"/>
      <c r="L1272" s="4"/>
      <c r="M1272" s="4"/>
      <c r="N1272" s="24"/>
    </row>
    <row r="1273" spans="1:14" x14ac:dyDescent="0.25">
      <c r="A1273" s="4" t="s">
        <v>1</v>
      </c>
      <c r="B1273" s="34">
        <v>43762.493055555555</v>
      </c>
      <c r="C1273" s="9">
        <v>43763.726388888892</v>
      </c>
      <c r="D12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hrs,36 min</v>
      </c>
      <c r="E1273" s="10">
        <f>Table1[[#This Row],[Full Restoration ]]-Table1[[#This Row],[Outage Start]]</f>
        <v>1.2333333333372138</v>
      </c>
      <c r="F1273" s="11">
        <f>(Table1[[#This Row],[Full Restoration ]]-Table1[[#This Row],[Outage Start]])*24</f>
        <v>29.600000000093132</v>
      </c>
      <c r="G1273" s="5">
        <v>972</v>
      </c>
      <c r="H1273" s="53" t="s">
        <v>34</v>
      </c>
      <c r="I1273" s="4"/>
      <c r="J1273" s="4"/>
      <c r="K1273" s="4"/>
      <c r="L1273" s="4"/>
      <c r="M1273" s="4"/>
      <c r="N1273" s="24"/>
    </row>
    <row r="1274" spans="1:14" x14ac:dyDescent="0.25">
      <c r="A1274" s="4" t="s">
        <v>1</v>
      </c>
      <c r="B1274" s="34">
        <v>43762.517361111109</v>
      </c>
      <c r="C1274" s="9">
        <v>43763.743750000001</v>
      </c>
      <c r="D12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hrs,26 min</v>
      </c>
      <c r="E1274" s="10">
        <f>Table1[[#This Row],[Full Restoration ]]-Table1[[#This Row],[Outage Start]]</f>
        <v>1.226388888891961</v>
      </c>
      <c r="F1274" s="11">
        <f>(Table1[[#This Row],[Full Restoration ]]-Table1[[#This Row],[Outage Start]])*24</f>
        <v>29.433333333407063</v>
      </c>
      <c r="G1274" s="5" t="s">
        <v>1138</v>
      </c>
      <c r="H1274" s="33" t="s">
        <v>3</v>
      </c>
      <c r="I1274" s="4"/>
      <c r="J1274" s="4"/>
      <c r="K1274" s="4"/>
      <c r="L1274" s="4"/>
      <c r="M1274" s="4"/>
      <c r="N1274" s="24"/>
    </row>
    <row r="1275" spans="1:14" x14ac:dyDescent="0.25">
      <c r="A1275" s="4" t="s">
        <v>1</v>
      </c>
      <c r="B1275" s="34">
        <v>43762.517361111109</v>
      </c>
      <c r="C1275" s="9">
        <v>43763.738888888889</v>
      </c>
      <c r="D12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hrs,19 min</v>
      </c>
      <c r="E1275" s="10">
        <f>Table1[[#This Row],[Full Restoration ]]-Table1[[#This Row],[Outage Start]]</f>
        <v>1.2215277777795563</v>
      </c>
      <c r="F1275" s="11">
        <f>(Table1[[#This Row],[Full Restoration ]]-Table1[[#This Row],[Outage Start]])*24</f>
        <v>29.316666666709352</v>
      </c>
      <c r="G1275" s="5" t="s">
        <v>1137</v>
      </c>
      <c r="H1275" s="33" t="s">
        <v>3</v>
      </c>
      <c r="I1275" s="4"/>
      <c r="J1275" s="4"/>
      <c r="K1275" s="4"/>
      <c r="L1275" s="4"/>
      <c r="M1275" s="4"/>
      <c r="N1275" s="24"/>
    </row>
    <row r="1276" spans="1:14" x14ac:dyDescent="0.25">
      <c r="A1276" s="4" t="s">
        <v>1</v>
      </c>
      <c r="B1276" s="34">
        <v>43762.546527777777</v>
      </c>
      <c r="C1276" s="9">
        <v>43764.561111111114</v>
      </c>
      <c r="D12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hrs,21 min</v>
      </c>
      <c r="E1276" s="10">
        <f>Table1[[#This Row],[Full Restoration ]]-Table1[[#This Row],[Outage Start]]</f>
        <v>2.0145833333372138</v>
      </c>
      <c r="F1276" s="11">
        <f>(Table1[[#This Row],[Full Restoration ]]-Table1[[#This Row],[Outage Start]])*24</f>
        <v>48.350000000093132</v>
      </c>
      <c r="G1276" s="5" t="s">
        <v>1148</v>
      </c>
      <c r="H1276" s="53" t="s">
        <v>3</v>
      </c>
      <c r="I1276" s="4">
        <v>1452</v>
      </c>
      <c r="J1276" s="4">
        <v>777</v>
      </c>
      <c r="K1276" s="4">
        <v>257</v>
      </c>
      <c r="L1276" s="4">
        <v>32</v>
      </c>
      <c r="M1276" s="4">
        <v>12</v>
      </c>
      <c r="N1276" s="24"/>
    </row>
    <row r="1277" spans="1:14" x14ac:dyDescent="0.25">
      <c r="A1277" s="4" t="s">
        <v>1</v>
      </c>
      <c r="B1277" s="34">
        <v>43762.546527777777</v>
      </c>
      <c r="C1277" s="9">
        <v>43764.568055555559</v>
      </c>
      <c r="D12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hrs,31 min</v>
      </c>
      <c r="E1277" s="10">
        <f>Table1[[#This Row],[Full Restoration ]]-Table1[[#This Row],[Outage Start]]</f>
        <v>2.0215277777824667</v>
      </c>
      <c r="F1277" s="11">
        <f>(Table1[[#This Row],[Full Restoration ]]-Table1[[#This Row],[Outage Start]])*24</f>
        <v>48.516666666779201</v>
      </c>
      <c r="G1277" s="5" t="s">
        <v>1150</v>
      </c>
      <c r="H1277" s="53" t="s">
        <v>3</v>
      </c>
      <c r="I1277" s="4"/>
      <c r="J1277" s="4"/>
      <c r="K1277" s="4"/>
      <c r="L1277" s="4"/>
      <c r="M1277" s="4"/>
      <c r="N1277" s="24"/>
    </row>
    <row r="1278" spans="1:14" x14ac:dyDescent="0.25">
      <c r="A1278" s="4" t="s">
        <v>1</v>
      </c>
      <c r="B1278" s="34">
        <v>43762.546527777777</v>
      </c>
      <c r="C1278" s="9">
        <v>43764.56527777778</v>
      </c>
      <c r="D12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hrs,27 min</v>
      </c>
      <c r="E1278" s="10">
        <f>Table1[[#This Row],[Full Restoration ]]-Table1[[#This Row],[Outage Start]]</f>
        <v>2.0187500000029104</v>
      </c>
      <c r="F1278" s="11">
        <f>(Table1[[#This Row],[Full Restoration ]]-Table1[[#This Row],[Outage Start]])*24</f>
        <v>48.450000000069849</v>
      </c>
      <c r="G1278" s="5" t="s">
        <v>1149</v>
      </c>
      <c r="H1278" s="33" t="s">
        <v>3</v>
      </c>
      <c r="I1278" s="4"/>
      <c r="J1278" s="4"/>
      <c r="K1278" s="4"/>
      <c r="L1278" s="4"/>
      <c r="M1278" s="4"/>
      <c r="N1278" s="24"/>
    </row>
    <row r="1279" spans="1:14" x14ac:dyDescent="0.25">
      <c r="A1279" s="4" t="s">
        <v>1</v>
      </c>
      <c r="B1279" s="34">
        <v>43762.707638888889</v>
      </c>
      <c r="C1279" s="9">
        <v>43764.420138888891</v>
      </c>
      <c r="D12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hrs,6 min</v>
      </c>
      <c r="E1279" s="10">
        <f>Table1[[#This Row],[Full Restoration ]]-Table1[[#This Row],[Outage Start]]</f>
        <v>1.7125000000014552</v>
      </c>
      <c r="F1279" s="11">
        <f>(Table1[[#This Row],[Full Restoration ]]-Table1[[#This Row],[Outage Start]])*24</f>
        <v>41.100000000034925</v>
      </c>
      <c r="G1279" s="5" t="s">
        <v>1154</v>
      </c>
      <c r="H1279" s="33" t="s">
        <v>3</v>
      </c>
      <c r="I1279" s="4"/>
      <c r="J1279" s="4"/>
      <c r="K1279" s="4"/>
      <c r="L1279" s="4"/>
      <c r="M1279" s="4"/>
      <c r="N1279" s="24"/>
    </row>
    <row r="1280" spans="1:14" x14ac:dyDescent="0.25">
      <c r="A1280" s="4" t="s">
        <v>1</v>
      </c>
      <c r="B1280" s="34">
        <v>43762.707638888889</v>
      </c>
      <c r="C1280" s="9">
        <v>43764.397222222222</v>
      </c>
      <c r="D12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hrs,33 min</v>
      </c>
      <c r="E1280" s="10">
        <f>Table1[[#This Row],[Full Restoration ]]-Table1[[#This Row],[Outage Start]]</f>
        <v>1.6895833333328483</v>
      </c>
      <c r="F1280" s="11">
        <f>(Table1[[#This Row],[Full Restoration ]]-Table1[[#This Row],[Outage Start]])*24</f>
        <v>40.549999999988358</v>
      </c>
      <c r="G1280" s="5" t="s">
        <v>1152</v>
      </c>
      <c r="H1280" s="33" t="s">
        <v>3</v>
      </c>
      <c r="I1280" s="4"/>
      <c r="J1280" s="4"/>
      <c r="K1280" s="4"/>
      <c r="L1280" s="4"/>
      <c r="M1280" s="4"/>
      <c r="N1280" s="24"/>
    </row>
    <row r="1281" spans="1:14" x14ac:dyDescent="0.25">
      <c r="A1281" s="4" t="s">
        <v>1</v>
      </c>
      <c r="B1281" s="34">
        <v>43762.707638888889</v>
      </c>
      <c r="C1281" s="9">
        <v>43764.394444444442</v>
      </c>
      <c r="D12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hrs,29 min</v>
      </c>
      <c r="E1281" s="10">
        <f>Table1[[#This Row],[Full Restoration ]]-Table1[[#This Row],[Outage Start]]</f>
        <v>1.6868055555532919</v>
      </c>
      <c r="F1281" s="11">
        <f>(Table1[[#This Row],[Full Restoration ]]-Table1[[#This Row],[Outage Start]])*24</f>
        <v>40.483333333279006</v>
      </c>
      <c r="G1281" s="5" t="s">
        <v>1151</v>
      </c>
      <c r="H1281" s="33" t="s">
        <v>3</v>
      </c>
      <c r="I1281" s="4"/>
      <c r="J1281" s="4"/>
      <c r="K1281" s="4"/>
      <c r="L1281" s="4"/>
      <c r="M1281" s="4"/>
      <c r="N1281" s="24"/>
    </row>
    <row r="1282" spans="1:14" x14ac:dyDescent="0.25">
      <c r="A1282" s="4" t="s">
        <v>1</v>
      </c>
      <c r="B1282" s="34">
        <v>43762.707638888889</v>
      </c>
      <c r="C1282" s="9">
        <v>43764.404861111114</v>
      </c>
      <c r="D12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hrs,44 min</v>
      </c>
      <c r="E1282" s="10">
        <f>Table1[[#This Row],[Full Restoration ]]-Table1[[#This Row],[Outage Start]]</f>
        <v>1.6972222222248092</v>
      </c>
      <c r="F1282" s="11">
        <f>(Table1[[#This Row],[Full Restoration ]]-Table1[[#This Row],[Outage Start]])*24</f>
        <v>40.733333333395422</v>
      </c>
      <c r="G1282" s="5" t="s">
        <v>1153</v>
      </c>
      <c r="H1282" s="53" t="s">
        <v>3</v>
      </c>
      <c r="I1282" s="4"/>
      <c r="J1282" s="4"/>
      <c r="K1282" s="4"/>
      <c r="L1282" s="4"/>
      <c r="M1282" s="4"/>
      <c r="N1282" s="24"/>
    </row>
    <row r="1283" spans="1:14" x14ac:dyDescent="0.25">
      <c r="A1283" s="4" t="s">
        <v>1</v>
      </c>
      <c r="B1283" s="34">
        <v>43762.707638888889</v>
      </c>
      <c r="C1283" s="9">
        <v>43764.409722222219</v>
      </c>
      <c r="D12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hrs,51 min</v>
      </c>
      <c r="E1283" s="10">
        <f>Table1[[#This Row],[Full Restoration ]]-Table1[[#This Row],[Outage Start]]</f>
        <v>1.7020833333299379</v>
      </c>
      <c r="F1283" s="11">
        <f>(Table1[[#This Row],[Full Restoration ]]-Table1[[#This Row],[Outage Start]])*24</f>
        <v>40.849999999918509</v>
      </c>
      <c r="G1283" s="5" t="s">
        <v>1155</v>
      </c>
      <c r="H1283" s="33" t="s">
        <v>3</v>
      </c>
      <c r="I1283" s="4"/>
      <c r="J1283" s="4"/>
      <c r="K1283" s="4"/>
      <c r="L1283" s="4"/>
      <c r="M1283" s="4"/>
      <c r="N1283" s="24"/>
    </row>
    <row r="1284" spans="1:14" x14ac:dyDescent="0.25">
      <c r="A1284" s="4" t="s">
        <v>1</v>
      </c>
      <c r="B1284" s="34">
        <v>43762.848611111112</v>
      </c>
      <c r="C1284" s="9">
        <v>43763.753472222219</v>
      </c>
      <c r="D12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hrs,43 min</v>
      </c>
      <c r="E1284" s="10">
        <f>Table1[[#This Row],[Full Restoration ]]-Table1[[#This Row],[Outage Start]]</f>
        <v>0.90486111110658385</v>
      </c>
      <c r="F1284" s="11">
        <f>(Table1[[#This Row],[Full Restoration ]]-Table1[[#This Row],[Outage Start]])*24</f>
        <v>21.716666666558012</v>
      </c>
      <c r="G1284" s="5" t="s">
        <v>1156</v>
      </c>
      <c r="H1284" s="53" t="s">
        <v>3</v>
      </c>
      <c r="I1284" s="4">
        <v>155</v>
      </c>
      <c r="J1284" s="4">
        <v>87</v>
      </c>
      <c r="K1284" s="4">
        <v>71</v>
      </c>
      <c r="L1284" s="4">
        <v>6</v>
      </c>
      <c r="M1284" s="4">
        <v>1</v>
      </c>
      <c r="N1284" s="24"/>
    </row>
    <row r="1285" spans="1:14" x14ac:dyDescent="0.25">
      <c r="A1285" s="4" t="s">
        <v>1</v>
      </c>
      <c r="B1285" s="34">
        <v>43762.870833333334</v>
      </c>
      <c r="C1285" s="9">
        <v>43764.363194444442</v>
      </c>
      <c r="D12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hrs,49 min</v>
      </c>
      <c r="E1285" s="10">
        <f>Table1[[#This Row],[Full Restoration ]]-Table1[[#This Row],[Outage Start]]</f>
        <v>1.492361111108039</v>
      </c>
      <c r="F1285" s="11">
        <f>(Table1[[#This Row],[Full Restoration ]]-Table1[[#This Row],[Outage Start]])*24</f>
        <v>35.816666666592937</v>
      </c>
      <c r="G1285" s="5" t="s">
        <v>1157</v>
      </c>
      <c r="H1285" s="33" t="s">
        <v>3</v>
      </c>
      <c r="I1285" s="4">
        <v>390</v>
      </c>
      <c r="J1285" s="4">
        <v>290</v>
      </c>
      <c r="K1285" s="4">
        <v>77</v>
      </c>
      <c r="L1285" s="4">
        <v>15</v>
      </c>
      <c r="M1285" s="4">
        <v>7</v>
      </c>
      <c r="N1285" s="24"/>
    </row>
    <row r="1286" spans="1:14" x14ac:dyDescent="0.25">
      <c r="A1286" s="4" t="s">
        <v>1</v>
      </c>
      <c r="B1286" s="34">
        <v>43762.90902777778</v>
      </c>
      <c r="C1286" s="9">
        <v>43764.530555555553</v>
      </c>
      <c r="D12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hrs,55 min</v>
      </c>
      <c r="E1286" s="10">
        <f>Table1[[#This Row],[Full Restoration ]]-Table1[[#This Row],[Outage Start]]</f>
        <v>1.6215277777737356</v>
      </c>
      <c r="F1286" s="11">
        <f>(Table1[[#This Row],[Full Restoration ]]-Table1[[#This Row],[Outage Start]])*24</f>
        <v>38.916666666569654</v>
      </c>
      <c r="G1286" s="5" t="s">
        <v>1158</v>
      </c>
      <c r="H1286" s="33" t="s">
        <v>3</v>
      </c>
      <c r="I1286" s="4"/>
      <c r="J1286" s="4"/>
      <c r="K1286" s="4"/>
      <c r="L1286" s="4"/>
      <c r="M1286" s="4"/>
      <c r="N1286" s="24"/>
    </row>
    <row r="1287" spans="1:14" x14ac:dyDescent="0.25">
      <c r="A1287" s="4" t="s">
        <v>1</v>
      </c>
      <c r="B1287" s="34">
        <v>43762.90902777778</v>
      </c>
      <c r="C1287" s="9">
        <v>43764.54583333333</v>
      </c>
      <c r="D12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hrs,17 min</v>
      </c>
      <c r="E1287" s="10">
        <f>Table1[[#This Row],[Full Restoration ]]-Table1[[#This Row],[Outage Start]]</f>
        <v>1.6368055555503815</v>
      </c>
      <c r="F1287" s="11">
        <f>(Table1[[#This Row],[Full Restoration ]]-Table1[[#This Row],[Outage Start]])*24</f>
        <v>39.283333333209157</v>
      </c>
      <c r="G1287" s="5" t="s">
        <v>1159</v>
      </c>
      <c r="H1287" s="33" t="s">
        <v>3</v>
      </c>
      <c r="I1287" s="4"/>
      <c r="J1287" s="4"/>
      <c r="K1287" s="4"/>
      <c r="L1287" s="4"/>
      <c r="M1287" s="4"/>
      <c r="N1287" s="24"/>
    </row>
    <row r="1288" spans="1:14" x14ac:dyDescent="0.25">
      <c r="A1288" s="4" t="s">
        <v>1</v>
      </c>
      <c r="B1288" s="34">
        <v>43762.916666666664</v>
      </c>
      <c r="C1288" s="9">
        <v>43763.684027777781</v>
      </c>
      <c r="D12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hrs,25 min</v>
      </c>
      <c r="E1288" s="10">
        <f>Table1[[#This Row],[Full Restoration ]]-Table1[[#This Row],[Outage Start]]</f>
        <v>0.76736111111677019</v>
      </c>
      <c r="F1288" s="11">
        <f>(Table1[[#This Row],[Full Restoration ]]-Table1[[#This Row],[Outage Start]])*24</f>
        <v>18.416666666802485</v>
      </c>
      <c r="G1288" s="5" t="s">
        <v>1107</v>
      </c>
      <c r="H1288" s="33" t="s">
        <v>3</v>
      </c>
      <c r="I1288" s="4"/>
      <c r="J1288" s="4"/>
      <c r="K1288" s="4"/>
      <c r="L1288" s="4"/>
      <c r="M1288" s="4"/>
      <c r="N1288" s="24"/>
    </row>
    <row r="1289" spans="1:14" x14ac:dyDescent="0.25">
      <c r="A1289" s="4" t="s">
        <v>1</v>
      </c>
      <c r="B1289" s="34">
        <v>43762.920138888891</v>
      </c>
      <c r="C1289" s="9">
        <v>43763.679861111108</v>
      </c>
      <c r="D12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hrs,14 min</v>
      </c>
      <c r="E1289" s="10">
        <f>Table1[[#This Row],[Full Restoration ]]-Table1[[#This Row],[Outage Start]]</f>
        <v>0.75972222221753327</v>
      </c>
      <c r="F1289" s="11">
        <f>(Table1[[#This Row],[Full Restoration ]]-Table1[[#This Row],[Outage Start]])*24</f>
        <v>18.233333333220799</v>
      </c>
      <c r="G1289" s="5" t="s">
        <v>1108</v>
      </c>
      <c r="H1289" s="33" t="s">
        <v>3</v>
      </c>
      <c r="I1289" s="4"/>
      <c r="J1289" s="4"/>
      <c r="K1289" s="4"/>
      <c r="L1289" s="4"/>
      <c r="M1289" s="4"/>
      <c r="N1289" s="24"/>
    </row>
    <row r="1290" spans="1:14" x14ac:dyDescent="0.25">
      <c r="A1290" s="4" t="s">
        <v>1</v>
      </c>
      <c r="B1290" s="34">
        <v>43762.943055555559</v>
      </c>
      <c r="C1290" s="9">
        <v>43763.788888888892</v>
      </c>
      <c r="D12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hrs,18 min</v>
      </c>
      <c r="E1290" s="10">
        <f>Table1[[#This Row],[Full Restoration ]]-Table1[[#This Row],[Outage Start]]</f>
        <v>0.84583333333284827</v>
      </c>
      <c r="F1290" s="11">
        <f>(Table1[[#This Row],[Full Restoration ]]-Table1[[#This Row],[Outage Start]])*24</f>
        <v>20.299999999988358</v>
      </c>
      <c r="G1290" s="5" t="s">
        <v>1160</v>
      </c>
      <c r="H1290" s="33" t="s">
        <v>3</v>
      </c>
      <c r="I1290" s="4">
        <v>17</v>
      </c>
      <c r="J1290" s="4">
        <v>0</v>
      </c>
      <c r="K1290" s="4">
        <v>17</v>
      </c>
      <c r="L1290" s="4">
        <v>0</v>
      </c>
      <c r="M1290" s="4">
        <v>10</v>
      </c>
      <c r="N1290" s="24"/>
    </row>
    <row r="1291" spans="1:14" x14ac:dyDescent="0.25">
      <c r="A1291" s="4" t="s">
        <v>1</v>
      </c>
      <c r="B1291" s="34">
        <v>43762.955555555556</v>
      </c>
      <c r="C1291" s="9">
        <v>43763.599305555559</v>
      </c>
      <c r="D12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hrs,27 min</v>
      </c>
      <c r="E1291" s="10">
        <f>Table1[[#This Row],[Full Restoration ]]-Table1[[#This Row],[Outage Start]]</f>
        <v>0.64375000000291038</v>
      </c>
      <c r="F1291" s="11">
        <f>(Table1[[#This Row],[Full Restoration ]]-Table1[[#This Row],[Outage Start]])*24</f>
        <v>15.450000000069849</v>
      </c>
      <c r="G1291" s="5" t="s">
        <v>1040</v>
      </c>
      <c r="H1291" s="33" t="s">
        <v>3</v>
      </c>
      <c r="I1291" s="4">
        <v>30</v>
      </c>
      <c r="J1291" s="4">
        <v>28</v>
      </c>
      <c r="K1291" s="4">
        <v>4</v>
      </c>
      <c r="L1291" s="4">
        <v>4</v>
      </c>
      <c r="M1291" s="4">
        <v>0</v>
      </c>
      <c r="N1291" s="24"/>
    </row>
    <row r="1292" spans="1:14" x14ac:dyDescent="0.25">
      <c r="A1292" s="4" t="s">
        <v>1</v>
      </c>
      <c r="B1292" s="34">
        <v>43762.963194444441</v>
      </c>
      <c r="C1292" s="9">
        <v>43763.688194444447</v>
      </c>
      <c r="D12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hrs,24 min</v>
      </c>
      <c r="E1292" s="10">
        <f>Table1[[#This Row],[Full Restoration ]]-Table1[[#This Row],[Outage Start]]</f>
        <v>0.72500000000582077</v>
      </c>
      <c r="F1292" s="11">
        <f>(Table1[[#This Row],[Full Restoration ]]-Table1[[#This Row],[Outage Start]])*24</f>
        <v>17.400000000139698</v>
      </c>
      <c r="G1292" s="5" t="s">
        <v>1161</v>
      </c>
      <c r="H1292" s="33" t="s">
        <v>3</v>
      </c>
      <c r="I1292" s="4">
        <v>76</v>
      </c>
      <c r="J1292" s="4">
        <v>70</v>
      </c>
      <c r="K1292" s="4">
        <v>8</v>
      </c>
      <c r="L1292" s="4">
        <v>3</v>
      </c>
      <c r="M1292" s="4">
        <v>0</v>
      </c>
      <c r="N1292" s="24"/>
    </row>
    <row r="1293" spans="1:14" x14ac:dyDescent="0.25">
      <c r="A1293" s="4" t="s">
        <v>1</v>
      </c>
      <c r="B1293" s="34">
        <v>43762.972222222219</v>
      </c>
      <c r="C1293" s="9">
        <v>43764.429166666669</v>
      </c>
      <c r="D12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hrs,58 min</v>
      </c>
      <c r="E1293" s="10">
        <f>Table1[[#This Row],[Full Restoration ]]-Table1[[#This Row],[Outage Start]]</f>
        <v>1.4569444444496185</v>
      </c>
      <c r="F1293" s="11">
        <f>(Table1[[#This Row],[Full Restoration ]]-Table1[[#This Row],[Outage Start]])*24</f>
        <v>34.966666666790843</v>
      </c>
      <c r="G1293" s="5" t="s">
        <v>1162</v>
      </c>
      <c r="H1293" s="33" t="s">
        <v>3</v>
      </c>
      <c r="I1293" s="4"/>
      <c r="J1293" s="4"/>
      <c r="K1293" s="4"/>
      <c r="L1293" s="4"/>
      <c r="M1293" s="4"/>
      <c r="N1293" s="24"/>
    </row>
    <row r="1294" spans="1:14" x14ac:dyDescent="0.25">
      <c r="A1294" s="4" t="s">
        <v>1</v>
      </c>
      <c r="B1294" s="34">
        <v>43762.976388888892</v>
      </c>
      <c r="C1294" s="9">
        <v>43764.427777777775</v>
      </c>
      <c r="D12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hrs,50 min</v>
      </c>
      <c r="E1294" s="10">
        <f>Table1[[#This Row],[Full Restoration ]]-Table1[[#This Row],[Outage Start]]</f>
        <v>1.4513888888832298</v>
      </c>
      <c r="F1294" s="11">
        <f>(Table1[[#This Row],[Full Restoration ]]-Table1[[#This Row],[Outage Start]])*24</f>
        <v>34.833333333197515</v>
      </c>
      <c r="G1294" s="5" t="s">
        <v>1163</v>
      </c>
      <c r="H1294" s="33" t="s">
        <v>3</v>
      </c>
      <c r="I1294" s="4">
        <v>1619</v>
      </c>
      <c r="J1294" s="4">
        <v>1297</v>
      </c>
      <c r="K1294" s="4">
        <v>334</v>
      </c>
      <c r="L1294" s="4">
        <v>68</v>
      </c>
      <c r="M1294" s="4">
        <v>44</v>
      </c>
      <c r="N1294" s="24"/>
    </row>
    <row r="1295" spans="1:14" x14ac:dyDescent="0.25">
      <c r="A1295" s="4" t="s">
        <v>1</v>
      </c>
      <c r="B1295" s="34">
        <v>43762.976388888892</v>
      </c>
      <c r="C1295" s="9">
        <v>43764.431250000001</v>
      </c>
      <c r="D12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hrs,55 min</v>
      </c>
      <c r="E1295" s="10">
        <f>Table1[[#This Row],[Full Restoration ]]-Table1[[#This Row],[Outage Start]]</f>
        <v>1.4548611111094942</v>
      </c>
      <c r="F1295" s="11">
        <f>(Table1[[#This Row],[Full Restoration ]]-Table1[[#This Row],[Outage Start]])*24</f>
        <v>34.916666666627862</v>
      </c>
      <c r="G1295" s="5" t="s">
        <v>1164</v>
      </c>
      <c r="H1295" s="33" t="s">
        <v>3</v>
      </c>
      <c r="I1295" s="4"/>
      <c r="J1295" s="4"/>
      <c r="K1295" s="4"/>
      <c r="L1295" s="4"/>
      <c r="M1295" s="4"/>
      <c r="N1295" s="24"/>
    </row>
    <row r="1296" spans="1:14" x14ac:dyDescent="0.25">
      <c r="A1296" s="4" t="s">
        <v>1</v>
      </c>
      <c r="B1296" s="34">
        <v>43762.976388888892</v>
      </c>
      <c r="C1296" s="9">
        <v>43764.432638888888</v>
      </c>
      <c r="D12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hrs,57 min</v>
      </c>
      <c r="E1296" s="10">
        <f>Table1[[#This Row],[Full Restoration ]]-Table1[[#This Row],[Outage Start]]</f>
        <v>1.4562499999956344</v>
      </c>
      <c r="F1296" s="11">
        <f>(Table1[[#This Row],[Full Restoration ]]-Table1[[#This Row],[Outage Start]])*24</f>
        <v>34.949999999895226</v>
      </c>
      <c r="G1296" s="5" t="s">
        <v>1166</v>
      </c>
      <c r="H1296" s="33" t="s">
        <v>34</v>
      </c>
      <c r="I1296" s="4"/>
      <c r="J1296" s="4"/>
      <c r="K1296" s="4"/>
      <c r="L1296" s="4"/>
      <c r="M1296" s="4"/>
      <c r="N1296" s="24"/>
    </row>
    <row r="1297" spans="1:14" x14ac:dyDescent="0.25">
      <c r="A1297" s="4" t="s">
        <v>1</v>
      </c>
      <c r="B1297" s="34">
        <v>43762.976388888892</v>
      </c>
      <c r="C1297" s="9">
        <v>43764.477083333331</v>
      </c>
      <c r="D12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 min</v>
      </c>
      <c r="E1297" s="10">
        <f>Table1[[#This Row],[Full Restoration ]]-Table1[[#This Row],[Outage Start]]</f>
        <v>1.5006944444394321</v>
      </c>
      <c r="F1297" s="11">
        <f>(Table1[[#This Row],[Full Restoration ]]-Table1[[#This Row],[Outage Start]])*24</f>
        <v>36.016666666546371</v>
      </c>
      <c r="G1297" s="5" t="s">
        <v>1165</v>
      </c>
      <c r="H1297" s="33" t="s">
        <v>3</v>
      </c>
      <c r="I1297" s="4"/>
      <c r="J1297" s="4"/>
      <c r="K1297" s="4"/>
      <c r="L1297" s="4"/>
      <c r="M1297" s="4"/>
      <c r="N1297" s="24"/>
    </row>
    <row r="1298" spans="1:14" x14ac:dyDescent="0.25">
      <c r="A1298" s="4" t="s">
        <v>1</v>
      </c>
      <c r="B1298" s="34">
        <v>43762.976388888892</v>
      </c>
      <c r="C1298" s="9">
        <v>43764.4375</v>
      </c>
      <c r="D12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 min</v>
      </c>
      <c r="E1298" s="10">
        <f>Table1[[#This Row],[Full Restoration ]]-Table1[[#This Row],[Outage Start]]</f>
        <v>1.461111111108039</v>
      </c>
      <c r="F1298" s="11">
        <f>(Table1[[#This Row],[Full Restoration ]]-Table1[[#This Row],[Outage Start]])*24</f>
        <v>35.066666666592937</v>
      </c>
      <c r="G1298" s="5" t="s">
        <v>1168</v>
      </c>
      <c r="H1298" s="53" t="s">
        <v>34</v>
      </c>
      <c r="I1298" s="4"/>
      <c r="J1298" s="4"/>
      <c r="K1298" s="4"/>
      <c r="L1298" s="4"/>
      <c r="M1298" s="4"/>
      <c r="N1298" s="24"/>
    </row>
    <row r="1299" spans="1:14" x14ac:dyDescent="0.25">
      <c r="A1299" s="4" t="s">
        <v>1</v>
      </c>
      <c r="B1299" s="34">
        <v>43762.976388888892</v>
      </c>
      <c r="C1299" s="9">
        <v>43764.434027777781</v>
      </c>
      <c r="D12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hrs,59 min</v>
      </c>
      <c r="E1299" s="10">
        <f>Table1[[#This Row],[Full Restoration ]]-Table1[[#This Row],[Outage Start]]</f>
        <v>1.4576388888890506</v>
      </c>
      <c r="F1299" s="11">
        <f>(Table1[[#This Row],[Full Restoration ]]-Table1[[#This Row],[Outage Start]])*24</f>
        <v>34.983333333337214</v>
      </c>
      <c r="G1299" s="5" t="s">
        <v>1167</v>
      </c>
      <c r="H1299" s="33" t="s">
        <v>34</v>
      </c>
      <c r="I1299" s="4"/>
      <c r="J1299" s="4"/>
      <c r="K1299" s="4"/>
      <c r="L1299" s="4"/>
      <c r="M1299" s="4"/>
      <c r="N1299" s="24"/>
    </row>
    <row r="1300" spans="1:14" x14ac:dyDescent="0.25">
      <c r="A1300" s="4" t="s">
        <v>1</v>
      </c>
      <c r="B1300" s="34">
        <v>43762.976388888892</v>
      </c>
      <c r="C1300" s="9">
        <v>43763.029861111114</v>
      </c>
      <c r="D13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 hrs,17 min</v>
      </c>
      <c r="E1300" s="10">
        <f>Table1[[#This Row],[Full Restoration ]]-Table1[[#This Row],[Outage Start]]</f>
        <v>5.3472222221898846E-2</v>
      </c>
      <c r="F1300" s="11">
        <f>(Table1[[#This Row],[Full Restoration ]]-Table1[[#This Row],[Outage Start]])*24</f>
        <v>1.2833333333255723</v>
      </c>
      <c r="G1300" s="5" t="s">
        <v>1169</v>
      </c>
      <c r="H1300" s="53" t="s">
        <v>34</v>
      </c>
      <c r="I1300" s="4"/>
      <c r="J1300" s="4"/>
      <c r="K1300" s="4"/>
      <c r="L1300" s="4"/>
      <c r="M1300" s="4"/>
      <c r="N1300" s="24"/>
    </row>
    <row r="1301" spans="1:14" x14ac:dyDescent="0.25">
      <c r="A1301" s="4" t="s">
        <v>1</v>
      </c>
      <c r="B1301" s="34">
        <v>43762.981249999997</v>
      </c>
      <c r="C1301" s="9">
        <v>43763.736805555556</v>
      </c>
      <c r="D13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hrs,8 min</v>
      </c>
      <c r="E1301" s="10">
        <f>Table1[[#This Row],[Full Restoration ]]-Table1[[#This Row],[Outage Start]]</f>
        <v>0.75555555555911269</v>
      </c>
      <c r="F1301" s="11">
        <f>(Table1[[#This Row],[Full Restoration ]]-Table1[[#This Row],[Outage Start]])*24</f>
        <v>18.133333333418705</v>
      </c>
      <c r="G1301" s="5" t="s">
        <v>1170</v>
      </c>
      <c r="H1301" s="33" t="s">
        <v>3</v>
      </c>
      <c r="I1301" s="4"/>
      <c r="J1301" s="4"/>
      <c r="K1301" s="4"/>
      <c r="L1301" s="4"/>
      <c r="M1301" s="4"/>
      <c r="N1301" s="24"/>
    </row>
    <row r="1302" spans="1:14" x14ac:dyDescent="0.25">
      <c r="A1302" s="4" t="s">
        <v>1</v>
      </c>
      <c r="B1302" s="34">
        <v>43762.982638888891</v>
      </c>
      <c r="C1302" s="9">
        <v>43764.572222222225</v>
      </c>
      <c r="D13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hrs,9 min</v>
      </c>
      <c r="E1302" s="10">
        <f>Table1[[#This Row],[Full Restoration ]]-Table1[[#This Row],[Outage Start]]</f>
        <v>1.5895833333343035</v>
      </c>
      <c r="F1302" s="11">
        <f>(Table1[[#This Row],[Full Restoration ]]-Table1[[#This Row],[Outage Start]])*24</f>
        <v>38.150000000023283</v>
      </c>
      <c r="G1302" s="5" t="s">
        <v>1171</v>
      </c>
      <c r="H1302" s="33" t="s">
        <v>3</v>
      </c>
      <c r="I1302" s="4"/>
      <c r="J1302" s="4"/>
      <c r="K1302" s="4"/>
      <c r="L1302" s="4"/>
      <c r="M1302" s="4"/>
      <c r="N1302" s="24"/>
    </row>
    <row r="1303" spans="1:14" x14ac:dyDescent="0.25">
      <c r="A1303" s="4" t="s">
        <v>1</v>
      </c>
      <c r="B1303" s="34">
        <v>43762.982638888891</v>
      </c>
      <c r="C1303" s="9">
        <v>43764.574999999997</v>
      </c>
      <c r="D13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hrs,13 min</v>
      </c>
      <c r="E1303" s="10">
        <f>Table1[[#This Row],[Full Restoration ]]-Table1[[#This Row],[Outage Start]]</f>
        <v>1.5923611111065838</v>
      </c>
      <c r="F1303" s="11">
        <f>(Table1[[#This Row],[Full Restoration ]]-Table1[[#This Row],[Outage Start]])*24</f>
        <v>38.216666666558012</v>
      </c>
      <c r="G1303" s="5" t="s">
        <v>1174</v>
      </c>
      <c r="H1303" s="33" t="s">
        <v>3</v>
      </c>
      <c r="I1303" s="4"/>
      <c r="J1303" s="4"/>
      <c r="K1303" s="4"/>
      <c r="L1303" s="4"/>
      <c r="M1303" s="4"/>
      <c r="N1303" s="24"/>
    </row>
    <row r="1304" spans="1:14" x14ac:dyDescent="0.25">
      <c r="A1304" s="4" t="s">
        <v>1</v>
      </c>
      <c r="B1304" s="34">
        <v>43762.982638888891</v>
      </c>
      <c r="C1304" s="9">
        <v>43764.574999999997</v>
      </c>
      <c r="D13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hrs,13 min</v>
      </c>
      <c r="E1304" s="10">
        <f>Table1[[#This Row],[Full Restoration ]]-Table1[[#This Row],[Outage Start]]</f>
        <v>1.5923611111065838</v>
      </c>
      <c r="F1304" s="11">
        <f>(Table1[[#This Row],[Full Restoration ]]-Table1[[#This Row],[Outage Start]])*24</f>
        <v>38.216666666558012</v>
      </c>
      <c r="G1304" s="5" t="s">
        <v>1172</v>
      </c>
      <c r="H1304" s="33" t="s">
        <v>3</v>
      </c>
      <c r="I1304" s="4"/>
      <c r="J1304" s="4"/>
      <c r="K1304" s="4"/>
      <c r="L1304" s="4"/>
      <c r="M1304" s="4"/>
      <c r="N1304" s="24"/>
    </row>
    <row r="1305" spans="1:14" x14ac:dyDescent="0.25">
      <c r="A1305" s="4" t="s">
        <v>1</v>
      </c>
      <c r="B1305" s="34">
        <v>43762.982638888891</v>
      </c>
      <c r="C1305" s="9">
        <v>43764.57708333333</v>
      </c>
      <c r="D13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hrs,16 min</v>
      </c>
      <c r="E1305" s="10">
        <f>Table1[[#This Row],[Full Restoration ]]-Table1[[#This Row],[Outage Start]]</f>
        <v>1.5944444444394321</v>
      </c>
      <c r="F1305" s="11">
        <f>(Table1[[#This Row],[Full Restoration ]]-Table1[[#This Row],[Outage Start]])*24</f>
        <v>38.266666666546371</v>
      </c>
      <c r="G1305" s="5" t="s">
        <v>1173</v>
      </c>
      <c r="H1305" s="33" t="s">
        <v>3</v>
      </c>
      <c r="I1305" s="4"/>
      <c r="J1305" s="4"/>
      <c r="K1305" s="4"/>
      <c r="L1305" s="4"/>
      <c r="M1305" s="4"/>
      <c r="N1305" s="24"/>
    </row>
    <row r="1306" spans="1:14" x14ac:dyDescent="0.25">
      <c r="A1306" s="4" t="s">
        <v>1</v>
      </c>
      <c r="B1306" s="34">
        <v>43763.011111111111</v>
      </c>
      <c r="C1306" s="9">
        <v>43763.726388888892</v>
      </c>
      <c r="D13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hrs,10 min</v>
      </c>
      <c r="E1306" s="10">
        <f>Table1[[#This Row],[Full Restoration ]]-Table1[[#This Row],[Outage Start]]</f>
        <v>0.71527777778101154</v>
      </c>
      <c r="F1306" s="11">
        <f>(Table1[[#This Row],[Full Restoration ]]-Table1[[#This Row],[Outage Start]])*24</f>
        <v>17.166666666744277</v>
      </c>
      <c r="G1306" s="5" t="s">
        <v>1175</v>
      </c>
      <c r="H1306" s="33" t="s">
        <v>34</v>
      </c>
      <c r="I1306" s="4">
        <v>1747</v>
      </c>
      <c r="J1306" s="4">
        <v>289</v>
      </c>
      <c r="K1306" s="4">
        <v>20</v>
      </c>
      <c r="L1306" s="4">
        <v>28</v>
      </c>
      <c r="M1306" s="4">
        <v>6</v>
      </c>
      <c r="N1306" s="24"/>
    </row>
    <row r="1307" spans="1:14" x14ac:dyDescent="0.25">
      <c r="A1307" s="4" t="s">
        <v>1</v>
      </c>
      <c r="B1307" s="34">
        <v>43763.011111111111</v>
      </c>
      <c r="C1307" s="9">
        <v>43763.727777777778</v>
      </c>
      <c r="D13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hrs,12 min</v>
      </c>
      <c r="E1307" s="10">
        <f>Table1[[#This Row],[Full Restoration ]]-Table1[[#This Row],[Outage Start]]</f>
        <v>0.71666666666715173</v>
      </c>
      <c r="F1307" s="11">
        <f>(Table1[[#This Row],[Full Restoration ]]-Table1[[#This Row],[Outage Start]])*24</f>
        <v>17.200000000011642</v>
      </c>
      <c r="G1307" s="5" t="s">
        <v>1176</v>
      </c>
      <c r="H1307" s="33" t="s">
        <v>3</v>
      </c>
      <c r="I1307" s="4"/>
      <c r="J1307" s="4"/>
      <c r="K1307" s="4"/>
      <c r="L1307" s="4"/>
      <c r="M1307" s="4"/>
      <c r="N1307" s="24"/>
    </row>
    <row r="1308" spans="1:14" x14ac:dyDescent="0.25">
      <c r="A1308" s="4" t="s">
        <v>1</v>
      </c>
      <c r="B1308" s="34">
        <v>43763.021527777775</v>
      </c>
      <c r="C1308" s="9">
        <v>43763.694444444445</v>
      </c>
      <c r="D13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hrs,9 min</v>
      </c>
      <c r="E1308" s="10">
        <f>Table1[[#This Row],[Full Restoration ]]-Table1[[#This Row],[Outage Start]]</f>
        <v>0.67291666667006211</v>
      </c>
      <c r="F1308" s="11">
        <f>(Table1[[#This Row],[Full Restoration ]]-Table1[[#This Row],[Outage Start]])*24</f>
        <v>16.150000000081491</v>
      </c>
      <c r="G1308" s="5" t="s">
        <v>1181</v>
      </c>
      <c r="H1308" s="33" t="s">
        <v>34</v>
      </c>
      <c r="I1308" s="4">
        <v>360</v>
      </c>
      <c r="J1308" s="4">
        <v>254</v>
      </c>
      <c r="K1308" s="4">
        <v>107</v>
      </c>
      <c r="L1308" s="4">
        <v>15</v>
      </c>
      <c r="M1308" s="4">
        <v>7</v>
      </c>
      <c r="N1308" s="24"/>
    </row>
    <row r="1309" spans="1:14" x14ac:dyDescent="0.25">
      <c r="A1309" s="4" t="s">
        <v>1</v>
      </c>
      <c r="B1309" s="34">
        <v>43763.022222222222</v>
      </c>
      <c r="C1309" s="9">
        <v>43763.669444444444</v>
      </c>
      <c r="D13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hrs,32 min</v>
      </c>
      <c r="E1309" s="10">
        <f>Table1[[#This Row],[Full Restoration ]]-Table1[[#This Row],[Outage Start]]</f>
        <v>0.64722222222189885</v>
      </c>
      <c r="F1309" s="11">
        <f>(Table1[[#This Row],[Full Restoration ]]-Table1[[#This Row],[Outage Start]])*24</f>
        <v>15.533333333325572</v>
      </c>
      <c r="G1309" s="5" t="s">
        <v>1182</v>
      </c>
      <c r="H1309" s="53" t="s">
        <v>34</v>
      </c>
      <c r="I1309" s="4"/>
      <c r="J1309" s="4"/>
      <c r="K1309" s="4"/>
      <c r="L1309" s="4"/>
      <c r="M1309" s="4"/>
      <c r="N1309" s="24"/>
    </row>
    <row r="1310" spans="1:14" x14ac:dyDescent="0.25">
      <c r="A1310" s="4" t="s">
        <v>1</v>
      </c>
      <c r="B1310" s="34">
        <v>43763.030555555553</v>
      </c>
      <c r="C1310" s="9">
        <v>43764.574305555558</v>
      </c>
      <c r="D13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 min</v>
      </c>
      <c r="E1310" s="10">
        <f>Table1[[#This Row],[Full Restoration ]]-Table1[[#This Row],[Outage Start]]</f>
        <v>1.5437500000043656</v>
      </c>
      <c r="F1310" s="11">
        <f>(Table1[[#This Row],[Full Restoration ]]-Table1[[#This Row],[Outage Start]])*24</f>
        <v>37.050000000104774</v>
      </c>
      <c r="G1310" s="5" t="s">
        <v>1185</v>
      </c>
      <c r="H1310" s="33" t="s">
        <v>3</v>
      </c>
      <c r="I1310" s="4"/>
      <c r="J1310" s="4"/>
      <c r="K1310" s="4"/>
      <c r="L1310" s="4"/>
      <c r="M1310" s="4"/>
      <c r="N1310" s="24"/>
    </row>
    <row r="1311" spans="1:14" x14ac:dyDescent="0.25">
      <c r="A1311" s="4" t="s">
        <v>1</v>
      </c>
      <c r="B1311" s="34">
        <v>43763.030555555553</v>
      </c>
      <c r="C1311" s="9">
        <v>43764.571527777778</v>
      </c>
      <c r="D13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hrs,59 min</v>
      </c>
      <c r="E1311" s="10">
        <f>Table1[[#This Row],[Full Restoration ]]-Table1[[#This Row],[Outage Start]]</f>
        <v>1.5409722222248092</v>
      </c>
      <c r="F1311" s="11">
        <f>(Table1[[#This Row],[Full Restoration ]]-Table1[[#This Row],[Outage Start]])*24</f>
        <v>36.983333333395422</v>
      </c>
      <c r="G1311" s="5" t="s">
        <v>1184</v>
      </c>
      <c r="H1311" s="53" t="s">
        <v>3</v>
      </c>
      <c r="I1311" s="4">
        <v>516</v>
      </c>
      <c r="J1311" s="4">
        <v>406</v>
      </c>
      <c r="K1311" s="4">
        <v>121</v>
      </c>
      <c r="L1311" s="4">
        <v>27</v>
      </c>
      <c r="M1311" s="4">
        <v>14</v>
      </c>
      <c r="N1311" s="24"/>
    </row>
    <row r="1312" spans="1:14" x14ac:dyDescent="0.25">
      <c r="A1312" s="4" t="s">
        <v>1</v>
      </c>
      <c r="B1312" s="34">
        <v>43763.055555555555</v>
      </c>
      <c r="C1312" s="9">
        <v>43763.787499999999</v>
      </c>
      <c r="D13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hrs,34 min</v>
      </c>
      <c r="E1312" s="10">
        <f>Table1[[#This Row],[Full Restoration ]]-Table1[[#This Row],[Outage Start]]</f>
        <v>0.73194444444379769</v>
      </c>
      <c r="F1312" s="11">
        <f>(Table1[[#This Row],[Full Restoration ]]-Table1[[#This Row],[Outage Start]])*24</f>
        <v>17.566666666651145</v>
      </c>
      <c r="G1312" s="5" t="s">
        <v>1187</v>
      </c>
      <c r="H1312" s="33" t="s">
        <v>3</v>
      </c>
      <c r="I1312" s="4"/>
      <c r="J1312" s="4"/>
      <c r="K1312" s="4"/>
      <c r="L1312" s="4"/>
      <c r="M1312" s="4"/>
      <c r="N1312" s="24"/>
    </row>
    <row r="1313" spans="1:14" x14ac:dyDescent="0.25">
      <c r="A1313" s="4" t="s">
        <v>1</v>
      </c>
      <c r="B1313" s="34">
        <v>43763.055555555555</v>
      </c>
      <c r="C1313" s="9">
        <v>43763.779166666667</v>
      </c>
      <c r="D13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hrs,22 min</v>
      </c>
      <c r="E1313" s="10">
        <f>Table1[[#This Row],[Full Restoration ]]-Table1[[#This Row],[Outage Start]]</f>
        <v>0.72361111111240461</v>
      </c>
      <c r="F1313" s="11">
        <f>(Table1[[#This Row],[Full Restoration ]]-Table1[[#This Row],[Outage Start]])*24</f>
        <v>17.366666666697711</v>
      </c>
      <c r="G1313" s="5" t="s">
        <v>1186</v>
      </c>
      <c r="H1313" s="53" t="s">
        <v>1216</v>
      </c>
      <c r="I1313" s="4">
        <v>1337</v>
      </c>
      <c r="J1313" s="4">
        <v>651</v>
      </c>
      <c r="K1313" s="4">
        <v>353</v>
      </c>
      <c r="L1313" s="4">
        <v>118</v>
      </c>
      <c r="M1313" s="4">
        <v>49</v>
      </c>
      <c r="N1313" s="24"/>
    </row>
    <row r="1314" spans="1:14" x14ac:dyDescent="0.25">
      <c r="A1314" s="4" t="s">
        <v>1</v>
      </c>
      <c r="B1314" s="34">
        <v>43763.067361111112</v>
      </c>
      <c r="C1314" s="9">
        <v>43763.729861111111</v>
      </c>
      <c r="D13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hrs,54 min</v>
      </c>
      <c r="E1314" s="10">
        <f>Table1[[#This Row],[Full Restoration ]]-Table1[[#This Row],[Outage Start]]</f>
        <v>0.66249999999854481</v>
      </c>
      <c r="F1314" s="11">
        <f>(Table1[[#This Row],[Full Restoration ]]-Table1[[#This Row],[Outage Start]])*24</f>
        <v>15.899999999965075</v>
      </c>
      <c r="G1314" s="5" t="s">
        <v>1188</v>
      </c>
      <c r="H1314" s="33" t="s">
        <v>34</v>
      </c>
      <c r="I1314" s="4">
        <v>674</v>
      </c>
      <c r="J1314" s="4">
        <v>537</v>
      </c>
      <c r="K1314" s="4">
        <v>166</v>
      </c>
      <c r="L1314" s="4">
        <v>47</v>
      </c>
      <c r="M1314" s="4">
        <v>13</v>
      </c>
      <c r="N1314" s="24"/>
    </row>
    <row r="1315" spans="1:14" x14ac:dyDescent="0.25">
      <c r="A1315" s="4" t="s">
        <v>1</v>
      </c>
      <c r="B1315" s="34">
        <v>43763.070833333331</v>
      </c>
      <c r="C1315" s="9">
        <v>43763.720833333333</v>
      </c>
      <c r="D13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hrs,36 min</v>
      </c>
      <c r="E1315" s="10">
        <f>Table1[[#This Row],[Full Restoration ]]-Table1[[#This Row],[Outage Start]]</f>
        <v>0.65000000000145519</v>
      </c>
      <c r="F1315" s="11">
        <f>(Table1[[#This Row],[Full Restoration ]]-Table1[[#This Row],[Outage Start]])*24</f>
        <v>15.600000000034925</v>
      </c>
      <c r="G1315" s="5" t="s">
        <v>1179</v>
      </c>
      <c r="H1315" s="33" t="s">
        <v>34</v>
      </c>
      <c r="I1315" s="4"/>
      <c r="J1315" s="4"/>
      <c r="K1315" s="4"/>
      <c r="L1315" s="4"/>
      <c r="M1315" s="4"/>
      <c r="N1315" s="24"/>
    </row>
    <row r="1316" spans="1:14" x14ac:dyDescent="0.25">
      <c r="A1316" s="4" t="s">
        <v>1</v>
      </c>
      <c r="B1316" s="34">
        <v>43763.070833333331</v>
      </c>
      <c r="C1316" s="9">
        <v>43763.640277777777</v>
      </c>
      <c r="D13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hrs,40 min</v>
      </c>
      <c r="E1316" s="10">
        <f>Table1[[#This Row],[Full Restoration ]]-Table1[[#This Row],[Outage Start]]</f>
        <v>0.56944444444525288</v>
      </c>
      <c r="F1316" s="11">
        <f>(Table1[[#This Row],[Full Restoration ]]-Table1[[#This Row],[Outage Start]])*24</f>
        <v>13.666666666686069</v>
      </c>
      <c r="G1316" s="5" t="s">
        <v>1178</v>
      </c>
      <c r="H1316" s="33" t="s">
        <v>34</v>
      </c>
      <c r="I1316" s="4"/>
      <c r="J1316" s="4"/>
      <c r="K1316" s="4"/>
      <c r="L1316" s="4"/>
      <c r="M1316" s="4"/>
      <c r="N1316" s="24"/>
    </row>
    <row r="1317" spans="1:14" x14ac:dyDescent="0.25">
      <c r="A1317" s="4" t="s">
        <v>1</v>
      </c>
      <c r="B1317" s="34">
        <v>43763.070833333331</v>
      </c>
      <c r="C1317" s="9">
        <v>43763.725694444445</v>
      </c>
      <c r="D13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hrs,43 min</v>
      </c>
      <c r="E1317" s="10">
        <f>Table1[[#This Row],[Full Restoration ]]-Table1[[#This Row],[Outage Start]]</f>
        <v>0.65486111111385981</v>
      </c>
      <c r="F1317" s="11">
        <f>(Table1[[#This Row],[Full Restoration ]]-Table1[[#This Row],[Outage Start]])*24</f>
        <v>15.716666666732635</v>
      </c>
      <c r="G1317" s="5" t="s">
        <v>1180</v>
      </c>
      <c r="H1317" s="33" t="s">
        <v>34</v>
      </c>
      <c r="I1317" s="4"/>
      <c r="J1317" s="4"/>
      <c r="K1317" s="4"/>
      <c r="L1317" s="4"/>
      <c r="M1317" s="4"/>
      <c r="N1317" s="24"/>
    </row>
    <row r="1318" spans="1:14" x14ac:dyDescent="0.25">
      <c r="A1318" s="4" t="s">
        <v>1</v>
      </c>
      <c r="B1318" s="34">
        <v>43763.070833333331</v>
      </c>
      <c r="C1318" s="9">
        <v>43763.548611111109</v>
      </c>
      <c r="D13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hrs,28 min</v>
      </c>
      <c r="E1318" s="10">
        <f>Table1[[#This Row],[Full Restoration ]]-Table1[[#This Row],[Outage Start]]</f>
        <v>0.47777777777810115</v>
      </c>
      <c r="F1318" s="11">
        <f>(Table1[[#This Row],[Full Restoration ]]-Table1[[#This Row],[Outage Start]])*24</f>
        <v>11.466666666674428</v>
      </c>
      <c r="G1318" s="5" t="s">
        <v>1177</v>
      </c>
      <c r="H1318" s="33" t="s">
        <v>34</v>
      </c>
      <c r="I1318" s="4"/>
      <c r="J1318" s="4"/>
      <c r="K1318" s="4"/>
      <c r="L1318" s="4"/>
      <c r="M1318" s="4"/>
      <c r="N1318" s="24"/>
    </row>
    <row r="1319" spans="1:14" x14ac:dyDescent="0.25">
      <c r="A1319" s="4" t="s">
        <v>1</v>
      </c>
      <c r="B1319" s="34">
        <v>43763.072916666664</v>
      </c>
      <c r="C1319" s="9">
        <v>43763.772222222222</v>
      </c>
      <c r="D13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hrs,47 min</v>
      </c>
      <c r="E1319" s="10">
        <f>Table1[[#This Row],[Full Restoration ]]-Table1[[#This Row],[Outage Start]]</f>
        <v>0.6993055555576575</v>
      </c>
      <c r="F1319" s="11">
        <f>(Table1[[#This Row],[Full Restoration ]]-Table1[[#This Row],[Outage Start]])*24</f>
        <v>16.78333333338378</v>
      </c>
      <c r="G1319" s="5" t="s">
        <v>1189</v>
      </c>
      <c r="H1319" s="33" t="s">
        <v>3</v>
      </c>
      <c r="I1319" s="4">
        <v>459</v>
      </c>
      <c r="J1319" s="4">
        <v>348</v>
      </c>
      <c r="K1319" s="4">
        <v>113</v>
      </c>
      <c r="L1319" s="4">
        <v>27</v>
      </c>
      <c r="M1319" s="4">
        <v>14</v>
      </c>
      <c r="N1319" s="24"/>
    </row>
    <row r="1320" spans="1:14" x14ac:dyDescent="0.25">
      <c r="A1320" s="4" t="s">
        <v>1</v>
      </c>
      <c r="B1320" s="34">
        <v>43763.072916666664</v>
      </c>
      <c r="C1320" s="9">
        <v>43763.773611111108</v>
      </c>
      <c r="D13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hrs,49 min</v>
      </c>
      <c r="E1320" s="10">
        <f>Table1[[#This Row],[Full Restoration ]]-Table1[[#This Row],[Outage Start]]</f>
        <v>0.70069444444379769</v>
      </c>
      <c r="F1320" s="11">
        <f>(Table1[[#This Row],[Full Restoration ]]-Table1[[#This Row],[Outage Start]])*24</f>
        <v>16.816666666651145</v>
      </c>
      <c r="G1320" s="5" t="s">
        <v>1190</v>
      </c>
      <c r="H1320" s="33" t="s">
        <v>3</v>
      </c>
      <c r="I1320" s="4"/>
      <c r="J1320" s="4"/>
      <c r="K1320" s="4"/>
      <c r="L1320" s="4"/>
      <c r="M1320" s="4"/>
      <c r="N1320" s="24"/>
    </row>
    <row r="1321" spans="1:14" x14ac:dyDescent="0.25">
      <c r="A1321" s="4" t="s">
        <v>1</v>
      </c>
      <c r="B1321" s="34">
        <v>43763.102083333331</v>
      </c>
      <c r="C1321" s="9">
        <v>43763.714583333334</v>
      </c>
      <c r="D13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hrs,42 min</v>
      </c>
      <c r="E1321" s="10">
        <f>Table1[[#This Row],[Full Restoration ]]-Table1[[#This Row],[Outage Start]]</f>
        <v>0.61250000000291038</v>
      </c>
      <c r="F1321" s="11">
        <f>(Table1[[#This Row],[Full Restoration ]]-Table1[[#This Row],[Outage Start]])*24</f>
        <v>14.700000000069849</v>
      </c>
      <c r="G1321" s="5" t="s">
        <v>1191</v>
      </c>
      <c r="H1321" s="53" t="s">
        <v>34</v>
      </c>
      <c r="I1321" s="4">
        <v>677</v>
      </c>
      <c r="J1321" s="4">
        <v>558</v>
      </c>
      <c r="K1321" s="4">
        <v>123</v>
      </c>
      <c r="L1321" s="4">
        <v>50</v>
      </c>
      <c r="M1321" s="4">
        <v>8</v>
      </c>
      <c r="N1321" s="24"/>
    </row>
    <row r="1322" spans="1:14" x14ac:dyDescent="0.25">
      <c r="A1322" s="4" t="s">
        <v>1</v>
      </c>
      <c r="B1322" s="34">
        <v>43763.102083333331</v>
      </c>
      <c r="C1322" s="9">
        <v>43763.720138888886</v>
      </c>
      <c r="D13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hrs,50 min</v>
      </c>
      <c r="E1322" s="10">
        <f>Table1[[#This Row],[Full Restoration ]]-Table1[[#This Row],[Outage Start]]</f>
        <v>0.61805555555474712</v>
      </c>
      <c r="F1322" s="11">
        <f>(Table1[[#This Row],[Full Restoration ]]-Table1[[#This Row],[Outage Start]])*24</f>
        <v>14.833333333313931</v>
      </c>
      <c r="G1322" s="5" t="s">
        <v>1192</v>
      </c>
      <c r="H1322" s="33" t="s">
        <v>34</v>
      </c>
      <c r="I1322" s="4"/>
      <c r="J1322" s="4"/>
      <c r="K1322" s="4"/>
      <c r="L1322" s="4"/>
      <c r="M1322" s="4"/>
      <c r="N1322" s="24"/>
    </row>
    <row r="1323" spans="1:14" x14ac:dyDescent="0.25">
      <c r="A1323" s="4" t="s">
        <v>1</v>
      </c>
      <c r="B1323" s="34">
        <v>43763.144444444442</v>
      </c>
      <c r="C1323" s="9">
        <v>43764.501388888886</v>
      </c>
      <c r="D13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hrs,34 min</v>
      </c>
      <c r="E1323" s="10">
        <f>Table1[[#This Row],[Full Restoration ]]-Table1[[#This Row],[Outage Start]]</f>
        <v>1.3569444444437977</v>
      </c>
      <c r="F1323" s="11">
        <f>(Table1[[#This Row],[Full Restoration ]]-Table1[[#This Row],[Outage Start]])*24</f>
        <v>32.566666666651145</v>
      </c>
      <c r="G1323" s="5" t="s">
        <v>1195</v>
      </c>
      <c r="H1323" s="33" t="s">
        <v>34</v>
      </c>
      <c r="I1323" s="4"/>
      <c r="J1323" s="4"/>
      <c r="K1323" s="4"/>
      <c r="L1323" s="4"/>
      <c r="M1323" s="4"/>
      <c r="N1323" s="24"/>
    </row>
    <row r="1324" spans="1:14" x14ac:dyDescent="0.25">
      <c r="A1324" s="4" t="s">
        <v>1</v>
      </c>
      <c r="B1324" s="34">
        <v>43763.144444444442</v>
      </c>
      <c r="C1324" s="9">
        <v>43764.481944444444</v>
      </c>
      <c r="D13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hrs,6 min</v>
      </c>
      <c r="E1324" s="10">
        <f>Table1[[#This Row],[Full Restoration ]]-Table1[[#This Row],[Outage Start]]</f>
        <v>1.3375000000014552</v>
      </c>
      <c r="F1324" s="11">
        <f>(Table1[[#This Row],[Full Restoration ]]-Table1[[#This Row],[Outage Start]])*24</f>
        <v>32.100000000034925</v>
      </c>
      <c r="G1324" s="5" t="s">
        <v>1194</v>
      </c>
      <c r="H1324" s="33" t="s">
        <v>34</v>
      </c>
      <c r="I1324" s="4"/>
      <c r="J1324" s="4"/>
      <c r="K1324" s="4"/>
      <c r="L1324" s="4"/>
      <c r="M1324" s="4"/>
      <c r="N1324" s="24"/>
    </row>
    <row r="1325" spans="1:14" x14ac:dyDescent="0.25">
      <c r="A1325" s="4" t="s">
        <v>1</v>
      </c>
      <c r="B1325" s="34">
        <v>43763.144444444442</v>
      </c>
      <c r="C1325" s="9">
        <v>43764.439583333333</v>
      </c>
      <c r="D13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 min</v>
      </c>
      <c r="E1325" s="10">
        <f>Table1[[#This Row],[Full Restoration ]]-Table1[[#This Row],[Outage Start]]</f>
        <v>1.2951388888905058</v>
      </c>
      <c r="F1325" s="11">
        <f>(Table1[[#This Row],[Full Restoration ]]-Table1[[#This Row],[Outage Start]])*24</f>
        <v>31.083333333372138</v>
      </c>
      <c r="G1325" s="5" t="s">
        <v>1193</v>
      </c>
      <c r="H1325" s="33" t="s">
        <v>3</v>
      </c>
      <c r="I1325" s="4">
        <v>495</v>
      </c>
      <c r="J1325" s="4">
        <v>431</v>
      </c>
      <c r="K1325" s="4">
        <v>67</v>
      </c>
      <c r="L1325" s="4">
        <v>40</v>
      </c>
      <c r="M1325" s="4">
        <v>5</v>
      </c>
      <c r="N1325" s="24"/>
    </row>
    <row r="1326" spans="1:14" x14ac:dyDescent="0.25">
      <c r="A1326" s="4" t="s">
        <v>1</v>
      </c>
      <c r="B1326" s="34">
        <v>43763.144444444442</v>
      </c>
      <c r="C1326" s="9">
        <v>43763.775000000001</v>
      </c>
      <c r="D13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hrs,8 min</v>
      </c>
      <c r="E1326" s="10">
        <f>Table1[[#This Row],[Full Restoration ]]-Table1[[#This Row],[Outage Start]]</f>
        <v>0.63055555555911269</v>
      </c>
      <c r="F1326" s="11">
        <f>(Table1[[#This Row],[Full Restoration ]]-Table1[[#This Row],[Outage Start]])*24</f>
        <v>15.133333333418705</v>
      </c>
      <c r="G1326" s="5" t="s">
        <v>1198</v>
      </c>
      <c r="H1326" s="33" t="s">
        <v>3</v>
      </c>
      <c r="I1326" s="4"/>
      <c r="J1326" s="4"/>
      <c r="K1326" s="4"/>
      <c r="L1326" s="4"/>
      <c r="M1326" s="4"/>
      <c r="N1326" s="24"/>
    </row>
    <row r="1327" spans="1:14" x14ac:dyDescent="0.25">
      <c r="A1327" s="4" t="s">
        <v>1</v>
      </c>
      <c r="B1327" s="34">
        <v>43763.144444444442</v>
      </c>
      <c r="C1327" s="9">
        <v>43763.757638888892</v>
      </c>
      <c r="D13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hrs,43 min</v>
      </c>
      <c r="E1327" s="10">
        <f>Table1[[#This Row],[Full Restoration ]]-Table1[[#This Row],[Outage Start]]</f>
        <v>0.61319444444961846</v>
      </c>
      <c r="F1327" s="11">
        <f>(Table1[[#This Row],[Full Restoration ]]-Table1[[#This Row],[Outage Start]])*24</f>
        <v>14.716666666790843</v>
      </c>
      <c r="G1327" s="5" t="s">
        <v>1196</v>
      </c>
      <c r="H1327" s="33" t="s">
        <v>34</v>
      </c>
      <c r="I1327" s="4">
        <v>1350</v>
      </c>
      <c r="J1327" s="4">
        <v>1228</v>
      </c>
      <c r="K1327" s="4">
        <v>129</v>
      </c>
      <c r="L1327" s="4">
        <v>110</v>
      </c>
      <c r="M1327" s="4">
        <v>24</v>
      </c>
      <c r="N1327" s="24"/>
    </row>
    <row r="1328" spans="1:14" x14ac:dyDescent="0.25">
      <c r="A1328" s="4" t="s">
        <v>1</v>
      </c>
      <c r="B1328" s="34">
        <v>43763.144444444442</v>
      </c>
      <c r="C1328" s="9">
        <v>43763.76666666667</v>
      </c>
      <c r="D13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hrs,56 min</v>
      </c>
      <c r="E1328" s="10">
        <f>Table1[[#This Row],[Full Restoration ]]-Table1[[#This Row],[Outage Start]]</f>
        <v>0.62222222222771961</v>
      </c>
      <c r="F1328" s="11">
        <f>(Table1[[#This Row],[Full Restoration ]]-Table1[[#This Row],[Outage Start]])*24</f>
        <v>14.933333333465271</v>
      </c>
      <c r="G1328" s="5" t="s">
        <v>1197</v>
      </c>
      <c r="H1328" s="53" t="s">
        <v>3</v>
      </c>
      <c r="I1328" s="4"/>
      <c r="J1328" s="4"/>
      <c r="K1328" s="4"/>
      <c r="L1328" s="4"/>
      <c r="M1328" s="4"/>
      <c r="N1328" s="24"/>
    </row>
    <row r="1329" spans="1:14" x14ac:dyDescent="0.25">
      <c r="A1329" s="4" t="s">
        <v>1</v>
      </c>
      <c r="B1329" s="34">
        <v>43763.190972222219</v>
      </c>
      <c r="C1329" s="9">
        <v>43764.524305555555</v>
      </c>
      <c r="D13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hrs,0 min</v>
      </c>
      <c r="E1329" s="10">
        <f>Table1[[#This Row],[Full Restoration ]]-Table1[[#This Row],[Outage Start]]</f>
        <v>1.3333333333357587</v>
      </c>
      <c r="F1329" s="11">
        <f>(Table1[[#This Row],[Full Restoration ]]-Table1[[#This Row],[Outage Start]])*24</f>
        <v>32.000000000058208</v>
      </c>
      <c r="G1329" s="5" t="s">
        <v>1199</v>
      </c>
      <c r="H1329" s="33" t="s">
        <v>3</v>
      </c>
      <c r="I1329" s="4">
        <v>318</v>
      </c>
      <c r="J1329" s="4">
        <v>222</v>
      </c>
      <c r="K1329" s="4">
        <v>111</v>
      </c>
      <c r="L1329" s="4">
        <v>7</v>
      </c>
      <c r="M1329" s="4">
        <v>8</v>
      </c>
      <c r="N1329" s="24"/>
    </row>
    <row r="1330" spans="1:14" x14ac:dyDescent="0.25">
      <c r="A1330" s="4" t="s">
        <v>1</v>
      </c>
      <c r="B1330" s="34">
        <v>43763.191666666666</v>
      </c>
      <c r="C1330" s="9">
        <v>43764.555555555555</v>
      </c>
      <c r="D13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hrs,44 min</v>
      </c>
      <c r="E1330" s="10">
        <f>Table1[[#This Row],[Full Restoration ]]-Table1[[#This Row],[Outage Start]]</f>
        <v>1.3638888888890506</v>
      </c>
      <c r="F1330" s="11">
        <f>(Table1[[#This Row],[Full Restoration ]]-Table1[[#This Row],[Outage Start]])*24</f>
        <v>32.733333333337214</v>
      </c>
      <c r="G1330" s="5" t="s">
        <v>1200</v>
      </c>
      <c r="H1330" s="33" t="s">
        <v>3</v>
      </c>
      <c r="I1330" s="4"/>
      <c r="J1330" s="4"/>
      <c r="K1330" s="4"/>
      <c r="L1330" s="4"/>
      <c r="M1330" s="4"/>
      <c r="N1330" s="24"/>
    </row>
    <row r="1331" spans="1:14" x14ac:dyDescent="0.25">
      <c r="A1331" s="4" t="s">
        <v>1</v>
      </c>
      <c r="B1331" s="34">
        <v>43763.243055555555</v>
      </c>
      <c r="C1331" s="9">
        <v>43763.652083333334</v>
      </c>
      <c r="D13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hrs,49 min</v>
      </c>
      <c r="E1331" s="10">
        <f>Table1[[#This Row],[Full Restoration ]]-Table1[[#This Row],[Outage Start]]</f>
        <v>0.40902777777955635</v>
      </c>
      <c r="F1331" s="11">
        <f>(Table1[[#This Row],[Full Restoration ]]-Table1[[#This Row],[Outage Start]])*24</f>
        <v>9.8166666667093523</v>
      </c>
      <c r="G1331" s="5" t="s">
        <v>1183</v>
      </c>
      <c r="H1331" s="33" t="s">
        <v>34</v>
      </c>
      <c r="I1331" s="4">
        <v>1253</v>
      </c>
      <c r="J1331" s="4">
        <v>856</v>
      </c>
      <c r="K1331" s="4">
        <v>69</v>
      </c>
      <c r="L1331" s="4">
        <v>78</v>
      </c>
      <c r="M1331" s="4">
        <v>19</v>
      </c>
      <c r="N1331" s="24"/>
    </row>
    <row r="1332" spans="1:14" x14ac:dyDescent="0.25">
      <c r="A1332" s="4" t="s">
        <v>1</v>
      </c>
      <c r="B1332" s="34">
        <v>43763.288888888892</v>
      </c>
      <c r="C1332" s="9">
        <v>43764.393055555556</v>
      </c>
      <c r="D13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hrs,30 min</v>
      </c>
      <c r="E1332" s="10">
        <f>Table1[[#This Row],[Full Restoration ]]-Table1[[#This Row],[Outage Start]]</f>
        <v>1.1041666666642413</v>
      </c>
      <c r="F1332" s="11">
        <f>(Table1[[#This Row],[Full Restoration ]]-Table1[[#This Row],[Outage Start]])*24</f>
        <v>26.499999999941792</v>
      </c>
      <c r="G1332" s="5" t="s">
        <v>1202</v>
      </c>
      <c r="H1332" s="33" t="s">
        <v>34</v>
      </c>
      <c r="I1332" s="4"/>
      <c r="J1332" s="4"/>
      <c r="K1332" s="4"/>
      <c r="L1332" s="4"/>
      <c r="M1332" s="4"/>
      <c r="N1332" s="24"/>
    </row>
    <row r="1333" spans="1:14" x14ac:dyDescent="0.25">
      <c r="A1333" s="4" t="s">
        <v>1</v>
      </c>
      <c r="B1333" s="34">
        <v>43763.288888888892</v>
      </c>
      <c r="C1333" s="9">
        <v>43764.379166666666</v>
      </c>
      <c r="D13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hrs,10 min</v>
      </c>
      <c r="E1333" s="10">
        <f>Table1[[#This Row],[Full Restoration ]]-Table1[[#This Row],[Outage Start]]</f>
        <v>1.0902777777737356</v>
      </c>
      <c r="F1333" s="11">
        <f>(Table1[[#This Row],[Full Restoration ]]-Table1[[#This Row],[Outage Start]])*24</f>
        <v>26.166666666569654</v>
      </c>
      <c r="G1333" s="5" t="s">
        <v>1201</v>
      </c>
      <c r="H1333" s="53" t="s">
        <v>34</v>
      </c>
      <c r="I1333" s="4">
        <v>291</v>
      </c>
      <c r="J1333" s="4">
        <v>218</v>
      </c>
      <c r="K1333" s="4">
        <v>98</v>
      </c>
      <c r="L1333" s="4">
        <v>21</v>
      </c>
      <c r="M1333" s="4">
        <v>11</v>
      </c>
      <c r="N1333" s="24"/>
    </row>
    <row r="1334" spans="1:14" x14ac:dyDescent="0.25">
      <c r="A1334" s="4" t="s">
        <v>1</v>
      </c>
      <c r="B1334" s="34">
        <v>43763.288888888892</v>
      </c>
      <c r="C1334" s="9">
        <v>43764.474999999999</v>
      </c>
      <c r="D13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hrs,28 min</v>
      </c>
      <c r="E1334" s="10">
        <f>Table1[[#This Row],[Full Restoration ]]-Table1[[#This Row],[Outage Start]]</f>
        <v>1.1861111111065838</v>
      </c>
      <c r="F1334" s="11">
        <f>(Table1[[#This Row],[Full Restoration ]]-Table1[[#This Row],[Outage Start]])*24</f>
        <v>28.466666666558012</v>
      </c>
      <c r="G1334" s="5" t="s">
        <v>1203</v>
      </c>
      <c r="H1334" s="33" t="s">
        <v>34</v>
      </c>
      <c r="I1334" s="4"/>
      <c r="J1334" s="4"/>
      <c r="K1334" s="4"/>
      <c r="L1334" s="4"/>
      <c r="M1334" s="4"/>
      <c r="N1334" s="24"/>
    </row>
    <row r="1335" spans="1:14" x14ac:dyDescent="0.25">
      <c r="A1335" s="4" t="s">
        <v>1</v>
      </c>
      <c r="B1335" s="34">
        <v>43763.296527777777</v>
      </c>
      <c r="C1335" s="9">
        <v>43764.550694444442</v>
      </c>
      <c r="D13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hrs,6 min</v>
      </c>
      <c r="E1335" s="10">
        <f>Table1[[#This Row],[Full Restoration ]]-Table1[[#This Row],[Outage Start]]</f>
        <v>1.2541666666656965</v>
      </c>
      <c r="F1335" s="11">
        <f>(Table1[[#This Row],[Full Restoration ]]-Table1[[#This Row],[Outage Start]])*24</f>
        <v>30.099999999976717</v>
      </c>
      <c r="G1335" s="5" t="s">
        <v>1204</v>
      </c>
      <c r="H1335" s="33" t="s">
        <v>34</v>
      </c>
      <c r="I1335" s="4"/>
      <c r="J1335" s="4"/>
      <c r="K1335" s="4"/>
      <c r="L1335" s="4"/>
      <c r="M1335" s="4"/>
      <c r="N1335" s="24"/>
    </row>
    <row r="1336" spans="1:14" x14ac:dyDescent="0.25">
      <c r="A1336" s="4" t="s">
        <v>1</v>
      </c>
      <c r="B1336" s="34">
        <v>43763.338888888888</v>
      </c>
      <c r="C1336" s="9">
        <v>43764.600694444445</v>
      </c>
      <c r="D13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hrs,17 min</v>
      </c>
      <c r="E1336" s="10">
        <f>Table1[[#This Row],[Full Restoration ]]-Table1[[#This Row],[Outage Start]]</f>
        <v>1.2618055555576575</v>
      </c>
      <c r="F1336" s="11">
        <f>(Table1[[#This Row],[Full Restoration ]]-Table1[[#This Row],[Outage Start]])*24</f>
        <v>30.28333333338378</v>
      </c>
      <c r="G1336" s="5" t="s">
        <v>1206</v>
      </c>
      <c r="H1336" s="53" t="s">
        <v>34</v>
      </c>
      <c r="I1336" s="4"/>
      <c r="J1336" s="4"/>
      <c r="K1336" s="4"/>
      <c r="L1336" s="4"/>
      <c r="M1336" s="4"/>
      <c r="N1336" s="24"/>
    </row>
    <row r="1337" spans="1:14" x14ac:dyDescent="0.25">
      <c r="A1337" s="4" t="s">
        <v>1</v>
      </c>
      <c r="B1337" s="34">
        <v>43763.338888888888</v>
      </c>
      <c r="C1337" s="9">
        <v>43764.587500000001</v>
      </c>
      <c r="D13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hrs,58 min</v>
      </c>
      <c r="E1337" s="10">
        <f>Table1[[#This Row],[Full Restoration ]]-Table1[[#This Row],[Outage Start]]</f>
        <v>1.2486111111138598</v>
      </c>
      <c r="F1337" s="11">
        <f>(Table1[[#This Row],[Full Restoration ]]-Table1[[#This Row],[Outage Start]])*24</f>
        <v>29.966666666732635</v>
      </c>
      <c r="G1337" s="5" t="s">
        <v>1210</v>
      </c>
      <c r="H1337" s="33" t="s">
        <v>34</v>
      </c>
      <c r="I1337" s="4"/>
      <c r="J1337" s="4"/>
      <c r="K1337" s="4"/>
      <c r="L1337" s="4"/>
      <c r="M1337" s="4"/>
      <c r="N1337" s="24"/>
    </row>
    <row r="1338" spans="1:14" x14ac:dyDescent="0.25">
      <c r="A1338" s="4" t="s">
        <v>1</v>
      </c>
      <c r="B1338" s="34">
        <v>43763.338888888888</v>
      </c>
      <c r="C1338" s="9">
        <v>43764.586111111108</v>
      </c>
      <c r="D13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hrs,56 min</v>
      </c>
      <c r="E1338" s="10">
        <f>Table1[[#This Row],[Full Restoration ]]-Table1[[#This Row],[Outage Start]]</f>
        <v>1.2472222222204437</v>
      </c>
      <c r="F1338" s="11">
        <f>(Table1[[#This Row],[Full Restoration ]]-Table1[[#This Row],[Outage Start]])*24</f>
        <v>29.933333333290648</v>
      </c>
      <c r="G1338" s="5" t="s">
        <v>1207</v>
      </c>
      <c r="H1338" s="53" t="s">
        <v>34</v>
      </c>
      <c r="I1338" s="4">
        <v>644</v>
      </c>
      <c r="J1338" s="4">
        <v>326</v>
      </c>
      <c r="K1338" s="4">
        <v>179</v>
      </c>
      <c r="L1338" s="4">
        <v>13</v>
      </c>
      <c r="M1338" s="4">
        <v>17</v>
      </c>
      <c r="N1338" s="24"/>
    </row>
    <row r="1339" spans="1:14" x14ac:dyDescent="0.25">
      <c r="A1339" s="4" t="s">
        <v>1</v>
      </c>
      <c r="B1339" s="34">
        <v>43763.338888888888</v>
      </c>
      <c r="C1339" s="9">
        <v>43764.597222222219</v>
      </c>
      <c r="D13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hrs,12 min</v>
      </c>
      <c r="E1339" s="10">
        <f>Table1[[#This Row],[Full Restoration ]]-Table1[[#This Row],[Outage Start]]</f>
        <v>1.2583333333313931</v>
      </c>
      <c r="F1339" s="11">
        <f>(Table1[[#This Row],[Full Restoration ]]-Table1[[#This Row],[Outage Start]])*24</f>
        <v>30.199999999953434</v>
      </c>
      <c r="G1339" s="5" t="s">
        <v>1209</v>
      </c>
      <c r="H1339" s="33" t="s">
        <v>34</v>
      </c>
      <c r="I1339" s="4"/>
      <c r="J1339" s="4"/>
      <c r="K1339" s="4"/>
      <c r="L1339" s="4"/>
      <c r="M1339" s="4"/>
      <c r="N1339" s="24"/>
    </row>
    <row r="1340" spans="1:14" x14ac:dyDescent="0.25">
      <c r="A1340" s="4" t="s">
        <v>1</v>
      </c>
      <c r="B1340" s="34">
        <v>43763.338888888888</v>
      </c>
      <c r="C1340" s="9">
        <v>43764.597916666666</v>
      </c>
      <c r="D13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hrs,13 min</v>
      </c>
      <c r="E1340" s="10">
        <f>Table1[[#This Row],[Full Restoration ]]-Table1[[#This Row],[Outage Start]]</f>
        <v>1.2590277777781012</v>
      </c>
      <c r="F1340" s="11">
        <f>(Table1[[#This Row],[Full Restoration ]]-Table1[[#This Row],[Outage Start]])*24</f>
        <v>30.216666666674428</v>
      </c>
      <c r="G1340" s="5" t="s">
        <v>1208</v>
      </c>
      <c r="H1340" s="33" t="s">
        <v>34</v>
      </c>
      <c r="I1340" s="4"/>
      <c r="J1340" s="4"/>
      <c r="K1340" s="4"/>
      <c r="L1340" s="4"/>
      <c r="M1340" s="4"/>
      <c r="N1340" s="24"/>
    </row>
    <row r="1341" spans="1:14" x14ac:dyDescent="0.25">
      <c r="A1341" s="4" t="s">
        <v>1</v>
      </c>
      <c r="B1341" s="34">
        <v>43763.338888888888</v>
      </c>
      <c r="C1341" s="9">
        <v>43764.630555555559</v>
      </c>
      <c r="D13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hrs,0 min</v>
      </c>
      <c r="E1341" s="10">
        <f>Table1[[#This Row],[Full Restoration ]]-Table1[[#This Row],[Outage Start]]</f>
        <v>1.2916666666715173</v>
      </c>
      <c r="F1341" s="11">
        <f>(Table1[[#This Row],[Full Restoration ]]-Table1[[#This Row],[Outage Start]])*24</f>
        <v>31.000000000116415</v>
      </c>
      <c r="G1341" s="5" t="s">
        <v>1211</v>
      </c>
      <c r="H1341" s="33" t="s">
        <v>34</v>
      </c>
      <c r="I1341" s="4"/>
      <c r="J1341" s="4"/>
      <c r="K1341" s="4"/>
      <c r="L1341" s="4"/>
      <c r="M1341" s="4"/>
      <c r="N1341" s="24"/>
    </row>
    <row r="1342" spans="1:14" x14ac:dyDescent="0.25">
      <c r="A1342" s="4" t="s">
        <v>1</v>
      </c>
      <c r="B1342" s="34">
        <v>43763.338888888888</v>
      </c>
      <c r="C1342" s="9">
        <v>43764.566666666666</v>
      </c>
      <c r="D13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hrs,28 min</v>
      </c>
      <c r="E1342" s="10">
        <f>Table1[[#This Row],[Full Restoration ]]-Table1[[#This Row],[Outage Start]]</f>
        <v>1.2277777777781012</v>
      </c>
      <c r="F1342" s="11">
        <f>(Table1[[#This Row],[Full Restoration ]]-Table1[[#This Row],[Outage Start]])*24</f>
        <v>29.466666666674428</v>
      </c>
      <c r="G1342" s="5" t="s">
        <v>1212</v>
      </c>
      <c r="H1342" s="33" t="s">
        <v>3</v>
      </c>
      <c r="I1342" s="4"/>
      <c r="J1342" s="4"/>
      <c r="K1342" s="4"/>
      <c r="L1342" s="4"/>
      <c r="M1342" s="4"/>
      <c r="N1342" s="24"/>
    </row>
    <row r="1343" spans="1:14" x14ac:dyDescent="0.25">
      <c r="A1343" s="4" t="s">
        <v>1</v>
      </c>
      <c r="B1343" s="34">
        <v>43763.338888888888</v>
      </c>
      <c r="C1343" s="9">
        <v>43764.546527777777</v>
      </c>
      <c r="D13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hrs,59 min</v>
      </c>
      <c r="E1343" s="10">
        <f>Table1[[#This Row],[Full Restoration ]]-Table1[[#This Row],[Outage Start]]</f>
        <v>1.2076388888890506</v>
      </c>
      <c r="F1343" s="11">
        <f>(Table1[[#This Row],[Full Restoration ]]-Table1[[#This Row],[Outage Start]])*24</f>
        <v>28.983333333337214</v>
      </c>
      <c r="G1343" s="5" t="s">
        <v>1205</v>
      </c>
      <c r="H1343" s="53" t="s">
        <v>34</v>
      </c>
      <c r="I1343" s="4"/>
      <c r="J1343" s="4"/>
      <c r="K1343" s="4"/>
      <c r="L1343" s="4"/>
      <c r="M1343" s="4"/>
      <c r="N1343" s="24"/>
    </row>
    <row r="1344" spans="1:14" x14ac:dyDescent="0.25">
      <c r="A1344" s="4" t="s">
        <v>1</v>
      </c>
      <c r="B1344" s="34">
        <v>43763.436805555553</v>
      </c>
      <c r="C1344" s="9">
        <v>43764.546527777777</v>
      </c>
      <c r="D13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hrs,38 min</v>
      </c>
      <c r="E1344" s="10">
        <f>Table1[[#This Row],[Full Restoration ]]-Table1[[#This Row],[Outage Start]]</f>
        <v>1.109722222223354</v>
      </c>
      <c r="F1344" s="11">
        <f>(Table1[[#This Row],[Full Restoration ]]-Table1[[#This Row],[Outage Start]])*24</f>
        <v>26.633333333360497</v>
      </c>
      <c r="G1344" s="5" t="s">
        <v>1213</v>
      </c>
      <c r="H1344" s="33" t="s">
        <v>3</v>
      </c>
      <c r="I1344" s="4">
        <v>336</v>
      </c>
      <c r="J1344" s="4">
        <v>282</v>
      </c>
      <c r="K1344" s="4">
        <v>55</v>
      </c>
      <c r="L1344" s="4">
        <v>22</v>
      </c>
      <c r="M1344" s="4">
        <v>5</v>
      </c>
      <c r="N1344" s="24"/>
    </row>
    <row r="1345" spans="1:14" x14ac:dyDescent="0.25">
      <c r="A1345" s="4" t="s">
        <v>1</v>
      </c>
      <c r="B1345" s="34">
        <v>43763.436805555553</v>
      </c>
      <c r="C1345" s="9">
        <v>43764.558333333334</v>
      </c>
      <c r="D13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hrs,55 min</v>
      </c>
      <c r="E1345" s="10">
        <f>Table1[[#This Row],[Full Restoration ]]-Table1[[#This Row],[Outage Start]]</f>
        <v>1.1215277777810115</v>
      </c>
      <c r="F1345" s="11">
        <f>(Table1[[#This Row],[Full Restoration ]]-Table1[[#This Row],[Outage Start]])*24</f>
        <v>26.916666666744277</v>
      </c>
      <c r="G1345" s="5" t="s">
        <v>1214</v>
      </c>
      <c r="H1345" s="53" t="s">
        <v>3</v>
      </c>
      <c r="I1345" s="4"/>
      <c r="J1345" s="4"/>
      <c r="K1345" s="4"/>
      <c r="L1345" s="4"/>
      <c r="M1345" s="4"/>
      <c r="N1345" s="24"/>
    </row>
    <row r="1346" spans="1:14" x14ac:dyDescent="0.25">
      <c r="A1346" s="4" t="s">
        <v>1</v>
      </c>
      <c r="B1346" s="34">
        <v>43764.455555555556</v>
      </c>
      <c r="C1346" s="9">
        <v>43764.477083333331</v>
      </c>
      <c r="D13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hrs,31 min</v>
      </c>
      <c r="E1346" s="10">
        <f>Table1[[#This Row],[Full Restoration ]]-Table1[[#This Row],[Outage Start]]</f>
        <v>2.1527777775190771E-2</v>
      </c>
      <c r="F1346" s="11">
        <f>(Table1[[#This Row],[Full Restoration ]]-Table1[[#This Row],[Outage Start]])*24</f>
        <v>0.5166666666045785</v>
      </c>
      <c r="G1346" s="5" t="s">
        <v>1169</v>
      </c>
      <c r="H1346" s="33" t="s">
        <v>34</v>
      </c>
      <c r="I1346" s="4"/>
      <c r="J1346" s="4"/>
      <c r="K1346" s="4"/>
      <c r="L1346" s="4"/>
      <c r="M1346" s="4"/>
      <c r="N1346" s="24"/>
    </row>
    <row r="1347" spans="1:14" x14ac:dyDescent="0.25">
      <c r="A1347" s="4" t="s">
        <v>1</v>
      </c>
      <c r="B1347" s="50">
        <v>43764.464583333334</v>
      </c>
      <c r="C1347" s="28">
        <v>43764.473611111112</v>
      </c>
      <c r="D1347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hrs,13 min</v>
      </c>
      <c r="E1347" s="30">
        <f>Table1[[#This Row],[Full Restoration ]]-Table1[[#This Row],[Outage Start]]</f>
        <v>9.0277777781011537E-3</v>
      </c>
      <c r="F1347" s="29">
        <f>(Table1[[#This Row],[Full Restoration ]]-Table1[[#This Row],[Outage Start]])*24</f>
        <v>0.21666666667442769</v>
      </c>
      <c r="G1347" s="31" t="s">
        <v>1215</v>
      </c>
      <c r="H1347" s="47" t="s">
        <v>3</v>
      </c>
      <c r="I1347" s="27">
        <v>619</v>
      </c>
      <c r="J1347" s="27">
        <v>545</v>
      </c>
      <c r="K1347" s="27">
        <v>84</v>
      </c>
      <c r="L1347" s="27">
        <v>45</v>
      </c>
      <c r="M1347" s="27">
        <v>3</v>
      </c>
      <c r="N1347" s="32"/>
    </row>
    <row r="1348" spans="1:14" ht="29.25" customHeight="1" x14ac:dyDescent="0.25">
      <c r="A1348" s="4" t="s">
        <v>9</v>
      </c>
      <c r="B1348" s="34">
        <v>43764.84652777778</v>
      </c>
      <c r="C1348" s="9">
        <v>43766.863888888889</v>
      </c>
      <c r="D13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hrs,25 min</v>
      </c>
      <c r="E1348" s="10">
        <f>Table1[[#This Row],[Full Restoration ]]-Table1[[#This Row],[Outage Start]]</f>
        <v>2.0173611111094942</v>
      </c>
      <c r="F1348" s="11">
        <f>(Table1[[#This Row],[Full Restoration ]]-Table1[[#This Row],[Outage Start]])*24</f>
        <v>48.416666666627862</v>
      </c>
      <c r="G1348" s="5" t="s">
        <v>1217</v>
      </c>
      <c r="H1348" s="53" t="s">
        <v>1030</v>
      </c>
      <c r="I1348" s="4">
        <v>1712</v>
      </c>
      <c r="J1348" s="4">
        <v>1588</v>
      </c>
      <c r="K1348" s="4">
        <v>120</v>
      </c>
      <c r="L1348" s="4">
        <v>80</v>
      </c>
      <c r="M1348" s="4">
        <v>4</v>
      </c>
      <c r="N1348" s="24"/>
    </row>
    <row r="1349" spans="1:14" ht="29.25" customHeight="1" x14ac:dyDescent="0.25">
      <c r="A1349" s="4" t="s">
        <v>9</v>
      </c>
      <c r="B1349" s="34">
        <v>43764.76666666667</v>
      </c>
      <c r="C1349" s="9">
        <v>43769.670138888891</v>
      </c>
      <c r="D13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days,21 hrs,41 min</v>
      </c>
      <c r="E1349" s="10">
        <f>Table1[[#This Row],[Full Restoration ]]-Table1[[#This Row],[Outage Start]]</f>
        <v>4.9034722222204437</v>
      </c>
      <c r="F1349" s="11">
        <f>(Table1[[#This Row],[Full Restoration ]]-Table1[[#This Row],[Outage Start]])*24</f>
        <v>117.68333333329065</v>
      </c>
      <c r="G1349" s="5" t="s">
        <v>915</v>
      </c>
      <c r="H1349" s="33" t="s">
        <v>1030</v>
      </c>
      <c r="I1349" s="4">
        <v>1034</v>
      </c>
      <c r="J1349" s="4">
        <v>872</v>
      </c>
      <c r="K1349" s="4">
        <v>160</v>
      </c>
      <c r="L1349" s="4">
        <v>12</v>
      </c>
      <c r="M1349" s="4">
        <v>2</v>
      </c>
      <c r="N1349" s="24"/>
    </row>
    <row r="1350" spans="1:14" ht="29.25" customHeight="1" x14ac:dyDescent="0.25">
      <c r="A1350" s="4" t="s">
        <v>9</v>
      </c>
      <c r="B1350" s="34">
        <v>43764.76666666667</v>
      </c>
      <c r="C1350" s="9">
        <v>43770.681250000001</v>
      </c>
      <c r="D13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days,21 hrs,57 min</v>
      </c>
      <c r="E1350" s="10">
        <f>Table1[[#This Row],[Full Restoration ]]-Table1[[#This Row],[Outage Start]]</f>
        <v>5.9145833333313931</v>
      </c>
      <c r="F1350" s="11">
        <f>(Table1[[#This Row],[Full Restoration ]]-Table1[[#This Row],[Outage Start]])*24</f>
        <v>141.94999999995343</v>
      </c>
      <c r="G1350" s="5" t="s">
        <v>916</v>
      </c>
      <c r="H1350" s="33" t="s">
        <v>219</v>
      </c>
      <c r="I1350" s="4">
        <v>151</v>
      </c>
      <c r="J1350" s="4">
        <v>127</v>
      </c>
      <c r="K1350" s="4">
        <v>24</v>
      </c>
      <c r="L1350" s="4">
        <v>3</v>
      </c>
      <c r="M1350" s="4">
        <v>0</v>
      </c>
      <c r="N1350" s="24"/>
    </row>
    <row r="1351" spans="1:14" ht="29.25" customHeight="1" x14ac:dyDescent="0.25">
      <c r="A1351" s="4" t="s">
        <v>9</v>
      </c>
      <c r="B1351" s="34">
        <v>43764.736805555556</v>
      </c>
      <c r="C1351" s="9">
        <v>43768.652777777781</v>
      </c>
      <c r="D13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hrs,59 min</v>
      </c>
      <c r="E1351" s="10">
        <f>Table1[[#This Row],[Full Restoration ]]-Table1[[#This Row],[Outage Start]]</f>
        <v>3.9159722222248092</v>
      </c>
      <c r="F1351" s="11">
        <f>(Table1[[#This Row],[Full Restoration ]]-Table1[[#This Row],[Outage Start]])*24</f>
        <v>93.983333333395422</v>
      </c>
      <c r="G1351" s="5" t="s">
        <v>917</v>
      </c>
      <c r="H1351" s="33" t="s">
        <v>1031</v>
      </c>
      <c r="I1351" s="4">
        <v>275</v>
      </c>
      <c r="J1351" s="4">
        <v>270</v>
      </c>
      <c r="K1351" s="4">
        <v>5</v>
      </c>
      <c r="L1351" s="4">
        <v>0</v>
      </c>
      <c r="M1351" s="4">
        <v>0</v>
      </c>
      <c r="N1351" s="24"/>
    </row>
    <row r="1352" spans="1:14" ht="29.25" customHeight="1" x14ac:dyDescent="0.25">
      <c r="A1352" s="4" t="s">
        <v>9</v>
      </c>
      <c r="B1352" s="34">
        <v>43764.736805555556</v>
      </c>
      <c r="C1352" s="9">
        <v>43768.652777777781</v>
      </c>
      <c r="D13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hrs,59 min</v>
      </c>
      <c r="E1352" s="10">
        <f>Table1[[#This Row],[Full Restoration ]]-Table1[[#This Row],[Outage Start]]</f>
        <v>3.9159722222248092</v>
      </c>
      <c r="F1352" s="11">
        <f>(Table1[[#This Row],[Full Restoration ]]-Table1[[#This Row],[Outage Start]])*24</f>
        <v>93.983333333395422</v>
      </c>
      <c r="G1352" s="5" t="s">
        <v>918</v>
      </c>
      <c r="H1352" s="53" t="s">
        <v>1031</v>
      </c>
      <c r="I1352" s="4">
        <v>303</v>
      </c>
      <c r="J1352" s="4">
        <v>269</v>
      </c>
      <c r="K1352" s="4">
        <v>34</v>
      </c>
      <c r="L1352" s="4">
        <v>1</v>
      </c>
      <c r="M1352" s="4">
        <v>0</v>
      </c>
      <c r="N1352" s="24"/>
    </row>
    <row r="1353" spans="1:14" ht="29.25" customHeight="1" x14ac:dyDescent="0.25">
      <c r="A1353" s="4" t="s">
        <v>9</v>
      </c>
      <c r="B1353" s="34">
        <v>43764.770138888889</v>
      </c>
      <c r="C1353" s="9">
        <v>43767.798611111109</v>
      </c>
      <c r="D13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days,0 hrs,41 min</v>
      </c>
      <c r="E1353" s="10">
        <f>Table1[[#This Row],[Full Restoration ]]-Table1[[#This Row],[Outage Start]]</f>
        <v>3.0284722222204437</v>
      </c>
      <c r="F1353" s="11">
        <f>(Table1[[#This Row],[Full Restoration ]]-Table1[[#This Row],[Outage Start]])*24</f>
        <v>72.683333333290648</v>
      </c>
      <c r="G1353" s="5" t="s">
        <v>1218</v>
      </c>
      <c r="H1353" s="33" t="s">
        <v>746</v>
      </c>
      <c r="I1353" s="4">
        <v>4121</v>
      </c>
      <c r="J1353" s="4">
        <v>3757</v>
      </c>
      <c r="K1353" s="4">
        <v>361</v>
      </c>
      <c r="L1353" s="4">
        <v>68</v>
      </c>
      <c r="M1353" s="4">
        <v>3</v>
      </c>
      <c r="N1353" s="24"/>
    </row>
    <row r="1354" spans="1:14" ht="29.25" customHeight="1" x14ac:dyDescent="0.25">
      <c r="A1354" s="4" t="s">
        <v>9</v>
      </c>
      <c r="B1354" s="34">
        <v>43764.770138888889</v>
      </c>
      <c r="C1354" s="9">
        <v>43768.307638888888</v>
      </c>
      <c r="D13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days,12 hrs,54 min</v>
      </c>
      <c r="E1354" s="10">
        <f>Table1[[#This Row],[Full Restoration ]]-Table1[[#This Row],[Outage Start]]</f>
        <v>3.5374999999985448</v>
      </c>
      <c r="F1354" s="11">
        <f>(Table1[[#This Row],[Full Restoration ]]-Table1[[#This Row],[Outage Start]])*24</f>
        <v>84.899999999965075</v>
      </c>
      <c r="G1354" s="5" t="s">
        <v>1219</v>
      </c>
      <c r="H1354" s="53" t="s">
        <v>1031</v>
      </c>
      <c r="I1354" s="4">
        <v>2929</v>
      </c>
      <c r="J1354" s="4">
        <v>2668</v>
      </c>
      <c r="K1354" s="4">
        <v>257</v>
      </c>
      <c r="L1354" s="4">
        <v>35</v>
      </c>
      <c r="M1354" s="4">
        <v>4</v>
      </c>
      <c r="N1354" s="24"/>
    </row>
    <row r="1355" spans="1:14" ht="29.25" customHeight="1" x14ac:dyDescent="0.25">
      <c r="A1355" s="4" t="s">
        <v>9</v>
      </c>
      <c r="B1355" s="34">
        <v>43764.75277777778</v>
      </c>
      <c r="C1355" s="9">
        <v>43767.572222222225</v>
      </c>
      <c r="D13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hrs,40 min</v>
      </c>
      <c r="E1355" s="10">
        <f>Table1[[#This Row],[Full Restoration ]]-Table1[[#This Row],[Outage Start]]</f>
        <v>2.8194444444452529</v>
      </c>
      <c r="F1355" s="11">
        <f>(Table1[[#This Row],[Full Restoration ]]-Table1[[#This Row],[Outage Start]])*24</f>
        <v>67.666666666686069</v>
      </c>
      <c r="G1355" s="5" t="s">
        <v>1220</v>
      </c>
      <c r="H1355" s="33" t="s">
        <v>1030</v>
      </c>
      <c r="I1355" s="4">
        <v>2848</v>
      </c>
      <c r="J1355" s="4">
        <v>2595</v>
      </c>
      <c r="K1355" s="4">
        <v>250</v>
      </c>
      <c r="L1355" s="4">
        <v>30</v>
      </c>
      <c r="M1355" s="4">
        <v>3</v>
      </c>
      <c r="N1355" s="24"/>
    </row>
    <row r="1356" spans="1:14" ht="29.25" customHeight="1" x14ac:dyDescent="0.25">
      <c r="A1356" s="4" t="s">
        <v>9</v>
      </c>
      <c r="B1356" s="34">
        <v>43764.770138888889</v>
      </c>
      <c r="C1356" s="9">
        <v>43767.851388888892</v>
      </c>
      <c r="D13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hrs,57 min</v>
      </c>
      <c r="E1356" s="10">
        <f>Table1[[#This Row],[Full Restoration ]]-Table1[[#This Row],[Outage Start]]</f>
        <v>3.0812500000029104</v>
      </c>
      <c r="F1356" s="11">
        <f>(Table1[[#This Row],[Full Restoration ]]-Table1[[#This Row],[Outage Start]])*24</f>
        <v>73.950000000069849</v>
      </c>
      <c r="G1356" s="5" t="s">
        <v>1221</v>
      </c>
      <c r="H1356" s="33" t="s">
        <v>746</v>
      </c>
      <c r="I1356" s="4">
        <v>4691</v>
      </c>
      <c r="J1356" s="4">
        <v>4300</v>
      </c>
      <c r="K1356" s="4">
        <v>378</v>
      </c>
      <c r="L1356" s="4">
        <v>62</v>
      </c>
      <c r="M1356" s="4">
        <v>13</v>
      </c>
      <c r="N1356" s="24"/>
    </row>
    <row r="1357" spans="1:14" ht="29.25" customHeight="1" x14ac:dyDescent="0.25">
      <c r="A1357" s="4" t="s">
        <v>9</v>
      </c>
      <c r="B1357" s="34">
        <v>43764.750694444447</v>
      </c>
      <c r="C1357" s="9">
        <v>43767.916666666664</v>
      </c>
      <c r="D13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days,3 hrs,59 min</v>
      </c>
      <c r="E1357" s="10">
        <f>Table1[[#This Row],[Full Restoration ]]-Table1[[#This Row],[Outage Start]]</f>
        <v>3.1659722222175333</v>
      </c>
      <c r="F1357" s="11">
        <f>(Table1[[#This Row],[Full Restoration ]]-Table1[[#This Row],[Outage Start]])*24</f>
        <v>75.983333333220799</v>
      </c>
      <c r="G1357" s="5" t="s">
        <v>1222</v>
      </c>
      <c r="H1357" s="53" t="s">
        <v>749</v>
      </c>
      <c r="I1357" s="4">
        <v>2388</v>
      </c>
      <c r="J1357" s="4">
        <v>2023</v>
      </c>
      <c r="K1357" s="4">
        <v>365</v>
      </c>
      <c r="L1357" s="4">
        <v>20</v>
      </c>
      <c r="M1357" s="4">
        <v>0</v>
      </c>
      <c r="N1357" s="24"/>
    </row>
    <row r="1358" spans="1:14" ht="29.25" customHeight="1" x14ac:dyDescent="0.25">
      <c r="A1358" s="4" t="s">
        <v>9</v>
      </c>
      <c r="B1358" s="34">
        <v>43764.747916666667</v>
      </c>
      <c r="C1358" s="9">
        <v>43769.55</v>
      </c>
      <c r="D13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hrs,15 min</v>
      </c>
      <c r="E1358" s="10">
        <f>Table1[[#This Row],[Full Restoration ]]-Table1[[#This Row],[Outage Start]]</f>
        <v>4.8020833333357587</v>
      </c>
      <c r="F1358" s="11">
        <f>(Table1[[#This Row],[Full Restoration ]]-Table1[[#This Row],[Outage Start]])*24</f>
        <v>115.25000000005821</v>
      </c>
      <c r="G1358" s="5" t="s">
        <v>1223</v>
      </c>
      <c r="H1358" s="33" t="s">
        <v>1030</v>
      </c>
      <c r="I1358" s="4">
        <v>3942</v>
      </c>
      <c r="J1358" s="4">
        <v>3726</v>
      </c>
      <c r="K1358" s="4">
        <v>214</v>
      </c>
      <c r="L1358" s="4">
        <v>48</v>
      </c>
      <c r="M1358" s="4">
        <v>2</v>
      </c>
      <c r="N1358" s="24"/>
    </row>
    <row r="1359" spans="1:14" ht="29.25" customHeight="1" x14ac:dyDescent="0.25">
      <c r="A1359" s="4" t="s">
        <v>9</v>
      </c>
      <c r="B1359" s="34">
        <v>43764.709027777775</v>
      </c>
      <c r="C1359" s="9">
        <v>43767.761805555558</v>
      </c>
      <c r="D13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hrs,16 min</v>
      </c>
      <c r="E1359" s="10">
        <f>Table1[[#This Row],[Full Restoration ]]-Table1[[#This Row],[Outage Start]]</f>
        <v>3.0527777777824667</v>
      </c>
      <c r="F1359" s="11">
        <f>(Table1[[#This Row],[Full Restoration ]]-Table1[[#This Row],[Outage Start]])*24</f>
        <v>73.266666666779201</v>
      </c>
      <c r="G1359" s="5" t="s">
        <v>1224</v>
      </c>
      <c r="H1359" s="33" t="s">
        <v>746</v>
      </c>
      <c r="I1359" s="4">
        <v>1596</v>
      </c>
      <c r="J1359" s="4">
        <v>1400</v>
      </c>
      <c r="K1359" s="4">
        <v>191</v>
      </c>
      <c r="L1359" s="4">
        <v>114</v>
      </c>
      <c r="M1359" s="4">
        <v>5</v>
      </c>
      <c r="N1359" s="24"/>
    </row>
    <row r="1360" spans="1:14" ht="29.25" customHeight="1" x14ac:dyDescent="0.25">
      <c r="A1360" s="4" t="s">
        <v>9</v>
      </c>
      <c r="B1360" s="34">
        <v>43764.710416666669</v>
      </c>
      <c r="C1360" s="9">
        <v>43766.494444444441</v>
      </c>
      <c r="D13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hrs,49 min</v>
      </c>
      <c r="E1360" s="10">
        <f>Table1[[#This Row],[Full Restoration ]]-Table1[[#This Row],[Outage Start]]</f>
        <v>1.7840277777722804</v>
      </c>
      <c r="F1360" s="11">
        <f>(Table1[[#This Row],[Full Restoration ]]-Table1[[#This Row],[Outage Start]])*24</f>
        <v>42.816666666534729</v>
      </c>
      <c r="G1360" s="5" t="s">
        <v>1225</v>
      </c>
      <c r="H1360" s="33" t="s">
        <v>1031</v>
      </c>
      <c r="I1360" s="4">
        <v>1306</v>
      </c>
      <c r="J1360" s="4">
        <v>958</v>
      </c>
      <c r="K1360" s="4">
        <v>340</v>
      </c>
      <c r="L1360" s="4">
        <v>58</v>
      </c>
      <c r="M1360" s="4">
        <v>8</v>
      </c>
      <c r="N1360" s="24"/>
    </row>
    <row r="1361" spans="1:14" ht="29.25" customHeight="1" x14ac:dyDescent="0.25">
      <c r="A1361" s="4" t="s">
        <v>9</v>
      </c>
      <c r="B1361" s="34">
        <v>43764.708333333336</v>
      </c>
      <c r="C1361" s="9">
        <v>43768.394444444442</v>
      </c>
      <c r="D13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hrs,28 min</v>
      </c>
      <c r="E1361" s="10">
        <f>Table1[[#This Row],[Full Restoration ]]-Table1[[#This Row],[Outage Start]]</f>
        <v>3.6861111111065838</v>
      </c>
      <c r="F1361" s="11">
        <f>(Table1[[#This Row],[Full Restoration ]]-Table1[[#This Row],[Outage Start]])*24</f>
        <v>88.466666666558012</v>
      </c>
      <c r="G1361" s="5" t="s">
        <v>1226</v>
      </c>
      <c r="H1361" s="53" t="s">
        <v>746</v>
      </c>
      <c r="I1361" s="4">
        <v>874</v>
      </c>
      <c r="J1361" s="4">
        <v>772</v>
      </c>
      <c r="K1361" s="4">
        <v>90</v>
      </c>
      <c r="L1361" s="4">
        <v>49</v>
      </c>
      <c r="M1361" s="4">
        <v>12</v>
      </c>
      <c r="N1361" s="24"/>
    </row>
    <row r="1362" spans="1:14" ht="29.25" customHeight="1" x14ac:dyDescent="0.25">
      <c r="A1362" s="4" t="s">
        <v>9</v>
      </c>
      <c r="B1362" s="34">
        <v>43764.717361111114</v>
      </c>
      <c r="C1362" s="9">
        <v>43765.740277777775</v>
      </c>
      <c r="D13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hrs,33 min</v>
      </c>
      <c r="E1362" s="10">
        <f>Table1[[#This Row],[Full Restoration ]]-Table1[[#This Row],[Outage Start]]</f>
        <v>1.022916666661331</v>
      </c>
      <c r="F1362" s="11">
        <f>(Table1[[#This Row],[Full Restoration ]]-Table1[[#This Row],[Outage Start]])*24</f>
        <v>24.549999999871943</v>
      </c>
      <c r="G1362" s="5" t="s">
        <v>1227</v>
      </c>
      <c r="H1362" s="33" t="s">
        <v>746</v>
      </c>
      <c r="I1362" s="4">
        <v>64</v>
      </c>
      <c r="J1362" s="4">
        <v>59</v>
      </c>
      <c r="K1362" s="4">
        <v>2</v>
      </c>
      <c r="L1362" s="4">
        <v>1</v>
      </c>
      <c r="M1362" s="4">
        <v>3</v>
      </c>
      <c r="N1362" s="24"/>
    </row>
    <row r="1363" spans="1:14" ht="29.25" customHeight="1" x14ac:dyDescent="0.25">
      <c r="A1363" s="4" t="s">
        <v>9</v>
      </c>
      <c r="B1363" s="34">
        <v>43764.82708333333</v>
      </c>
      <c r="C1363" s="9">
        <v>43768.450694444444</v>
      </c>
      <c r="D13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hrs,58 min</v>
      </c>
      <c r="E1363" s="10">
        <f>Table1[[#This Row],[Full Restoration ]]-Table1[[#This Row],[Outage Start]]</f>
        <v>3.6236111111138598</v>
      </c>
      <c r="F1363" s="11">
        <f>(Table1[[#This Row],[Full Restoration ]]-Table1[[#This Row],[Outage Start]])*24</f>
        <v>86.966666666732635</v>
      </c>
      <c r="G1363" s="5" t="s">
        <v>919</v>
      </c>
      <c r="H1363" s="53" t="s">
        <v>748</v>
      </c>
      <c r="I1363" s="4">
        <v>214</v>
      </c>
      <c r="J1363" s="4">
        <v>159</v>
      </c>
      <c r="K1363" s="4">
        <v>46</v>
      </c>
      <c r="L1363" s="4">
        <v>5</v>
      </c>
      <c r="M1363" s="4">
        <v>9</v>
      </c>
      <c r="N1363" s="24"/>
    </row>
    <row r="1364" spans="1:14" ht="29.25" customHeight="1" x14ac:dyDescent="0.25">
      <c r="A1364" s="4" t="s">
        <v>9</v>
      </c>
      <c r="B1364" s="34">
        <v>43764.776388888888</v>
      </c>
      <c r="C1364" s="9">
        <v>43768.779166666667</v>
      </c>
      <c r="D13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hrs,4 min</v>
      </c>
      <c r="E1364" s="10">
        <f>Table1[[#This Row],[Full Restoration ]]-Table1[[#This Row],[Outage Start]]</f>
        <v>4.0027777777795563</v>
      </c>
      <c r="F1364" s="11">
        <f>(Table1[[#This Row],[Full Restoration ]]-Table1[[#This Row],[Outage Start]])*24</f>
        <v>96.066666666709352</v>
      </c>
      <c r="G1364" s="5" t="s">
        <v>1228</v>
      </c>
      <c r="H1364" s="33" t="s">
        <v>1030</v>
      </c>
      <c r="I1364" s="4">
        <v>910</v>
      </c>
      <c r="J1364" s="4">
        <v>772</v>
      </c>
      <c r="K1364" s="4">
        <v>122</v>
      </c>
      <c r="L1364" s="4">
        <v>37</v>
      </c>
      <c r="M1364" s="4">
        <v>16</v>
      </c>
      <c r="N1364" s="24"/>
    </row>
    <row r="1365" spans="1:14" ht="29.25" customHeight="1" x14ac:dyDescent="0.25">
      <c r="A1365" s="4" t="s">
        <v>9</v>
      </c>
      <c r="B1365" s="34">
        <v>43764.78125</v>
      </c>
      <c r="C1365" s="9">
        <v>43768.700694444444</v>
      </c>
      <c r="D13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 min</v>
      </c>
      <c r="E1365" s="10">
        <f>Table1[[#This Row],[Full Restoration ]]-Table1[[#This Row],[Outage Start]]</f>
        <v>3.9194444444437977</v>
      </c>
      <c r="F1365" s="11">
        <f>(Table1[[#This Row],[Full Restoration ]]-Table1[[#This Row],[Outage Start]])*24</f>
        <v>94.066666666651145</v>
      </c>
      <c r="G1365" s="5" t="s">
        <v>10</v>
      </c>
      <c r="H1365" s="33" t="s">
        <v>1030</v>
      </c>
      <c r="I1365" s="4">
        <v>1248</v>
      </c>
      <c r="J1365" s="4">
        <v>1084</v>
      </c>
      <c r="K1365" s="4">
        <v>158</v>
      </c>
      <c r="L1365" s="4">
        <v>59</v>
      </c>
      <c r="M1365" s="4">
        <v>6</v>
      </c>
      <c r="N1365" s="24"/>
    </row>
    <row r="1366" spans="1:14" ht="29.25" customHeight="1" x14ac:dyDescent="0.25">
      <c r="A1366" s="4" t="s">
        <v>9</v>
      </c>
      <c r="B1366" s="34">
        <v>43764.836805555555</v>
      </c>
      <c r="C1366" s="9">
        <v>43769.386805555558</v>
      </c>
      <c r="D13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days,13 hrs,12 min</v>
      </c>
      <c r="E1366" s="10">
        <f>Table1[[#This Row],[Full Restoration ]]-Table1[[#This Row],[Outage Start]]</f>
        <v>4.5500000000029104</v>
      </c>
      <c r="F1366" s="11">
        <f>(Table1[[#This Row],[Full Restoration ]]-Table1[[#This Row],[Outage Start]])*24</f>
        <v>109.20000000006985</v>
      </c>
      <c r="G1366" s="5" t="s">
        <v>11</v>
      </c>
      <c r="H1366" s="33" t="s">
        <v>1030</v>
      </c>
      <c r="I1366" s="4">
        <v>2408</v>
      </c>
      <c r="J1366" s="4">
        <v>2232</v>
      </c>
      <c r="K1366" s="4">
        <v>166</v>
      </c>
      <c r="L1366" s="4">
        <v>118</v>
      </c>
      <c r="M1366" s="4">
        <v>10</v>
      </c>
      <c r="N1366" s="24"/>
    </row>
    <row r="1367" spans="1:14" ht="29.25" customHeight="1" x14ac:dyDescent="0.25">
      <c r="A1367" s="4" t="s">
        <v>9</v>
      </c>
      <c r="B1367" s="34">
        <v>43764.836805555555</v>
      </c>
      <c r="C1367" s="9">
        <v>43769.646527777775</v>
      </c>
      <c r="D13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hrs,26 min</v>
      </c>
      <c r="E1367" s="10">
        <f>Table1[[#This Row],[Full Restoration ]]-Table1[[#This Row],[Outage Start]]</f>
        <v>4.8097222222204437</v>
      </c>
      <c r="F1367" s="11">
        <f>(Table1[[#This Row],[Full Restoration ]]-Table1[[#This Row],[Outage Start]])*24</f>
        <v>115.43333333329065</v>
      </c>
      <c r="G1367" s="5" t="s">
        <v>12</v>
      </c>
      <c r="H1367" s="33" t="s">
        <v>1030</v>
      </c>
      <c r="I1367" s="4">
        <v>4349</v>
      </c>
      <c r="J1367" s="4">
        <v>3979</v>
      </c>
      <c r="K1367" s="4">
        <v>330</v>
      </c>
      <c r="L1367" s="4">
        <v>212</v>
      </c>
      <c r="M1367" s="4">
        <v>40</v>
      </c>
      <c r="N1367" s="24"/>
    </row>
    <row r="1368" spans="1:14" ht="29.25" customHeight="1" x14ac:dyDescent="0.25">
      <c r="A1368" s="4" t="s">
        <v>9</v>
      </c>
      <c r="B1368" s="34">
        <v>43765.051388888889</v>
      </c>
      <c r="C1368" s="9">
        <v>43765.634027777778</v>
      </c>
      <c r="D13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hrs,59 min</v>
      </c>
      <c r="E1368" s="10">
        <f>Table1[[#This Row],[Full Restoration ]]-Table1[[#This Row],[Outage Start]]</f>
        <v>0.58263888888905058</v>
      </c>
      <c r="F1368" s="11">
        <f>(Table1[[#This Row],[Full Restoration ]]-Table1[[#This Row],[Outage Start]])*24</f>
        <v>13.983333333337214</v>
      </c>
      <c r="G1368" s="5" t="s">
        <v>1229</v>
      </c>
      <c r="H1368" s="33" t="s">
        <v>1031</v>
      </c>
      <c r="I1368" s="4">
        <v>2</v>
      </c>
      <c r="J1368" s="4">
        <v>2</v>
      </c>
      <c r="K1368" s="4">
        <v>0</v>
      </c>
      <c r="L1368" s="4">
        <v>0</v>
      </c>
      <c r="M1368" s="4">
        <v>0</v>
      </c>
      <c r="N1368" s="24"/>
    </row>
    <row r="1369" spans="1:14" ht="29.25" customHeight="1" x14ac:dyDescent="0.25">
      <c r="A1369" s="4" t="s">
        <v>9</v>
      </c>
      <c r="B1369" s="34">
        <v>43764.745833333334</v>
      </c>
      <c r="C1369" s="9">
        <v>43767.463888888888</v>
      </c>
      <c r="D13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hrs,14 min</v>
      </c>
      <c r="E1369" s="10">
        <f>Table1[[#This Row],[Full Restoration ]]-Table1[[#This Row],[Outage Start]]</f>
        <v>2.7180555555532919</v>
      </c>
      <c r="F1369" s="11">
        <f>(Table1[[#This Row],[Full Restoration ]]-Table1[[#This Row],[Outage Start]])*24</f>
        <v>65.233333333279006</v>
      </c>
      <c r="G1369" s="5" t="s">
        <v>1230</v>
      </c>
      <c r="H1369" s="33" t="s">
        <v>746</v>
      </c>
      <c r="I1369" s="4">
        <v>1121</v>
      </c>
      <c r="J1369" s="4">
        <v>812</v>
      </c>
      <c r="K1369" s="4">
        <v>147</v>
      </c>
      <c r="L1369" s="4">
        <v>39</v>
      </c>
      <c r="M1369" s="4">
        <v>162</v>
      </c>
      <c r="N1369" s="24"/>
    </row>
    <row r="1370" spans="1:14" ht="29.25" customHeight="1" x14ac:dyDescent="0.25">
      <c r="A1370" s="4" t="s">
        <v>9</v>
      </c>
      <c r="B1370" s="34">
        <v>43764.93472222222</v>
      </c>
      <c r="C1370" s="9">
        <v>43766.683333333334</v>
      </c>
      <c r="D13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1370" s="10">
        <f>Table1[[#This Row],[Full Restoration ]]-Table1[[#This Row],[Outage Start]]</f>
        <v>1.7486111111138598</v>
      </c>
      <c r="F1370" s="11">
        <f>(Table1[[#This Row],[Full Restoration ]]-Table1[[#This Row],[Outage Start]])*24</f>
        <v>41.966666666732635</v>
      </c>
      <c r="G1370" s="5" t="s">
        <v>1231</v>
      </c>
      <c r="H1370" s="33" t="s">
        <v>1031</v>
      </c>
      <c r="I1370" s="4">
        <v>3954</v>
      </c>
      <c r="J1370" s="4">
        <v>3737</v>
      </c>
      <c r="K1370" s="4">
        <v>172</v>
      </c>
      <c r="L1370" s="4">
        <v>87</v>
      </c>
      <c r="M1370" s="4">
        <v>45</v>
      </c>
      <c r="N1370" s="24"/>
    </row>
    <row r="1371" spans="1:14" ht="29.25" customHeight="1" x14ac:dyDescent="0.25">
      <c r="A1371" s="4" t="s">
        <v>9</v>
      </c>
      <c r="B1371" s="34">
        <v>43764.929166666669</v>
      </c>
      <c r="C1371" s="9">
        <v>43766.611111111109</v>
      </c>
      <c r="D13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hrs,22 min</v>
      </c>
      <c r="E1371" s="10">
        <f>Table1[[#This Row],[Full Restoration ]]-Table1[[#This Row],[Outage Start]]</f>
        <v>1.6819444444408873</v>
      </c>
      <c r="F1371" s="11">
        <f>(Table1[[#This Row],[Full Restoration ]]-Table1[[#This Row],[Outage Start]])*24</f>
        <v>40.366666666581295</v>
      </c>
      <c r="G1371" s="5" t="s">
        <v>1232</v>
      </c>
      <c r="H1371" s="33" t="s">
        <v>1031</v>
      </c>
      <c r="I1371" s="4">
        <v>1469</v>
      </c>
      <c r="J1371" s="4">
        <v>1269</v>
      </c>
      <c r="K1371" s="4">
        <v>178</v>
      </c>
      <c r="L1371" s="4">
        <v>28</v>
      </c>
      <c r="M1371" s="4">
        <v>22</v>
      </c>
      <c r="N1371" s="24"/>
    </row>
    <row r="1372" spans="1:14" ht="29.25" customHeight="1" x14ac:dyDescent="0.25">
      <c r="A1372" s="4" t="s">
        <v>9</v>
      </c>
      <c r="B1372" s="34">
        <v>43764.93472222222</v>
      </c>
      <c r="C1372" s="9">
        <v>43766.614583333336</v>
      </c>
      <c r="D13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hrs,19 min</v>
      </c>
      <c r="E1372" s="10">
        <f>Table1[[#This Row],[Full Restoration ]]-Table1[[#This Row],[Outage Start]]</f>
        <v>1.679861111115315</v>
      </c>
      <c r="F1372" s="11">
        <f>(Table1[[#This Row],[Full Restoration ]]-Table1[[#This Row],[Outage Start]])*24</f>
        <v>40.31666666676756</v>
      </c>
      <c r="G1372" s="5" t="s">
        <v>1233</v>
      </c>
      <c r="H1372" s="33" t="s">
        <v>746</v>
      </c>
      <c r="I1372" s="4">
        <v>2701</v>
      </c>
      <c r="J1372" s="4">
        <v>2324</v>
      </c>
      <c r="K1372" s="4">
        <v>351</v>
      </c>
      <c r="L1372" s="4">
        <v>39</v>
      </c>
      <c r="M1372" s="4">
        <v>26</v>
      </c>
      <c r="N1372" s="24"/>
    </row>
    <row r="1373" spans="1:14" ht="29.25" customHeight="1" x14ac:dyDescent="0.25">
      <c r="A1373" s="4" t="s">
        <v>9</v>
      </c>
      <c r="B1373" s="34">
        <v>43764.93472222222</v>
      </c>
      <c r="C1373" s="9">
        <v>43766.579861111109</v>
      </c>
      <c r="D13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hrs,29 min</v>
      </c>
      <c r="E1373" s="10">
        <f>Table1[[#This Row],[Full Restoration ]]-Table1[[#This Row],[Outage Start]]</f>
        <v>1.6451388888890506</v>
      </c>
      <c r="F1373" s="11">
        <f>(Table1[[#This Row],[Full Restoration ]]-Table1[[#This Row],[Outage Start]])*24</f>
        <v>39.483333333337214</v>
      </c>
      <c r="G1373" s="5" t="s">
        <v>1234</v>
      </c>
      <c r="H1373" s="33" t="s">
        <v>746</v>
      </c>
      <c r="I1373" s="4">
        <v>3034</v>
      </c>
      <c r="J1373" s="4">
        <v>2672</v>
      </c>
      <c r="K1373" s="4">
        <v>334</v>
      </c>
      <c r="L1373" s="4">
        <v>77</v>
      </c>
      <c r="M1373" s="4">
        <v>28</v>
      </c>
      <c r="N1373" s="24"/>
    </row>
    <row r="1374" spans="1:14" ht="29.25" customHeight="1" x14ac:dyDescent="0.25">
      <c r="A1374" s="4" t="s">
        <v>9</v>
      </c>
      <c r="B1374" s="34">
        <v>43764.93472222222</v>
      </c>
      <c r="C1374" s="9">
        <v>43766.586805555555</v>
      </c>
      <c r="D13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hrs,39 min</v>
      </c>
      <c r="E1374" s="10">
        <f>Table1[[#This Row],[Full Restoration ]]-Table1[[#This Row],[Outage Start]]</f>
        <v>1.6520833333343035</v>
      </c>
      <c r="F1374" s="11">
        <f>(Table1[[#This Row],[Full Restoration ]]-Table1[[#This Row],[Outage Start]])*24</f>
        <v>39.650000000023283</v>
      </c>
      <c r="G1374" s="5" t="s">
        <v>1235</v>
      </c>
      <c r="H1374" s="33" t="s">
        <v>1031</v>
      </c>
      <c r="I1374" s="4">
        <v>183</v>
      </c>
      <c r="J1374" s="4">
        <v>118</v>
      </c>
      <c r="K1374" s="4">
        <v>55</v>
      </c>
      <c r="L1374" s="4">
        <v>1</v>
      </c>
      <c r="M1374" s="4">
        <v>10</v>
      </c>
      <c r="N1374" s="24"/>
    </row>
    <row r="1375" spans="1:14" ht="29.25" customHeight="1" x14ac:dyDescent="0.25">
      <c r="A1375" s="4" t="s">
        <v>9</v>
      </c>
      <c r="B1375" s="34">
        <v>43764.844444444447</v>
      </c>
      <c r="C1375" s="9">
        <v>43766.693749999999</v>
      </c>
      <c r="D13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hrs,23 min</v>
      </c>
      <c r="E1375" s="10">
        <f>Table1[[#This Row],[Full Restoration ]]-Table1[[#This Row],[Outage Start]]</f>
        <v>1.8493055555518367</v>
      </c>
      <c r="F1375" s="11">
        <f>(Table1[[#This Row],[Full Restoration ]]-Table1[[#This Row],[Outage Start]])*24</f>
        <v>44.383333333244082</v>
      </c>
      <c r="G1375" s="5" t="s">
        <v>1236</v>
      </c>
      <c r="H1375" s="53" t="s">
        <v>746</v>
      </c>
      <c r="I1375" s="4">
        <v>140</v>
      </c>
      <c r="J1375" s="4">
        <v>137</v>
      </c>
      <c r="K1375" s="4">
        <v>3</v>
      </c>
      <c r="L1375" s="4">
        <v>1</v>
      </c>
      <c r="M1375" s="4">
        <v>0</v>
      </c>
      <c r="N1375" s="24"/>
    </row>
    <row r="1376" spans="1:14" ht="29.25" customHeight="1" x14ac:dyDescent="0.25">
      <c r="A1376" s="4" t="s">
        <v>9</v>
      </c>
      <c r="B1376" s="34">
        <v>43765.606249999997</v>
      </c>
      <c r="C1376" s="9">
        <v>43767.588888888888</v>
      </c>
      <c r="D13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hrs,35 min</v>
      </c>
      <c r="E1376" s="10">
        <f>Table1[[#This Row],[Full Restoration ]]-Table1[[#This Row],[Outage Start]]</f>
        <v>1.9826388888905058</v>
      </c>
      <c r="F1376" s="11">
        <f>(Table1[[#This Row],[Full Restoration ]]-Table1[[#This Row],[Outage Start]])*24</f>
        <v>47.583333333372138</v>
      </c>
      <c r="G1376" s="5" t="s">
        <v>1237</v>
      </c>
      <c r="H1376" s="33" t="s">
        <v>1030</v>
      </c>
      <c r="I1376" s="4">
        <v>3153</v>
      </c>
      <c r="J1376" s="4">
        <v>2826</v>
      </c>
      <c r="K1376" s="4">
        <v>310</v>
      </c>
      <c r="L1376" s="4">
        <v>188</v>
      </c>
      <c r="M1376" s="4">
        <v>17</v>
      </c>
      <c r="N1376" s="24"/>
    </row>
    <row r="1377" spans="1:14" ht="29.25" customHeight="1" x14ac:dyDescent="0.25">
      <c r="A1377" s="4" t="s">
        <v>9</v>
      </c>
      <c r="B1377" s="34">
        <v>43765.564583333333</v>
      </c>
      <c r="C1377" s="9">
        <v>43766.790972222225</v>
      </c>
      <c r="D13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hrs,26 min</v>
      </c>
      <c r="E1377" s="10">
        <f>Table1[[#This Row],[Full Restoration ]]-Table1[[#This Row],[Outage Start]]</f>
        <v>1.226388888891961</v>
      </c>
      <c r="F1377" s="11">
        <f>(Table1[[#This Row],[Full Restoration ]]-Table1[[#This Row],[Outage Start]])*24</f>
        <v>29.433333333407063</v>
      </c>
      <c r="G1377" s="5" t="s">
        <v>1238</v>
      </c>
      <c r="H1377" s="33" t="s">
        <v>748</v>
      </c>
      <c r="I1377" s="4">
        <v>1570</v>
      </c>
      <c r="J1377" s="4">
        <v>1435</v>
      </c>
      <c r="K1377" s="4">
        <v>128</v>
      </c>
      <c r="L1377" s="4">
        <v>115</v>
      </c>
      <c r="M1377" s="4">
        <v>7</v>
      </c>
      <c r="N1377" s="24"/>
    </row>
    <row r="1378" spans="1:14" ht="29.25" customHeight="1" x14ac:dyDescent="0.25">
      <c r="A1378" s="4" t="s">
        <v>9</v>
      </c>
      <c r="B1378" s="34">
        <v>43764.831250000003</v>
      </c>
      <c r="C1378" s="9">
        <v>43768.441666666666</v>
      </c>
      <c r="D13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hrs,39 min</v>
      </c>
      <c r="E1378" s="10">
        <f>Table1[[#This Row],[Full Restoration ]]-Table1[[#This Row],[Outage Start]]</f>
        <v>3.6104166666627862</v>
      </c>
      <c r="F1378" s="11">
        <f>(Table1[[#This Row],[Full Restoration ]]-Table1[[#This Row],[Outage Start]])*24</f>
        <v>86.649999999906868</v>
      </c>
      <c r="G1378" s="5" t="s">
        <v>1239</v>
      </c>
      <c r="H1378" s="33" t="s">
        <v>746</v>
      </c>
      <c r="I1378" s="4">
        <v>702</v>
      </c>
      <c r="J1378" s="4">
        <v>530</v>
      </c>
      <c r="K1378" s="4">
        <v>171</v>
      </c>
      <c r="L1378" s="4">
        <v>19</v>
      </c>
      <c r="M1378" s="4">
        <v>1</v>
      </c>
      <c r="N1378" s="24"/>
    </row>
    <row r="1379" spans="1:14" ht="29.25" customHeight="1" x14ac:dyDescent="0.25">
      <c r="A1379" s="4" t="s">
        <v>9</v>
      </c>
      <c r="B1379" s="34">
        <v>43764.831250000003</v>
      </c>
      <c r="C1379" s="9">
        <v>43768.443055555559</v>
      </c>
      <c r="D13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hrs,41 min</v>
      </c>
      <c r="E1379" s="10">
        <f>Table1[[#This Row],[Full Restoration ]]-Table1[[#This Row],[Outage Start]]</f>
        <v>3.6118055555562023</v>
      </c>
      <c r="F1379" s="11">
        <f>(Table1[[#This Row],[Full Restoration ]]-Table1[[#This Row],[Outage Start]])*24</f>
        <v>86.683333333348855</v>
      </c>
      <c r="G1379" s="5" t="s">
        <v>1240</v>
      </c>
      <c r="H1379" s="53" t="s">
        <v>746</v>
      </c>
      <c r="I1379" s="4">
        <v>1365</v>
      </c>
      <c r="J1379" s="4">
        <v>1179</v>
      </c>
      <c r="K1379" s="4">
        <v>183</v>
      </c>
      <c r="L1379" s="4">
        <v>28</v>
      </c>
      <c r="M1379" s="4">
        <v>3</v>
      </c>
      <c r="N1379" s="24"/>
    </row>
    <row r="1380" spans="1:14" ht="29.25" customHeight="1" x14ac:dyDescent="0.25">
      <c r="A1380" s="4" t="s">
        <v>9</v>
      </c>
      <c r="B1380" s="34">
        <v>43765.46597222222</v>
      </c>
      <c r="C1380" s="9">
        <v>43765.668749999997</v>
      </c>
      <c r="D13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hrs,52 min</v>
      </c>
      <c r="E1380" s="10">
        <f>Table1[[#This Row],[Full Restoration ]]-Table1[[#This Row],[Outage Start]]</f>
        <v>0.20277777777664596</v>
      </c>
      <c r="F1380" s="11">
        <f>(Table1[[#This Row],[Full Restoration ]]-Table1[[#This Row],[Outage Start]])*24</f>
        <v>4.8666666666395031</v>
      </c>
      <c r="G1380" s="5" t="s">
        <v>1241</v>
      </c>
      <c r="H1380" s="33" t="s">
        <v>746</v>
      </c>
      <c r="I1380" s="4">
        <v>965</v>
      </c>
      <c r="J1380" s="4">
        <v>924</v>
      </c>
      <c r="K1380" s="4">
        <v>39</v>
      </c>
      <c r="L1380" s="4">
        <v>15</v>
      </c>
      <c r="M1380" s="4">
        <v>2</v>
      </c>
      <c r="N1380" s="24"/>
    </row>
    <row r="1381" spans="1:14" ht="29.25" customHeight="1" x14ac:dyDescent="0.25">
      <c r="A1381" s="4" t="s">
        <v>9</v>
      </c>
      <c r="B1381" s="34">
        <v>43764.770833333336</v>
      </c>
      <c r="C1381" s="9">
        <v>43768.670138888891</v>
      </c>
      <c r="D13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hrs,35 min</v>
      </c>
      <c r="E1381" s="10">
        <f>Table1[[#This Row],[Full Restoration ]]-Table1[[#This Row],[Outage Start]]</f>
        <v>3.8993055555547471</v>
      </c>
      <c r="F1381" s="11">
        <f>(Table1[[#This Row],[Full Restoration ]]-Table1[[#This Row],[Outage Start]])*24</f>
        <v>93.583333333313931</v>
      </c>
      <c r="G1381" s="5" t="s">
        <v>920</v>
      </c>
      <c r="H1381" s="33" t="s">
        <v>1030</v>
      </c>
      <c r="I1381" s="4">
        <v>2275</v>
      </c>
      <c r="J1381" s="4">
        <v>2009</v>
      </c>
      <c r="K1381" s="4">
        <v>231</v>
      </c>
      <c r="L1381" s="4">
        <v>151</v>
      </c>
      <c r="M1381" s="4">
        <v>35</v>
      </c>
      <c r="N1381" s="24"/>
    </row>
    <row r="1382" spans="1:14" ht="29.25" customHeight="1" x14ac:dyDescent="0.25">
      <c r="A1382" s="4" t="s">
        <v>9</v>
      </c>
      <c r="B1382" s="34">
        <v>43764.710416666669</v>
      </c>
      <c r="C1382" s="9">
        <v>43766.71875</v>
      </c>
      <c r="D13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hrs,12 min</v>
      </c>
      <c r="E1382" s="10">
        <f>Table1[[#This Row],[Full Restoration ]]-Table1[[#This Row],[Outage Start]]</f>
        <v>2.0083333333313931</v>
      </c>
      <c r="F1382" s="11">
        <f>(Table1[[#This Row],[Full Restoration ]]-Table1[[#This Row],[Outage Start]])*24</f>
        <v>48.199999999953434</v>
      </c>
      <c r="G1382" s="5" t="s">
        <v>1242</v>
      </c>
      <c r="H1382" s="33" t="s">
        <v>746</v>
      </c>
      <c r="I1382" s="4">
        <v>112</v>
      </c>
      <c r="J1382" s="4">
        <v>24</v>
      </c>
      <c r="K1382" s="4">
        <v>52</v>
      </c>
      <c r="L1382" s="4">
        <v>1</v>
      </c>
      <c r="M1382" s="4">
        <v>36</v>
      </c>
      <c r="N1382" s="24"/>
    </row>
    <row r="1383" spans="1:14" ht="29.25" customHeight="1" x14ac:dyDescent="0.25">
      <c r="A1383" s="4" t="s">
        <v>9</v>
      </c>
      <c r="B1383" s="34">
        <v>43765.058333333334</v>
      </c>
      <c r="C1383" s="9">
        <v>43766.773611111108</v>
      </c>
      <c r="D13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hrs,10 min</v>
      </c>
      <c r="E1383" s="10">
        <f>Table1[[#This Row],[Full Restoration ]]-Table1[[#This Row],[Outage Start]]</f>
        <v>1.7152777777737356</v>
      </c>
      <c r="F1383" s="11">
        <f>(Table1[[#This Row],[Full Restoration ]]-Table1[[#This Row],[Outage Start]])*24</f>
        <v>41.166666666569654</v>
      </c>
      <c r="G1383" s="5" t="s">
        <v>1243</v>
      </c>
      <c r="H1383" s="33" t="s">
        <v>1031</v>
      </c>
      <c r="I1383" s="4">
        <v>22</v>
      </c>
      <c r="J1383" s="4">
        <v>21</v>
      </c>
      <c r="K1383" s="4">
        <v>1</v>
      </c>
      <c r="L1383" s="4">
        <v>1</v>
      </c>
      <c r="M1383" s="4">
        <v>0</v>
      </c>
      <c r="N1383" s="24"/>
    </row>
    <row r="1384" spans="1:14" ht="29.25" customHeight="1" x14ac:dyDescent="0.25">
      <c r="A1384" s="4" t="s">
        <v>9</v>
      </c>
      <c r="B1384" s="34">
        <v>43764.863194444442</v>
      </c>
      <c r="C1384" s="9">
        <v>43766.626388888886</v>
      </c>
      <c r="D13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hrs,19 min</v>
      </c>
      <c r="E1384" s="10">
        <f>Table1[[#This Row],[Full Restoration ]]-Table1[[#This Row],[Outage Start]]</f>
        <v>1.7631944444437977</v>
      </c>
      <c r="F1384" s="11">
        <f>(Table1[[#This Row],[Full Restoration ]]-Table1[[#This Row],[Outage Start]])*24</f>
        <v>42.316666666651145</v>
      </c>
      <c r="G1384" s="5" t="s">
        <v>1244</v>
      </c>
      <c r="H1384" s="33" t="s">
        <v>746</v>
      </c>
      <c r="I1384" s="4">
        <v>1135</v>
      </c>
      <c r="J1384" s="4">
        <v>1094</v>
      </c>
      <c r="K1384" s="4">
        <v>40</v>
      </c>
      <c r="L1384" s="4">
        <v>23</v>
      </c>
      <c r="M1384" s="4">
        <v>1</v>
      </c>
      <c r="N1384" s="24"/>
    </row>
    <row r="1385" spans="1:14" ht="29.25" customHeight="1" x14ac:dyDescent="0.25">
      <c r="A1385" s="4" t="s">
        <v>9</v>
      </c>
      <c r="B1385" s="34">
        <v>43765.584722222222</v>
      </c>
      <c r="C1385" s="9">
        <v>43767.570138888892</v>
      </c>
      <c r="D13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hrs,39 min</v>
      </c>
      <c r="E1385" s="10">
        <f>Table1[[#This Row],[Full Restoration ]]-Table1[[#This Row],[Outage Start]]</f>
        <v>1.9854166666700621</v>
      </c>
      <c r="F1385" s="11">
        <f>(Table1[[#This Row],[Full Restoration ]]-Table1[[#This Row],[Outage Start]])*24</f>
        <v>47.650000000081491</v>
      </c>
      <c r="G1385" s="5" t="s">
        <v>1245</v>
      </c>
      <c r="H1385" s="33" t="s">
        <v>746</v>
      </c>
      <c r="I1385" s="4">
        <v>1123</v>
      </c>
      <c r="J1385" s="4">
        <v>915</v>
      </c>
      <c r="K1385" s="4">
        <v>193</v>
      </c>
      <c r="L1385" s="4">
        <v>44</v>
      </c>
      <c r="M1385" s="4">
        <v>15</v>
      </c>
      <c r="N1385" s="24"/>
    </row>
    <row r="1386" spans="1:14" ht="29.25" customHeight="1" x14ac:dyDescent="0.25">
      <c r="A1386" s="4" t="s">
        <v>9</v>
      </c>
      <c r="B1386" s="34">
        <v>43765.027777777781</v>
      </c>
      <c r="C1386" s="9">
        <v>43767.588888888888</v>
      </c>
      <c r="D13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hrs,28 min</v>
      </c>
      <c r="E1386" s="10">
        <f>Table1[[#This Row],[Full Restoration ]]-Table1[[#This Row],[Outage Start]]</f>
        <v>2.5611111111065838</v>
      </c>
      <c r="F1386" s="11">
        <f>(Table1[[#This Row],[Full Restoration ]]-Table1[[#This Row],[Outage Start]])*24</f>
        <v>61.466666666558012</v>
      </c>
      <c r="G1386" s="5" t="s">
        <v>1246</v>
      </c>
      <c r="H1386" s="53" t="s">
        <v>1032</v>
      </c>
      <c r="I1386" s="4">
        <v>1192</v>
      </c>
      <c r="J1386" s="4">
        <v>1036</v>
      </c>
      <c r="K1386" s="4">
        <v>147</v>
      </c>
      <c r="L1386" s="4">
        <v>60</v>
      </c>
      <c r="M1386" s="4">
        <v>9</v>
      </c>
      <c r="N1386" s="24"/>
    </row>
    <row r="1387" spans="1:14" ht="29.25" customHeight="1" x14ac:dyDescent="0.25">
      <c r="A1387" s="4" t="s">
        <v>9</v>
      </c>
      <c r="B1387" s="34">
        <v>43764.71597222222</v>
      </c>
      <c r="C1387" s="9">
        <v>43768.490972222222</v>
      </c>
      <c r="D13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hrs,36 min</v>
      </c>
      <c r="E1387" s="10">
        <f>Table1[[#This Row],[Full Restoration ]]-Table1[[#This Row],[Outage Start]]</f>
        <v>3.7750000000014552</v>
      </c>
      <c r="F1387" s="11">
        <f>(Table1[[#This Row],[Full Restoration ]]-Table1[[#This Row],[Outage Start]])*24</f>
        <v>90.600000000034925</v>
      </c>
      <c r="G1387" s="5" t="s">
        <v>1247</v>
      </c>
      <c r="H1387" s="33" t="s">
        <v>746</v>
      </c>
      <c r="I1387" s="4">
        <v>848</v>
      </c>
      <c r="J1387" s="4">
        <v>797</v>
      </c>
      <c r="K1387" s="4">
        <v>40</v>
      </c>
      <c r="L1387" s="4">
        <v>33</v>
      </c>
      <c r="M1387" s="4">
        <v>11</v>
      </c>
      <c r="N1387" s="24"/>
    </row>
    <row r="1388" spans="1:14" ht="29.25" customHeight="1" x14ac:dyDescent="0.25">
      <c r="A1388" s="4" t="s">
        <v>9</v>
      </c>
      <c r="B1388" s="34">
        <v>43764.724305555559</v>
      </c>
      <c r="C1388" s="9">
        <v>43768.529166666667</v>
      </c>
      <c r="D13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hrs,19 min</v>
      </c>
      <c r="E1388" s="10">
        <f>Table1[[#This Row],[Full Restoration ]]-Table1[[#This Row],[Outage Start]]</f>
        <v>3.804861111108039</v>
      </c>
      <c r="F1388" s="11">
        <f>(Table1[[#This Row],[Full Restoration ]]-Table1[[#This Row],[Outage Start]])*24</f>
        <v>91.316666666592937</v>
      </c>
      <c r="G1388" s="5" t="s">
        <v>1248</v>
      </c>
      <c r="H1388" s="33" t="s">
        <v>746</v>
      </c>
      <c r="I1388" s="4">
        <v>1853</v>
      </c>
      <c r="J1388" s="4">
        <v>1746</v>
      </c>
      <c r="K1388" s="4">
        <v>90</v>
      </c>
      <c r="L1388" s="4">
        <v>97</v>
      </c>
      <c r="M1388" s="4">
        <v>17</v>
      </c>
      <c r="N1388" s="24"/>
    </row>
    <row r="1389" spans="1:14" ht="29.25" customHeight="1" x14ac:dyDescent="0.25">
      <c r="A1389" s="4" t="s">
        <v>9</v>
      </c>
      <c r="B1389" s="34">
        <v>43764.718055555553</v>
      </c>
      <c r="C1389" s="9">
        <v>43768.465277777781</v>
      </c>
      <c r="D13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hrs,56 min</v>
      </c>
      <c r="E1389" s="10">
        <f>Table1[[#This Row],[Full Restoration ]]-Table1[[#This Row],[Outage Start]]</f>
        <v>3.7472222222277196</v>
      </c>
      <c r="F1389" s="11">
        <f>(Table1[[#This Row],[Full Restoration ]]-Table1[[#This Row],[Outage Start]])*24</f>
        <v>89.933333333465271</v>
      </c>
      <c r="G1389" s="5" t="s">
        <v>1249</v>
      </c>
      <c r="H1389" s="53" t="s">
        <v>746</v>
      </c>
      <c r="I1389" s="4">
        <v>350</v>
      </c>
      <c r="J1389" s="4">
        <v>311</v>
      </c>
      <c r="K1389" s="4">
        <v>37</v>
      </c>
      <c r="L1389" s="4">
        <v>18</v>
      </c>
      <c r="M1389" s="4">
        <v>2</v>
      </c>
      <c r="N1389" s="24"/>
    </row>
    <row r="1390" spans="1:14" ht="29.25" customHeight="1" x14ac:dyDescent="0.25">
      <c r="A1390" s="4" t="s">
        <v>9</v>
      </c>
      <c r="B1390" s="34">
        <v>43764.750694444447</v>
      </c>
      <c r="C1390" s="9">
        <v>43766.509722222225</v>
      </c>
      <c r="D13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hrs,13 min</v>
      </c>
      <c r="E1390" s="10">
        <f>Table1[[#This Row],[Full Restoration ]]-Table1[[#This Row],[Outage Start]]</f>
        <v>1.7590277777781012</v>
      </c>
      <c r="F1390" s="11">
        <f>(Table1[[#This Row],[Full Restoration ]]-Table1[[#This Row],[Outage Start]])*24</f>
        <v>42.216666666674428</v>
      </c>
      <c r="G1390" s="5" t="s">
        <v>1250</v>
      </c>
      <c r="H1390" s="33" t="s">
        <v>746</v>
      </c>
      <c r="I1390" s="4">
        <v>63</v>
      </c>
      <c r="J1390" s="4">
        <v>58</v>
      </c>
      <c r="K1390" s="4">
        <v>4</v>
      </c>
      <c r="L1390" s="4">
        <v>2</v>
      </c>
      <c r="M1390" s="4">
        <v>1</v>
      </c>
      <c r="N1390" s="24"/>
    </row>
    <row r="1391" spans="1:14" ht="29.25" customHeight="1" x14ac:dyDescent="0.25">
      <c r="A1391" s="4" t="s">
        <v>9</v>
      </c>
      <c r="B1391" s="34">
        <v>43764.711805555555</v>
      </c>
      <c r="C1391" s="9">
        <v>43767.70416666667</v>
      </c>
      <c r="D13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hrs,49 min</v>
      </c>
      <c r="E1391" s="10">
        <f>Table1[[#This Row],[Full Restoration ]]-Table1[[#This Row],[Outage Start]]</f>
        <v>2.992361111115315</v>
      </c>
      <c r="F1391" s="11">
        <f>(Table1[[#This Row],[Full Restoration ]]-Table1[[#This Row],[Outage Start]])*24</f>
        <v>71.81666666676756</v>
      </c>
      <c r="G1391" s="5" t="s">
        <v>1251</v>
      </c>
      <c r="H1391" s="53" t="s">
        <v>746</v>
      </c>
      <c r="I1391" s="4">
        <v>135</v>
      </c>
      <c r="J1391" s="4">
        <v>94</v>
      </c>
      <c r="K1391" s="4">
        <v>34</v>
      </c>
      <c r="L1391" s="4">
        <v>2</v>
      </c>
      <c r="M1391" s="4">
        <v>7</v>
      </c>
      <c r="N1391" s="24"/>
    </row>
    <row r="1392" spans="1:14" ht="29.25" customHeight="1" x14ac:dyDescent="0.25">
      <c r="A1392" s="4" t="s">
        <v>9</v>
      </c>
      <c r="B1392" s="34">
        <v>43764.714583333334</v>
      </c>
      <c r="C1392" s="9">
        <v>43766.824999999997</v>
      </c>
      <c r="D13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hrs,39 min</v>
      </c>
      <c r="E1392" s="10">
        <f>Table1[[#This Row],[Full Restoration ]]-Table1[[#This Row],[Outage Start]]</f>
        <v>2.1104166666627862</v>
      </c>
      <c r="F1392" s="11">
        <f>(Table1[[#This Row],[Full Restoration ]]-Table1[[#This Row],[Outage Start]])*24</f>
        <v>50.649999999906868</v>
      </c>
      <c r="G1392" s="5" t="s">
        <v>1252</v>
      </c>
      <c r="H1392" s="33" t="s">
        <v>1030</v>
      </c>
      <c r="I1392" s="4">
        <v>1090</v>
      </c>
      <c r="J1392" s="4">
        <v>889</v>
      </c>
      <c r="K1392" s="4">
        <v>138</v>
      </c>
      <c r="L1392" s="4">
        <v>27</v>
      </c>
      <c r="M1392" s="4">
        <v>63</v>
      </c>
      <c r="N1392" s="24"/>
    </row>
    <row r="1393" spans="1:14" ht="29.25" customHeight="1" x14ac:dyDescent="0.25">
      <c r="A1393" s="4" t="s">
        <v>9</v>
      </c>
      <c r="B1393" s="34">
        <v>43764.862500000003</v>
      </c>
      <c r="C1393" s="9">
        <v>43766.633333333331</v>
      </c>
      <c r="D13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hrs,30 min</v>
      </c>
      <c r="E1393" s="10">
        <f>Table1[[#This Row],[Full Restoration ]]-Table1[[#This Row],[Outage Start]]</f>
        <v>1.7708333333284827</v>
      </c>
      <c r="F1393" s="11">
        <f>(Table1[[#This Row],[Full Restoration ]]-Table1[[#This Row],[Outage Start]])*24</f>
        <v>42.499999999883585</v>
      </c>
      <c r="G1393" s="5" t="s">
        <v>1253</v>
      </c>
      <c r="H1393" s="33" t="s">
        <v>746</v>
      </c>
      <c r="I1393" s="4">
        <v>1985</v>
      </c>
      <c r="J1393" s="4">
        <v>1896</v>
      </c>
      <c r="K1393" s="4">
        <v>89</v>
      </c>
      <c r="L1393" s="4">
        <v>17</v>
      </c>
      <c r="M1393" s="4">
        <v>0</v>
      </c>
      <c r="N1393" s="24"/>
    </row>
    <row r="1394" spans="1:14" ht="29.25" customHeight="1" x14ac:dyDescent="0.25">
      <c r="A1394" s="4" t="s">
        <v>9</v>
      </c>
      <c r="B1394" s="34">
        <v>43764.922222222223</v>
      </c>
      <c r="C1394" s="9">
        <v>43766.36041666667</v>
      </c>
      <c r="D13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hrs,31 min</v>
      </c>
      <c r="E1394" s="10">
        <f>Table1[[#This Row],[Full Restoration ]]-Table1[[#This Row],[Outage Start]]</f>
        <v>1.4381944444467081</v>
      </c>
      <c r="F1394" s="11">
        <f>(Table1[[#This Row],[Full Restoration ]]-Table1[[#This Row],[Outage Start]])*24</f>
        <v>34.516666666720994</v>
      </c>
      <c r="G1394" s="5" t="s">
        <v>1254</v>
      </c>
      <c r="H1394" s="33" t="s">
        <v>746</v>
      </c>
      <c r="I1394" s="4">
        <v>1018</v>
      </c>
      <c r="J1394" s="4">
        <v>951</v>
      </c>
      <c r="K1394" s="4">
        <v>67</v>
      </c>
      <c r="L1394" s="4">
        <v>10</v>
      </c>
      <c r="M1394" s="4">
        <v>0</v>
      </c>
      <c r="N1394" s="24"/>
    </row>
    <row r="1395" spans="1:14" ht="29.25" customHeight="1" x14ac:dyDescent="0.25">
      <c r="A1395" s="4" t="s">
        <v>9</v>
      </c>
      <c r="B1395" s="34">
        <v>43764.859027777777</v>
      </c>
      <c r="C1395" s="9">
        <v>43767.53125</v>
      </c>
      <c r="D13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hrs,8 min</v>
      </c>
      <c r="E1395" s="10">
        <f>Table1[[#This Row],[Full Restoration ]]-Table1[[#This Row],[Outage Start]]</f>
        <v>2.672222222223354</v>
      </c>
      <c r="F1395" s="11">
        <f>(Table1[[#This Row],[Full Restoration ]]-Table1[[#This Row],[Outage Start]])*24</f>
        <v>64.133333333360497</v>
      </c>
      <c r="G1395" s="5" t="s">
        <v>1255</v>
      </c>
      <c r="H1395" s="33" t="s">
        <v>219</v>
      </c>
      <c r="I1395" s="4">
        <v>741</v>
      </c>
      <c r="J1395" s="4">
        <v>679</v>
      </c>
      <c r="K1395" s="4">
        <v>61</v>
      </c>
      <c r="L1395" s="4">
        <v>42</v>
      </c>
      <c r="M1395" s="4">
        <v>1</v>
      </c>
      <c r="N1395" s="24"/>
    </row>
    <row r="1396" spans="1:14" ht="29.25" customHeight="1" x14ac:dyDescent="0.25">
      <c r="A1396" s="4" t="s">
        <v>9</v>
      </c>
      <c r="B1396" s="34">
        <v>43764.859027777777</v>
      </c>
      <c r="C1396" s="9">
        <v>43767.477777777778</v>
      </c>
      <c r="D13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hrs,51 min</v>
      </c>
      <c r="E1396" s="10">
        <f>Table1[[#This Row],[Full Restoration ]]-Table1[[#This Row],[Outage Start]]</f>
        <v>2.6187500000014552</v>
      </c>
      <c r="F1396" s="11">
        <f>(Table1[[#This Row],[Full Restoration ]]-Table1[[#This Row],[Outage Start]])*24</f>
        <v>62.850000000034925</v>
      </c>
      <c r="G1396" s="5" t="s">
        <v>1256</v>
      </c>
      <c r="H1396" s="53" t="s">
        <v>219</v>
      </c>
      <c r="I1396" s="4">
        <v>723</v>
      </c>
      <c r="J1396" s="4">
        <v>696</v>
      </c>
      <c r="K1396" s="4">
        <v>26</v>
      </c>
      <c r="L1396" s="4">
        <v>35</v>
      </c>
      <c r="M1396" s="4">
        <v>1</v>
      </c>
      <c r="N1396" s="24"/>
    </row>
    <row r="1397" spans="1:14" ht="29.25" customHeight="1" x14ac:dyDescent="0.25">
      <c r="A1397" s="4" t="s">
        <v>9</v>
      </c>
      <c r="B1397" s="34">
        <v>43764.84375</v>
      </c>
      <c r="C1397" s="9">
        <v>43766.583333333336</v>
      </c>
      <c r="D13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hrs,45 min</v>
      </c>
      <c r="E1397" s="10">
        <f>Table1[[#This Row],[Full Restoration ]]-Table1[[#This Row],[Outage Start]]</f>
        <v>1.7395833333357587</v>
      </c>
      <c r="F1397" s="11">
        <f>(Table1[[#This Row],[Full Restoration ]]-Table1[[#This Row],[Outage Start]])*24</f>
        <v>41.750000000058208</v>
      </c>
      <c r="G1397" s="5" t="s">
        <v>1257</v>
      </c>
      <c r="H1397" s="33" t="s">
        <v>746</v>
      </c>
      <c r="I1397" s="4">
        <v>578</v>
      </c>
      <c r="J1397" s="4">
        <v>554</v>
      </c>
      <c r="K1397" s="4">
        <v>24</v>
      </c>
      <c r="L1397" s="4">
        <v>10</v>
      </c>
      <c r="M1397" s="4">
        <v>0</v>
      </c>
      <c r="N1397" s="24"/>
    </row>
    <row r="1398" spans="1:14" ht="29.25" customHeight="1" x14ac:dyDescent="0.25">
      <c r="A1398" s="4" t="s">
        <v>9</v>
      </c>
      <c r="B1398" s="34">
        <v>43764.915277777778</v>
      </c>
      <c r="C1398" s="9">
        <v>43766.684027777781</v>
      </c>
      <c r="D13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hrs,27 min</v>
      </c>
      <c r="E1398" s="10">
        <f>Table1[[#This Row],[Full Restoration ]]-Table1[[#This Row],[Outage Start]]</f>
        <v>1.7687500000029104</v>
      </c>
      <c r="F1398" s="11">
        <f>(Table1[[#This Row],[Full Restoration ]]-Table1[[#This Row],[Outage Start]])*24</f>
        <v>42.450000000069849</v>
      </c>
      <c r="G1398" s="5" t="s">
        <v>1258</v>
      </c>
      <c r="H1398" s="33" t="s">
        <v>746</v>
      </c>
      <c r="I1398" s="4">
        <v>235</v>
      </c>
      <c r="J1398" s="4">
        <v>200</v>
      </c>
      <c r="K1398" s="4">
        <v>35</v>
      </c>
      <c r="L1398" s="4">
        <v>0</v>
      </c>
      <c r="M1398" s="4">
        <v>0</v>
      </c>
      <c r="N1398" s="24"/>
    </row>
    <row r="1399" spans="1:14" ht="29.25" customHeight="1" x14ac:dyDescent="0.25">
      <c r="A1399" s="4" t="s">
        <v>9</v>
      </c>
      <c r="B1399" s="34">
        <v>43764.931250000001</v>
      </c>
      <c r="C1399" s="9">
        <v>43766.697916666664</v>
      </c>
      <c r="D13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hrs,24 min</v>
      </c>
      <c r="E1399" s="10">
        <f>Table1[[#This Row],[Full Restoration ]]-Table1[[#This Row],[Outage Start]]</f>
        <v>1.7666666666627862</v>
      </c>
      <c r="F1399" s="11">
        <f>(Table1[[#This Row],[Full Restoration ]]-Table1[[#This Row],[Outage Start]])*24</f>
        <v>42.399999999906868</v>
      </c>
      <c r="G1399" s="5" t="s">
        <v>1259</v>
      </c>
      <c r="H1399" s="33" t="s">
        <v>1031</v>
      </c>
      <c r="I1399" s="4">
        <v>29</v>
      </c>
      <c r="J1399" s="4">
        <v>28</v>
      </c>
      <c r="K1399" s="4">
        <v>1</v>
      </c>
      <c r="L1399" s="4">
        <v>0</v>
      </c>
      <c r="M1399" s="4">
        <v>0</v>
      </c>
      <c r="N1399" s="24"/>
    </row>
    <row r="1400" spans="1:14" ht="29.25" customHeight="1" x14ac:dyDescent="0.25">
      <c r="A1400" s="4" t="s">
        <v>9</v>
      </c>
      <c r="B1400" s="34">
        <v>43764.899305555555</v>
      </c>
      <c r="C1400" s="9">
        <v>43766.475694444445</v>
      </c>
      <c r="D14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hrs,50 min</v>
      </c>
      <c r="E1400" s="10">
        <f>Table1[[#This Row],[Full Restoration ]]-Table1[[#This Row],[Outage Start]]</f>
        <v>1.5763888888905058</v>
      </c>
      <c r="F1400" s="11">
        <f>(Table1[[#This Row],[Full Restoration ]]-Table1[[#This Row],[Outage Start]])*24</f>
        <v>37.833333333372138</v>
      </c>
      <c r="G1400" s="5" t="s">
        <v>1260</v>
      </c>
      <c r="H1400" s="33" t="s">
        <v>749</v>
      </c>
      <c r="I1400" s="4">
        <v>363</v>
      </c>
      <c r="J1400" s="4">
        <v>344</v>
      </c>
      <c r="K1400" s="4">
        <v>18</v>
      </c>
      <c r="L1400" s="4">
        <v>5</v>
      </c>
      <c r="M1400" s="4">
        <v>1</v>
      </c>
      <c r="N1400" s="24"/>
    </row>
    <row r="1401" spans="1:14" ht="29.25" customHeight="1" x14ac:dyDescent="0.25">
      <c r="A1401" s="4" t="s">
        <v>9</v>
      </c>
      <c r="B1401" s="34">
        <v>43764.904861111114</v>
      </c>
      <c r="C1401" s="9">
        <v>43766.697916666664</v>
      </c>
      <c r="D14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 min</v>
      </c>
      <c r="E1401" s="10">
        <f>Table1[[#This Row],[Full Restoration ]]-Table1[[#This Row],[Outage Start]]</f>
        <v>1.7930555555503815</v>
      </c>
      <c r="F1401" s="11">
        <f>(Table1[[#This Row],[Full Restoration ]]-Table1[[#This Row],[Outage Start]])*24</f>
        <v>43.033333333209157</v>
      </c>
      <c r="G1401" s="5" t="s">
        <v>1261</v>
      </c>
      <c r="H1401" s="33" t="s">
        <v>746</v>
      </c>
      <c r="I1401" s="4">
        <v>655</v>
      </c>
      <c r="J1401" s="4">
        <v>650</v>
      </c>
      <c r="K1401" s="4">
        <v>5</v>
      </c>
      <c r="L1401" s="4">
        <v>9</v>
      </c>
      <c r="M1401" s="4">
        <v>0</v>
      </c>
      <c r="N1401" s="24"/>
    </row>
    <row r="1402" spans="1:14" ht="29.25" customHeight="1" x14ac:dyDescent="0.25">
      <c r="A1402" s="4" t="s">
        <v>9</v>
      </c>
      <c r="B1402" s="34">
        <v>43764.886111111111</v>
      </c>
      <c r="C1402" s="9">
        <v>43768.910416666666</v>
      </c>
      <c r="D14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hrs,35 min</v>
      </c>
      <c r="E1402" s="10">
        <f>Table1[[#This Row],[Full Restoration ]]-Table1[[#This Row],[Outage Start]]</f>
        <v>4.0243055555547471</v>
      </c>
      <c r="F1402" s="11">
        <f>(Table1[[#This Row],[Full Restoration ]]-Table1[[#This Row],[Outage Start]])*24</f>
        <v>96.583333333313931</v>
      </c>
      <c r="G1402" s="5" t="s">
        <v>1262</v>
      </c>
      <c r="H1402" s="53" t="s">
        <v>219</v>
      </c>
      <c r="I1402" s="4">
        <v>2335</v>
      </c>
      <c r="J1402" s="4">
        <v>2140</v>
      </c>
      <c r="K1402" s="4">
        <v>189</v>
      </c>
      <c r="L1402" s="4">
        <v>126</v>
      </c>
      <c r="M1402" s="4">
        <v>6</v>
      </c>
      <c r="N1402" s="24"/>
    </row>
    <row r="1403" spans="1:14" ht="29.25" customHeight="1" x14ac:dyDescent="0.25">
      <c r="A1403" s="4" t="s">
        <v>9</v>
      </c>
      <c r="B1403" s="34">
        <v>43764.886111111111</v>
      </c>
      <c r="C1403" s="9">
        <v>43768.520833333336</v>
      </c>
      <c r="D14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hrs,14 min</v>
      </c>
      <c r="E1403" s="10">
        <f>Table1[[#This Row],[Full Restoration ]]-Table1[[#This Row],[Outage Start]]</f>
        <v>3.6347222222248092</v>
      </c>
      <c r="F1403" s="11">
        <f>(Table1[[#This Row],[Full Restoration ]]-Table1[[#This Row],[Outage Start]])*24</f>
        <v>87.233333333395422</v>
      </c>
      <c r="G1403" s="5" t="s">
        <v>1263</v>
      </c>
      <c r="H1403" s="33" t="s">
        <v>1032</v>
      </c>
      <c r="I1403" s="4">
        <v>1793</v>
      </c>
      <c r="J1403" s="4">
        <v>1649</v>
      </c>
      <c r="K1403" s="4">
        <v>140</v>
      </c>
      <c r="L1403" s="4">
        <v>102</v>
      </c>
      <c r="M1403" s="4">
        <v>4</v>
      </c>
      <c r="N1403" s="24"/>
    </row>
    <row r="1404" spans="1:14" ht="29.25" customHeight="1" x14ac:dyDescent="0.25">
      <c r="A1404" s="4" t="s">
        <v>9</v>
      </c>
      <c r="B1404" s="34">
        <v>43764.708333333336</v>
      </c>
      <c r="C1404" s="9">
        <v>43768.74722222222</v>
      </c>
      <c r="D14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hrs,56 min</v>
      </c>
      <c r="E1404" s="10">
        <f>Table1[[#This Row],[Full Restoration ]]-Table1[[#This Row],[Outage Start]]</f>
        <v>4.038888888884685</v>
      </c>
      <c r="F1404" s="11">
        <f>(Table1[[#This Row],[Full Restoration ]]-Table1[[#This Row],[Outage Start]])*24</f>
        <v>96.93333333323244</v>
      </c>
      <c r="G1404" s="5" t="s">
        <v>921</v>
      </c>
      <c r="H1404" s="33" t="s">
        <v>1032</v>
      </c>
      <c r="I1404" s="4">
        <v>189</v>
      </c>
      <c r="J1404" s="4">
        <v>167</v>
      </c>
      <c r="K1404" s="4">
        <v>20</v>
      </c>
      <c r="L1404" s="4">
        <v>11</v>
      </c>
      <c r="M1404" s="4">
        <v>2</v>
      </c>
      <c r="N1404" s="24"/>
    </row>
    <row r="1405" spans="1:14" ht="29.25" customHeight="1" x14ac:dyDescent="0.25">
      <c r="A1405" s="4" t="s">
        <v>9</v>
      </c>
      <c r="B1405" s="34">
        <v>43764.708333333336</v>
      </c>
      <c r="C1405" s="9">
        <v>43768.647222222222</v>
      </c>
      <c r="D14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hrs,32 min</v>
      </c>
      <c r="E1405" s="10">
        <f>Table1[[#This Row],[Full Restoration ]]-Table1[[#This Row],[Outage Start]]</f>
        <v>3.9388888888861402</v>
      </c>
      <c r="F1405" s="11">
        <f>(Table1[[#This Row],[Full Restoration ]]-Table1[[#This Row],[Outage Start]])*24</f>
        <v>94.533333333267365</v>
      </c>
      <c r="G1405" s="5" t="s">
        <v>922</v>
      </c>
      <c r="H1405" s="33" t="s">
        <v>749</v>
      </c>
      <c r="I1405" s="4">
        <v>363</v>
      </c>
      <c r="J1405" s="4">
        <v>322</v>
      </c>
      <c r="K1405" s="4">
        <v>35</v>
      </c>
      <c r="L1405" s="4">
        <v>17</v>
      </c>
      <c r="M1405" s="4">
        <v>6</v>
      </c>
      <c r="N1405" s="24"/>
    </row>
    <row r="1406" spans="1:14" ht="29.25" customHeight="1" x14ac:dyDescent="0.25">
      <c r="A1406" s="4" t="s">
        <v>9</v>
      </c>
      <c r="B1406" s="34">
        <v>43764.930555555555</v>
      </c>
      <c r="C1406" s="9">
        <v>43766.640277777777</v>
      </c>
      <c r="D14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 min</v>
      </c>
      <c r="E1406" s="10">
        <f>Table1[[#This Row],[Full Restoration ]]-Table1[[#This Row],[Outage Start]]</f>
        <v>1.7097222222218988</v>
      </c>
      <c r="F1406" s="11">
        <f>(Table1[[#This Row],[Full Restoration ]]-Table1[[#This Row],[Outage Start]])*24</f>
        <v>41.033333333325572</v>
      </c>
      <c r="G1406" s="5" t="s">
        <v>1264</v>
      </c>
      <c r="H1406" s="33" t="s">
        <v>1031</v>
      </c>
      <c r="I1406" s="4">
        <v>144</v>
      </c>
      <c r="J1406" s="4">
        <v>126</v>
      </c>
      <c r="K1406" s="4">
        <v>14</v>
      </c>
      <c r="L1406" s="4">
        <v>2</v>
      </c>
      <c r="M1406" s="4">
        <v>4</v>
      </c>
      <c r="N1406" s="24"/>
    </row>
    <row r="1407" spans="1:14" ht="29.25" customHeight="1" x14ac:dyDescent="0.25">
      <c r="A1407" s="4" t="s">
        <v>9</v>
      </c>
      <c r="B1407" s="34">
        <v>43764.738888888889</v>
      </c>
      <c r="C1407" s="9">
        <v>43768.750694444447</v>
      </c>
      <c r="D14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hrs,17 min</v>
      </c>
      <c r="E1407" s="10">
        <f>Table1[[#This Row],[Full Restoration ]]-Table1[[#This Row],[Outage Start]]</f>
        <v>4.0118055555576575</v>
      </c>
      <c r="F1407" s="11">
        <f>(Table1[[#This Row],[Full Restoration ]]-Table1[[#This Row],[Outage Start]])*24</f>
        <v>96.28333333338378</v>
      </c>
      <c r="G1407" s="5" t="s">
        <v>1265</v>
      </c>
      <c r="H1407" s="33" t="s">
        <v>746</v>
      </c>
      <c r="I1407" s="4">
        <v>2511</v>
      </c>
      <c r="J1407" s="4">
        <v>2041</v>
      </c>
      <c r="K1407" s="4">
        <v>458</v>
      </c>
      <c r="L1407" s="4">
        <v>62</v>
      </c>
      <c r="M1407" s="4">
        <v>12</v>
      </c>
      <c r="N1407" s="24"/>
    </row>
    <row r="1408" spans="1:14" ht="29.25" customHeight="1" x14ac:dyDescent="0.25">
      <c r="A1408" s="4" t="s">
        <v>9</v>
      </c>
      <c r="B1408" s="34">
        <v>43764.86041666667</v>
      </c>
      <c r="C1408" s="9">
        <v>43766.759722222225</v>
      </c>
      <c r="D14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hrs,35 min</v>
      </c>
      <c r="E1408" s="10">
        <f>Table1[[#This Row],[Full Restoration ]]-Table1[[#This Row],[Outage Start]]</f>
        <v>1.8993055555547471</v>
      </c>
      <c r="F1408" s="11">
        <f>(Table1[[#This Row],[Full Restoration ]]-Table1[[#This Row],[Outage Start]])*24</f>
        <v>45.583333333313931</v>
      </c>
      <c r="G1408" s="5" t="s">
        <v>1266</v>
      </c>
      <c r="H1408" s="53" t="s">
        <v>1030</v>
      </c>
      <c r="I1408" s="4">
        <v>855</v>
      </c>
      <c r="J1408" s="4">
        <v>801</v>
      </c>
      <c r="K1408" s="4">
        <v>54</v>
      </c>
      <c r="L1408" s="4">
        <v>39</v>
      </c>
      <c r="M1408" s="4">
        <v>0</v>
      </c>
      <c r="N1408" s="24"/>
    </row>
    <row r="1409" spans="1:14" ht="29.25" customHeight="1" x14ac:dyDescent="0.25">
      <c r="A1409" s="4" t="s">
        <v>9</v>
      </c>
      <c r="B1409" s="34">
        <v>43764.933333333334</v>
      </c>
      <c r="C1409" s="9">
        <v>43766.575694444444</v>
      </c>
      <c r="D14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hrs,25 min</v>
      </c>
      <c r="E1409" s="10">
        <f>Table1[[#This Row],[Full Restoration ]]-Table1[[#This Row],[Outage Start]]</f>
        <v>1.6423611111094942</v>
      </c>
      <c r="F1409" s="11">
        <f>(Table1[[#This Row],[Full Restoration ]]-Table1[[#This Row],[Outage Start]])*24</f>
        <v>39.416666666627862</v>
      </c>
      <c r="G1409" s="5" t="s">
        <v>1267</v>
      </c>
      <c r="H1409" s="33" t="s">
        <v>1031</v>
      </c>
      <c r="I1409" s="4">
        <v>48</v>
      </c>
      <c r="J1409" s="4">
        <v>32</v>
      </c>
      <c r="K1409" s="4">
        <v>8</v>
      </c>
      <c r="L1409" s="4">
        <v>1</v>
      </c>
      <c r="M1409" s="4">
        <v>8</v>
      </c>
      <c r="N1409" s="24"/>
    </row>
    <row r="1410" spans="1:14" ht="29.25" customHeight="1" x14ac:dyDescent="0.25">
      <c r="A1410" s="4" t="s">
        <v>9</v>
      </c>
      <c r="B1410" s="34">
        <v>43764.933333333334</v>
      </c>
      <c r="C1410" s="9">
        <v>43766.57708333333</v>
      </c>
      <c r="D14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hrs,27 min</v>
      </c>
      <c r="E1410" s="10">
        <f>Table1[[#This Row],[Full Restoration ]]-Table1[[#This Row],[Outage Start]]</f>
        <v>1.6437499999956344</v>
      </c>
      <c r="F1410" s="11">
        <f>(Table1[[#This Row],[Full Restoration ]]-Table1[[#This Row],[Outage Start]])*24</f>
        <v>39.449999999895226</v>
      </c>
      <c r="G1410" s="5" t="s">
        <v>1268</v>
      </c>
      <c r="H1410" s="53" t="s">
        <v>1031</v>
      </c>
      <c r="I1410" s="4">
        <v>1817</v>
      </c>
      <c r="J1410" s="4">
        <v>1598</v>
      </c>
      <c r="K1410" s="4">
        <v>209</v>
      </c>
      <c r="L1410" s="4">
        <v>57</v>
      </c>
      <c r="M1410" s="4">
        <v>10</v>
      </c>
      <c r="N1410" s="24"/>
    </row>
    <row r="1411" spans="1:14" ht="29.25" customHeight="1" x14ac:dyDescent="0.25">
      <c r="A1411" s="4" t="s">
        <v>9</v>
      </c>
      <c r="B1411" s="34">
        <v>43764.856249999997</v>
      </c>
      <c r="C1411" s="9">
        <v>43767.755555555559</v>
      </c>
      <c r="D14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hrs,35 min</v>
      </c>
      <c r="E1411" s="10">
        <f>Table1[[#This Row],[Full Restoration ]]-Table1[[#This Row],[Outage Start]]</f>
        <v>2.8993055555620231</v>
      </c>
      <c r="F1411" s="11">
        <f>(Table1[[#This Row],[Full Restoration ]]-Table1[[#This Row],[Outage Start]])*24</f>
        <v>69.583333333488554</v>
      </c>
      <c r="G1411" s="5" t="s">
        <v>1269</v>
      </c>
      <c r="H1411" s="33" t="s">
        <v>1030</v>
      </c>
      <c r="I1411" s="4">
        <v>1591</v>
      </c>
      <c r="J1411" s="4">
        <v>1416</v>
      </c>
      <c r="K1411" s="4">
        <v>171</v>
      </c>
      <c r="L1411" s="4">
        <v>24</v>
      </c>
      <c r="M1411" s="4">
        <v>4</v>
      </c>
      <c r="N1411" s="24"/>
    </row>
    <row r="1412" spans="1:14" ht="29.25" customHeight="1" x14ac:dyDescent="0.25">
      <c r="A1412" s="4" t="s">
        <v>9</v>
      </c>
      <c r="B1412" s="34">
        <v>43764.792361111111</v>
      </c>
      <c r="C1412" s="9">
        <v>43769.46597222222</v>
      </c>
      <c r="D14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hrs,10 min</v>
      </c>
      <c r="E1412" s="10">
        <f>Table1[[#This Row],[Full Restoration ]]-Table1[[#This Row],[Outage Start]]</f>
        <v>4.6736111111094942</v>
      </c>
      <c r="F1412" s="11">
        <f>(Table1[[#This Row],[Full Restoration ]]-Table1[[#This Row],[Outage Start]])*24</f>
        <v>112.16666666662786</v>
      </c>
      <c r="G1412" s="5" t="s">
        <v>13</v>
      </c>
      <c r="H1412" s="53" t="s">
        <v>219</v>
      </c>
      <c r="I1412" s="4">
        <v>488</v>
      </c>
      <c r="J1412" s="4">
        <v>415</v>
      </c>
      <c r="K1412" s="4">
        <v>66</v>
      </c>
      <c r="L1412" s="4">
        <v>13</v>
      </c>
      <c r="M1412" s="4">
        <v>7</v>
      </c>
      <c r="N1412" s="24"/>
    </row>
    <row r="1413" spans="1:14" ht="29.25" customHeight="1" x14ac:dyDescent="0.25">
      <c r="A1413" s="4" t="s">
        <v>9</v>
      </c>
      <c r="B1413" s="34">
        <v>43764.792361111111</v>
      </c>
      <c r="C1413" s="9">
        <v>43768.727083333331</v>
      </c>
      <c r="D14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hrs,26 min</v>
      </c>
      <c r="E1413" s="10">
        <f>Table1[[#This Row],[Full Restoration ]]-Table1[[#This Row],[Outage Start]]</f>
        <v>3.9347222222204437</v>
      </c>
      <c r="F1413" s="11">
        <f>(Table1[[#This Row],[Full Restoration ]]-Table1[[#This Row],[Outage Start]])*24</f>
        <v>94.433333333290648</v>
      </c>
      <c r="G1413" s="5" t="s">
        <v>14</v>
      </c>
      <c r="H1413" s="33" t="s">
        <v>219</v>
      </c>
      <c r="I1413" s="4">
        <v>518</v>
      </c>
      <c r="J1413" s="4">
        <v>451</v>
      </c>
      <c r="K1413" s="4">
        <v>60</v>
      </c>
      <c r="L1413" s="4">
        <v>16</v>
      </c>
      <c r="M1413" s="4">
        <v>7</v>
      </c>
      <c r="N1413" s="24"/>
    </row>
    <row r="1414" spans="1:14" ht="29.25" customHeight="1" x14ac:dyDescent="0.25">
      <c r="A1414" s="4" t="s">
        <v>9</v>
      </c>
      <c r="B1414" s="34">
        <v>43764.969444444447</v>
      </c>
      <c r="C1414" s="9">
        <v>43767.466666666667</v>
      </c>
      <c r="D14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hrs,56 min</v>
      </c>
      <c r="E1414" s="10">
        <f>Table1[[#This Row],[Full Restoration ]]-Table1[[#This Row],[Outage Start]]</f>
        <v>2.4972222222204437</v>
      </c>
      <c r="F1414" s="11">
        <f>(Table1[[#This Row],[Full Restoration ]]-Table1[[#This Row],[Outage Start]])*24</f>
        <v>59.933333333290648</v>
      </c>
      <c r="G1414" s="5" t="s">
        <v>1270</v>
      </c>
      <c r="H1414" s="53" t="s">
        <v>746</v>
      </c>
      <c r="I1414" s="4">
        <v>188</v>
      </c>
      <c r="J1414" s="4">
        <v>183</v>
      </c>
      <c r="K1414" s="4">
        <v>5</v>
      </c>
      <c r="L1414" s="4">
        <v>3</v>
      </c>
      <c r="M1414" s="4">
        <v>0</v>
      </c>
      <c r="N1414" s="24"/>
    </row>
    <row r="1415" spans="1:14" ht="29.25" customHeight="1" x14ac:dyDescent="0.25">
      <c r="A1415" s="4" t="s">
        <v>9</v>
      </c>
      <c r="B1415" s="34">
        <v>43764.84097222222</v>
      </c>
      <c r="C1415" s="9">
        <v>43767.681944444441</v>
      </c>
      <c r="D14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hrs,11 min</v>
      </c>
      <c r="E1415" s="10">
        <f>Table1[[#This Row],[Full Restoration ]]-Table1[[#This Row],[Outage Start]]</f>
        <v>2.8409722222204437</v>
      </c>
      <c r="F1415" s="11">
        <f>(Table1[[#This Row],[Full Restoration ]]-Table1[[#This Row],[Outage Start]])*24</f>
        <v>68.183333333290648</v>
      </c>
      <c r="G1415" s="5" t="s">
        <v>1271</v>
      </c>
      <c r="H1415" s="33" t="s">
        <v>746</v>
      </c>
      <c r="I1415" s="4">
        <v>72</v>
      </c>
      <c r="J1415" s="4">
        <v>33</v>
      </c>
      <c r="K1415" s="4">
        <v>33</v>
      </c>
      <c r="L1415" s="4">
        <v>2</v>
      </c>
      <c r="M1415" s="4">
        <v>6</v>
      </c>
      <c r="N1415" s="24"/>
    </row>
    <row r="1416" spans="1:14" ht="29.25" customHeight="1" x14ac:dyDescent="0.25">
      <c r="A1416" s="4" t="s">
        <v>9</v>
      </c>
      <c r="B1416" s="34">
        <v>43764.886805555558</v>
      </c>
      <c r="C1416" s="9">
        <v>43766.5625</v>
      </c>
      <c r="D14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hrs,13 min</v>
      </c>
      <c r="E1416" s="10">
        <f>Table1[[#This Row],[Full Restoration ]]-Table1[[#This Row],[Outage Start]]</f>
        <v>1.6756944444423425</v>
      </c>
      <c r="F1416" s="11">
        <f>(Table1[[#This Row],[Full Restoration ]]-Table1[[#This Row],[Outage Start]])*24</f>
        <v>40.21666666661622</v>
      </c>
      <c r="G1416" s="5" t="s">
        <v>1272</v>
      </c>
      <c r="H1416" s="53" t="s">
        <v>1030</v>
      </c>
      <c r="I1416" s="4">
        <v>87</v>
      </c>
      <c r="J1416" s="4">
        <v>72</v>
      </c>
      <c r="K1416" s="4">
        <v>12</v>
      </c>
      <c r="L1416" s="4">
        <v>3</v>
      </c>
      <c r="M1416" s="4">
        <v>3</v>
      </c>
      <c r="N1416" s="24"/>
    </row>
    <row r="1417" spans="1:14" ht="29.25" customHeight="1" x14ac:dyDescent="0.25">
      <c r="A1417" s="4" t="s">
        <v>9</v>
      </c>
      <c r="B1417" s="34">
        <v>43764.890277777777</v>
      </c>
      <c r="C1417" s="9">
        <v>43767.27847222222</v>
      </c>
      <c r="D14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hrs,19 min</v>
      </c>
      <c r="E1417" s="10">
        <f>Table1[[#This Row],[Full Restoration ]]-Table1[[#This Row],[Outage Start]]</f>
        <v>2.3881944444437977</v>
      </c>
      <c r="F1417" s="11">
        <f>(Table1[[#This Row],[Full Restoration ]]-Table1[[#This Row],[Outage Start]])*24</f>
        <v>57.316666666651145</v>
      </c>
      <c r="G1417" s="5" t="s">
        <v>1273</v>
      </c>
      <c r="H1417" s="33" t="s">
        <v>1030</v>
      </c>
      <c r="I1417" s="4">
        <v>259</v>
      </c>
      <c r="J1417" s="4">
        <v>223</v>
      </c>
      <c r="K1417" s="4">
        <v>26</v>
      </c>
      <c r="L1417" s="4">
        <v>11</v>
      </c>
      <c r="M1417" s="4">
        <v>10</v>
      </c>
      <c r="N1417" s="24"/>
    </row>
    <row r="1418" spans="1:14" ht="29.25" customHeight="1" x14ac:dyDescent="0.25">
      <c r="A1418" s="4" t="s">
        <v>9</v>
      </c>
      <c r="B1418" s="34">
        <v>43764.793055555558</v>
      </c>
      <c r="C1418" s="9">
        <v>43768.540972222225</v>
      </c>
      <c r="D14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hrs,57 min</v>
      </c>
      <c r="E1418" s="10">
        <f>Table1[[#This Row],[Full Restoration ]]-Table1[[#This Row],[Outage Start]]</f>
        <v>3.7479166666671517</v>
      </c>
      <c r="F1418" s="11">
        <f>(Table1[[#This Row],[Full Restoration ]]-Table1[[#This Row],[Outage Start]])*24</f>
        <v>89.950000000011642</v>
      </c>
      <c r="G1418" s="5" t="s">
        <v>923</v>
      </c>
      <c r="H1418" s="53" t="s">
        <v>746</v>
      </c>
      <c r="I1418" s="4">
        <v>563</v>
      </c>
      <c r="J1418" s="4">
        <v>489</v>
      </c>
      <c r="K1418" s="4">
        <v>67</v>
      </c>
      <c r="L1418" s="4">
        <v>37</v>
      </c>
      <c r="M1418" s="4">
        <v>7</v>
      </c>
      <c r="N1418" s="24"/>
    </row>
    <row r="1419" spans="1:14" ht="29.25" customHeight="1" x14ac:dyDescent="0.25">
      <c r="A1419" s="4" t="s">
        <v>9</v>
      </c>
      <c r="B1419" s="34">
        <v>43764.821527777778</v>
      </c>
      <c r="C1419" s="9">
        <v>43768.712500000001</v>
      </c>
      <c r="D14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hrs,23 min</v>
      </c>
      <c r="E1419" s="10">
        <f>Table1[[#This Row],[Full Restoration ]]-Table1[[#This Row],[Outage Start]]</f>
        <v>3.890972222223354</v>
      </c>
      <c r="F1419" s="11">
        <f>(Table1[[#This Row],[Full Restoration ]]-Table1[[#This Row],[Outage Start]])*24</f>
        <v>93.383333333360497</v>
      </c>
      <c r="G1419" s="5" t="s">
        <v>924</v>
      </c>
      <c r="H1419" s="33" t="s">
        <v>1030</v>
      </c>
      <c r="I1419" s="4">
        <v>1362</v>
      </c>
      <c r="J1419" s="4">
        <v>787</v>
      </c>
      <c r="K1419" s="4">
        <v>575</v>
      </c>
      <c r="L1419" s="4">
        <v>41</v>
      </c>
      <c r="M1419" s="4">
        <v>0</v>
      </c>
      <c r="N1419" s="24"/>
    </row>
    <row r="1420" spans="1:14" ht="29.25" customHeight="1" x14ac:dyDescent="0.25">
      <c r="A1420" s="4" t="s">
        <v>9</v>
      </c>
      <c r="B1420" s="34">
        <v>43764.821527777778</v>
      </c>
      <c r="C1420" s="9">
        <v>43768.588194444441</v>
      </c>
      <c r="D14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hrs,24 min</v>
      </c>
      <c r="E1420" s="10">
        <f>Table1[[#This Row],[Full Restoration ]]-Table1[[#This Row],[Outage Start]]</f>
        <v>3.7666666666627862</v>
      </c>
      <c r="F1420" s="11">
        <f>(Table1[[#This Row],[Full Restoration ]]-Table1[[#This Row],[Outage Start]])*24</f>
        <v>90.399999999906868</v>
      </c>
      <c r="G1420" s="5" t="s">
        <v>925</v>
      </c>
      <c r="H1420" s="33" t="s">
        <v>1030</v>
      </c>
      <c r="I1420" s="4">
        <v>3181</v>
      </c>
      <c r="J1420" s="4">
        <v>2465</v>
      </c>
      <c r="K1420" s="4">
        <v>708</v>
      </c>
      <c r="L1420" s="4">
        <v>62</v>
      </c>
      <c r="M1420" s="4">
        <v>8</v>
      </c>
      <c r="N1420" s="24"/>
    </row>
    <row r="1421" spans="1:14" ht="29.25" customHeight="1" x14ac:dyDescent="0.25">
      <c r="A1421" s="4" t="s">
        <v>9</v>
      </c>
      <c r="B1421" s="34">
        <v>43764.821527777778</v>
      </c>
      <c r="C1421" s="9">
        <v>43768.686805555553</v>
      </c>
      <c r="D14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hrs,46 min</v>
      </c>
      <c r="E1421" s="10">
        <f>Table1[[#This Row],[Full Restoration ]]-Table1[[#This Row],[Outage Start]]</f>
        <v>3.8652777777751908</v>
      </c>
      <c r="F1421" s="11">
        <f>(Table1[[#This Row],[Full Restoration ]]-Table1[[#This Row],[Outage Start]])*24</f>
        <v>92.766666666604578</v>
      </c>
      <c r="G1421" s="5" t="s">
        <v>926</v>
      </c>
      <c r="H1421" s="33" t="s">
        <v>1030</v>
      </c>
      <c r="I1421" s="4">
        <v>1766</v>
      </c>
      <c r="J1421" s="4">
        <v>1669</v>
      </c>
      <c r="K1421" s="4">
        <v>95</v>
      </c>
      <c r="L1421" s="4">
        <v>66</v>
      </c>
      <c r="M1421" s="4">
        <v>2</v>
      </c>
      <c r="N1421" s="24"/>
    </row>
    <row r="1422" spans="1:14" ht="29.25" customHeight="1" x14ac:dyDescent="0.25">
      <c r="A1422" s="4" t="s">
        <v>9</v>
      </c>
      <c r="B1422" s="34">
        <v>43764.821527777778</v>
      </c>
      <c r="C1422" s="9">
        <v>43769.576388888891</v>
      </c>
      <c r="D14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hrs,7 min</v>
      </c>
      <c r="E1422" s="10">
        <f>Table1[[#This Row],[Full Restoration ]]-Table1[[#This Row],[Outage Start]]</f>
        <v>4.7548611111124046</v>
      </c>
      <c r="F1422" s="11">
        <f>(Table1[[#This Row],[Full Restoration ]]-Table1[[#This Row],[Outage Start]])*24</f>
        <v>114.11666666669771</v>
      </c>
      <c r="G1422" s="5" t="s">
        <v>927</v>
      </c>
      <c r="H1422" s="33" t="s">
        <v>1030</v>
      </c>
      <c r="I1422" s="4">
        <v>3637</v>
      </c>
      <c r="J1422" s="4">
        <v>3371</v>
      </c>
      <c r="K1422" s="4">
        <v>260</v>
      </c>
      <c r="L1422" s="4">
        <v>166</v>
      </c>
      <c r="M1422" s="4">
        <v>6</v>
      </c>
      <c r="N1422" s="24"/>
    </row>
    <row r="1423" spans="1:14" ht="29.25" customHeight="1" x14ac:dyDescent="0.25">
      <c r="A1423" s="4" t="s">
        <v>9</v>
      </c>
      <c r="B1423" s="34">
        <v>43764.824305555558</v>
      </c>
      <c r="C1423" s="9">
        <v>43768.727777777778</v>
      </c>
      <c r="D14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hrs,41 min</v>
      </c>
      <c r="E1423" s="10">
        <f>Table1[[#This Row],[Full Restoration ]]-Table1[[#This Row],[Outage Start]]</f>
        <v>3.9034722222204437</v>
      </c>
      <c r="F1423" s="11">
        <f>(Table1[[#This Row],[Full Restoration ]]-Table1[[#This Row],[Outage Start]])*24</f>
        <v>93.683333333290648</v>
      </c>
      <c r="G1423" s="5" t="s">
        <v>928</v>
      </c>
      <c r="H1423" s="33" t="s">
        <v>1030</v>
      </c>
      <c r="I1423" s="4">
        <v>4451</v>
      </c>
      <c r="J1423" s="4">
        <v>4231</v>
      </c>
      <c r="K1423" s="4">
        <v>209</v>
      </c>
      <c r="L1423" s="4">
        <v>206</v>
      </c>
      <c r="M1423" s="4">
        <v>11</v>
      </c>
      <c r="N1423" s="24"/>
    </row>
    <row r="1424" spans="1:14" ht="29.25" customHeight="1" x14ac:dyDescent="0.25">
      <c r="A1424" s="4" t="s">
        <v>9</v>
      </c>
      <c r="B1424" s="34">
        <v>43764.824305555558</v>
      </c>
      <c r="C1424" s="9">
        <v>43768.6</v>
      </c>
      <c r="D14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hrs,37 min</v>
      </c>
      <c r="E1424" s="10">
        <f>Table1[[#This Row],[Full Restoration ]]-Table1[[#This Row],[Outage Start]]</f>
        <v>3.7756944444408873</v>
      </c>
      <c r="F1424" s="11">
        <f>(Table1[[#This Row],[Full Restoration ]]-Table1[[#This Row],[Outage Start]])*24</f>
        <v>90.616666666581295</v>
      </c>
      <c r="G1424" s="5" t="s">
        <v>929</v>
      </c>
      <c r="H1424" s="33" t="s">
        <v>1030</v>
      </c>
      <c r="I1424" s="4">
        <v>2288</v>
      </c>
      <c r="J1424" s="4">
        <v>1994</v>
      </c>
      <c r="K1424" s="4">
        <v>287</v>
      </c>
      <c r="L1424" s="4">
        <v>98</v>
      </c>
      <c r="M1424" s="4">
        <v>7</v>
      </c>
      <c r="N1424" s="24"/>
    </row>
    <row r="1425" spans="1:14" ht="29.25" customHeight="1" x14ac:dyDescent="0.25">
      <c r="A1425" s="4" t="s">
        <v>9</v>
      </c>
      <c r="B1425" s="34">
        <v>43764.824305555558</v>
      </c>
      <c r="C1425" s="9">
        <v>43768.702777777777</v>
      </c>
      <c r="D14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 min</v>
      </c>
      <c r="E1425" s="10">
        <f>Table1[[#This Row],[Full Restoration ]]-Table1[[#This Row],[Outage Start]]</f>
        <v>3.8784722222189885</v>
      </c>
      <c r="F1425" s="11">
        <f>(Table1[[#This Row],[Full Restoration ]]-Table1[[#This Row],[Outage Start]])*24</f>
        <v>93.083333333255723</v>
      </c>
      <c r="G1425" s="5" t="s">
        <v>930</v>
      </c>
      <c r="H1425" s="33" t="s">
        <v>746</v>
      </c>
      <c r="I1425" s="4">
        <v>1714</v>
      </c>
      <c r="J1425" s="4">
        <v>1647</v>
      </c>
      <c r="K1425" s="4">
        <v>67</v>
      </c>
      <c r="L1425" s="4">
        <v>71</v>
      </c>
      <c r="M1425" s="4">
        <v>0</v>
      </c>
      <c r="N1425" s="24"/>
    </row>
    <row r="1426" spans="1:14" ht="29.25" customHeight="1" x14ac:dyDescent="0.25">
      <c r="A1426" s="4" t="s">
        <v>9</v>
      </c>
      <c r="B1426" s="34">
        <v>43764.918055555558</v>
      </c>
      <c r="C1426" s="9">
        <v>43767.426388888889</v>
      </c>
      <c r="D14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hrs,12 min</v>
      </c>
      <c r="E1426" s="10">
        <f>Table1[[#This Row],[Full Restoration ]]-Table1[[#This Row],[Outage Start]]</f>
        <v>2.5083333333313931</v>
      </c>
      <c r="F1426" s="11">
        <f>(Table1[[#This Row],[Full Restoration ]]-Table1[[#This Row],[Outage Start]])*24</f>
        <v>60.199999999953434</v>
      </c>
      <c r="G1426" s="5" t="s">
        <v>1274</v>
      </c>
      <c r="H1426" s="33" t="s">
        <v>1031</v>
      </c>
      <c r="I1426" s="4">
        <v>184</v>
      </c>
      <c r="J1426" s="4">
        <v>155</v>
      </c>
      <c r="K1426" s="4">
        <v>29</v>
      </c>
      <c r="L1426" s="4">
        <v>5</v>
      </c>
      <c r="M1426" s="4">
        <v>0</v>
      </c>
      <c r="N1426" s="24"/>
    </row>
    <row r="1427" spans="1:14" ht="29.25" customHeight="1" x14ac:dyDescent="0.25">
      <c r="A1427" s="4" t="s">
        <v>9</v>
      </c>
      <c r="B1427" s="34">
        <v>43764.918055555558</v>
      </c>
      <c r="C1427" s="9">
        <v>43767.436805555553</v>
      </c>
      <c r="D14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hrs,27 min</v>
      </c>
      <c r="E1427" s="10">
        <f>Table1[[#This Row],[Full Restoration ]]-Table1[[#This Row],[Outage Start]]</f>
        <v>2.5187499999956344</v>
      </c>
      <c r="F1427" s="11">
        <f>(Table1[[#This Row],[Full Restoration ]]-Table1[[#This Row],[Outage Start]])*24</f>
        <v>60.449999999895226</v>
      </c>
      <c r="G1427" s="5" t="s">
        <v>1275</v>
      </c>
      <c r="H1427" s="33" t="s">
        <v>1030</v>
      </c>
      <c r="I1427" s="4">
        <v>586</v>
      </c>
      <c r="J1427" s="4">
        <v>573</v>
      </c>
      <c r="K1427" s="4">
        <v>13</v>
      </c>
      <c r="L1427" s="4">
        <v>17</v>
      </c>
      <c r="M1427" s="4">
        <v>0</v>
      </c>
      <c r="N1427" s="24"/>
    </row>
    <row r="1428" spans="1:14" ht="29.25" customHeight="1" x14ac:dyDescent="0.25">
      <c r="A1428" s="4" t="s">
        <v>9</v>
      </c>
      <c r="B1428" s="34">
        <v>43764.711111111108</v>
      </c>
      <c r="C1428" s="9">
        <v>43769.542361111111</v>
      </c>
      <c r="D14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hrs,57 min</v>
      </c>
      <c r="E1428" s="10">
        <f>Table1[[#This Row],[Full Restoration ]]-Table1[[#This Row],[Outage Start]]</f>
        <v>4.8312500000029104</v>
      </c>
      <c r="F1428" s="11">
        <f>(Table1[[#This Row],[Full Restoration ]]-Table1[[#This Row],[Outage Start]])*24</f>
        <v>115.95000000006985</v>
      </c>
      <c r="G1428" s="5" t="s">
        <v>1276</v>
      </c>
      <c r="H1428" s="33" t="s">
        <v>1030</v>
      </c>
      <c r="I1428" s="4">
        <v>4</v>
      </c>
      <c r="J1428" s="4">
        <v>0</v>
      </c>
      <c r="K1428" s="4">
        <v>3</v>
      </c>
      <c r="L1428" s="4">
        <v>0</v>
      </c>
      <c r="M1428" s="4">
        <v>1</v>
      </c>
      <c r="N1428" s="24"/>
    </row>
    <row r="1429" spans="1:14" ht="29.25" customHeight="1" x14ac:dyDescent="0.25">
      <c r="A1429" s="4" t="s">
        <v>9</v>
      </c>
      <c r="B1429" s="34">
        <v>43764.712500000001</v>
      </c>
      <c r="C1429" s="9">
        <v>43769.430555555555</v>
      </c>
      <c r="D14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hrs,14 min</v>
      </c>
      <c r="E1429" s="10">
        <f>Table1[[#This Row],[Full Restoration ]]-Table1[[#This Row],[Outage Start]]</f>
        <v>4.7180555555532919</v>
      </c>
      <c r="F1429" s="11">
        <f>(Table1[[#This Row],[Full Restoration ]]-Table1[[#This Row],[Outage Start]])*24</f>
        <v>113.23333333327901</v>
      </c>
      <c r="G1429" s="5" t="s">
        <v>1277</v>
      </c>
      <c r="H1429" s="33" t="s">
        <v>1032</v>
      </c>
      <c r="I1429" s="4">
        <v>122</v>
      </c>
      <c r="J1429" s="4">
        <v>55</v>
      </c>
      <c r="K1429" s="4">
        <v>65</v>
      </c>
      <c r="L1429" s="4">
        <v>3</v>
      </c>
      <c r="M1429" s="4">
        <v>2</v>
      </c>
      <c r="N1429" s="24"/>
    </row>
    <row r="1430" spans="1:14" ht="29.25" customHeight="1" x14ac:dyDescent="0.25">
      <c r="A1430" s="4" t="s">
        <v>9</v>
      </c>
      <c r="B1430" s="34">
        <v>43764.710416666669</v>
      </c>
      <c r="C1430" s="9">
        <v>43768.738194444442</v>
      </c>
      <c r="D14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hrs,40 min</v>
      </c>
      <c r="E1430" s="10">
        <f>Table1[[#This Row],[Full Restoration ]]-Table1[[#This Row],[Outage Start]]</f>
        <v>4.0277777777737356</v>
      </c>
      <c r="F1430" s="11">
        <f>(Table1[[#This Row],[Full Restoration ]]-Table1[[#This Row],[Outage Start]])*24</f>
        <v>96.666666666569654</v>
      </c>
      <c r="G1430" s="5" t="s">
        <v>1278</v>
      </c>
      <c r="H1430" s="33" t="s">
        <v>1030</v>
      </c>
      <c r="I1430" s="4">
        <v>314</v>
      </c>
      <c r="J1430" s="4">
        <v>263</v>
      </c>
      <c r="K1430" s="4">
        <v>51</v>
      </c>
      <c r="L1430" s="4">
        <v>1</v>
      </c>
      <c r="M1430" s="4">
        <v>0</v>
      </c>
      <c r="N1430" s="24"/>
    </row>
    <row r="1431" spans="1:14" ht="29.25" customHeight="1" x14ac:dyDescent="0.25">
      <c r="A1431" s="4" t="s">
        <v>9</v>
      </c>
      <c r="B1431" s="34">
        <v>43764.856944444444</v>
      </c>
      <c r="C1431" s="9">
        <v>43767.722916666666</v>
      </c>
      <c r="D14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hrs,47 min</v>
      </c>
      <c r="E1431" s="10">
        <f>Table1[[#This Row],[Full Restoration ]]-Table1[[#This Row],[Outage Start]]</f>
        <v>2.8659722222218988</v>
      </c>
      <c r="F1431" s="11">
        <f>(Table1[[#This Row],[Full Restoration ]]-Table1[[#This Row],[Outage Start]])*24</f>
        <v>68.783333333325572</v>
      </c>
      <c r="G1431" s="5" t="s">
        <v>1279</v>
      </c>
      <c r="H1431" s="33" t="s">
        <v>219</v>
      </c>
      <c r="I1431" s="4">
        <v>28</v>
      </c>
      <c r="J1431" s="4">
        <v>28</v>
      </c>
      <c r="K1431" s="4">
        <v>0</v>
      </c>
      <c r="L1431" s="4">
        <v>1</v>
      </c>
      <c r="M1431" s="4">
        <v>0</v>
      </c>
      <c r="N1431" s="24"/>
    </row>
    <row r="1432" spans="1:14" ht="29.25" customHeight="1" x14ac:dyDescent="0.25">
      <c r="A1432" s="4" t="s">
        <v>9</v>
      </c>
      <c r="B1432" s="34">
        <v>43764.715277777781</v>
      </c>
      <c r="C1432" s="9">
        <v>43768.553472222222</v>
      </c>
      <c r="D14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hrs,7 min</v>
      </c>
      <c r="E1432" s="10">
        <f>Table1[[#This Row],[Full Restoration ]]-Table1[[#This Row],[Outage Start]]</f>
        <v>3.8381944444408873</v>
      </c>
      <c r="F1432" s="11">
        <f>(Table1[[#This Row],[Full Restoration ]]-Table1[[#This Row],[Outage Start]])*24</f>
        <v>92.116666666581295</v>
      </c>
      <c r="G1432" s="5" t="s">
        <v>1280</v>
      </c>
      <c r="H1432" s="33" t="s">
        <v>1030</v>
      </c>
      <c r="I1432" s="4">
        <v>227</v>
      </c>
      <c r="J1432" s="4">
        <v>207</v>
      </c>
      <c r="K1432" s="4">
        <v>18</v>
      </c>
      <c r="L1432" s="4">
        <v>9</v>
      </c>
      <c r="M1432" s="4">
        <v>2</v>
      </c>
      <c r="N1432" s="24"/>
    </row>
    <row r="1433" spans="1:14" ht="29.25" customHeight="1" x14ac:dyDescent="0.25">
      <c r="A1433" s="4" t="s">
        <v>9</v>
      </c>
      <c r="B1433" s="34">
        <v>43767.876388888886</v>
      </c>
      <c r="C1433" s="9">
        <v>43769.40347222222</v>
      </c>
      <c r="D14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hrs,39 min</v>
      </c>
      <c r="E1433" s="10">
        <f>Table1[[#This Row],[Full Restoration ]]-Table1[[#This Row],[Outage Start]]</f>
        <v>1.5270833333343035</v>
      </c>
      <c r="F1433" s="11">
        <f>(Table1[[#This Row],[Full Restoration ]]-Table1[[#This Row],[Outage Start]])*24</f>
        <v>36.650000000023283</v>
      </c>
      <c r="G1433" s="5" t="s">
        <v>1281</v>
      </c>
      <c r="H1433" s="53" t="s">
        <v>746</v>
      </c>
      <c r="I1433" s="4">
        <v>13</v>
      </c>
      <c r="J1433" s="4">
        <v>0</v>
      </c>
      <c r="K1433" s="4">
        <v>10</v>
      </c>
      <c r="L1433" s="4">
        <v>0</v>
      </c>
      <c r="M1433" s="4">
        <v>3</v>
      </c>
      <c r="N1433" s="24"/>
    </row>
    <row r="1434" spans="1:14" ht="29.25" customHeight="1" x14ac:dyDescent="0.25">
      <c r="A1434" s="4" t="s">
        <v>9</v>
      </c>
      <c r="B1434" s="34">
        <v>43765.010416666664</v>
      </c>
      <c r="C1434" s="9">
        <v>43768.602777777778</v>
      </c>
      <c r="D14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hrs,13 min</v>
      </c>
      <c r="E1434" s="10">
        <f>Table1[[#This Row],[Full Restoration ]]-Table1[[#This Row],[Outage Start]]</f>
        <v>3.5923611111138598</v>
      </c>
      <c r="F1434" s="11">
        <f>(Table1[[#This Row],[Full Restoration ]]-Table1[[#This Row],[Outage Start]])*24</f>
        <v>86.216666666732635</v>
      </c>
      <c r="G1434" s="5" t="s">
        <v>933</v>
      </c>
      <c r="H1434" s="33" t="s">
        <v>1030</v>
      </c>
      <c r="I1434" s="4">
        <v>3265</v>
      </c>
      <c r="J1434" s="4">
        <v>2720</v>
      </c>
      <c r="K1434" s="4">
        <v>521</v>
      </c>
      <c r="L1434" s="4">
        <v>168</v>
      </c>
      <c r="M1434" s="4">
        <v>24</v>
      </c>
      <c r="N1434" s="24"/>
    </row>
    <row r="1435" spans="1:14" ht="29.25" customHeight="1" x14ac:dyDescent="0.25">
      <c r="A1435" s="4" t="s">
        <v>9</v>
      </c>
      <c r="B1435" s="34">
        <v>43764.746527777781</v>
      </c>
      <c r="C1435" s="9">
        <v>43770.722222222219</v>
      </c>
      <c r="D14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days,23 hrs,25 min</v>
      </c>
      <c r="E1435" s="10">
        <f>Table1[[#This Row],[Full Restoration ]]-Table1[[#This Row],[Outage Start]]</f>
        <v>5.9756944444379769</v>
      </c>
      <c r="F1435" s="11">
        <f>(Table1[[#This Row],[Full Restoration ]]-Table1[[#This Row],[Outage Start]])*24</f>
        <v>143.41666666651145</v>
      </c>
      <c r="G1435" s="5" t="s">
        <v>15</v>
      </c>
      <c r="H1435" s="53" t="s">
        <v>1030</v>
      </c>
      <c r="I1435" s="4">
        <v>1572</v>
      </c>
      <c r="J1435" s="4">
        <v>1237</v>
      </c>
      <c r="K1435" s="4">
        <v>238</v>
      </c>
      <c r="L1435" s="4">
        <v>26</v>
      </c>
      <c r="M1435" s="4">
        <v>97</v>
      </c>
      <c r="N1435" s="24"/>
    </row>
    <row r="1436" spans="1:14" ht="29.25" customHeight="1" x14ac:dyDescent="0.25">
      <c r="A1436" s="4" t="s">
        <v>9</v>
      </c>
      <c r="B1436" s="34">
        <v>43764.746527777781</v>
      </c>
      <c r="C1436" s="9">
        <v>43768.916666666664</v>
      </c>
      <c r="D14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days,4 hrs,5 min</v>
      </c>
      <c r="E1436" s="10">
        <f>Table1[[#This Row],[Full Restoration ]]-Table1[[#This Row],[Outage Start]]</f>
        <v>4.1701388888832298</v>
      </c>
      <c r="F1436" s="11">
        <f>(Table1[[#This Row],[Full Restoration ]]-Table1[[#This Row],[Outage Start]])*24</f>
        <v>100.08333333319752</v>
      </c>
      <c r="G1436" s="5" t="s">
        <v>1282</v>
      </c>
      <c r="H1436" s="33" t="s">
        <v>1030</v>
      </c>
      <c r="I1436" s="4">
        <v>2084</v>
      </c>
      <c r="J1436" s="4">
        <v>1604</v>
      </c>
      <c r="K1436" s="4">
        <v>418</v>
      </c>
      <c r="L1436" s="4">
        <v>33</v>
      </c>
      <c r="M1436" s="4">
        <v>62</v>
      </c>
      <c r="N1436" s="24"/>
    </row>
    <row r="1437" spans="1:14" ht="29.25" customHeight="1" x14ac:dyDescent="0.25">
      <c r="A1437" s="4" t="s">
        <v>9</v>
      </c>
      <c r="B1437" s="34">
        <v>43764.780555555553</v>
      </c>
      <c r="C1437" s="9">
        <v>43768.661805555559</v>
      </c>
      <c r="D14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hrs,9 min</v>
      </c>
      <c r="E1437" s="10">
        <f>Table1[[#This Row],[Full Restoration ]]-Table1[[#This Row],[Outage Start]]</f>
        <v>3.8812500000058208</v>
      </c>
      <c r="F1437" s="11">
        <f>(Table1[[#This Row],[Full Restoration ]]-Table1[[#This Row],[Outage Start]])*24</f>
        <v>93.150000000139698</v>
      </c>
      <c r="G1437" s="5" t="s">
        <v>1283</v>
      </c>
      <c r="H1437" s="53" t="s">
        <v>1030</v>
      </c>
      <c r="I1437" s="4">
        <v>1459</v>
      </c>
      <c r="J1437" s="4">
        <v>1265</v>
      </c>
      <c r="K1437" s="4">
        <v>175</v>
      </c>
      <c r="L1437" s="4">
        <v>50</v>
      </c>
      <c r="M1437" s="4">
        <v>19</v>
      </c>
      <c r="N1437" s="24"/>
    </row>
    <row r="1438" spans="1:14" ht="29.25" customHeight="1" x14ac:dyDescent="0.25">
      <c r="A1438" s="4" t="s">
        <v>9</v>
      </c>
      <c r="B1438" s="34">
        <v>43764.780555555553</v>
      </c>
      <c r="C1438" s="9">
        <v>43768.621527777781</v>
      </c>
      <c r="D14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hrs,11 min</v>
      </c>
      <c r="E1438" s="10">
        <f>Table1[[#This Row],[Full Restoration ]]-Table1[[#This Row],[Outage Start]]</f>
        <v>3.8409722222277196</v>
      </c>
      <c r="F1438" s="11">
        <f>(Table1[[#This Row],[Full Restoration ]]-Table1[[#This Row],[Outage Start]])*24</f>
        <v>92.183333333465271</v>
      </c>
      <c r="G1438" s="5" t="s">
        <v>1284</v>
      </c>
      <c r="H1438" s="33" t="s">
        <v>746</v>
      </c>
      <c r="I1438" s="4">
        <v>1221</v>
      </c>
      <c r="J1438" s="4">
        <v>924</v>
      </c>
      <c r="K1438" s="4">
        <v>279</v>
      </c>
      <c r="L1438" s="4">
        <v>54</v>
      </c>
      <c r="M1438" s="4">
        <v>18</v>
      </c>
      <c r="N1438" s="24"/>
    </row>
    <row r="1439" spans="1:14" ht="29.25" customHeight="1" x14ac:dyDescent="0.25">
      <c r="A1439" s="4" t="s">
        <v>9</v>
      </c>
      <c r="B1439" s="34">
        <v>43764.862500000003</v>
      </c>
      <c r="C1439" s="9">
        <v>43767.501388888886</v>
      </c>
      <c r="D14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hrs,20 min</v>
      </c>
      <c r="E1439" s="10">
        <f>Table1[[#This Row],[Full Restoration ]]-Table1[[#This Row],[Outage Start]]</f>
        <v>2.6388888888832298</v>
      </c>
      <c r="F1439" s="11">
        <f>(Table1[[#This Row],[Full Restoration ]]-Table1[[#This Row],[Outage Start]])*24</f>
        <v>63.333333333197515</v>
      </c>
      <c r="G1439" s="5" t="s">
        <v>1285</v>
      </c>
      <c r="H1439" s="33" t="s">
        <v>1030</v>
      </c>
      <c r="I1439" s="4">
        <v>3209</v>
      </c>
      <c r="J1439" s="4">
        <v>2974</v>
      </c>
      <c r="K1439" s="4">
        <v>213</v>
      </c>
      <c r="L1439" s="4">
        <v>177</v>
      </c>
      <c r="M1439" s="4">
        <v>22</v>
      </c>
      <c r="N1439" s="24"/>
    </row>
    <row r="1440" spans="1:14" ht="29.25" customHeight="1" x14ac:dyDescent="0.25">
      <c r="A1440" s="4" t="s">
        <v>9</v>
      </c>
      <c r="B1440" s="34">
        <v>43764.84375</v>
      </c>
      <c r="C1440" s="9">
        <v>43767.429861111108</v>
      </c>
      <c r="D14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 min</v>
      </c>
      <c r="E1440" s="10">
        <f>Table1[[#This Row],[Full Restoration ]]-Table1[[#This Row],[Outage Start]]</f>
        <v>2.586111111108039</v>
      </c>
      <c r="F1440" s="11">
        <f>(Table1[[#This Row],[Full Restoration ]]-Table1[[#This Row],[Outage Start]])*24</f>
        <v>62.066666666592937</v>
      </c>
      <c r="G1440" s="5" t="s">
        <v>1286</v>
      </c>
      <c r="H1440" s="53" t="s">
        <v>1030</v>
      </c>
      <c r="I1440" s="4">
        <v>2868</v>
      </c>
      <c r="J1440" s="4">
        <v>2152</v>
      </c>
      <c r="K1440" s="4">
        <v>712</v>
      </c>
      <c r="L1440" s="4">
        <v>109</v>
      </c>
      <c r="M1440" s="4">
        <v>4</v>
      </c>
      <c r="N1440" s="24"/>
    </row>
    <row r="1441" spans="1:14" ht="29.25" customHeight="1" x14ac:dyDescent="0.25">
      <c r="A1441" s="4" t="s">
        <v>9</v>
      </c>
      <c r="B1441" s="34">
        <v>43764.859027777777</v>
      </c>
      <c r="C1441" s="9">
        <v>43767.574305555558</v>
      </c>
      <c r="D14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hrs,10 min</v>
      </c>
      <c r="E1441" s="10">
        <f>Table1[[#This Row],[Full Restoration ]]-Table1[[#This Row],[Outage Start]]</f>
        <v>2.7152777777810115</v>
      </c>
      <c r="F1441" s="11">
        <f>(Table1[[#This Row],[Full Restoration ]]-Table1[[#This Row],[Outage Start]])*24</f>
        <v>65.166666666744277</v>
      </c>
      <c r="G1441" s="5" t="s">
        <v>1287</v>
      </c>
      <c r="H1441" s="33" t="s">
        <v>1030</v>
      </c>
      <c r="I1441" s="4">
        <v>3631</v>
      </c>
      <c r="J1441" s="4">
        <v>3418</v>
      </c>
      <c r="K1441" s="4">
        <v>211</v>
      </c>
      <c r="L1441" s="4">
        <v>219</v>
      </c>
      <c r="M1441" s="4">
        <v>2</v>
      </c>
      <c r="N1441" s="24"/>
    </row>
    <row r="1442" spans="1:14" ht="29.25" customHeight="1" x14ac:dyDescent="0.25">
      <c r="A1442" s="4" t="s">
        <v>9</v>
      </c>
      <c r="B1442" s="34">
        <v>43764.86041666667</v>
      </c>
      <c r="C1442" s="9">
        <v>43767.943055555559</v>
      </c>
      <c r="D14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hrs,59 min</v>
      </c>
      <c r="E1442" s="10">
        <f>Table1[[#This Row],[Full Restoration ]]-Table1[[#This Row],[Outage Start]]</f>
        <v>3.0826388888890506</v>
      </c>
      <c r="F1442" s="11">
        <f>(Table1[[#This Row],[Full Restoration ]]-Table1[[#This Row],[Outage Start]])*24</f>
        <v>73.983333333337214</v>
      </c>
      <c r="G1442" s="5" t="s">
        <v>1288</v>
      </c>
      <c r="H1442" s="33" t="s">
        <v>1030</v>
      </c>
      <c r="I1442" s="4">
        <v>4655</v>
      </c>
      <c r="J1442" s="4">
        <v>4255</v>
      </c>
      <c r="K1442" s="4">
        <v>388</v>
      </c>
      <c r="L1442" s="4">
        <v>268</v>
      </c>
      <c r="M1442" s="4">
        <v>12</v>
      </c>
      <c r="N1442" s="24"/>
    </row>
    <row r="1443" spans="1:14" ht="29.25" customHeight="1" x14ac:dyDescent="0.25">
      <c r="A1443" s="4" t="s">
        <v>9</v>
      </c>
      <c r="B1443" s="34">
        <v>43764.930555555555</v>
      </c>
      <c r="C1443" s="9">
        <v>43766.5625</v>
      </c>
      <c r="D14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hrs,10 min</v>
      </c>
      <c r="E1443" s="10">
        <f>Table1[[#This Row],[Full Restoration ]]-Table1[[#This Row],[Outage Start]]</f>
        <v>1.6319444444452529</v>
      </c>
      <c r="F1443" s="11">
        <f>(Table1[[#This Row],[Full Restoration ]]-Table1[[#This Row],[Outage Start]])*24</f>
        <v>39.166666666686069</v>
      </c>
      <c r="G1443" s="5" t="s">
        <v>1289</v>
      </c>
      <c r="H1443" s="33" t="s">
        <v>1031</v>
      </c>
      <c r="I1443" s="4">
        <v>1</v>
      </c>
      <c r="J1443" s="4">
        <v>0</v>
      </c>
      <c r="K1443" s="4">
        <v>0</v>
      </c>
      <c r="L1443" s="4">
        <v>0</v>
      </c>
      <c r="M1443" s="4">
        <v>1</v>
      </c>
      <c r="N1443" s="24"/>
    </row>
    <row r="1444" spans="1:14" ht="29.25" customHeight="1" x14ac:dyDescent="0.25">
      <c r="A1444" s="4" t="s">
        <v>9</v>
      </c>
      <c r="B1444" s="34">
        <v>43764.930555555555</v>
      </c>
      <c r="C1444" s="9">
        <v>43766.568055555559</v>
      </c>
      <c r="D14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hrs,18 min</v>
      </c>
      <c r="E1444" s="10">
        <f>Table1[[#This Row],[Full Restoration ]]-Table1[[#This Row],[Outage Start]]</f>
        <v>1.6375000000043656</v>
      </c>
      <c r="F1444" s="11">
        <f>(Table1[[#This Row],[Full Restoration ]]-Table1[[#This Row],[Outage Start]])*24</f>
        <v>39.300000000104774</v>
      </c>
      <c r="G1444" s="5" t="s">
        <v>1290</v>
      </c>
      <c r="H1444" s="53" t="s">
        <v>746</v>
      </c>
      <c r="I1444" s="4">
        <v>203</v>
      </c>
      <c r="J1444" s="4">
        <v>52</v>
      </c>
      <c r="K1444" s="4">
        <v>74</v>
      </c>
      <c r="L1444" s="4">
        <v>1</v>
      </c>
      <c r="M1444" s="4">
        <v>77</v>
      </c>
      <c r="N1444" s="24"/>
    </row>
    <row r="1445" spans="1:14" ht="29.25" customHeight="1" x14ac:dyDescent="0.25">
      <c r="A1445" s="4" t="s">
        <v>9</v>
      </c>
      <c r="B1445" s="34">
        <v>43764.942361111112</v>
      </c>
      <c r="C1445" s="9">
        <v>43766.513888888891</v>
      </c>
      <c r="D14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hrs,43 min</v>
      </c>
      <c r="E1445" s="10">
        <f>Table1[[#This Row],[Full Restoration ]]-Table1[[#This Row],[Outage Start]]</f>
        <v>1.5715277777781012</v>
      </c>
      <c r="F1445" s="11">
        <f>(Table1[[#This Row],[Full Restoration ]]-Table1[[#This Row],[Outage Start]])*24</f>
        <v>37.716666666674428</v>
      </c>
      <c r="G1445" s="5" t="s">
        <v>1291</v>
      </c>
      <c r="H1445" s="33" t="s">
        <v>746</v>
      </c>
      <c r="I1445" s="4">
        <v>1071</v>
      </c>
      <c r="J1445" s="4">
        <v>939</v>
      </c>
      <c r="K1445" s="4">
        <v>103</v>
      </c>
      <c r="L1445" s="4">
        <v>43</v>
      </c>
      <c r="M1445" s="4">
        <v>29</v>
      </c>
      <c r="N1445" s="24"/>
    </row>
    <row r="1446" spans="1:14" ht="29.25" customHeight="1" x14ac:dyDescent="0.25">
      <c r="A1446" s="4" t="s">
        <v>9</v>
      </c>
      <c r="B1446" s="34">
        <v>43764.973611111112</v>
      </c>
      <c r="C1446" s="9">
        <v>43766.640277777777</v>
      </c>
      <c r="D14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hrs,0 min</v>
      </c>
      <c r="E1446" s="10">
        <f>Table1[[#This Row],[Full Restoration ]]-Table1[[#This Row],[Outage Start]]</f>
        <v>1.6666666666642413</v>
      </c>
      <c r="F1446" s="11">
        <f>(Table1[[#This Row],[Full Restoration ]]-Table1[[#This Row],[Outage Start]])*24</f>
        <v>39.999999999941792</v>
      </c>
      <c r="G1446" s="5" t="s">
        <v>1292</v>
      </c>
      <c r="H1446" s="33" t="s">
        <v>1031</v>
      </c>
      <c r="I1446" s="4">
        <v>1</v>
      </c>
      <c r="J1446" s="4">
        <v>1</v>
      </c>
      <c r="K1446" s="4">
        <v>0</v>
      </c>
      <c r="L1446" s="4">
        <v>1</v>
      </c>
      <c r="M1446" s="4">
        <v>0</v>
      </c>
      <c r="N1446" s="24"/>
    </row>
    <row r="1447" spans="1:14" ht="29.25" customHeight="1" x14ac:dyDescent="0.25">
      <c r="A1447" s="4" t="s">
        <v>9</v>
      </c>
      <c r="B1447" s="34">
        <v>43764.876388888886</v>
      </c>
      <c r="C1447" s="9">
        <v>43766.763194444444</v>
      </c>
      <c r="D14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hrs,17 min</v>
      </c>
      <c r="E1447" s="10">
        <f>Table1[[#This Row],[Full Restoration ]]-Table1[[#This Row],[Outage Start]]</f>
        <v>1.8868055555576575</v>
      </c>
      <c r="F1447" s="11">
        <f>(Table1[[#This Row],[Full Restoration ]]-Table1[[#This Row],[Outage Start]])*24</f>
        <v>45.28333333338378</v>
      </c>
      <c r="G1447" s="5" t="s">
        <v>1293</v>
      </c>
      <c r="H1447" s="33" t="s">
        <v>1031</v>
      </c>
      <c r="I1447" s="4">
        <v>8</v>
      </c>
      <c r="J1447" s="4">
        <v>1</v>
      </c>
      <c r="K1447" s="4">
        <v>6</v>
      </c>
      <c r="L1447" s="4">
        <v>0</v>
      </c>
      <c r="M1447" s="4">
        <v>1</v>
      </c>
      <c r="N1447" s="24"/>
    </row>
    <row r="1448" spans="1:14" ht="29.25" customHeight="1" x14ac:dyDescent="0.25">
      <c r="A1448" s="4" t="s">
        <v>9</v>
      </c>
      <c r="B1448" s="34">
        <v>43764.931250000001</v>
      </c>
      <c r="C1448" s="9">
        <v>43766.62777777778</v>
      </c>
      <c r="D14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hrs,43 min</v>
      </c>
      <c r="E1448" s="10">
        <f>Table1[[#This Row],[Full Restoration ]]-Table1[[#This Row],[Outage Start]]</f>
        <v>1.6965277777781012</v>
      </c>
      <c r="F1448" s="11">
        <f>(Table1[[#This Row],[Full Restoration ]]-Table1[[#This Row],[Outage Start]])*24</f>
        <v>40.716666666674428</v>
      </c>
      <c r="G1448" s="5" t="s">
        <v>1294</v>
      </c>
      <c r="H1448" s="53" t="s">
        <v>1031</v>
      </c>
      <c r="I1448" s="4">
        <v>1</v>
      </c>
      <c r="J1448" s="4">
        <v>1</v>
      </c>
      <c r="K1448" s="4">
        <v>0</v>
      </c>
      <c r="L1448" s="4">
        <v>0</v>
      </c>
      <c r="M1448" s="4">
        <v>0</v>
      </c>
      <c r="N1448" s="24"/>
    </row>
    <row r="1449" spans="1:14" ht="29.25" customHeight="1" x14ac:dyDescent="0.25">
      <c r="A1449" s="4" t="s">
        <v>9</v>
      </c>
      <c r="B1449" s="34">
        <v>43764.845833333333</v>
      </c>
      <c r="C1449" s="9">
        <v>43766.606944444444</v>
      </c>
      <c r="D14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hrs,16 min</v>
      </c>
      <c r="E1449" s="10">
        <f>Table1[[#This Row],[Full Restoration ]]-Table1[[#This Row],[Outage Start]]</f>
        <v>1.7611111111109494</v>
      </c>
      <c r="F1449" s="11">
        <f>(Table1[[#This Row],[Full Restoration ]]-Table1[[#This Row],[Outage Start]])*24</f>
        <v>42.266666666662786</v>
      </c>
      <c r="G1449" s="5" t="s">
        <v>1295</v>
      </c>
      <c r="H1449" s="33" t="s">
        <v>746</v>
      </c>
      <c r="I1449" s="4">
        <v>1061</v>
      </c>
      <c r="J1449" s="4">
        <v>1030</v>
      </c>
      <c r="K1449" s="4">
        <v>27</v>
      </c>
      <c r="L1449" s="4">
        <v>22</v>
      </c>
      <c r="M1449" s="4">
        <v>4</v>
      </c>
      <c r="N1449" s="24"/>
    </row>
    <row r="1450" spans="1:14" ht="29.25" customHeight="1" x14ac:dyDescent="0.25">
      <c r="A1450" s="4" t="s">
        <v>9</v>
      </c>
      <c r="B1450" s="34">
        <v>43764.850694444445</v>
      </c>
      <c r="C1450" s="9">
        <v>43767.657638888886</v>
      </c>
      <c r="D14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hrs,22 min</v>
      </c>
      <c r="E1450" s="10">
        <f>Table1[[#This Row],[Full Restoration ]]-Table1[[#This Row],[Outage Start]]</f>
        <v>2.8069444444408873</v>
      </c>
      <c r="F1450" s="11">
        <f>(Table1[[#This Row],[Full Restoration ]]-Table1[[#This Row],[Outage Start]])*24</f>
        <v>67.366666666581295</v>
      </c>
      <c r="G1450" s="5" t="s">
        <v>1296</v>
      </c>
      <c r="H1450" s="33" t="s">
        <v>1031</v>
      </c>
      <c r="I1450" s="4">
        <v>3402</v>
      </c>
      <c r="J1450" s="4">
        <v>2875</v>
      </c>
      <c r="K1450" s="4">
        <v>522</v>
      </c>
      <c r="L1450" s="4">
        <v>84</v>
      </c>
      <c r="M1450" s="4">
        <v>5</v>
      </c>
      <c r="N1450" s="24"/>
    </row>
    <row r="1451" spans="1:14" ht="29.25" customHeight="1" x14ac:dyDescent="0.25">
      <c r="A1451" s="4" t="s">
        <v>9</v>
      </c>
      <c r="B1451" s="34">
        <v>43764.850694444445</v>
      </c>
      <c r="C1451" s="9">
        <v>43767.54791666667</v>
      </c>
      <c r="D14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hrs,44 min</v>
      </c>
      <c r="E1451" s="10">
        <f>Table1[[#This Row],[Full Restoration ]]-Table1[[#This Row],[Outage Start]]</f>
        <v>2.6972222222248092</v>
      </c>
      <c r="F1451" s="11">
        <f>(Table1[[#This Row],[Full Restoration ]]-Table1[[#This Row],[Outage Start]])*24</f>
        <v>64.733333333395422</v>
      </c>
      <c r="G1451" s="5" t="s">
        <v>1297</v>
      </c>
      <c r="H1451" s="33" t="s">
        <v>1031</v>
      </c>
      <c r="I1451" s="4">
        <v>46</v>
      </c>
      <c r="J1451" s="4">
        <v>27</v>
      </c>
      <c r="K1451" s="4">
        <v>19</v>
      </c>
      <c r="L1451" s="4">
        <v>1</v>
      </c>
      <c r="M1451" s="4">
        <v>0</v>
      </c>
      <c r="N1451" s="24"/>
    </row>
    <row r="1452" spans="1:14" ht="29.25" customHeight="1" x14ac:dyDescent="0.25">
      <c r="A1452" s="4" t="s">
        <v>9</v>
      </c>
      <c r="B1452" s="34">
        <v>43764.850694444445</v>
      </c>
      <c r="C1452" s="9">
        <v>43767.54791666667</v>
      </c>
      <c r="D14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hrs,44 min</v>
      </c>
      <c r="E1452" s="10">
        <f>Table1[[#This Row],[Full Restoration ]]-Table1[[#This Row],[Outage Start]]</f>
        <v>2.6972222222248092</v>
      </c>
      <c r="F1452" s="11">
        <f>(Table1[[#This Row],[Full Restoration ]]-Table1[[#This Row],[Outage Start]])*24</f>
        <v>64.733333333395422</v>
      </c>
      <c r="G1452" s="5" t="s">
        <v>1298</v>
      </c>
      <c r="H1452" s="53" t="s">
        <v>1031</v>
      </c>
      <c r="I1452" s="4">
        <v>2776</v>
      </c>
      <c r="J1452" s="4">
        <v>2428</v>
      </c>
      <c r="K1452" s="4">
        <v>345</v>
      </c>
      <c r="L1452" s="4">
        <v>86</v>
      </c>
      <c r="M1452" s="4">
        <v>3</v>
      </c>
      <c r="N1452" s="24"/>
    </row>
    <row r="1453" spans="1:14" ht="29.25" customHeight="1" x14ac:dyDescent="0.25">
      <c r="A1453" s="4" t="s">
        <v>9</v>
      </c>
      <c r="B1453" s="34">
        <v>43764.847916666666</v>
      </c>
      <c r="C1453" s="9">
        <v>43764.884722222225</v>
      </c>
      <c r="D14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hrs,53 min</v>
      </c>
      <c r="E1453" s="10">
        <f>Table1[[#This Row],[Full Restoration ]]-Table1[[#This Row],[Outage Start]]</f>
        <v>3.680555555911269E-2</v>
      </c>
      <c r="F1453" s="11">
        <f>(Table1[[#This Row],[Full Restoration ]]-Table1[[#This Row],[Outage Start]])*24</f>
        <v>0.88333333341870457</v>
      </c>
      <c r="G1453" s="5" t="s">
        <v>1299</v>
      </c>
      <c r="H1453" s="33" t="s">
        <v>1031</v>
      </c>
      <c r="I1453" s="4">
        <v>211</v>
      </c>
      <c r="J1453" s="4">
        <v>205</v>
      </c>
      <c r="K1453" s="4">
        <v>6</v>
      </c>
      <c r="L1453" s="4">
        <v>12</v>
      </c>
      <c r="M1453" s="4">
        <v>0</v>
      </c>
      <c r="N1453" s="24"/>
    </row>
    <row r="1454" spans="1:14" ht="29.25" customHeight="1" x14ac:dyDescent="0.25">
      <c r="A1454" s="4" t="s">
        <v>9</v>
      </c>
      <c r="B1454" s="34">
        <v>43764.840277777781</v>
      </c>
      <c r="C1454" s="9">
        <v>43767.464583333334</v>
      </c>
      <c r="D14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hrs,59 min</v>
      </c>
      <c r="E1454" s="10">
        <f>Table1[[#This Row],[Full Restoration ]]-Table1[[#This Row],[Outage Start]]</f>
        <v>2.6243055555532919</v>
      </c>
      <c r="F1454" s="11">
        <f>(Table1[[#This Row],[Full Restoration ]]-Table1[[#This Row],[Outage Start]])*24</f>
        <v>62.983333333279006</v>
      </c>
      <c r="G1454" s="5" t="s">
        <v>1300</v>
      </c>
      <c r="H1454" s="33" t="s">
        <v>746</v>
      </c>
      <c r="I1454" s="4">
        <v>1229</v>
      </c>
      <c r="J1454" s="4">
        <v>1212</v>
      </c>
      <c r="K1454" s="4">
        <v>17</v>
      </c>
      <c r="L1454" s="4">
        <v>33</v>
      </c>
      <c r="M1454" s="4">
        <v>0</v>
      </c>
      <c r="N1454" s="24"/>
    </row>
    <row r="1455" spans="1:14" ht="29.25" customHeight="1" x14ac:dyDescent="0.25">
      <c r="A1455" s="4" t="s">
        <v>9</v>
      </c>
      <c r="B1455" s="34">
        <v>43764.853472222225</v>
      </c>
      <c r="C1455" s="9">
        <v>43766.557638888888</v>
      </c>
      <c r="D14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hrs,54 min</v>
      </c>
      <c r="E1455" s="10">
        <f>Table1[[#This Row],[Full Restoration ]]-Table1[[#This Row],[Outage Start]]</f>
        <v>1.7041666666627862</v>
      </c>
      <c r="F1455" s="11">
        <f>(Table1[[#This Row],[Full Restoration ]]-Table1[[#This Row],[Outage Start]])*24</f>
        <v>40.899999999906868</v>
      </c>
      <c r="G1455" s="5" t="s">
        <v>1301</v>
      </c>
      <c r="H1455" s="33" t="s">
        <v>746</v>
      </c>
      <c r="I1455" s="4">
        <v>1904</v>
      </c>
      <c r="J1455" s="4">
        <v>1843</v>
      </c>
      <c r="K1455" s="4">
        <v>61</v>
      </c>
      <c r="L1455" s="4">
        <v>55</v>
      </c>
      <c r="M1455" s="4">
        <v>0</v>
      </c>
      <c r="N1455" s="24"/>
    </row>
    <row r="1456" spans="1:14" ht="29.25" customHeight="1" x14ac:dyDescent="0.25">
      <c r="A1456" s="4" t="s">
        <v>9</v>
      </c>
      <c r="B1456" s="34">
        <v>43764.875694444447</v>
      </c>
      <c r="C1456" s="9">
        <v>43766.482638888891</v>
      </c>
      <c r="D14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hrs,34 min</v>
      </c>
      <c r="E1456" s="10">
        <f>Table1[[#This Row],[Full Restoration ]]-Table1[[#This Row],[Outage Start]]</f>
        <v>1.6069444444437977</v>
      </c>
      <c r="F1456" s="11">
        <f>(Table1[[#This Row],[Full Restoration ]]-Table1[[#This Row],[Outage Start]])*24</f>
        <v>38.566666666651145</v>
      </c>
      <c r="G1456" s="5" t="s">
        <v>1302</v>
      </c>
      <c r="H1456" s="33" t="s">
        <v>1030</v>
      </c>
      <c r="I1456" s="4">
        <v>2097</v>
      </c>
      <c r="J1456" s="4">
        <v>2018</v>
      </c>
      <c r="K1456" s="4">
        <v>76</v>
      </c>
      <c r="L1456" s="4">
        <v>79</v>
      </c>
      <c r="M1456" s="4">
        <v>3</v>
      </c>
      <c r="N1456" s="24"/>
    </row>
    <row r="1457" spans="1:14" ht="29.25" customHeight="1" x14ac:dyDescent="0.25">
      <c r="A1457" s="4" t="s">
        <v>9</v>
      </c>
      <c r="B1457" s="34">
        <v>43764.866666666669</v>
      </c>
      <c r="C1457" s="9">
        <v>43766.661805555559</v>
      </c>
      <c r="D14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 min</v>
      </c>
      <c r="E1457" s="10">
        <f>Table1[[#This Row],[Full Restoration ]]-Table1[[#This Row],[Outage Start]]</f>
        <v>1.7951388888905058</v>
      </c>
      <c r="F1457" s="11">
        <f>(Table1[[#This Row],[Full Restoration ]]-Table1[[#This Row],[Outage Start]])*24</f>
        <v>43.083333333372138</v>
      </c>
      <c r="G1457" s="5" t="s">
        <v>1303</v>
      </c>
      <c r="H1457" s="33" t="s">
        <v>1030</v>
      </c>
      <c r="I1457" s="4">
        <v>2783</v>
      </c>
      <c r="J1457" s="4">
        <v>2630</v>
      </c>
      <c r="K1457" s="4">
        <v>146</v>
      </c>
      <c r="L1457" s="4">
        <v>79</v>
      </c>
      <c r="M1457" s="4">
        <v>7</v>
      </c>
      <c r="N1457" s="24"/>
    </row>
    <row r="1458" spans="1:14" ht="29.25" customHeight="1" x14ac:dyDescent="0.25">
      <c r="A1458" s="4" t="s">
        <v>9</v>
      </c>
      <c r="B1458" s="34">
        <v>43764.863888888889</v>
      </c>
      <c r="C1458" s="9">
        <v>43766.525000000001</v>
      </c>
      <c r="D14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hrs,52 min</v>
      </c>
      <c r="E1458" s="10">
        <f>Table1[[#This Row],[Full Restoration ]]-Table1[[#This Row],[Outage Start]]</f>
        <v>1.6611111111124046</v>
      </c>
      <c r="F1458" s="11">
        <f>(Table1[[#This Row],[Full Restoration ]]-Table1[[#This Row],[Outage Start]])*24</f>
        <v>39.866666666697711</v>
      </c>
      <c r="G1458" s="5" t="s">
        <v>1304</v>
      </c>
      <c r="H1458" s="33" t="s">
        <v>1030</v>
      </c>
      <c r="I1458" s="4">
        <v>1329</v>
      </c>
      <c r="J1458" s="4">
        <v>1273</v>
      </c>
      <c r="K1458" s="4">
        <v>56</v>
      </c>
      <c r="L1458" s="4">
        <v>34</v>
      </c>
      <c r="M1458" s="4">
        <v>0</v>
      </c>
      <c r="N1458" s="24"/>
    </row>
    <row r="1459" spans="1:14" ht="29.25" customHeight="1" x14ac:dyDescent="0.25">
      <c r="A1459" s="4" t="s">
        <v>9</v>
      </c>
      <c r="B1459" s="34">
        <v>43764.881249999999</v>
      </c>
      <c r="C1459" s="9">
        <v>43766.697916666664</v>
      </c>
      <c r="D14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hrs,36 min</v>
      </c>
      <c r="E1459" s="10">
        <f>Table1[[#This Row],[Full Restoration ]]-Table1[[#This Row],[Outage Start]]</f>
        <v>1.8166666666656965</v>
      </c>
      <c r="F1459" s="11">
        <f>(Table1[[#This Row],[Full Restoration ]]-Table1[[#This Row],[Outage Start]])*24</f>
        <v>43.599999999976717</v>
      </c>
      <c r="G1459" s="5" t="s">
        <v>1305</v>
      </c>
      <c r="H1459" s="33" t="s">
        <v>1030</v>
      </c>
      <c r="I1459" s="4">
        <v>245</v>
      </c>
      <c r="J1459" s="4">
        <v>155</v>
      </c>
      <c r="K1459" s="4">
        <v>74</v>
      </c>
      <c r="L1459" s="4">
        <v>9</v>
      </c>
      <c r="M1459" s="4">
        <v>16</v>
      </c>
      <c r="N1459" s="24"/>
    </row>
    <row r="1460" spans="1:14" ht="29.25" customHeight="1" x14ac:dyDescent="0.25">
      <c r="A1460" s="4" t="s">
        <v>9</v>
      </c>
      <c r="B1460" s="34">
        <v>43764.888888888891</v>
      </c>
      <c r="C1460" s="9">
        <v>43766.408333333333</v>
      </c>
      <c r="D14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hrs,28 min</v>
      </c>
      <c r="E1460" s="10">
        <f>Table1[[#This Row],[Full Restoration ]]-Table1[[#This Row],[Outage Start]]</f>
        <v>1.5194444444423425</v>
      </c>
      <c r="F1460" s="11">
        <f>(Table1[[#This Row],[Full Restoration ]]-Table1[[#This Row],[Outage Start]])*24</f>
        <v>36.46666666661622</v>
      </c>
      <c r="G1460" s="5" t="s">
        <v>1306</v>
      </c>
      <c r="H1460" s="53" t="s">
        <v>746</v>
      </c>
      <c r="I1460" s="4">
        <v>38</v>
      </c>
      <c r="J1460" s="4">
        <v>29</v>
      </c>
      <c r="K1460" s="4">
        <v>6</v>
      </c>
      <c r="L1460" s="4">
        <v>3</v>
      </c>
      <c r="M1460" s="4">
        <v>3</v>
      </c>
      <c r="N1460" s="24"/>
    </row>
    <row r="1461" spans="1:14" ht="29.25" customHeight="1" x14ac:dyDescent="0.25">
      <c r="A1461" s="4" t="s">
        <v>9</v>
      </c>
      <c r="B1461" s="34">
        <v>43764.765277777777</v>
      </c>
      <c r="C1461" s="9">
        <v>43770.552777777775</v>
      </c>
      <c r="D14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days,18 hrs,54 min</v>
      </c>
      <c r="E1461" s="10">
        <f>Table1[[#This Row],[Full Restoration ]]-Table1[[#This Row],[Outage Start]]</f>
        <v>5.7874999999985448</v>
      </c>
      <c r="F1461" s="11">
        <f>(Table1[[#This Row],[Full Restoration ]]-Table1[[#This Row],[Outage Start]])*24</f>
        <v>138.89999999996508</v>
      </c>
      <c r="G1461" s="5" t="s">
        <v>1307</v>
      </c>
      <c r="H1461" s="33" t="s">
        <v>1030</v>
      </c>
      <c r="I1461" s="4">
        <v>730</v>
      </c>
      <c r="J1461" s="4">
        <v>646</v>
      </c>
      <c r="K1461" s="4">
        <v>79</v>
      </c>
      <c r="L1461" s="4">
        <v>39</v>
      </c>
      <c r="M1461" s="4">
        <v>5</v>
      </c>
      <c r="N1461" s="24"/>
    </row>
    <row r="1462" spans="1:14" ht="29.25" customHeight="1" x14ac:dyDescent="0.25">
      <c r="A1462" s="4" t="s">
        <v>9</v>
      </c>
      <c r="B1462" s="34">
        <v>43764.777083333334</v>
      </c>
      <c r="C1462" s="9">
        <v>43768.643750000003</v>
      </c>
      <c r="D14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hrs,48 min</v>
      </c>
      <c r="E1462" s="10">
        <f>Table1[[#This Row],[Full Restoration ]]-Table1[[#This Row],[Outage Start]]</f>
        <v>3.8666666666686069</v>
      </c>
      <c r="F1462" s="11">
        <f>(Table1[[#This Row],[Full Restoration ]]-Table1[[#This Row],[Outage Start]])*24</f>
        <v>92.800000000046566</v>
      </c>
      <c r="G1462" s="5" t="s">
        <v>934</v>
      </c>
      <c r="H1462" s="53" t="s">
        <v>1032</v>
      </c>
      <c r="I1462" s="4">
        <v>667</v>
      </c>
      <c r="J1462" s="4">
        <v>572</v>
      </c>
      <c r="K1462" s="4">
        <v>95</v>
      </c>
      <c r="L1462" s="4">
        <v>14</v>
      </c>
      <c r="M1462" s="4">
        <v>0</v>
      </c>
      <c r="N1462" s="24"/>
    </row>
    <row r="1463" spans="1:14" ht="29.25" customHeight="1" x14ac:dyDescent="0.25">
      <c r="A1463" s="4" t="s">
        <v>9</v>
      </c>
      <c r="B1463" s="34">
        <v>43764.777083333334</v>
      </c>
      <c r="C1463" s="9">
        <v>43768.7</v>
      </c>
      <c r="D14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hrs,9 min</v>
      </c>
      <c r="E1463" s="10">
        <f>Table1[[#This Row],[Full Restoration ]]-Table1[[#This Row],[Outage Start]]</f>
        <v>3.9229166666627862</v>
      </c>
      <c r="F1463" s="11">
        <f>(Table1[[#This Row],[Full Restoration ]]-Table1[[#This Row],[Outage Start]])*24</f>
        <v>94.149999999906868</v>
      </c>
      <c r="G1463" s="5" t="s">
        <v>935</v>
      </c>
      <c r="H1463" s="33" t="s">
        <v>1030</v>
      </c>
      <c r="I1463" s="4">
        <v>775</v>
      </c>
      <c r="J1463" s="4">
        <v>668</v>
      </c>
      <c r="K1463" s="4">
        <v>104</v>
      </c>
      <c r="L1463" s="4">
        <v>48</v>
      </c>
      <c r="M1463" s="4">
        <v>3</v>
      </c>
      <c r="N1463" s="24"/>
    </row>
    <row r="1464" spans="1:14" ht="29.25" customHeight="1" x14ac:dyDescent="0.25">
      <c r="A1464" s="4" t="s">
        <v>9</v>
      </c>
      <c r="B1464" s="34">
        <v>43764.744444444441</v>
      </c>
      <c r="C1464" s="9">
        <v>43768.428472222222</v>
      </c>
      <c r="D14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hrs,25 min</v>
      </c>
      <c r="E1464" s="10">
        <f>Table1[[#This Row],[Full Restoration ]]-Table1[[#This Row],[Outage Start]]</f>
        <v>3.6840277777810115</v>
      </c>
      <c r="F1464" s="11">
        <f>(Table1[[#This Row],[Full Restoration ]]-Table1[[#This Row],[Outage Start]])*24</f>
        <v>88.416666666744277</v>
      </c>
      <c r="G1464" s="5" t="s">
        <v>936</v>
      </c>
      <c r="H1464" s="53" t="s">
        <v>746</v>
      </c>
      <c r="I1464" s="4">
        <v>14</v>
      </c>
      <c r="J1464" s="4">
        <v>0</v>
      </c>
      <c r="K1464" s="4">
        <v>14</v>
      </c>
      <c r="L1464" s="4">
        <v>0</v>
      </c>
      <c r="M1464" s="4">
        <v>0</v>
      </c>
      <c r="N1464" s="24"/>
    </row>
    <row r="1465" spans="1:14" ht="29.25" customHeight="1" x14ac:dyDescent="0.25">
      <c r="A1465" s="4" t="s">
        <v>9</v>
      </c>
      <c r="B1465" s="34">
        <v>43764.744444444441</v>
      </c>
      <c r="C1465" s="9">
        <v>43768.683333333334</v>
      </c>
      <c r="D14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hrs,32 min</v>
      </c>
      <c r="E1465" s="10">
        <f>Table1[[#This Row],[Full Restoration ]]-Table1[[#This Row],[Outage Start]]</f>
        <v>3.9388888888934162</v>
      </c>
      <c r="F1465" s="11">
        <f>(Table1[[#This Row],[Full Restoration ]]-Table1[[#This Row],[Outage Start]])*24</f>
        <v>94.533333333441988</v>
      </c>
      <c r="G1465" s="5" t="s">
        <v>937</v>
      </c>
      <c r="H1465" s="33" t="s">
        <v>1030</v>
      </c>
      <c r="I1465" s="4">
        <v>1043</v>
      </c>
      <c r="J1465" s="4">
        <v>898</v>
      </c>
      <c r="K1465" s="4">
        <v>123</v>
      </c>
      <c r="L1465" s="4">
        <v>63</v>
      </c>
      <c r="M1465" s="4">
        <v>22</v>
      </c>
      <c r="N1465" s="24"/>
    </row>
    <row r="1466" spans="1:14" ht="29.25" customHeight="1" x14ac:dyDescent="0.25">
      <c r="A1466" s="4" t="s">
        <v>9</v>
      </c>
      <c r="B1466" s="34">
        <v>43764.720138888886</v>
      </c>
      <c r="C1466" s="9">
        <v>43766.676388888889</v>
      </c>
      <c r="D14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hrs,57 min</v>
      </c>
      <c r="E1466" s="10">
        <f>Table1[[#This Row],[Full Restoration ]]-Table1[[#This Row],[Outage Start]]</f>
        <v>1.9562500000029104</v>
      </c>
      <c r="F1466" s="11">
        <f>(Table1[[#This Row],[Full Restoration ]]-Table1[[#This Row],[Outage Start]])*24</f>
        <v>46.950000000069849</v>
      </c>
      <c r="G1466" s="5" t="s">
        <v>1308</v>
      </c>
      <c r="H1466" s="33" t="s">
        <v>1030</v>
      </c>
      <c r="I1466" s="4">
        <v>347</v>
      </c>
      <c r="J1466" s="4">
        <v>312</v>
      </c>
      <c r="K1466" s="4">
        <v>33</v>
      </c>
      <c r="L1466" s="4">
        <v>17</v>
      </c>
      <c r="M1466" s="4">
        <v>2</v>
      </c>
      <c r="N1466" s="24"/>
    </row>
    <row r="1467" spans="1:14" ht="29.25" customHeight="1" x14ac:dyDescent="0.25">
      <c r="A1467" s="4" t="s">
        <v>9</v>
      </c>
      <c r="B1467" s="34">
        <v>43764.712500000001</v>
      </c>
      <c r="C1467" s="9">
        <v>43766.722916666666</v>
      </c>
      <c r="D14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hrs,15 min</v>
      </c>
      <c r="E1467" s="10">
        <f>Table1[[#This Row],[Full Restoration ]]-Table1[[#This Row],[Outage Start]]</f>
        <v>2.0104166666642413</v>
      </c>
      <c r="F1467" s="11">
        <f>(Table1[[#This Row],[Full Restoration ]]-Table1[[#This Row],[Outage Start]])*24</f>
        <v>48.249999999941792</v>
      </c>
      <c r="G1467" s="5" t="s">
        <v>1309</v>
      </c>
      <c r="H1467" s="53" t="s">
        <v>1030</v>
      </c>
      <c r="I1467" s="4">
        <v>4400</v>
      </c>
      <c r="J1467" s="4">
        <v>4205</v>
      </c>
      <c r="K1467" s="4">
        <v>193</v>
      </c>
      <c r="L1467" s="4">
        <v>201</v>
      </c>
      <c r="M1467" s="4">
        <v>2</v>
      </c>
      <c r="N1467" s="24"/>
    </row>
    <row r="1468" spans="1:14" ht="29.25" customHeight="1" x14ac:dyDescent="0.25">
      <c r="A1468" s="4" t="s">
        <v>9</v>
      </c>
      <c r="B1468" s="34">
        <v>43764.711111111108</v>
      </c>
      <c r="C1468" s="9">
        <v>43766.479861111111</v>
      </c>
      <c r="D14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hrs,27 min</v>
      </c>
      <c r="E1468" s="10">
        <f>Table1[[#This Row],[Full Restoration ]]-Table1[[#This Row],[Outage Start]]</f>
        <v>1.7687500000029104</v>
      </c>
      <c r="F1468" s="11">
        <f>(Table1[[#This Row],[Full Restoration ]]-Table1[[#This Row],[Outage Start]])*24</f>
        <v>42.450000000069849</v>
      </c>
      <c r="G1468" s="5" t="s">
        <v>1310</v>
      </c>
      <c r="H1468" s="33" t="s">
        <v>1030</v>
      </c>
      <c r="I1468" s="4">
        <v>909</v>
      </c>
      <c r="J1468" s="4">
        <v>879</v>
      </c>
      <c r="K1468" s="4">
        <v>29</v>
      </c>
      <c r="L1468" s="4">
        <v>56</v>
      </c>
      <c r="M1468" s="4">
        <v>1</v>
      </c>
      <c r="N1468" s="24"/>
    </row>
    <row r="1469" spans="1:14" ht="29.25" customHeight="1" x14ac:dyDescent="0.25">
      <c r="A1469" s="4" t="s">
        <v>9</v>
      </c>
      <c r="B1469" s="34">
        <v>43764.708333333336</v>
      </c>
      <c r="C1469" s="9">
        <v>43766.397916666669</v>
      </c>
      <c r="D14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hrs,33 min</v>
      </c>
      <c r="E1469" s="10">
        <f>Table1[[#This Row],[Full Restoration ]]-Table1[[#This Row],[Outage Start]]</f>
        <v>1.6895833333328483</v>
      </c>
      <c r="F1469" s="11">
        <f>(Table1[[#This Row],[Full Restoration ]]-Table1[[#This Row],[Outage Start]])*24</f>
        <v>40.549999999988358</v>
      </c>
      <c r="G1469" s="5" t="s">
        <v>1311</v>
      </c>
      <c r="H1469" s="33" t="s">
        <v>1030</v>
      </c>
      <c r="I1469" s="4">
        <v>424</v>
      </c>
      <c r="J1469" s="4">
        <v>408</v>
      </c>
      <c r="K1469" s="4">
        <v>15</v>
      </c>
      <c r="L1469" s="4">
        <v>19</v>
      </c>
      <c r="M1469" s="4">
        <v>1</v>
      </c>
      <c r="N1469" s="24"/>
    </row>
    <row r="1470" spans="1:14" ht="29.25" customHeight="1" x14ac:dyDescent="0.25">
      <c r="A1470" s="4" t="s">
        <v>9</v>
      </c>
      <c r="B1470" s="34">
        <v>43765.003472222219</v>
      </c>
      <c r="C1470" s="9">
        <v>43767.422222222223</v>
      </c>
      <c r="D14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hrs,3 min</v>
      </c>
      <c r="E1470" s="10">
        <f>Table1[[#This Row],[Full Restoration ]]-Table1[[#This Row],[Outage Start]]</f>
        <v>2.4187500000043656</v>
      </c>
      <c r="F1470" s="11">
        <f>(Table1[[#This Row],[Full Restoration ]]-Table1[[#This Row],[Outage Start]])*24</f>
        <v>58.050000000104774</v>
      </c>
      <c r="G1470" s="5" t="s">
        <v>1312</v>
      </c>
      <c r="H1470" s="33" t="s">
        <v>746</v>
      </c>
      <c r="I1470" s="4">
        <v>1652</v>
      </c>
      <c r="J1470" s="4">
        <v>1446</v>
      </c>
      <c r="K1470" s="4">
        <v>177</v>
      </c>
      <c r="L1470" s="4">
        <v>96</v>
      </c>
      <c r="M1470" s="4">
        <v>29</v>
      </c>
      <c r="N1470" s="24"/>
    </row>
    <row r="1471" spans="1:14" ht="29.25" customHeight="1" x14ac:dyDescent="0.25">
      <c r="A1471" s="4" t="s">
        <v>9</v>
      </c>
      <c r="B1471" s="34">
        <v>43765.000694444447</v>
      </c>
      <c r="C1471" s="9">
        <v>43766.795138888891</v>
      </c>
      <c r="D14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 min</v>
      </c>
      <c r="E1471" s="10">
        <f>Table1[[#This Row],[Full Restoration ]]-Table1[[#This Row],[Outage Start]]</f>
        <v>1.7944444444437977</v>
      </c>
      <c r="F1471" s="11">
        <f>(Table1[[#This Row],[Full Restoration ]]-Table1[[#This Row],[Outage Start]])*24</f>
        <v>43.066666666651145</v>
      </c>
      <c r="G1471" s="5" t="s">
        <v>1313</v>
      </c>
      <c r="H1471" s="33" t="s">
        <v>746</v>
      </c>
      <c r="I1471" s="4">
        <v>51</v>
      </c>
      <c r="J1471" s="4">
        <v>42</v>
      </c>
      <c r="K1471" s="4">
        <v>8</v>
      </c>
      <c r="L1471" s="4">
        <v>3</v>
      </c>
      <c r="M1471" s="4">
        <v>1</v>
      </c>
      <c r="N1471" s="24"/>
    </row>
    <row r="1472" spans="1:14" ht="29.25" customHeight="1" x14ac:dyDescent="0.25">
      <c r="A1472" s="4" t="s">
        <v>9</v>
      </c>
      <c r="B1472" s="34">
        <v>43764.864583333336</v>
      </c>
      <c r="C1472" s="9">
        <v>43766.775694444441</v>
      </c>
      <c r="D14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hrs,52 min</v>
      </c>
      <c r="E1472" s="10">
        <f>Table1[[#This Row],[Full Restoration ]]-Table1[[#This Row],[Outage Start]]</f>
        <v>1.9111111111051287</v>
      </c>
      <c r="F1472" s="11">
        <f>(Table1[[#This Row],[Full Restoration ]]-Table1[[#This Row],[Outage Start]])*24</f>
        <v>45.866666666523088</v>
      </c>
      <c r="G1472" s="5" t="s">
        <v>1314</v>
      </c>
      <c r="H1472" s="33" t="s">
        <v>1030</v>
      </c>
      <c r="I1472" s="4">
        <v>587</v>
      </c>
      <c r="J1472" s="4">
        <v>489</v>
      </c>
      <c r="K1472" s="4">
        <v>95</v>
      </c>
      <c r="L1472" s="4">
        <v>27</v>
      </c>
      <c r="M1472" s="4">
        <v>3</v>
      </c>
      <c r="N1472" s="24"/>
    </row>
    <row r="1473" spans="1:14" ht="29.25" customHeight="1" x14ac:dyDescent="0.25">
      <c r="A1473" s="4" t="s">
        <v>9</v>
      </c>
      <c r="B1473" s="34">
        <v>43765.03125</v>
      </c>
      <c r="C1473" s="9">
        <v>43767.368055555555</v>
      </c>
      <c r="D14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hrs,5 min</v>
      </c>
      <c r="E1473" s="10">
        <f>Table1[[#This Row],[Full Restoration ]]-Table1[[#This Row],[Outage Start]]</f>
        <v>2.3368055555547471</v>
      </c>
      <c r="F1473" s="11">
        <f>(Table1[[#This Row],[Full Restoration ]]-Table1[[#This Row],[Outage Start]])*24</f>
        <v>56.083333333313931</v>
      </c>
      <c r="G1473" s="5" t="s">
        <v>1315</v>
      </c>
      <c r="H1473" s="53" t="s">
        <v>748</v>
      </c>
      <c r="I1473" s="4">
        <v>4</v>
      </c>
      <c r="J1473" s="4">
        <v>0</v>
      </c>
      <c r="K1473" s="4">
        <v>4</v>
      </c>
      <c r="L1473" s="4">
        <v>0</v>
      </c>
      <c r="M1473" s="4">
        <v>0</v>
      </c>
      <c r="N1473" s="24"/>
    </row>
    <row r="1474" spans="1:14" ht="29.25" customHeight="1" x14ac:dyDescent="0.25">
      <c r="A1474" s="4" t="s">
        <v>9</v>
      </c>
      <c r="B1474" s="34">
        <v>43764.867361111108</v>
      </c>
      <c r="C1474" s="9">
        <v>43766.75277777778</v>
      </c>
      <c r="D14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hrs,15 min</v>
      </c>
      <c r="E1474" s="10">
        <f>Table1[[#This Row],[Full Restoration ]]-Table1[[#This Row],[Outage Start]]</f>
        <v>1.8854166666715173</v>
      </c>
      <c r="F1474" s="11">
        <f>(Table1[[#This Row],[Full Restoration ]]-Table1[[#This Row],[Outage Start]])*24</f>
        <v>45.250000000116415</v>
      </c>
      <c r="G1474" s="5" t="s">
        <v>1316</v>
      </c>
      <c r="H1474" s="53" t="s">
        <v>1030</v>
      </c>
      <c r="I1474" s="4">
        <v>3706</v>
      </c>
      <c r="J1474" s="4">
        <v>3500</v>
      </c>
      <c r="K1474" s="4">
        <v>203</v>
      </c>
      <c r="L1474" s="4">
        <v>176</v>
      </c>
      <c r="M1474" s="4">
        <v>3</v>
      </c>
      <c r="N1474" s="24"/>
    </row>
    <row r="1475" spans="1:14" ht="29.25" customHeight="1" x14ac:dyDescent="0.25">
      <c r="A1475" s="4" t="s">
        <v>9</v>
      </c>
      <c r="B1475" s="34">
        <v>43764.738888888889</v>
      </c>
      <c r="C1475" s="9">
        <v>43768.792361111111</v>
      </c>
      <c r="D14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hrs,17 min</v>
      </c>
      <c r="E1475" s="10">
        <f>Table1[[#This Row],[Full Restoration ]]-Table1[[#This Row],[Outage Start]]</f>
        <v>4.0534722222218988</v>
      </c>
      <c r="F1475" s="11">
        <f>(Table1[[#This Row],[Full Restoration ]]-Table1[[#This Row],[Outage Start]])*24</f>
        <v>97.283333333325572</v>
      </c>
      <c r="G1475" s="5" t="s">
        <v>17</v>
      </c>
      <c r="H1475" s="33" t="s">
        <v>1030</v>
      </c>
      <c r="I1475" s="4">
        <v>2296</v>
      </c>
      <c r="J1475" s="4">
        <v>1727</v>
      </c>
      <c r="K1475" s="4">
        <v>354</v>
      </c>
      <c r="L1475" s="4">
        <v>93</v>
      </c>
      <c r="M1475" s="4">
        <v>215</v>
      </c>
      <c r="N1475" s="24"/>
    </row>
    <row r="1476" spans="1:14" ht="29.25" customHeight="1" x14ac:dyDescent="0.25">
      <c r="A1476" s="4" t="s">
        <v>9</v>
      </c>
      <c r="B1476" s="34">
        <v>43764.738888888889</v>
      </c>
      <c r="C1476" s="9">
        <v>43768.756944444445</v>
      </c>
      <c r="D14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hrs,26 min</v>
      </c>
      <c r="E1476" s="10">
        <f>Table1[[#This Row],[Full Restoration ]]-Table1[[#This Row],[Outage Start]]</f>
        <v>4.0180555555562023</v>
      </c>
      <c r="F1476" s="11">
        <f>(Table1[[#This Row],[Full Restoration ]]-Table1[[#This Row],[Outage Start]])*24</f>
        <v>96.433333333348855</v>
      </c>
      <c r="G1476" s="5" t="s">
        <v>1317</v>
      </c>
      <c r="H1476" s="33" t="s">
        <v>746</v>
      </c>
      <c r="I1476" s="4">
        <v>1715</v>
      </c>
      <c r="J1476" s="4">
        <v>1158</v>
      </c>
      <c r="K1476" s="4">
        <v>522</v>
      </c>
      <c r="L1476" s="4">
        <v>68</v>
      </c>
      <c r="M1476" s="4">
        <v>35</v>
      </c>
      <c r="N1476" s="24"/>
    </row>
    <row r="1477" spans="1:14" ht="29.25" customHeight="1" x14ac:dyDescent="0.25">
      <c r="A1477" s="4" t="s">
        <v>9</v>
      </c>
      <c r="B1477" s="34">
        <v>43764.855555555558</v>
      </c>
      <c r="C1477" s="9">
        <v>43768.256249999999</v>
      </c>
      <c r="D14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hrs,37 min</v>
      </c>
      <c r="E1477" s="10">
        <f>Table1[[#This Row],[Full Restoration ]]-Table1[[#This Row],[Outage Start]]</f>
        <v>3.4006944444408873</v>
      </c>
      <c r="F1477" s="11">
        <f>(Table1[[#This Row],[Full Restoration ]]-Table1[[#This Row],[Outage Start]])*24</f>
        <v>81.616666666581295</v>
      </c>
      <c r="G1477" s="5" t="s">
        <v>1318</v>
      </c>
      <c r="H1477" s="53" t="s">
        <v>1031</v>
      </c>
      <c r="I1477" s="4">
        <v>1932</v>
      </c>
      <c r="J1477" s="4">
        <v>1825</v>
      </c>
      <c r="K1477" s="4">
        <v>106</v>
      </c>
      <c r="L1477" s="4">
        <v>71</v>
      </c>
      <c r="M1477" s="4">
        <v>1</v>
      </c>
      <c r="N1477" s="24"/>
    </row>
    <row r="1478" spans="1:14" ht="29.25" customHeight="1" x14ac:dyDescent="0.25">
      <c r="A1478" s="4" t="s">
        <v>9</v>
      </c>
      <c r="B1478" s="34">
        <v>43764.79583333333</v>
      </c>
      <c r="C1478" s="9">
        <v>43768.90902777778</v>
      </c>
      <c r="D14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 hrs,43 min</v>
      </c>
      <c r="E1478" s="10">
        <f>Table1[[#This Row],[Full Restoration ]]-Table1[[#This Row],[Outage Start]]</f>
        <v>4.1131944444496185</v>
      </c>
      <c r="F1478" s="11">
        <f>(Table1[[#This Row],[Full Restoration ]]-Table1[[#This Row],[Outage Start]])*24</f>
        <v>98.716666666790843</v>
      </c>
      <c r="G1478" s="5" t="s">
        <v>938</v>
      </c>
      <c r="H1478" s="33" t="s">
        <v>746</v>
      </c>
      <c r="I1478" s="4">
        <v>2554</v>
      </c>
      <c r="J1478" s="4">
        <v>2232</v>
      </c>
      <c r="K1478" s="4">
        <v>308</v>
      </c>
      <c r="L1478" s="4">
        <v>105</v>
      </c>
      <c r="M1478" s="4">
        <v>14</v>
      </c>
      <c r="N1478" s="24"/>
    </row>
    <row r="1479" spans="1:14" ht="29.25" customHeight="1" x14ac:dyDescent="0.25">
      <c r="A1479" s="4" t="s">
        <v>9</v>
      </c>
      <c r="B1479" s="34">
        <v>43764.684027777781</v>
      </c>
      <c r="C1479" s="9">
        <v>43769.835416666669</v>
      </c>
      <c r="D14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days,3 hrs,38 min</v>
      </c>
      <c r="E1479" s="10">
        <f>Table1[[#This Row],[Full Restoration ]]-Table1[[#This Row],[Outage Start]]</f>
        <v>5.1513888888875954</v>
      </c>
      <c r="F1479" s="11">
        <f>(Table1[[#This Row],[Full Restoration ]]-Table1[[#This Row],[Outage Start]])*24</f>
        <v>123.63333333330229</v>
      </c>
      <c r="G1479" s="5" t="s">
        <v>939</v>
      </c>
      <c r="H1479" s="33" t="s">
        <v>1030</v>
      </c>
      <c r="I1479" s="4">
        <v>2130</v>
      </c>
      <c r="J1479" s="4">
        <v>1835</v>
      </c>
      <c r="K1479" s="4">
        <v>240</v>
      </c>
      <c r="L1479" s="4">
        <v>82</v>
      </c>
      <c r="M1479" s="4">
        <v>55</v>
      </c>
      <c r="N1479" s="24"/>
    </row>
    <row r="1480" spans="1:14" ht="29.25" customHeight="1" x14ac:dyDescent="0.25">
      <c r="A1480" s="4" t="s">
        <v>9</v>
      </c>
      <c r="B1480" s="34">
        <v>43765.57708333333</v>
      </c>
      <c r="C1480" s="9">
        <v>43767.708333333336</v>
      </c>
      <c r="D14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hrs,9 min</v>
      </c>
      <c r="E1480" s="10">
        <f>Table1[[#This Row],[Full Restoration ]]-Table1[[#This Row],[Outage Start]]</f>
        <v>2.1312500000058208</v>
      </c>
      <c r="F1480" s="11">
        <f>(Table1[[#This Row],[Full Restoration ]]-Table1[[#This Row],[Outage Start]])*24</f>
        <v>51.150000000139698</v>
      </c>
      <c r="G1480" s="5" t="s">
        <v>1319</v>
      </c>
      <c r="H1480" s="33" t="s">
        <v>1030</v>
      </c>
      <c r="I1480" s="4">
        <v>1284</v>
      </c>
      <c r="J1480" s="4">
        <v>1215</v>
      </c>
      <c r="K1480" s="4">
        <v>68</v>
      </c>
      <c r="L1480" s="4">
        <v>72</v>
      </c>
      <c r="M1480" s="4">
        <v>1</v>
      </c>
      <c r="N1480" s="24"/>
    </row>
    <row r="1481" spans="1:14" ht="29.25" customHeight="1" x14ac:dyDescent="0.25">
      <c r="A1481" s="4" t="s">
        <v>9</v>
      </c>
      <c r="B1481" s="34">
        <v>43765.572916666664</v>
      </c>
      <c r="C1481" s="9">
        <v>43767.506944444445</v>
      </c>
      <c r="D14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hrs,25 min</v>
      </c>
      <c r="E1481" s="10">
        <f>Table1[[#This Row],[Full Restoration ]]-Table1[[#This Row],[Outage Start]]</f>
        <v>1.9340277777810115</v>
      </c>
      <c r="F1481" s="11">
        <f>(Table1[[#This Row],[Full Restoration ]]-Table1[[#This Row],[Outage Start]])*24</f>
        <v>46.416666666744277</v>
      </c>
      <c r="G1481" s="5" t="s">
        <v>1320</v>
      </c>
      <c r="H1481" s="33" t="s">
        <v>746</v>
      </c>
      <c r="I1481" s="4">
        <v>1960</v>
      </c>
      <c r="J1481" s="4">
        <v>1761</v>
      </c>
      <c r="K1481" s="4">
        <v>183</v>
      </c>
      <c r="L1481" s="4">
        <v>191</v>
      </c>
      <c r="M1481" s="4">
        <v>16</v>
      </c>
      <c r="N1481" s="24"/>
    </row>
    <row r="1482" spans="1:14" ht="29.25" customHeight="1" x14ac:dyDescent="0.25">
      <c r="A1482" s="4" t="s">
        <v>9</v>
      </c>
      <c r="B1482" s="34">
        <v>43765.573611111111</v>
      </c>
      <c r="C1482" s="9">
        <v>43767.546527777777</v>
      </c>
      <c r="D14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hrs,21 min</v>
      </c>
      <c r="E1482" s="10">
        <f>Table1[[#This Row],[Full Restoration ]]-Table1[[#This Row],[Outage Start]]</f>
        <v>1.9729166666656965</v>
      </c>
      <c r="F1482" s="11">
        <f>(Table1[[#This Row],[Full Restoration ]]-Table1[[#This Row],[Outage Start]])*24</f>
        <v>47.349999999976717</v>
      </c>
      <c r="G1482" s="5" t="s">
        <v>1321</v>
      </c>
      <c r="H1482" s="33" t="s">
        <v>1030</v>
      </c>
      <c r="I1482" s="4">
        <v>4159</v>
      </c>
      <c r="J1482" s="4">
        <v>3846</v>
      </c>
      <c r="K1482" s="4">
        <v>299</v>
      </c>
      <c r="L1482" s="4">
        <v>331</v>
      </c>
      <c r="M1482" s="4">
        <v>14</v>
      </c>
      <c r="N1482" s="24"/>
    </row>
    <row r="1483" spans="1:14" ht="29.25" customHeight="1" x14ac:dyDescent="0.25">
      <c r="A1483" s="4" t="s">
        <v>9</v>
      </c>
      <c r="B1483" s="34">
        <v>43764.855555555558</v>
      </c>
      <c r="C1483" s="9">
        <v>43766.82708333333</v>
      </c>
      <c r="D14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hrs,19 min</v>
      </c>
      <c r="E1483" s="10">
        <f>Table1[[#This Row],[Full Restoration ]]-Table1[[#This Row],[Outage Start]]</f>
        <v>1.9715277777722804</v>
      </c>
      <c r="F1483" s="11">
        <f>(Table1[[#This Row],[Full Restoration ]]-Table1[[#This Row],[Outage Start]])*24</f>
        <v>47.316666666534729</v>
      </c>
      <c r="G1483" s="5" t="s">
        <v>1322</v>
      </c>
      <c r="H1483" s="33" t="s">
        <v>746</v>
      </c>
      <c r="I1483" s="4">
        <v>10</v>
      </c>
      <c r="J1483" s="4">
        <v>2</v>
      </c>
      <c r="K1483" s="4">
        <v>5</v>
      </c>
      <c r="L1483" s="4">
        <v>0</v>
      </c>
      <c r="M1483" s="4">
        <v>3</v>
      </c>
      <c r="N1483" s="24"/>
    </row>
    <row r="1484" spans="1:14" ht="29.25" customHeight="1" x14ac:dyDescent="0.25">
      <c r="A1484" s="4" t="s">
        <v>9</v>
      </c>
      <c r="B1484" s="34">
        <v>43764.76666666667</v>
      </c>
      <c r="C1484" s="9">
        <v>43769.701388888891</v>
      </c>
      <c r="D14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days,22 hrs,26 min</v>
      </c>
      <c r="E1484" s="10">
        <f>Table1[[#This Row],[Full Restoration ]]-Table1[[#This Row],[Outage Start]]</f>
        <v>4.9347222222204437</v>
      </c>
      <c r="F1484" s="11">
        <f>(Table1[[#This Row],[Full Restoration ]]-Table1[[#This Row],[Outage Start]])*24</f>
        <v>118.43333333329065</v>
      </c>
      <c r="G1484" s="5" t="s">
        <v>940</v>
      </c>
      <c r="H1484" s="33" t="s">
        <v>1032</v>
      </c>
      <c r="I1484" s="4">
        <v>1107</v>
      </c>
      <c r="J1484" s="4">
        <v>970</v>
      </c>
      <c r="K1484" s="4">
        <v>125</v>
      </c>
      <c r="L1484" s="4">
        <v>40</v>
      </c>
      <c r="M1484" s="4">
        <v>12</v>
      </c>
      <c r="N1484" s="24"/>
    </row>
    <row r="1485" spans="1:14" ht="29.25" customHeight="1" x14ac:dyDescent="0.25">
      <c r="A1485" s="4" t="s">
        <v>9</v>
      </c>
      <c r="B1485" s="34">
        <v>43765.122916666667</v>
      </c>
      <c r="C1485" s="9">
        <v>43766.755555555559</v>
      </c>
      <c r="D14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hrs,11 min</v>
      </c>
      <c r="E1485" s="10">
        <f>Table1[[#This Row],[Full Restoration ]]-Table1[[#This Row],[Outage Start]]</f>
        <v>1.632638888891961</v>
      </c>
      <c r="F1485" s="11">
        <f>(Table1[[#This Row],[Full Restoration ]]-Table1[[#This Row],[Outage Start]])*24</f>
        <v>39.183333333407063</v>
      </c>
      <c r="G1485" s="5" t="s">
        <v>1323</v>
      </c>
      <c r="H1485" s="53" t="s">
        <v>1031</v>
      </c>
      <c r="I1485" s="4">
        <v>4</v>
      </c>
      <c r="J1485" s="4">
        <v>3</v>
      </c>
      <c r="K1485" s="4">
        <v>1</v>
      </c>
      <c r="L1485" s="4">
        <v>0</v>
      </c>
      <c r="M1485" s="4">
        <v>0</v>
      </c>
      <c r="N1485" s="24"/>
    </row>
    <row r="1486" spans="1:14" ht="29.25" customHeight="1" x14ac:dyDescent="0.25">
      <c r="A1486" s="4" t="s">
        <v>9</v>
      </c>
      <c r="B1486" s="34">
        <v>43764.709027777775</v>
      </c>
      <c r="C1486" s="9">
        <v>43768.520138888889</v>
      </c>
      <c r="D14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hrs,28 min</v>
      </c>
      <c r="E1486" s="10">
        <f>Table1[[#This Row],[Full Restoration ]]-Table1[[#This Row],[Outage Start]]</f>
        <v>3.8111111111138598</v>
      </c>
      <c r="F1486" s="11">
        <f>(Table1[[#This Row],[Full Restoration ]]-Table1[[#This Row],[Outage Start]])*24</f>
        <v>91.466666666732635</v>
      </c>
      <c r="G1486" s="5" t="s">
        <v>1324</v>
      </c>
      <c r="H1486" s="33" t="s">
        <v>746</v>
      </c>
      <c r="I1486" s="4">
        <v>865</v>
      </c>
      <c r="J1486" s="4">
        <v>779</v>
      </c>
      <c r="K1486" s="4">
        <v>73</v>
      </c>
      <c r="L1486" s="4">
        <v>84</v>
      </c>
      <c r="M1486" s="4">
        <v>13</v>
      </c>
      <c r="N1486" s="24"/>
    </row>
    <row r="1487" spans="1:14" ht="29.25" customHeight="1" x14ac:dyDescent="0.25">
      <c r="A1487" s="4" t="s">
        <v>9</v>
      </c>
      <c r="B1487" s="34">
        <v>43764.708333333336</v>
      </c>
      <c r="C1487" s="9">
        <v>43767.773611111108</v>
      </c>
      <c r="D14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hrs,34 min</v>
      </c>
      <c r="E1487" s="10">
        <f>Table1[[#This Row],[Full Restoration ]]-Table1[[#This Row],[Outage Start]]</f>
        <v>3.0652777777722804</v>
      </c>
      <c r="F1487" s="11">
        <f>(Table1[[#This Row],[Full Restoration ]]-Table1[[#This Row],[Outage Start]])*24</f>
        <v>73.566666666534729</v>
      </c>
      <c r="G1487" s="5" t="s">
        <v>1325</v>
      </c>
      <c r="H1487" s="33" t="s">
        <v>746</v>
      </c>
      <c r="I1487" s="4">
        <v>295</v>
      </c>
      <c r="J1487" s="4">
        <v>230</v>
      </c>
      <c r="K1487" s="4">
        <v>55</v>
      </c>
      <c r="L1487" s="4">
        <v>12</v>
      </c>
      <c r="M1487" s="4">
        <v>10</v>
      </c>
      <c r="N1487" s="24"/>
    </row>
    <row r="1488" spans="1:14" ht="29.25" customHeight="1" x14ac:dyDescent="0.25">
      <c r="A1488" s="4" t="s">
        <v>9</v>
      </c>
      <c r="B1488" s="34">
        <v>43764.734722222223</v>
      </c>
      <c r="C1488" s="9">
        <v>43766.743055555555</v>
      </c>
      <c r="D14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hrs,12 min</v>
      </c>
      <c r="E1488" s="10">
        <f>Table1[[#This Row],[Full Restoration ]]-Table1[[#This Row],[Outage Start]]</f>
        <v>2.0083333333313931</v>
      </c>
      <c r="F1488" s="11">
        <f>(Table1[[#This Row],[Full Restoration ]]-Table1[[#This Row],[Outage Start]])*24</f>
        <v>48.199999999953434</v>
      </c>
      <c r="G1488" s="5" t="s">
        <v>1326</v>
      </c>
      <c r="H1488" s="53" t="s">
        <v>746</v>
      </c>
      <c r="I1488" s="4">
        <v>59</v>
      </c>
      <c r="J1488" s="4">
        <v>54</v>
      </c>
      <c r="K1488" s="4">
        <v>5</v>
      </c>
      <c r="L1488" s="4">
        <v>1</v>
      </c>
      <c r="M1488" s="4">
        <v>0</v>
      </c>
      <c r="N1488" s="24"/>
    </row>
    <row r="1489" spans="1:14" ht="29.25" customHeight="1" x14ac:dyDescent="0.25">
      <c r="A1489" s="4" t="s">
        <v>9</v>
      </c>
      <c r="B1489" s="34">
        <v>43765.017361111109</v>
      </c>
      <c r="C1489" s="9">
        <v>43767.265972222223</v>
      </c>
      <c r="D14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hrs,58 min</v>
      </c>
      <c r="E1489" s="10">
        <f>Table1[[#This Row],[Full Restoration ]]-Table1[[#This Row],[Outage Start]]</f>
        <v>2.2486111111138598</v>
      </c>
      <c r="F1489" s="11">
        <f>(Table1[[#This Row],[Full Restoration ]]-Table1[[#This Row],[Outage Start]])*24</f>
        <v>53.966666666732635</v>
      </c>
      <c r="G1489" s="5" t="s">
        <v>1327</v>
      </c>
      <c r="H1489" s="33" t="s">
        <v>746</v>
      </c>
      <c r="I1489" s="4">
        <v>524</v>
      </c>
      <c r="J1489" s="4">
        <v>297</v>
      </c>
      <c r="K1489" s="4">
        <v>133</v>
      </c>
      <c r="L1489" s="4">
        <v>21</v>
      </c>
      <c r="M1489" s="4">
        <v>94</v>
      </c>
      <c r="N1489" s="24"/>
    </row>
    <row r="1490" spans="1:14" ht="29.25" customHeight="1" x14ac:dyDescent="0.25">
      <c r="A1490" s="4" t="s">
        <v>9</v>
      </c>
      <c r="B1490" s="34">
        <v>43765.010416666664</v>
      </c>
      <c r="C1490" s="9">
        <v>43766.713888888888</v>
      </c>
      <c r="D14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hrs,53 min</v>
      </c>
      <c r="E1490" s="10">
        <f>Table1[[#This Row],[Full Restoration ]]-Table1[[#This Row],[Outage Start]]</f>
        <v>1.703472222223354</v>
      </c>
      <c r="F1490" s="11">
        <f>(Table1[[#This Row],[Full Restoration ]]-Table1[[#This Row],[Outage Start]])*24</f>
        <v>40.883333333360497</v>
      </c>
      <c r="G1490" s="5" t="s">
        <v>1328</v>
      </c>
      <c r="H1490" s="53" t="s">
        <v>746</v>
      </c>
      <c r="I1490" s="4">
        <v>1911</v>
      </c>
      <c r="J1490" s="4">
        <v>1786</v>
      </c>
      <c r="K1490" s="4">
        <v>123</v>
      </c>
      <c r="L1490" s="4">
        <v>126</v>
      </c>
      <c r="M1490" s="4">
        <v>2</v>
      </c>
      <c r="N1490" s="24"/>
    </row>
    <row r="1491" spans="1:14" ht="29.25" customHeight="1" x14ac:dyDescent="0.25">
      <c r="A1491" s="4" t="s">
        <v>9</v>
      </c>
      <c r="B1491" s="34">
        <v>43765.017361111109</v>
      </c>
      <c r="C1491" s="9">
        <v>43766.809027777781</v>
      </c>
      <c r="D14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hrs,0 min</v>
      </c>
      <c r="E1491" s="10">
        <f>Table1[[#This Row],[Full Restoration ]]-Table1[[#This Row],[Outage Start]]</f>
        <v>1.7916666666715173</v>
      </c>
      <c r="F1491" s="11">
        <f>(Table1[[#This Row],[Full Restoration ]]-Table1[[#This Row],[Outage Start]])*24</f>
        <v>43.000000000116415</v>
      </c>
      <c r="G1491" s="5" t="s">
        <v>1329</v>
      </c>
      <c r="H1491" s="33" t="s">
        <v>746</v>
      </c>
      <c r="I1491" s="4">
        <v>1861</v>
      </c>
      <c r="J1491" s="4">
        <v>1803</v>
      </c>
      <c r="K1491" s="4">
        <v>53</v>
      </c>
      <c r="L1491" s="4">
        <v>145</v>
      </c>
      <c r="M1491" s="4">
        <v>5</v>
      </c>
      <c r="N1491" s="24"/>
    </row>
    <row r="1492" spans="1:14" ht="29.25" customHeight="1" x14ac:dyDescent="0.25">
      <c r="A1492" s="4" t="s">
        <v>9</v>
      </c>
      <c r="B1492" s="34">
        <v>43764.773611111108</v>
      </c>
      <c r="C1492" s="9">
        <v>43767.392361111109</v>
      </c>
      <c r="D14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hrs,51 min</v>
      </c>
      <c r="E1492" s="10">
        <f>Table1[[#This Row],[Full Restoration ]]-Table1[[#This Row],[Outage Start]]</f>
        <v>2.6187500000014552</v>
      </c>
      <c r="F1492" s="11">
        <f>(Table1[[#This Row],[Full Restoration ]]-Table1[[#This Row],[Outage Start]])*24</f>
        <v>62.850000000034925</v>
      </c>
      <c r="G1492" s="5" t="s">
        <v>1330</v>
      </c>
      <c r="H1492" s="33" t="s">
        <v>746</v>
      </c>
      <c r="I1492" s="4">
        <v>8</v>
      </c>
      <c r="J1492" s="4">
        <v>4</v>
      </c>
      <c r="K1492" s="4">
        <v>4</v>
      </c>
      <c r="L1492" s="4">
        <v>1</v>
      </c>
      <c r="M1492" s="4">
        <v>0</v>
      </c>
      <c r="N1492" s="24"/>
    </row>
    <row r="1493" spans="1:14" ht="29.25" customHeight="1" x14ac:dyDescent="0.25">
      <c r="A1493" s="4" t="s">
        <v>9</v>
      </c>
      <c r="B1493" s="34">
        <v>43764.82708333333</v>
      </c>
      <c r="C1493" s="9">
        <v>43768.732638888891</v>
      </c>
      <c r="D14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hrs,44 min</v>
      </c>
      <c r="E1493" s="10">
        <f>Table1[[#This Row],[Full Restoration ]]-Table1[[#This Row],[Outage Start]]</f>
        <v>3.9055555555605679</v>
      </c>
      <c r="F1493" s="11">
        <f>(Table1[[#This Row],[Full Restoration ]]-Table1[[#This Row],[Outage Start]])*24</f>
        <v>93.733333333453629</v>
      </c>
      <c r="G1493" s="5" t="s">
        <v>1331</v>
      </c>
      <c r="H1493" s="33" t="s">
        <v>746</v>
      </c>
      <c r="I1493" s="4">
        <v>5472</v>
      </c>
      <c r="J1493" s="4">
        <v>5077</v>
      </c>
      <c r="K1493" s="4">
        <v>364</v>
      </c>
      <c r="L1493" s="4">
        <v>164</v>
      </c>
      <c r="M1493" s="4">
        <v>31</v>
      </c>
      <c r="N1493" s="24"/>
    </row>
    <row r="1494" spans="1:14" ht="29.25" customHeight="1" x14ac:dyDescent="0.25">
      <c r="A1494" s="4" t="s">
        <v>9</v>
      </c>
      <c r="B1494" s="34">
        <v>43764.82708333333</v>
      </c>
      <c r="C1494" s="9">
        <v>43769.745833333334</v>
      </c>
      <c r="D14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days,22 hrs,3 min</v>
      </c>
      <c r="E1494" s="10">
        <f>Table1[[#This Row],[Full Restoration ]]-Table1[[#This Row],[Outage Start]]</f>
        <v>4.9187500000043656</v>
      </c>
      <c r="F1494" s="11">
        <f>(Table1[[#This Row],[Full Restoration ]]-Table1[[#This Row],[Outage Start]])*24</f>
        <v>118.05000000010477</v>
      </c>
      <c r="G1494" s="5" t="s">
        <v>1332</v>
      </c>
      <c r="H1494" s="53" t="s">
        <v>746</v>
      </c>
      <c r="I1494" s="4">
        <v>1424</v>
      </c>
      <c r="J1494" s="4">
        <v>1159</v>
      </c>
      <c r="K1494" s="4">
        <v>192</v>
      </c>
      <c r="L1494" s="4">
        <v>32</v>
      </c>
      <c r="M1494" s="4">
        <v>73</v>
      </c>
      <c r="N1494" s="24"/>
    </row>
    <row r="1495" spans="1:14" ht="29.25" customHeight="1" x14ac:dyDescent="0.25">
      <c r="A1495" s="4" t="s">
        <v>9</v>
      </c>
      <c r="B1495" s="34">
        <v>43764.82708333333</v>
      </c>
      <c r="C1495" s="9">
        <v>43768.697916666664</v>
      </c>
      <c r="D14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hrs,54 min</v>
      </c>
      <c r="E1495" s="10">
        <f>Table1[[#This Row],[Full Restoration ]]-Table1[[#This Row],[Outage Start]]</f>
        <v>3.8708333333343035</v>
      </c>
      <c r="F1495" s="11">
        <f>(Table1[[#This Row],[Full Restoration ]]-Table1[[#This Row],[Outage Start]])*24</f>
        <v>92.900000000023283</v>
      </c>
      <c r="G1495" s="5" t="s">
        <v>1333</v>
      </c>
      <c r="H1495" s="33" t="s">
        <v>746</v>
      </c>
      <c r="I1495" s="4">
        <v>1977</v>
      </c>
      <c r="J1495" s="4">
        <v>1679</v>
      </c>
      <c r="K1495" s="4">
        <v>284</v>
      </c>
      <c r="L1495" s="4">
        <v>33</v>
      </c>
      <c r="M1495" s="4">
        <v>14</v>
      </c>
      <c r="N1495" s="24"/>
    </row>
    <row r="1496" spans="1:14" ht="29.25" customHeight="1" x14ac:dyDescent="0.25">
      <c r="A1496" s="4" t="s">
        <v>9</v>
      </c>
      <c r="B1496" s="34">
        <v>43764.82708333333</v>
      </c>
      <c r="C1496" s="9">
        <v>43769.533333333333</v>
      </c>
      <c r="D14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hrs,57 min</v>
      </c>
      <c r="E1496" s="10">
        <f>Table1[[#This Row],[Full Restoration ]]-Table1[[#This Row],[Outage Start]]</f>
        <v>4.7062500000029104</v>
      </c>
      <c r="F1496" s="11">
        <f>(Table1[[#This Row],[Full Restoration ]]-Table1[[#This Row],[Outage Start]])*24</f>
        <v>112.95000000006985</v>
      </c>
      <c r="G1496" s="5" t="s">
        <v>1334</v>
      </c>
      <c r="H1496" s="53" t="s">
        <v>746</v>
      </c>
      <c r="I1496" s="4">
        <v>2965</v>
      </c>
      <c r="J1496" s="4">
        <v>2501</v>
      </c>
      <c r="K1496" s="4">
        <v>334</v>
      </c>
      <c r="L1496" s="4">
        <v>96</v>
      </c>
      <c r="M1496" s="4">
        <v>130</v>
      </c>
      <c r="N1496" s="24"/>
    </row>
    <row r="1497" spans="1:14" ht="29.25" customHeight="1" x14ac:dyDescent="0.25">
      <c r="A1497" s="4" t="s">
        <v>9</v>
      </c>
      <c r="B1497" s="34">
        <v>43764.710416666669</v>
      </c>
      <c r="C1497" s="9">
        <v>43768.649305555555</v>
      </c>
      <c r="D14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hrs,32 min</v>
      </c>
      <c r="E1497" s="10">
        <f>Table1[[#This Row],[Full Restoration ]]-Table1[[#This Row],[Outage Start]]</f>
        <v>3.9388888888861402</v>
      </c>
      <c r="F1497" s="11">
        <f>(Table1[[#This Row],[Full Restoration ]]-Table1[[#This Row],[Outage Start]])*24</f>
        <v>94.533333333267365</v>
      </c>
      <c r="G1497" s="5" t="s">
        <v>1335</v>
      </c>
      <c r="H1497" s="33" t="s">
        <v>746</v>
      </c>
      <c r="I1497" s="4">
        <v>878</v>
      </c>
      <c r="J1497" s="4">
        <v>815</v>
      </c>
      <c r="K1497" s="4">
        <v>45</v>
      </c>
      <c r="L1497" s="4">
        <v>52</v>
      </c>
      <c r="M1497" s="4">
        <v>18</v>
      </c>
      <c r="N1497" s="24"/>
    </row>
    <row r="1498" spans="1:14" ht="29.25" customHeight="1" x14ac:dyDescent="0.25">
      <c r="A1498" s="4" t="s">
        <v>9</v>
      </c>
      <c r="B1498" s="34">
        <v>43764.711111111108</v>
      </c>
      <c r="C1498" s="9">
        <v>43768.617361111108</v>
      </c>
      <c r="D14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hrs,45 min</v>
      </c>
      <c r="E1498" s="10">
        <f>Table1[[#This Row],[Full Restoration ]]-Table1[[#This Row],[Outage Start]]</f>
        <v>3.90625</v>
      </c>
      <c r="F1498" s="11">
        <f>(Table1[[#This Row],[Full Restoration ]]-Table1[[#This Row],[Outage Start]])*24</f>
        <v>93.75</v>
      </c>
      <c r="G1498" s="5" t="s">
        <v>1336</v>
      </c>
      <c r="H1498" s="53" t="s">
        <v>746</v>
      </c>
      <c r="I1498" s="4">
        <v>1743</v>
      </c>
      <c r="J1498" s="4">
        <v>1577</v>
      </c>
      <c r="K1498" s="4">
        <v>148</v>
      </c>
      <c r="L1498" s="4">
        <v>120</v>
      </c>
      <c r="M1498" s="4">
        <v>18</v>
      </c>
      <c r="N1498" s="24"/>
    </row>
    <row r="1499" spans="1:14" ht="29.25" customHeight="1" x14ac:dyDescent="0.25">
      <c r="A1499" s="4" t="s">
        <v>9</v>
      </c>
      <c r="B1499" s="34">
        <v>43764.712500000001</v>
      </c>
      <c r="C1499" s="9">
        <v>43767.550694444442</v>
      </c>
      <c r="D14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hrs,7 min</v>
      </c>
      <c r="E1499" s="10">
        <f>Table1[[#This Row],[Full Restoration ]]-Table1[[#This Row],[Outage Start]]</f>
        <v>2.8381944444408873</v>
      </c>
      <c r="F1499" s="11">
        <f>(Table1[[#This Row],[Full Restoration ]]-Table1[[#This Row],[Outage Start]])*24</f>
        <v>68.116666666581295</v>
      </c>
      <c r="G1499" s="5" t="s">
        <v>1337</v>
      </c>
      <c r="H1499" s="33" t="s">
        <v>746</v>
      </c>
      <c r="I1499" s="4">
        <v>2426</v>
      </c>
      <c r="J1499" s="4">
        <v>2249</v>
      </c>
      <c r="K1499" s="4">
        <v>137</v>
      </c>
      <c r="L1499" s="4">
        <v>173</v>
      </c>
      <c r="M1499" s="4">
        <v>40</v>
      </c>
      <c r="N1499" s="24"/>
    </row>
    <row r="1500" spans="1:14" ht="29.25" customHeight="1" x14ac:dyDescent="0.25">
      <c r="A1500" s="4" t="s">
        <v>9</v>
      </c>
      <c r="B1500" s="34">
        <v>43764.738888888889</v>
      </c>
      <c r="C1500" s="9">
        <v>43768.730555555558</v>
      </c>
      <c r="D15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hrs,48 min</v>
      </c>
      <c r="E1500" s="10">
        <f>Table1[[#This Row],[Full Restoration ]]-Table1[[#This Row],[Outage Start]]</f>
        <v>3.9916666666686069</v>
      </c>
      <c r="F1500" s="11">
        <f>(Table1[[#This Row],[Full Restoration ]]-Table1[[#This Row],[Outage Start]])*24</f>
        <v>95.800000000046566</v>
      </c>
      <c r="G1500" s="5" t="s">
        <v>1338</v>
      </c>
      <c r="H1500" s="33" t="s">
        <v>746</v>
      </c>
      <c r="I1500" s="4">
        <v>1275</v>
      </c>
      <c r="J1500" s="4">
        <v>1035</v>
      </c>
      <c r="K1500" s="4">
        <v>217</v>
      </c>
      <c r="L1500" s="4">
        <v>40</v>
      </c>
      <c r="M1500" s="4">
        <v>23</v>
      </c>
      <c r="N1500" s="24"/>
    </row>
    <row r="1501" spans="1:14" ht="29.25" customHeight="1" x14ac:dyDescent="0.25">
      <c r="A1501" s="4" t="s">
        <v>9</v>
      </c>
      <c r="B1501" s="34">
        <v>43765.013194444444</v>
      </c>
      <c r="C1501" s="9">
        <v>43766.578472222223</v>
      </c>
      <c r="D15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hrs,34 min</v>
      </c>
      <c r="E1501" s="10">
        <f>Table1[[#This Row],[Full Restoration ]]-Table1[[#This Row],[Outage Start]]</f>
        <v>1.5652777777795563</v>
      </c>
      <c r="F1501" s="11">
        <f>(Table1[[#This Row],[Full Restoration ]]-Table1[[#This Row],[Outage Start]])*24</f>
        <v>37.566666666709352</v>
      </c>
      <c r="G1501" s="5" t="s">
        <v>1339</v>
      </c>
      <c r="H1501" s="53" t="s">
        <v>746</v>
      </c>
      <c r="I1501" s="4">
        <v>247</v>
      </c>
      <c r="J1501" s="4">
        <v>95</v>
      </c>
      <c r="K1501" s="4">
        <v>149</v>
      </c>
      <c r="L1501" s="4">
        <v>4</v>
      </c>
      <c r="M1501" s="4">
        <v>3</v>
      </c>
      <c r="N1501" s="24"/>
    </row>
    <row r="1502" spans="1:14" ht="29.25" customHeight="1" x14ac:dyDescent="0.25">
      <c r="A1502" s="4" t="s">
        <v>9</v>
      </c>
      <c r="B1502" s="34">
        <v>43765.023611111108</v>
      </c>
      <c r="C1502" s="9">
        <v>43768.380555555559</v>
      </c>
      <c r="D15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days,8 hrs,34 min</v>
      </c>
      <c r="E1502" s="10">
        <f>Table1[[#This Row],[Full Restoration ]]-Table1[[#This Row],[Outage Start]]</f>
        <v>3.3569444444510737</v>
      </c>
      <c r="F1502" s="11">
        <f>(Table1[[#This Row],[Full Restoration ]]-Table1[[#This Row],[Outage Start]])*24</f>
        <v>80.566666666825768</v>
      </c>
      <c r="G1502" s="5" t="s">
        <v>1340</v>
      </c>
      <c r="H1502" s="33" t="s">
        <v>1030</v>
      </c>
      <c r="I1502" s="4">
        <v>1592</v>
      </c>
      <c r="J1502" s="4">
        <v>1404</v>
      </c>
      <c r="K1502" s="4">
        <v>182</v>
      </c>
      <c r="L1502" s="4">
        <v>109</v>
      </c>
      <c r="M1502" s="4">
        <v>6</v>
      </c>
      <c r="N1502" s="24"/>
    </row>
    <row r="1503" spans="1:14" ht="29.25" customHeight="1" x14ac:dyDescent="0.25">
      <c r="A1503" s="4" t="s">
        <v>9</v>
      </c>
      <c r="B1503" s="34">
        <v>43765.003472222219</v>
      </c>
      <c r="C1503" s="9">
        <v>43767.652083333334</v>
      </c>
      <c r="D15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hrs,34 min</v>
      </c>
      <c r="E1503" s="10">
        <f>Table1[[#This Row],[Full Restoration ]]-Table1[[#This Row],[Outage Start]]</f>
        <v>2.648611111115315</v>
      </c>
      <c r="F1503" s="11">
        <f>(Table1[[#This Row],[Full Restoration ]]-Table1[[#This Row],[Outage Start]])*24</f>
        <v>63.56666666676756</v>
      </c>
      <c r="G1503" s="5" t="s">
        <v>1341</v>
      </c>
      <c r="H1503" s="33" t="s">
        <v>1030</v>
      </c>
      <c r="I1503" s="4">
        <v>680</v>
      </c>
      <c r="J1503" s="4">
        <v>501</v>
      </c>
      <c r="K1503" s="4">
        <v>166</v>
      </c>
      <c r="L1503" s="4">
        <v>20</v>
      </c>
      <c r="M1503" s="4">
        <v>13</v>
      </c>
      <c r="N1503" s="24"/>
    </row>
    <row r="1504" spans="1:14" ht="29.25" customHeight="1" x14ac:dyDescent="0.25">
      <c r="A1504" s="4" t="s">
        <v>9</v>
      </c>
      <c r="B1504" s="34">
        <v>43765.005555555559</v>
      </c>
      <c r="C1504" s="9">
        <v>43768.381249999999</v>
      </c>
      <c r="D15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hrs,1 min</v>
      </c>
      <c r="E1504" s="10">
        <f>Table1[[#This Row],[Full Restoration ]]-Table1[[#This Row],[Outage Start]]</f>
        <v>3.3756944444394321</v>
      </c>
      <c r="F1504" s="11">
        <f>(Table1[[#This Row],[Full Restoration ]]-Table1[[#This Row],[Outage Start]])*24</f>
        <v>81.016666666546371</v>
      </c>
      <c r="G1504" s="5" t="s">
        <v>1342</v>
      </c>
      <c r="H1504" s="33" t="s">
        <v>1030</v>
      </c>
      <c r="I1504" s="4">
        <v>1162</v>
      </c>
      <c r="J1504" s="4">
        <v>1007</v>
      </c>
      <c r="K1504" s="4">
        <v>148</v>
      </c>
      <c r="L1504" s="4">
        <v>86</v>
      </c>
      <c r="M1504" s="4">
        <v>7</v>
      </c>
      <c r="N1504" s="24"/>
    </row>
    <row r="1505" spans="1:14" ht="29.25" customHeight="1" x14ac:dyDescent="0.25">
      <c r="A1505" s="4" t="s">
        <v>9</v>
      </c>
      <c r="B1505" s="34">
        <v>43765.022916666669</v>
      </c>
      <c r="C1505" s="9">
        <v>43766.770833333336</v>
      </c>
      <c r="D15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hrs,57 min</v>
      </c>
      <c r="E1505" s="10">
        <f>Table1[[#This Row],[Full Restoration ]]-Table1[[#This Row],[Outage Start]]</f>
        <v>1.7479166666671517</v>
      </c>
      <c r="F1505" s="11">
        <f>(Table1[[#This Row],[Full Restoration ]]-Table1[[#This Row],[Outage Start]])*24</f>
        <v>41.950000000011642</v>
      </c>
      <c r="G1505" s="5" t="s">
        <v>1343</v>
      </c>
      <c r="H1505" s="53" t="s">
        <v>1030</v>
      </c>
      <c r="I1505" s="4">
        <v>727</v>
      </c>
      <c r="J1505" s="4">
        <v>509</v>
      </c>
      <c r="K1505" s="4">
        <v>215</v>
      </c>
      <c r="L1505" s="4">
        <v>48</v>
      </c>
      <c r="M1505" s="4">
        <v>3</v>
      </c>
      <c r="N1505" s="24"/>
    </row>
    <row r="1506" spans="1:14" ht="29.25" customHeight="1" x14ac:dyDescent="0.25">
      <c r="A1506" s="4" t="s">
        <v>9</v>
      </c>
      <c r="B1506" s="34">
        <v>43764.763888888891</v>
      </c>
      <c r="C1506" s="9">
        <v>43766.572916666664</v>
      </c>
      <c r="D15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hrs,25 min</v>
      </c>
      <c r="E1506" s="10">
        <f>Table1[[#This Row],[Full Restoration ]]-Table1[[#This Row],[Outage Start]]</f>
        <v>1.8090277777737356</v>
      </c>
      <c r="F1506" s="11">
        <f>(Table1[[#This Row],[Full Restoration ]]-Table1[[#This Row],[Outage Start]])*24</f>
        <v>43.416666666569654</v>
      </c>
      <c r="G1506" s="5" t="s">
        <v>1344</v>
      </c>
      <c r="H1506" s="33" t="s">
        <v>1031</v>
      </c>
      <c r="I1506" s="4">
        <v>660</v>
      </c>
      <c r="J1506" s="4">
        <v>492</v>
      </c>
      <c r="K1506" s="4">
        <v>91</v>
      </c>
      <c r="L1506" s="4">
        <v>32</v>
      </c>
      <c r="M1506" s="4">
        <v>77</v>
      </c>
      <c r="N1506" s="24"/>
    </row>
    <row r="1507" spans="1:14" ht="29.25" customHeight="1" x14ac:dyDescent="0.25">
      <c r="A1507" s="4" t="s">
        <v>9</v>
      </c>
      <c r="B1507" s="34">
        <v>43764.792361111111</v>
      </c>
      <c r="C1507" s="9">
        <v>43769.409722222219</v>
      </c>
      <c r="D15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hrs,49 min</v>
      </c>
      <c r="E1507" s="10">
        <f>Table1[[#This Row],[Full Restoration ]]-Table1[[#This Row],[Outage Start]]</f>
        <v>4.617361111108039</v>
      </c>
      <c r="F1507" s="11">
        <f>(Table1[[#This Row],[Full Restoration ]]-Table1[[#This Row],[Outage Start]])*24</f>
        <v>110.81666666659294</v>
      </c>
      <c r="G1507" s="5" t="s">
        <v>1345</v>
      </c>
      <c r="H1507" s="33" t="s">
        <v>1030</v>
      </c>
      <c r="I1507" s="4">
        <v>1151</v>
      </c>
      <c r="J1507" s="4">
        <v>1062</v>
      </c>
      <c r="K1507" s="4">
        <v>69</v>
      </c>
      <c r="L1507" s="4">
        <v>64</v>
      </c>
      <c r="M1507" s="4">
        <v>20</v>
      </c>
      <c r="N1507" s="24"/>
    </row>
    <row r="1508" spans="1:14" ht="29.25" customHeight="1" x14ac:dyDescent="0.25">
      <c r="A1508" s="4" t="s">
        <v>9</v>
      </c>
      <c r="B1508" s="34">
        <v>43764.792361111111</v>
      </c>
      <c r="C1508" s="9">
        <v>43768.605555555558</v>
      </c>
      <c r="D15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hrs,31 min</v>
      </c>
      <c r="E1508" s="10">
        <f>Table1[[#This Row],[Full Restoration ]]-Table1[[#This Row],[Outage Start]]</f>
        <v>3.8131944444467081</v>
      </c>
      <c r="F1508" s="11">
        <f>(Table1[[#This Row],[Full Restoration ]]-Table1[[#This Row],[Outage Start]])*24</f>
        <v>91.516666666720994</v>
      </c>
      <c r="G1508" s="5" t="s">
        <v>1346</v>
      </c>
      <c r="H1508" s="33" t="s">
        <v>746</v>
      </c>
      <c r="I1508" s="4">
        <v>2348</v>
      </c>
      <c r="J1508" s="4">
        <v>2071</v>
      </c>
      <c r="K1508" s="4">
        <v>253</v>
      </c>
      <c r="L1508" s="4">
        <v>127</v>
      </c>
      <c r="M1508" s="4">
        <v>24</v>
      </c>
      <c r="N1508" s="24"/>
    </row>
    <row r="1509" spans="1:14" ht="29.25" customHeight="1" x14ac:dyDescent="0.25">
      <c r="A1509" s="4" t="s">
        <v>9</v>
      </c>
      <c r="B1509" s="34">
        <v>43764.72152777778</v>
      </c>
      <c r="C1509" s="9">
        <v>43768.71875</v>
      </c>
      <c r="D15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hrs,56 min</v>
      </c>
      <c r="E1509" s="10">
        <f>Table1[[#This Row],[Full Restoration ]]-Table1[[#This Row],[Outage Start]]</f>
        <v>3.9972222222204437</v>
      </c>
      <c r="F1509" s="11">
        <f>(Table1[[#This Row],[Full Restoration ]]-Table1[[#This Row],[Outage Start]])*24</f>
        <v>95.933333333290648</v>
      </c>
      <c r="G1509" s="5" t="s">
        <v>1347</v>
      </c>
      <c r="H1509" s="53" t="s">
        <v>1030</v>
      </c>
      <c r="I1509" s="4">
        <v>1980</v>
      </c>
      <c r="J1509" s="4">
        <v>1775</v>
      </c>
      <c r="K1509" s="4">
        <v>204</v>
      </c>
      <c r="L1509" s="4">
        <v>111</v>
      </c>
      <c r="M1509" s="4">
        <v>1</v>
      </c>
      <c r="N1509" s="24"/>
    </row>
    <row r="1510" spans="1:14" ht="29.25" customHeight="1" x14ac:dyDescent="0.25">
      <c r="A1510" s="4" t="s">
        <v>9</v>
      </c>
      <c r="B1510" s="34">
        <v>43764.724999999999</v>
      </c>
      <c r="C1510" s="9">
        <v>43766.647916666669</v>
      </c>
      <c r="D15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hrs,9 min</v>
      </c>
      <c r="E1510" s="10">
        <f>Table1[[#This Row],[Full Restoration ]]-Table1[[#This Row],[Outage Start]]</f>
        <v>1.9229166666700621</v>
      </c>
      <c r="F1510" s="11">
        <f>(Table1[[#This Row],[Full Restoration ]]-Table1[[#This Row],[Outage Start]])*24</f>
        <v>46.150000000081491</v>
      </c>
      <c r="G1510" s="5" t="s">
        <v>1348</v>
      </c>
      <c r="H1510" s="33" t="s">
        <v>1030</v>
      </c>
      <c r="I1510" s="4">
        <v>582</v>
      </c>
      <c r="J1510" s="4">
        <v>522</v>
      </c>
      <c r="K1510" s="4">
        <v>60</v>
      </c>
      <c r="L1510" s="4">
        <v>44</v>
      </c>
      <c r="M1510" s="4">
        <v>0</v>
      </c>
      <c r="N1510" s="24"/>
    </row>
    <row r="1511" spans="1:14" ht="29.25" customHeight="1" x14ac:dyDescent="0.25">
      <c r="A1511" s="4" t="s">
        <v>9</v>
      </c>
      <c r="B1511" s="34">
        <v>43764.725694444445</v>
      </c>
      <c r="C1511" s="9">
        <v>43767.548611111109</v>
      </c>
      <c r="D15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hrs,45 min</v>
      </c>
      <c r="E1511" s="10">
        <f>Table1[[#This Row],[Full Restoration ]]-Table1[[#This Row],[Outage Start]]</f>
        <v>2.8229166666642413</v>
      </c>
      <c r="F1511" s="11">
        <f>(Table1[[#This Row],[Full Restoration ]]-Table1[[#This Row],[Outage Start]])*24</f>
        <v>67.749999999941792</v>
      </c>
      <c r="G1511" s="5" t="s">
        <v>941</v>
      </c>
      <c r="H1511" s="33" t="s">
        <v>1030</v>
      </c>
      <c r="I1511" s="4">
        <v>2446</v>
      </c>
      <c r="J1511" s="4">
        <v>2146</v>
      </c>
      <c r="K1511" s="4">
        <v>296</v>
      </c>
      <c r="L1511" s="4">
        <v>133</v>
      </c>
      <c r="M1511" s="4">
        <v>4</v>
      </c>
      <c r="N1511" s="24"/>
    </row>
    <row r="1512" spans="1:14" ht="29.25" customHeight="1" x14ac:dyDescent="0.25">
      <c r="A1512" s="4" t="s">
        <v>9</v>
      </c>
      <c r="B1512" s="34">
        <v>43764.731249999997</v>
      </c>
      <c r="C1512" s="9">
        <v>43768.79583333333</v>
      </c>
      <c r="D15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hrs,33 min</v>
      </c>
      <c r="E1512" s="10">
        <f>Table1[[#This Row],[Full Restoration ]]-Table1[[#This Row],[Outage Start]]</f>
        <v>4.0645833333328483</v>
      </c>
      <c r="F1512" s="11">
        <f>(Table1[[#This Row],[Full Restoration ]]-Table1[[#This Row],[Outage Start]])*24</f>
        <v>97.549999999988358</v>
      </c>
      <c r="G1512" s="5" t="s">
        <v>1349</v>
      </c>
      <c r="H1512" s="33" t="s">
        <v>746</v>
      </c>
      <c r="I1512" s="4">
        <v>2317</v>
      </c>
      <c r="J1512" s="4">
        <v>2221</v>
      </c>
      <c r="K1512" s="4">
        <v>94</v>
      </c>
      <c r="L1512" s="4">
        <v>138</v>
      </c>
      <c r="M1512" s="4">
        <v>2</v>
      </c>
      <c r="N1512" s="24"/>
    </row>
    <row r="1513" spans="1:14" ht="29.25" customHeight="1" x14ac:dyDescent="0.25">
      <c r="A1513" s="4" t="s">
        <v>9</v>
      </c>
      <c r="B1513" s="34">
        <v>43764.736805555556</v>
      </c>
      <c r="C1513" s="9">
        <v>43766.693749999999</v>
      </c>
      <c r="D15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hrs,58 min</v>
      </c>
      <c r="E1513" s="10">
        <f>Table1[[#This Row],[Full Restoration ]]-Table1[[#This Row],[Outage Start]]</f>
        <v>1.9569444444423425</v>
      </c>
      <c r="F1513" s="11">
        <f>(Table1[[#This Row],[Full Restoration ]]-Table1[[#This Row],[Outage Start]])*24</f>
        <v>46.96666666661622</v>
      </c>
      <c r="G1513" s="5" t="s">
        <v>1350</v>
      </c>
      <c r="H1513" s="53" t="s">
        <v>1030</v>
      </c>
      <c r="I1513" s="4">
        <v>1283</v>
      </c>
      <c r="J1513" s="4">
        <v>1224</v>
      </c>
      <c r="K1513" s="4">
        <v>59</v>
      </c>
      <c r="L1513" s="4">
        <v>64</v>
      </c>
      <c r="M1513" s="4">
        <v>0</v>
      </c>
      <c r="N1513" s="24"/>
    </row>
    <row r="1514" spans="1:14" ht="29.25" customHeight="1" x14ac:dyDescent="0.25">
      <c r="A1514" s="4" t="s">
        <v>9</v>
      </c>
      <c r="B1514" s="34">
        <v>43764.770833333336</v>
      </c>
      <c r="C1514" s="9">
        <v>43768.745833333334</v>
      </c>
      <c r="D15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hrs,24 min</v>
      </c>
      <c r="E1514" s="10">
        <f>Table1[[#This Row],[Full Restoration ]]-Table1[[#This Row],[Outage Start]]</f>
        <v>3.9749999999985448</v>
      </c>
      <c r="F1514" s="11">
        <f>(Table1[[#This Row],[Full Restoration ]]-Table1[[#This Row],[Outage Start]])*24</f>
        <v>95.399999999965075</v>
      </c>
      <c r="G1514" s="5" t="s">
        <v>943</v>
      </c>
      <c r="H1514" s="33" t="s">
        <v>1030</v>
      </c>
      <c r="I1514" s="4">
        <v>835</v>
      </c>
      <c r="J1514" s="4">
        <v>719</v>
      </c>
      <c r="K1514" s="4">
        <v>100</v>
      </c>
      <c r="L1514" s="4">
        <v>46</v>
      </c>
      <c r="M1514" s="4">
        <v>16</v>
      </c>
      <c r="N1514" s="24"/>
    </row>
    <row r="1515" spans="1:14" ht="29.25" customHeight="1" x14ac:dyDescent="0.25">
      <c r="A1515" s="4" t="s">
        <v>9</v>
      </c>
      <c r="B1515" s="34">
        <v>43764.788888888892</v>
      </c>
      <c r="C1515" s="9">
        <v>43769.479861111111</v>
      </c>
      <c r="D15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hrs,35 min</v>
      </c>
      <c r="E1515" s="10">
        <f>Table1[[#This Row],[Full Restoration ]]-Table1[[#This Row],[Outage Start]]</f>
        <v>4.6909722222189885</v>
      </c>
      <c r="F1515" s="11">
        <f>(Table1[[#This Row],[Full Restoration ]]-Table1[[#This Row],[Outage Start]])*24</f>
        <v>112.58333333325572</v>
      </c>
      <c r="G1515" s="5" t="s">
        <v>1351</v>
      </c>
      <c r="H1515" s="33" t="s">
        <v>1030</v>
      </c>
      <c r="I1515" s="4">
        <v>191</v>
      </c>
      <c r="J1515" s="4">
        <v>144</v>
      </c>
      <c r="K1515" s="4">
        <v>41</v>
      </c>
      <c r="L1515" s="4">
        <v>3</v>
      </c>
      <c r="M1515" s="4">
        <v>6</v>
      </c>
      <c r="N1515" s="24"/>
    </row>
    <row r="1516" spans="1:14" ht="29.25" customHeight="1" x14ac:dyDescent="0.25">
      <c r="A1516" s="4" t="s">
        <v>9</v>
      </c>
      <c r="B1516" s="34">
        <v>43764.865972222222</v>
      </c>
      <c r="C1516" s="9">
        <v>43769.702777777777</v>
      </c>
      <c r="D15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hrs,5 min</v>
      </c>
      <c r="E1516" s="10">
        <f>Table1[[#This Row],[Full Restoration ]]-Table1[[#This Row],[Outage Start]]</f>
        <v>4.8368055555547471</v>
      </c>
      <c r="F1516" s="11">
        <f>(Table1[[#This Row],[Full Restoration ]]-Table1[[#This Row],[Outage Start]])*24</f>
        <v>116.08333333331393</v>
      </c>
      <c r="G1516" s="5" t="s">
        <v>944</v>
      </c>
      <c r="H1516" s="33" t="s">
        <v>1030</v>
      </c>
      <c r="I1516" s="4">
        <v>3196</v>
      </c>
      <c r="J1516" s="4">
        <v>2885</v>
      </c>
      <c r="K1516" s="4">
        <v>254</v>
      </c>
      <c r="L1516" s="4">
        <v>142</v>
      </c>
      <c r="M1516" s="4">
        <v>57</v>
      </c>
      <c r="N1516" s="24"/>
    </row>
    <row r="1517" spans="1:14" ht="29.25" customHeight="1" x14ac:dyDescent="0.25">
      <c r="A1517" s="4" t="s">
        <v>9</v>
      </c>
      <c r="B1517" s="34">
        <v>43764.865972222222</v>
      </c>
      <c r="C1517" s="9">
        <v>43770.601388888892</v>
      </c>
      <c r="D15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days,17 hrs,39 min</v>
      </c>
      <c r="E1517" s="10">
        <f>Table1[[#This Row],[Full Restoration ]]-Table1[[#This Row],[Outage Start]]</f>
        <v>5.7354166666700621</v>
      </c>
      <c r="F1517" s="11">
        <f>(Table1[[#This Row],[Full Restoration ]]-Table1[[#This Row],[Outage Start]])*24</f>
        <v>137.65000000008149</v>
      </c>
      <c r="G1517" s="5" t="s">
        <v>1352</v>
      </c>
      <c r="H1517" s="33" t="s">
        <v>1030</v>
      </c>
      <c r="I1517" s="4">
        <v>2369</v>
      </c>
      <c r="J1517" s="4">
        <v>2123</v>
      </c>
      <c r="K1517" s="4">
        <v>203</v>
      </c>
      <c r="L1517" s="4">
        <v>68</v>
      </c>
      <c r="M1517" s="4">
        <v>43</v>
      </c>
      <c r="N1517" s="24"/>
    </row>
    <row r="1518" spans="1:14" ht="29.25" customHeight="1" x14ac:dyDescent="0.25">
      <c r="A1518" s="4" t="s">
        <v>9</v>
      </c>
      <c r="B1518" s="34">
        <v>43764.879861111112</v>
      </c>
      <c r="C1518" s="9">
        <v>43769.709722222222</v>
      </c>
      <c r="D15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hrs,55 min</v>
      </c>
      <c r="E1518" s="10">
        <f>Table1[[#This Row],[Full Restoration ]]-Table1[[#This Row],[Outage Start]]</f>
        <v>4.8298611111094942</v>
      </c>
      <c r="F1518" s="11">
        <f>(Table1[[#This Row],[Full Restoration ]]-Table1[[#This Row],[Outage Start]])*24</f>
        <v>115.91666666662786</v>
      </c>
      <c r="G1518" s="5" t="s">
        <v>945</v>
      </c>
      <c r="H1518" s="53" t="s">
        <v>1030</v>
      </c>
      <c r="I1518" s="4">
        <v>2296</v>
      </c>
      <c r="J1518" s="4">
        <v>2051</v>
      </c>
      <c r="K1518" s="4">
        <v>193</v>
      </c>
      <c r="L1518" s="4">
        <v>51</v>
      </c>
      <c r="M1518" s="4">
        <v>52</v>
      </c>
      <c r="N1518" s="24"/>
    </row>
    <row r="1519" spans="1:14" ht="29.25" customHeight="1" x14ac:dyDescent="0.25">
      <c r="A1519" s="4" t="s">
        <v>9</v>
      </c>
      <c r="B1519" s="34">
        <v>43764.793055555558</v>
      </c>
      <c r="C1519" s="9">
        <v>43766.659722222219</v>
      </c>
      <c r="D15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hrs,48 min</v>
      </c>
      <c r="E1519" s="10">
        <f>Table1[[#This Row],[Full Restoration ]]-Table1[[#This Row],[Outage Start]]</f>
        <v>1.866666666661331</v>
      </c>
      <c r="F1519" s="11">
        <f>(Table1[[#This Row],[Full Restoration ]]-Table1[[#This Row],[Outage Start]])*24</f>
        <v>44.799999999871943</v>
      </c>
      <c r="G1519" s="5" t="s">
        <v>1353</v>
      </c>
      <c r="H1519" s="33" t="s">
        <v>748</v>
      </c>
      <c r="I1519" s="4">
        <v>5</v>
      </c>
      <c r="J1519" s="4">
        <v>3</v>
      </c>
      <c r="K1519" s="4">
        <v>2</v>
      </c>
      <c r="L1519" s="4">
        <v>0</v>
      </c>
      <c r="M1519" s="4">
        <v>0</v>
      </c>
      <c r="N1519" s="24"/>
    </row>
    <row r="1520" spans="1:14" ht="29.25" customHeight="1" x14ac:dyDescent="0.25">
      <c r="A1520" s="4" t="s">
        <v>9</v>
      </c>
      <c r="B1520" s="34">
        <v>43764.854166666664</v>
      </c>
      <c r="C1520" s="9">
        <v>43766.665972222225</v>
      </c>
      <c r="D15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hrs,29 min</v>
      </c>
      <c r="E1520" s="10">
        <f>Table1[[#This Row],[Full Restoration ]]-Table1[[#This Row],[Outage Start]]</f>
        <v>1.8118055555605679</v>
      </c>
      <c r="F1520" s="11">
        <f>(Table1[[#This Row],[Full Restoration ]]-Table1[[#This Row],[Outage Start]])*24</f>
        <v>43.483333333453629</v>
      </c>
      <c r="G1520" s="5" t="s">
        <v>1354</v>
      </c>
      <c r="H1520" s="53" t="s">
        <v>746</v>
      </c>
      <c r="I1520" s="4">
        <v>953</v>
      </c>
      <c r="J1520" s="4">
        <v>932</v>
      </c>
      <c r="K1520" s="4">
        <v>21</v>
      </c>
      <c r="L1520" s="4">
        <v>33</v>
      </c>
      <c r="M1520" s="4">
        <v>0</v>
      </c>
      <c r="N1520" s="24"/>
    </row>
    <row r="1521" spans="1:14" ht="29.25" customHeight="1" x14ac:dyDescent="0.25">
      <c r="A1521" s="4" t="s">
        <v>9</v>
      </c>
      <c r="B1521" s="34">
        <v>43764.854166666664</v>
      </c>
      <c r="C1521" s="9">
        <v>43766.638194444444</v>
      </c>
      <c r="D15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hrs,49 min</v>
      </c>
      <c r="E1521" s="10">
        <f>Table1[[#This Row],[Full Restoration ]]-Table1[[#This Row],[Outage Start]]</f>
        <v>1.7840277777795563</v>
      </c>
      <c r="F1521" s="11">
        <f>(Table1[[#This Row],[Full Restoration ]]-Table1[[#This Row],[Outage Start]])*24</f>
        <v>42.816666666709352</v>
      </c>
      <c r="G1521" s="5" t="s">
        <v>1355</v>
      </c>
      <c r="H1521" s="33" t="s">
        <v>1031</v>
      </c>
      <c r="I1521" s="4">
        <v>99</v>
      </c>
      <c r="J1521" s="4">
        <v>98</v>
      </c>
      <c r="K1521" s="4">
        <v>1</v>
      </c>
      <c r="L1521" s="4">
        <v>4</v>
      </c>
      <c r="M1521" s="4">
        <v>0</v>
      </c>
      <c r="N1521" s="24"/>
    </row>
    <row r="1522" spans="1:14" ht="29.25" customHeight="1" x14ac:dyDescent="0.25">
      <c r="A1522" s="4" t="s">
        <v>9</v>
      </c>
      <c r="B1522" s="34">
        <v>43764.84097222222</v>
      </c>
      <c r="C1522" s="9">
        <v>43766.712500000001</v>
      </c>
      <c r="D15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hrs,55 min</v>
      </c>
      <c r="E1522" s="10">
        <f>Table1[[#This Row],[Full Restoration ]]-Table1[[#This Row],[Outage Start]]</f>
        <v>1.8715277777810115</v>
      </c>
      <c r="F1522" s="11">
        <f>(Table1[[#This Row],[Full Restoration ]]-Table1[[#This Row],[Outage Start]])*24</f>
        <v>44.916666666744277</v>
      </c>
      <c r="G1522" s="5" t="s">
        <v>1356</v>
      </c>
      <c r="H1522" s="33" t="s">
        <v>746</v>
      </c>
      <c r="I1522" s="4">
        <v>38</v>
      </c>
      <c r="J1522" s="4">
        <v>20</v>
      </c>
      <c r="K1522" s="4">
        <v>15</v>
      </c>
      <c r="L1522" s="4">
        <v>1</v>
      </c>
      <c r="M1522" s="4">
        <v>3</v>
      </c>
      <c r="N1522" s="24"/>
    </row>
    <row r="1523" spans="1:14" ht="29.25" customHeight="1" x14ac:dyDescent="0.25">
      <c r="A1523" s="4" t="s">
        <v>9</v>
      </c>
      <c r="B1523" s="34">
        <v>43764.847222222219</v>
      </c>
      <c r="C1523" s="9">
        <v>43766.962500000001</v>
      </c>
      <c r="D15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hrs,46 min</v>
      </c>
      <c r="E1523" s="10">
        <f>Table1[[#This Row],[Full Restoration ]]-Table1[[#This Row],[Outage Start]]</f>
        <v>2.1152777777824667</v>
      </c>
      <c r="F1523" s="11">
        <f>(Table1[[#This Row],[Full Restoration ]]-Table1[[#This Row],[Outage Start]])*24</f>
        <v>50.766666666779201</v>
      </c>
      <c r="G1523" s="5" t="s">
        <v>1357</v>
      </c>
      <c r="H1523" s="33" t="s">
        <v>1030</v>
      </c>
      <c r="I1523" s="4">
        <v>2878</v>
      </c>
      <c r="J1523" s="4">
        <v>2758</v>
      </c>
      <c r="K1523" s="4">
        <v>105</v>
      </c>
      <c r="L1523" s="4">
        <v>110</v>
      </c>
      <c r="M1523" s="4">
        <v>15</v>
      </c>
      <c r="N1523" s="24"/>
    </row>
    <row r="1524" spans="1:14" ht="29.25" customHeight="1" x14ac:dyDescent="0.25">
      <c r="A1524" s="4" t="s">
        <v>9</v>
      </c>
      <c r="B1524" s="34">
        <v>43764.945833333331</v>
      </c>
      <c r="C1524" s="9">
        <v>43766.523611111108</v>
      </c>
      <c r="D15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hrs,52 min</v>
      </c>
      <c r="E1524" s="10">
        <f>Table1[[#This Row],[Full Restoration ]]-Table1[[#This Row],[Outage Start]]</f>
        <v>1.577777777776646</v>
      </c>
      <c r="F1524" s="11">
        <f>(Table1[[#This Row],[Full Restoration ]]-Table1[[#This Row],[Outage Start]])*24</f>
        <v>37.866666666639503</v>
      </c>
      <c r="G1524" s="5" t="s">
        <v>1358</v>
      </c>
      <c r="H1524" s="53" t="s">
        <v>746</v>
      </c>
      <c r="I1524" s="4">
        <v>1507</v>
      </c>
      <c r="J1524" s="4">
        <v>1060</v>
      </c>
      <c r="K1524" s="4">
        <v>246</v>
      </c>
      <c r="L1524" s="4">
        <v>51</v>
      </c>
      <c r="M1524" s="4">
        <v>201</v>
      </c>
      <c r="N1524" s="24"/>
    </row>
    <row r="1525" spans="1:14" ht="29.25" customHeight="1" x14ac:dyDescent="0.25">
      <c r="A1525" s="4" t="s">
        <v>9</v>
      </c>
      <c r="B1525" s="34">
        <v>43764.945833333331</v>
      </c>
      <c r="C1525" s="9">
        <v>43766.504861111112</v>
      </c>
      <c r="D15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hrs,25 min</v>
      </c>
      <c r="E1525" s="10">
        <f>Table1[[#This Row],[Full Restoration ]]-Table1[[#This Row],[Outage Start]]</f>
        <v>1.5590277777810115</v>
      </c>
      <c r="F1525" s="11">
        <f>(Table1[[#This Row],[Full Restoration ]]-Table1[[#This Row],[Outage Start]])*24</f>
        <v>37.416666666744277</v>
      </c>
      <c r="G1525" s="5" t="s">
        <v>1359</v>
      </c>
      <c r="H1525" s="33" t="s">
        <v>746</v>
      </c>
      <c r="I1525" s="4">
        <v>1408</v>
      </c>
      <c r="J1525" s="4">
        <v>1032</v>
      </c>
      <c r="K1525" s="4">
        <v>255</v>
      </c>
      <c r="L1525" s="4">
        <v>43</v>
      </c>
      <c r="M1525" s="4">
        <v>121</v>
      </c>
      <c r="N1525" s="24"/>
    </row>
    <row r="1526" spans="1:14" ht="29.25" customHeight="1" x14ac:dyDescent="0.25">
      <c r="A1526" s="4" t="s">
        <v>9</v>
      </c>
      <c r="B1526" s="34">
        <v>43764.911805555559</v>
      </c>
      <c r="C1526" s="9">
        <v>43766.693055555559</v>
      </c>
      <c r="D15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hrs,45 min</v>
      </c>
      <c r="E1526" s="10">
        <f>Table1[[#This Row],[Full Restoration ]]-Table1[[#This Row],[Outage Start]]</f>
        <v>1.78125</v>
      </c>
      <c r="F1526" s="11">
        <f>(Table1[[#This Row],[Full Restoration ]]-Table1[[#This Row],[Outage Start]])*24</f>
        <v>42.75</v>
      </c>
      <c r="G1526" s="5" t="s">
        <v>1360</v>
      </c>
      <c r="H1526" s="33" t="s">
        <v>1030</v>
      </c>
      <c r="I1526" s="4">
        <v>3823</v>
      </c>
      <c r="J1526" s="4">
        <v>3688</v>
      </c>
      <c r="K1526" s="4">
        <v>133</v>
      </c>
      <c r="L1526" s="4">
        <v>91</v>
      </c>
      <c r="M1526" s="4">
        <v>2</v>
      </c>
      <c r="N1526" s="24"/>
    </row>
    <row r="1527" spans="1:14" ht="29.25" customHeight="1" x14ac:dyDescent="0.25">
      <c r="A1527" s="4" t="s">
        <v>9</v>
      </c>
      <c r="B1527" s="34">
        <v>43764.931250000001</v>
      </c>
      <c r="C1527" s="9">
        <v>43766.698611111111</v>
      </c>
      <c r="D15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hrs,25 min</v>
      </c>
      <c r="E1527" s="10">
        <f>Table1[[#This Row],[Full Restoration ]]-Table1[[#This Row],[Outage Start]]</f>
        <v>1.7673611111094942</v>
      </c>
      <c r="F1527" s="11">
        <f>(Table1[[#This Row],[Full Restoration ]]-Table1[[#This Row],[Outage Start]])*24</f>
        <v>42.416666666627862</v>
      </c>
      <c r="G1527" s="5" t="s">
        <v>1361</v>
      </c>
      <c r="H1527" s="33" t="s">
        <v>746</v>
      </c>
      <c r="I1527" s="4">
        <v>2</v>
      </c>
      <c r="J1527" s="4">
        <v>1</v>
      </c>
      <c r="K1527" s="4">
        <v>1</v>
      </c>
      <c r="L1527" s="4">
        <v>0</v>
      </c>
      <c r="M1527" s="4">
        <v>0</v>
      </c>
      <c r="N1527" s="24"/>
    </row>
    <row r="1528" spans="1:14" ht="29.25" customHeight="1" x14ac:dyDescent="0.25">
      <c r="A1528" s="4" t="s">
        <v>9</v>
      </c>
      <c r="B1528" s="34">
        <v>43764.86041666667</v>
      </c>
      <c r="C1528" s="9">
        <v>43766.698611111111</v>
      </c>
      <c r="D15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hrs,7 min</v>
      </c>
      <c r="E1528" s="10">
        <f>Table1[[#This Row],[Full Restoration ]]-Table1[[#This Row],[Outage Start]]</f>
        <v>1.8381944444408873</v>
      </c>
      <c r="F1528" s="11">
        <f>(Table1[[#This Row],[Full Restoration ]]-Table1[[#This Row],[Outage Start]])*24</f>
        <v>44.116666666581295</v>
      </c>
      <c r="G1528" s="5" t="s">
        <v>1362</v>
      </c>
      <c r="H1528" s="53" t="s">
        <v>746</v>
      </c>
      <c r="I1528" s="4">
        <v>52</v>
      </c>
      <c r="J1528" s="4">
        <v>44</v>
      </c>
      <c r="K1528" s="4">
        <v>8</v>
      </c>
      <c r="L1528" s="4">
        <v>0</v>
      </c>
      <c r="M1528" s="4">
        <v>0</v>
      </c>
      <c r="N1528" s="24"/>
    </row>
    <row r="1529" spans="1:14" ht="29.25" customHeight="1" x14ac:dyDescent="0.25">
      <c r="A1529" s="4" t="s">
        <v>9</v>
      </c>
      <c r="B1529" s="34">
        <v>43764.84375</v>
      </c>
      <c r="C1529" s="9">
        <v>43766.673611111109</v>
      </c>
      <c r="D15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hrs,55 min</v>
      </c>
      <c r="E1529" s="10">
        <f>Table1[[#This Row],[Full Restoration ]]-Table1[[#This Row],[Outage Start]]</f>
        <v>1.8298611111094942</v>
      </c>
      <c r="F1529" s="11">
        <f>(Table1[[#This Row],[Full Restoration ]]-Table1[[#This Row],[Outage Start]])*24</f>
        <v>43.916666666627862</v>
      </c>
      <c r="G1529" s="5" t="s">
        <v>1363</v>
      </c>
      <c r="H1529" s="33" t="s">
        <v>746</v>
      </c>
      <c r="I1529" s="4">
        <v>225</v>
      </c>
      <c r="J1529" s="4">
        <v>211</v>
      </c>
      <c r="K1529" s="4">
        <v>14</v>
      </c>
      <c r="L1529" s="4">
        <v>0</v>
      </c>
      <c r="M1529" s="4">
        <v>0</v>
      </c>
      <c r="N1529" s="24"/>
    </row>
    <row r="1530" spans="1:14" ht="29.25" customHeight="1" x14ac:dyDescent="0.25">
      <c r="A1530" s="4" t="s">
        <v>9</v>
      </c>
      <c r="B1530" s="34">
        <v>43764.85833333333</v>
      </c>
      <c r="C1530" s="9">
        <v>43766.486111111109</v>
      </c>
      <c r="D15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 min</v>
      </c>
      <c r="E1530" s="10">
        <f>Table1[[#This Row],[Full Restoration ]]-Table1[[#This Row],[Outage Start]]</f>
        <v>1.6277777777795563</v>
      </c>
      <c r="F1530" s="11">
        <f>(Table1[[#This Row],[Full Restoration ]]-Table1[[#This Row],[Outage Start]])*24</f>
        <v>39.066666666709352</v>
      </c>
      <c r="G1530" s="5" t="s">
        <v>1364</v>
      </c>
      <c r="H1530" s="33" t="s">
        <v>1030</v>
      </c>
      <c r="I1530" s="4">
        <v>836</v>
      </c>
      <c r="J1530" s="4">
        <v>806</v>
      </c>
      <c r="K1530" s="4">
        <v>30</v>
      </c>
      <c r="L1530" s="4">
        <v>23</v>
      </c>
      <c r="M1530" s="4">
        <v>0</v>
      </c>
      <c r="N1530" s="24"/>
    </row>
    <row r="1531" spans="1:14" ht="29.25" customHeight="1" x14ac:dyDescent="0.25">
      <c r="A1531" s="4" t="s">
        <v>9</v>
      </c>
      <c r="B1531" s="34">
        <v>43764.838888888888</v>
      </c>
      <c r="C1531" s="9">
        <v>43769.433333333334</v>
      </c>
      <c r="D15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hrs,16 min</v>
      </c>
      <c r="E1531" s="10">
        <f>Table1[[#This Row],[Full Restoration ]]-Table1[[#This Row],[Outage Start]]</f>
        <v>4.5944444444467081</v>
      </c>
      <c r="F1531" s="11">
        <f>(Table1[[#This Row],[Full Restoration ]]-Table1[[#This Row],[Outage Start]])*24</f>
        <v>110.26666666672099</v>
      </c>
      <c r="G1531" s="5" t="s">
        <v>22</v>
      </c>
      <c r="H1531" s="33" t="s">
        <v>1030</v>
      </c>
      <c r="I1531" s="4">
        <v>4522</v>
      </c>
      <c r="J1531" s="4">
        <v>4257</v>
      </c>
      <c r="K1531" s="4">
        <v>256</v>
      </c>
      <c r="L1531" s="4">
        <v>195</v>
      </c>
      <c r="M1531" s="4">
        <v>9</v>
      </c>
      <c r="N1531" s="24"/>
    </row>
    <row r="1532" spans="1:14" ht="29.25" customHeight="1" x14ac:dyDescent="0.25">
      <c r="A1532" s="4" t="s">
        <v>9</v>
      </c>
      <c r="B1532" s="34">
        <v>43764.838888888888</v>
      </c>
      <c r="C1532" s="9">
        <v>43768.495833333334</v>
      </c>
      <c r="D15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hrs,46 min</v>
      </c>
      <c r="E1532" s="10">
        <f>Table1[[#This Row],[Full Restoration ]]-Table1[[#This Row],[Outage Start]]</f>
        <v>3.6569444444467081</v>
      </c>
      <c r="F1532" s="11">
        <f>(Table1[[#This Row],[Full Restoration ]]-Table1[[#This Row],[Outage Start]])*24</f>
        <v>87.766666666720994</v>
      </c>
      <c r="G1532" s="5" t="s">
        <v>23</v>
      </c>
      <c r="H1532" s="33" t="s">
        <v>219</v>
      </c>
      <c r="I1532" s="4">
        <v>1582</v>
      </c>
      <c r="J1532" s="4">
        <v>1447</v>
      </c>
      <c r="K1532" s="4">
        <v>134</v>
      </c>
      <c r="L1532" s="4">
        <v>73</v>
      </c>
      <c r="M1532" s="4">
        <v>1</v>
      </c>
      <c r="N1532" s="24"/>
    </row>
    <row r="1533" spans="1:14" ht="29.25" customHeight="1" x14ac:dyDescent="0.25">
      <c r="A1533" s="4" t="s">
        <v>9</v>
      </c>
      <c r="B1533" s="34">
        <v>43764.736805555556</v>
      </c>
      <c r="C1533" s="9">
        <v>43769.375</v>
      </c>
      <c r="D15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days,15 hrs,19 min</v>
      </c>
      <c r="E1533" s="10">
        <f>Table1[[#This Row],[Full Restoration ]]-Table1[[#This Row],[Outage Start]]</f>
        <v>4.6381944444437977</v>
      </c>
      <c r="F1533" s="11">
        <f>(Table1[[#This Row],[Full Restoration ]]-Table1[[#This Row],[Outage Start]])*24</f>
        <v>111.31666666665114</v>
      </c>
      <c r="G1533" s="5" t="s">
        <v>946</v>
      </c>
      <c r="H1533" s="33" t="s">
        <v>746</v>
      </c>
      <c r="I1533" s="4">
        <v>1872</v>
      </c>
      <c r="J1533" s="4">
        <v>1700</v>
      </c>
      <c r="K1533" s="4">
        <v>161</v>
      </c>
      <c r="L1533" s="4">
        <v>101</v>
      </c>
      <c r="M1533" s="4">
        <v>11</v>
      </c>
      <c r="N1533" s="24"/>
    </row>
    <row r="1534" spans="1:14" ht="29.25" customHeight="1" x14ac:dyDescent="0.25">
      <c r="A1534" s="4" t="s">
        <v>9</v>
      </c>
      <c r="B1534" s="34">
        <v>43764.736805555556</v>
      </c>
      <c r="C1534" s="9">
        <v>43768.678472222222</v>
      </c>
      <c r="D15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hrs,36 min</v>
      </c>
      <c r="E1534" s="10">
        <f>Table1[[#This Row],[Full Restoration ]]-Table1[[#This Row],[Outage Start]]</f>
        <v>3.9416666666656965</v>
      </c>
      <c r="F1534" s="11">
        <f>(Table1[[#This Row],[Full Restoration ]]-Table1[[#This Row],[Outage Start]])*24</f>
        <v>94.599999999976717</v>
      </c>
      <c r="G1534" s="5" t="s">
        <v>1365</v>
      </c>
      <c r="H1534" s="33" t="s">
        <v>746</v>
      </c>
      <c r="I1534" s="4">
        <v>626</v>
      </c>
      <c r="J1534" s="4">
        <v>452</v>
      </c>
      <c r="K1534" s="4">
        <v>168</v>
      </c>
      <c r="L1534" s="4">
        <v>26</v>
      </c>
      <c r="M1534" s="4">
        <v>6</v>
      </c>
      <c r="N1534" s="24"/>
    </row>
    <row r="1535" spans="1:14" ht="29.25" customHeight="1" x14ac:dyDescent="0.25">
      <c r="A1535" s="4" t="s">
        <v>9</v>
      </c>
      <c r="B1535" s="34">
        <v>43764.962500000001</v>
      </c>
      <c r="C1535" s="9">
        <v>43768.62222222222</v>
      </c>
      <c r="D15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hrs,50 min</v>
      </c>
      <c r="E1535" s="10">
        <f>Table1[[#This Row],[Full Restoration ]]-Table1[[#This Row],[Outage Start]]</f>
        <v>3.6597222222189885</v>
      </c>
      <c r="F1535" s="11">
        <f>(Table1[[#This Row],[Full Restoration ]]-Table1[[#This Row],[Outage Start]])*24</f>
        <v>87.833333333255723</v>
      </c>
      <c r="G1535" s="5" t="s">
        <v>1366</v>
      </c>
      <c r="H1535" s="33" t="s">
        <v>748</v>
      </c>
      <c r="I1535" s="4">
        <v>26</v>
      </c>
      <c r="J1535" s="4">
        <v>19</v>
      </c>
      <c r="K1535" s="4">
        <v>5</v>
      </c>
      <c r="L1535" s="4">
        <v>1</v>
      </c>
      <c r="M1535" s="4">
        <v>2</v>
      </c>
      <c r="N1535" s="24"/>
    </row>
    <row r="1536" spans="1:14" ht="29.25" customHeight="1" x14ac:dyDescent="0.25">
      <c r="A1536" s="4" t="s">
        <v>9</v>
      </c>
      <c r="B1536" s="34">
        <v>43764.738888888889</v>
      </c>
      <c r="C1536" s="9">
        <v>43769.036805555559</v>
      </c>
      <c r="D15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days,7 hrs,9 min</v>
      </c>
      <c r="E1536" s="10">
        <f>Table1[[#This Row],[Full Restoration ]]-Table1[[#This Row],[Outage Start]]</f>
        <v>4.2979166666700621</v>
      </c>
      <c r="F1536" s="11">
        <f>(Table1[[#This Row],[Full Restoration ]]-Table1[[#This Row],[Outage Start]])*24</f>
        <v>103.15000000008149</v>
      </c>
      <c r="G1536" s="5" t="s">
        <v>1367</v>
      </c>
      <c r="H1536" s="53" t="s">
        <v>746</v>
      </c>
      <c r="I1536" s="4">
        <v>1464</v>
      </c>
      <c r="J1536" s="4">
        <v>1263</v>
      </c>
      <c r="K1536" s="4">
        <v>191</v>
      </c>
      <c r="L1536" s="4">
        <v>37</v>
      </c>
      <c r="M1536" s="4">
        <v>10</v>
      </c>
      <c r="N1536" s="24"/>
    </row>
    <row r="1537" spans="1:14" ht="29.25" customHeight="1" x14ac:dyDescent="0.25">
      <c r="A1537" s="4" t="s">
        <v>9</v>
      </c>
      <c r="B1537" s="34">
        <v>43764.838888888888</v>
      </c>
      <c r="C1537" s="9">
        <v>43767.623611111114</v>
      </c>
      <c r="D15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hrs,50 min</v>
      </c>
      <c r="E1537" s="10">
        <f>Table1[[#This Row],[Full Restoration ]]-Table1[[#This Row],[Outage Start]]</f>
        <v>2.7847222222262644</v>
      </c>
      <c r="F1537" s="11">
        <f>(Table1[[#This Row],[Full Restoration ]]-Table1[[#This Row],[Outage Start]])*24</f>
        <v>66.833333333430346</v>
      </c>
      <c r="G1537" s="5" t="s">
        <v>1368</v>
      </c>
      <c r="H1537" s="33" t="s">
        <v>1030</v>
      </c>
      <c r="I1537" s="4">
        <v>837</v>
      </c>
      <c r="J1537" s="4">
        <v>782</v>
      </c>
      <c r="K1537" s="4">
        <v>48</v>
      </c>
      <c r="L1537" s="4">
        <v>19</v>
      </c>
      <c r="M1537" s="4">
        <v>7</v>
      </c>
      <c r="N1537" s="24"/>
    </row>
    <row r="1538" spans="1:14" ht="29.25" customHeight="1" x14ac:dyDescent="0.25">
      <c r="A1538" s="4" t="s">
        <v>9</v>
      </c>
      <c r="B1538" s="34">
        <v>43764.84097222222</v>
      </c>
      <c r="C1538" s="9">
        <v>43766.770833333336</v>
      </c>
      <c r="D15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hrs,19 min</v>
      </c>
      <c r="E1538" s="10">
        <f>Table1[[#This Row],[Full Restoration ]]-Table1[[#This Row],[Outage Start]]</f>
        <v>1.929861111115315</v>
      </c>
      <c r="F1538" s="11">
        <f>(Table1[[#This Row],[Full Restoration ]]-Table1[[#This Row],[Outage Start]])*24</f>
        <v>46.31666666676756</v>
      </c>
      <c r="G1538" s="5" t="s">
        <v>1369</v>
      </c>
      <c r="H1538" s="33" t="s">
        <v>746</v>
      </c>
      <c r="I1538" s="4">
        <v>818</v>
      </c>
      <c r="J1538" s="4">
        <v>796</v>
      </c>
      <c r="K1538" s="4">
        <v>22</v>
      </c>
      <c r="L1538" s="4">
        <v>18</v>
      </c>
      <c r="M1538" s="4">
        <v>0</v>
      </c>
      <c r="N1538" s="24"/>
    </row>
    <row r="1539" spans="1:14" ht="29.25" customHeight="1" x14ac:dyDescent="0.25">
      <c r="A1539" s="4" t="s">
        <v>9</v>
      </c>
      <c r="B1539" s="34">
        <v>43764.913888888892</v>
      </c>
      <c r="C1539" s="9">
        <v>43766.762499999997</v>
      </c>
      <c r="D15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hrs,22 min</v>
      </c>
      <c r="E1539" s="10">
        <f>Table1[[#This Row],[Full Restoration ]]-Table1[[#This Row],[Outage Start]]</f>
        <v>1.8486111111051287</v>
      </c>
      <c r="F1539" s="11">
        <f>(Table1[[#This Row],[Full Restoration ]]-Table1[[#This Row],[Outage Start]])*24</f>
        <v>44.366666666523088</v>
      </c>
      <c r="G1539" s="5" t="s">
        <v>1370</v>
      </c>
      <c r="H1539" s="33" t="s">
        <v>746</v>
      </c>
      <c r="I1539" s="4">
        <v>172</v>
      </c>
      <c r="J1539" s="4">
        <v>121</v>
      </c>
      <c r="K1539" s="4">
        <v>49</v>
      </c>
      <c r="L1539" s="4">
        <v>4</v>
      </c>
      <c r="M1539" s="4">
        <v>2</v>
      </c>
      <c r="N1539" s="24"/>
    </row>
    <row r="1540" spans="1:14" ht="29.25" customHeight="1" x14ac:dyDescent="0.25">
      <c r="A1540" s="4" t="s">
        <v>9</v>
      </c>
      <c r="B1540" s="34">
        <v>43764.95</v>
      </c>
      <c r="C1540" s="9">
        <v>43766.491666666669</v>
      </c>
      <c r="D15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hrs,0 min</v>
      </c>
      <c r="E1540" s="10">
        <f>Table1[[#This Row],[Full Restoration ]]-Table1[[#This Row],[Outage Start]]</f>
        <v>1.5416666666715173</v>
      </c>
      <c r="F1540" s="11">
        <f>(Table1[[#This Row],[Full Restoration ]]-Table1[[#This Row],[Outage Start]])*24</f>
        <v>37.000000000116415</v>
      </c>
      <c r="G1540" s="5" t="s">
        <v>1371</v>
      </c>
      <c r="H1540" s="53" t="s">
        <v>1031</v>
      </c>
      <c r="I1540" s="4">
        <v>2051</v>
      </c>
      <c r="J1540" s="4">
        <v>1758</v>
      </c>
      <c r="K1540" s="4">
        <v>284</v>
      </c>
      <c r="L1540" s="4">
        <v>61</v>
      </c>
      <c r="M1540" s="4">
        <v>9</v>
      </c>
      <c r="N1540" s="24"/>
    </row>
    <row r="1541" spans="1:14" ht="29.25" customHeight="1" x14ac:dyDescent="0.25">
      <c r="A1541" s="4" t="s">
        <v>9</v>
      </c>
      <c r="B1541" s="34">
        <v>43764.95</v>
      </c>
      <c r="C1541" s="9">
        <v>43766.478472222225</v>
      </c>
      <c r="D15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hrs,41 min</v>
      </c>
      <c r="E1541" s="10">
        <f>Table1[[#This Row],[Full Restoration ]]-Table1[[#This Row],[Outage Start]]</f>
        <v>1.5284722222277196</v>
      </c>
      <c r="F1541" s="11">
        <f>(Table1[[#This Row],[Full Restoration ]]-Table1[[#This Row],[Outage Start]])*24</f>
        <v>36.683333333465271</v>
      </c>
      <c r="G1541" s="5" t="s">
        <v>1372</v>
      </c>
      <c r="H1541" s="33" t="s">
        <v>1031</v>
      </c>
      <c r="I1541" s="4">
        <v>210</v>
      </c>
      <c r="J1541" s="4">
        <v>45</v>
      </c>
      <c r="K1541" s="4">
        <v>164</v>
      </c>
      <c r="L1541" s="4">
        <v>3</v>
      </c>
      <c r="M1541" s="4">
        <v>1</v>
      </c>
      <c r="N1541" s="24"/>
    </row>
    <row r="1542" spans="1:14" ht="29.25" customHeight="1" x14ac:dyDescent="0.25">
      <c r="A1542" s="4" t="s">
        <v>9</v>
      </c>
      <c r="B1542" s="34">
        <v>43764.95</v>
      </c>
      <c r="C1542" s="9">
        <v>43766.476388888892</v>
      </c>
      <c r="D15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hrs,38 min</v>
      </c>
      <c r="E1542" s="10">
        <f>Table1[[#This Row],[Full Restoration ]]-Table1[[#This Row],[Outage Start]]</f>
        <v>1.5263888888948713</v>
      </c>
      <c r="F1542" s="11">
        <f>(Table1[[#This Row],[Full Restoration ]]-Table1[[#This Row],[Outage Start]])*24</f>
        <v>36.633333333476912</v>
      </c>
      <c r="G1542" s="5" t="s">
        <v>1373</v>
      </c>
      <c r="H1542" s="53" t="s">
        <v>1031</v>
      </c>
      <c r="I1542" s="4">
        <v>854</v>
      </c>
      <c r="J1542" s="4">
        <v>259</v>
      </c>
      <c r="K1542" s="4">
        <v>590</v>
      </c>
      <c r="L1542" s="4">
        <v>3</v>
      </c>
      <c r="M1542" s="4">
        <v>5</v>
      </c>
      <c r="N1542" s="24"/>
    </row>
    <row r="1543" spans="1:14" ht="29.25" customHeight="1" x14ac:dyDescent="0.25">
      <c r="A1543" s="4" t="s">
        <v>9</v>
      </c>
      <c r="B1543" s="34">
        <v>43764.950694444444</v>
      </c>
      <c r="C1543" s="9">
        <v>43766.490972222222</v>
      </c>
      <c r="D15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hrs,58 min</v>
      </c>
      <c r="E1543" s="10">
        <f>Table1[[#This Row],[Full Restoration ]]-Table1[[#This Row],[Outage Start]]</f>
        <v>1.5402777777781012</v>
      </c>
      <c r="F1543" s="11">
        <f>(Table1[[#This Row],[Full Restoration ]]-Table1[[#This Row],[Outage Start]])*24</f>
        <v>36.966666666674428</v>
      </c>
      <c r="G1543" s="5" t="s">
        <v>1374</v>
      </c>
      <c r="H1543" s="33" t="s">
        <v>1031</v>
      </c>
      <c r="I1543" s="4">
        <v>2095</v>
      </c>
      <c r="J1543" s="4">
        <v>1967</v>
      </c>
      <c r="K1543" s="4">
        <v>128</v>
      </c>
      <c r="L1543" s="4">
        <v>82</v>
      </c>
      <c r="M1543" s="4">
        <v>0</v>
      </c>
      <c r="N1543" s="24"/>
    </row>
    <row r="1544" spans="1:14" ht="29.25" customHeight="1" x14ac:dyDescent="0.25">
      <c r="A1544" s="4" t="s">
        <v>9</v>
      </c>
      <c r="B1544" s="34">
        <v>43764.950694444444</v>
      </c>
      <c r="C1544" s="9">
        <v>43766.484722222223</v>
      </c>
      <c r="D15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hrs,49 min</v>
      </c>
      <c r="E1544" s="10">
        <f>Table1[[#This Row],[Full Restoration ]]-Table1[[#This Row],[Outage Start]]</f>
        <v>1.5340277777795563</v>
      </c>
      <c r="F1544" s="11">
        <f>(Table1[[#This Row],[Full Restoration ]]-Table1[[#This Row],[Outage Start]])*24</f>
        <v>36.816666666709352</v>
      </c>
      <c r="G1544" s="5" t="s">
        <v>1375</v>
      </c>
      <c r="H1544" s="33" t="s">
        <v>746</v>
      </c>
      <c r="I1544" s="4">
        <v>3695</v>
      </c>
      <c r="J1544" s="4">
        <v>3395</v>
      </c>
      <c r="K1544" s="4">
        <v>295</v>
      </c>
      <c r="L1544" s="4">
        <v>148</v>
      </c>
      <c r="M1544" s="4">
        <v>5</v>
      </c>
      <c r="N1544" s="24"/>
    </row>
    <row r="1545" spans="1:14" ht="29.25" customHeight="1" x14ac:dyDescent="0.25">
      <c r="A1545" s="4" t="s">
        <v>9</v>
      </c>
      <c r="B1545" s="34">
        <v>43764.950694444444</v>
      </c>
      <c r="C1545" s="9">
        <v>43766.481249999997</v>
      </c>
      <c r="D15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hrs,44 min</v>
      </c>
      <c r="E1545" s="10">
        <f>Table1[[#This Row],[Full Restoration ]]-Table1[[#This Row],[Outage Start]]</f>
        <v>1.5305555555532919</v>
      </c>
      <c r="F1545" s="11">
        <f>(Table1[[#This Row],[Full Restoration ]]-Table1[[#This Row],[Outage Start]])*24</f>
        <v>36.733333333279006</v>
      </c>
      <c r="G1545" s="5" t="s">
        <v>1376</v>
      </c>
      <c r="H1545" s="33" t="s">
        <v>1031</v>
      </c>
      <c r="I1545" s="4">
        <v>1601</v>
      </c>
      <c r="J1545" s="4">
        <v>1249</v>
      </c>
      <c r="K1545" s="4">
        <v>351</v>
      </c>
      <c r="L1545" s="4">
        <v>53</v>
      </c>
      <c r="M1545" s="4">
        <v>1</v>
      </c>
      <c r="N1545" s="24"/>
    </row>
    <row r="1546" spans="1:14" ht="29.25" customHeight="1" x14ac:dyDescent="0.25">
      <c r="A1546" s="4" t="s">
        <v>9</v>
      </c>
      <c r="B1546" s="34">
        <v>43764.956944444442</v>
      </c>
      <c r="C1546" s="9">
        <v>43766.643750000003</v>
      </c>
      <c r="D15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hrs,29 min</v>
      </c>
      <c r="E1546" s="10">
        <f>Table1[[#This Row],[Full Restoration ]]-Table1[[#This Row],[Outage Start]]</f>
        <v>1.6868055555605679</v>
      </c>
      <c r="F1546" s="11">
        <f>(Table1[[#This Row],[Full Restoration ]]-Table1[[#This Row],[Outage Start]])*24</f>
        <v>40.483333333453629</v>
      </c>
      <c r="G1546" s="5" t="s">
        <v>1377</v>
      </c>
      <c r="H1546" s="53" t="s">
        <v>1031</v>
      </c>
      <c r="I1546" s="4">
        <v>482</v>
      </c>
      <c r="J1546" s="4">
        <v>356</v>
      </c>
      <c r="K1546" s="4">
        <v>124</v>
      </c>
      <c r="L1546" s="4">
        <v>15</v>
      </c>
      <c r="M1546" s="4">
        <v>2</v>
      </c>
      <c r="N1546" s="24"/>
    </row>
    <row r="1547" spans="1:14" ht="29.25" customHeight="1" x14ac:dyDescent="0.25">
      <c r="A1547" s="4" t="s">
        <v>9</v>
      </c>
      <c r="B1547" s="34">
        <v>43764.956944444442</v>
      </c>
      <c r="C1547" s="9">
        <v>43766.643750000003</v>
      </c>
      <c r="D15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hrs,29 min</v>
      </c>
      <c r="E1547" s="10">
        <f>Table1[[#This Row],[Full Restoration ]]-Table1[[#This Row],[Outage Start]]</f>
        <v>1.6868055555605679</v>
      </c>
      <c r="F1547" s="11">
        <f>(Table1[[#This Row],[Full Restoration ]]-Table1[[#This Row],[Outage Start]])*24</f>
        <v>40.483333333453629</v>
      </c>
      <c r="G1547" s="5" t="s">
        <v>1378</v>
      </c>
      <c r="H1547" s="33" t="s">
        <v>1031</v>
      </c>
      <c r="I1547" s="4">
        <v>93</v>
      </c>
      <c r="J1547" s="4">
        <v>74</v>
      </c>
      <c r="K1547" s="4">
        <v>17</v>
      </c>
      <c r="L1547" s="4">
        <v>1</v>
      </c>
      <c r="M1547" s="4">
        <v>2</v>
      </c>
      <c r="N1547" s="24"/>
    </row>
    <row r="1548" spans="1:14" ht="29.25" customHeight="1" x14ac:dyDescent="0.25">
      <c r="A1548" s="4" t="s">
        <v>9</v>
      </c>
      <c r="B1548" s="34">
        <v>43764.934027777781</v>
      </c>
      <c r="C1548" s="9">
        <v>43766.652777777781</v>
      </c>
      <c r="D15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hrs,15 min</v>
      </c>
      <c r="E1548" s="10">
        <f>Table1[[#This Row],[Full Restoration ]]-Table1[[#This Row],[Outage Start]]</f>
        <v>1.71875</v>
      </c>
      <c r="F1548" s="11">
        <f>(Table1[[#This Row],[Full Restoration ]]-Table1[[#This Row],[Outage Start]])*24</f>
        <v>41.25</v>
      </c>
      <c r="G1548" s="5" t="s">
        <v>1379</v>
      </c>
      <c r="H1548" s="33" t="s">
        <v>746</v>
      </c>
      <c r="I1548" s="4">
        <v>288</v>
      </c>
      <c r="J1548" s="4">
        <v>276</v>
      </c>
      <c r="K1548" s="4">
        <v>12</v>
      </c>
      <c r="L1548" s="4">
        <v>8</v>
      </c>
      <c r="M1548" s="4">
        <v>0</v>
      </c>
      <c r="N1548" s="24"/>
    </row>
    <row r="1549" spans="1:14" ht="29.25" customHeight="1" x14ac:dyDescent="0.25">
      <c r="A1549" s="4" t="s">
        <v>9</v>
      </c>
      <c r="B1549" s="34">
        <v>43764.835416666669</v>
      </c>
      <c r="C1549" s="9">
        <v>43766.673611111109</v>
      </c>
      <c r="D15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hrs,7 min</v>
      </c>
      <c r="E1549" s="10">
        <f>Table1[[#This Row],[Full Restoration ]]-Table1[[#This Row],[Outage Start]]</f>
        <v>1.8381944444408873</v>
      </c>
      <c r="F1549" s="11">
        <f>(Table1[[#This Row],[Full Restoration ]]-Table1[[#This Row],[Outage Start]])*24</f>
        <v>44.116666666581295</v>
      </c>
      <c r="G1549" s="5" t="s">
        <v>1380</v>
      </c>
      <c r="H1549" s="33" t="s">
        <v>746</v>
      </c>
      <c r="I1549" s="4">
        <v>2858</v>
      </c>
      <c r="J1549" s="4">
        <v>2681</v>
      </c>
      <c r="K1549" s="4">
        <v>168</v>
      </c>
      <c r="L1549" s="4">
        <v>83</v>
      </c>
      <c r="M1549" s="4">
        <v>9</v>
      </c>
      <c r="N1549" s="24"/>
    </row>
    <row r="1550" spans="1:14" ht="29.25" customHeight="1" x14ac:dyDescent="0.25">
      <c r="A1550" s="4" t="s">
        <v>9</v>
      </c>
      <c r="B1550" s="34">
        <v>43764.86041666667</v>
      </c>
      <c r="C1550" s="9">
        <v>43766.780555555553</v>
      </c>
      <c r="D15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 min</v>
      </c>
      <c r="E1550" s="10">
        <f>Table1[[#This Row],[Full Restoration ]]-Table1[[#This Row],[Outage Start]]</f>
        <v>1.9201388888832298</v>
      </c>
      <c r="F1550" s="11">
        <f>(Table1[[#This Row],[Full Restoration ]]-Table1[[#This Row],[Outage Start]])*24</f>
        <v>46.083333333197515</v>
      </c>
      <c r="G1550" s="5" t="s">
        <v>1381</v>
      </c>
      <c r="H1550" s="53" t="s">
        <v>1030</v>
      </c>
      <c r="I1550" s="4">
        <v>44</v>
      </c>
      <c r="J1550" s="4">
        <v>37</v>
      </c>
      <c r="K1550" s="4">
        <v>7</v>
      </c>
      <c r="L1550" s="4">
        <v>3</v>
      </c>
      <c r="M1550" s="4">
        <v>0</v>
      </c>
      <c r="N1550" s="24"/>
    </row>
    <row r="1551" spans="1:14" ht="29.25" customHeight="1" x14ac:dyDescent="0.25">
      <c r="A1551" s="4" t="s">
        <v>9</v>
      </c>
      <c r="B1551" s="34">
        <v>43764.826388888891</v>
      </c>
      <c r="C1551" s="9">
        <v>43769.781944444447</v>
      </c>
      <c r="D15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days,22 hrs,56 min</v>
      </c>
      <c r="E1551" s="10">
        <f>Table1[[#This Row],[Full Restoration ]]-Table1[[#This Row],[Outage Start]]</f>
        <v>4.9555555555562023</v>
      </c>
      <c r="F1551" s="11">
        <f>(Table1[[#This Row],[Full Restoration ]]-Table1[[#This Row],[Outage Start]])*24</f>
        <v>118.93333333334886</v>
      </c>
      <c r="G1551" s="5" t="s">
        <v>1382</v>
      </c>
      <c r="H1551" s="33" t="s">
        <v>746</v>
      </c>
      <c r="I1551" s="4">
        <v>515</v>
      </c>
      <c r="J1551" s="4">
        <v>369</v>
      </c>
      <c r="K1551" s="4">
        <v>97</v>
      </c>
      <c r="L1551" s="4">
        <v>13</v>
      </c>
      <c r="M1551" s="4">
        <v>49</v>
      </c>
      <c r="N1551" s="24"/>
    </row>
    <row r="1552" spans="1:14" ht="29.25" customHeight="1" x14ac:dyDescent="0.25">
      <c r="A1552" s="4" t="s">
        <v>9</v>
      </c>
      <c r="B1552" s="34">
        <v>43764.826388888891</v>
      </c>
      <c r="C1552" s="9">
        <v>43770.521527777775</v>
      </c>
      <c r="D15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days,16 hrs,41 min</v>
      </c>
      <c r="E1552" s="10">
        <f>Table1[[#This Row],[Full Restoration ]]-Table1[[#This Row],[Outage Start]]</f>
        <v>5.695138888884685</v>
      </c>
      <c r="F1552" s="11">
        <f>(Table1[[#This Row],[Full Restoration ]]-Table1[[#This Row],[Outage Start]])*24</f>
        <v>136.68333333323244</v>
      </c>
      <c r="G1552" s="5" t="s">
        <v>1383</v>
      </c>
      <c r="H1552" s="33" t="s">
        <v>1030</v>
      </c>
      <c r="I1552" s="4">
        <v>2279</v>
      </c>
      <c r="J1552" s="4">
        <v>1772</v>
      </c>
      <c r="K1552" s="4">
        <v>307</v>
      </c>
      <c r="L1552" s="4">
        <v>50</v>
      </c>
      <c r="M1552" s="4">
        <v>200</v>
      </c>
      <c r="N1552" s="24"/>
    </row>
    <row r="1553" spans="1:14" ht="29.25" customHeight="1" x14ac:dyDescent="0.25">
      <c r="A1553" s="4" t="s">
        <v>9</v>
      </c>
      <c r="B1553" s="34">
        <v>43764.720138888886</v>
      </c>
      <c r="C1553" s="9">
        <v>43768.404166666667</v>
      </c>
      <c r="D15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hrs,25 min</v>
      </c>
      <c r="E1553" s="10">
        <f>Table1[[#This Row],[Full Restoration ]]-Table1[[#This Row],[Outage Start]]</f>
        <v>3.6840277777810115</v>
      </c>
      <c r="F1553" s="11">
        <f>(Table1[[#This Row],[Full Restoration ]]-Table1[[#This Row],[Outage Start]])*24</f>
        <v>88.416666666744277</v>
      </c>
      <c r="G1553" s="5" t="s">
        <v>1384</v>
      </c>
      <c r="H1553" s="53" t="s">
        <v>746</v>
      </c>
      <c r="I1553" s="4">
        <v>273</v>
      </c>
      <c r="J1553" s="4">
        <v>258</v>
      </c>
      <c r="K1553" s="4">
        <v>13</v>
      </c>
      <c r="L1553" s="4">
        <v>10</v>
      </c>
      <c r="M1553" s="4">
        <v>2</v>
      </c>
      <c r="N1553" s="24"/>
    </row>
    <row r="1554" spans="1:14" ht="29.25" customHeight="1" x14ac:dyDescent="0.25">
      <c r="A1554" s="4" t="s">
        <v>9</v>
      </c>
      <c r="B1554" s="34">
        <v>43764.726388888892</v>
      </c>
      <c r="C1554" s="9">
        <v>43766.395138888889</v>
      </c>
      <c r="D15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 min</v>
      </c>
      <c r="E1554" s="10">
        <f>Table1[[#This Row],[Full Restoration ]]-Table1[[#This Row],[Outage Start]]</f>
        <v>1.6687499999970896</v>
      </c>
      <c r="F1554" s="11">
        <f>(Table1[[#This Row],[Full Restoration ]]-Table1[[#This Row],[Outage Start]])*24</f>
        <v>40.049999999930151</v>
      </c>
      <c r="G1554" s="5" t="s">
        <v>1385</v>
      </c>
      <c r="H1554" s="33" t="s">
        <v>748</v>
      </c>
      <c r="I1554" s="4">
        <v>1</v>
      </c>
      <c r="J1554" s="4">
        <v>0</v>
      </c>
      <c r="K1554" s="4">
        <v>1</v>
      </c>
      <c r="L1554" s="4">
        <v>0</v>
      </c>
      <c r="M1554" s="4">
        <v>0</v>
      </c>
      <c r="N1554" s="24"/>
    </row>
    <row r="1555" spans="1:14" ht="29.25" customHeight="1" x14ac:dyDescent="0.25">
      <c r="A1555" s="4" t="s">
        <v>9</v>
      </c>
      <c r="B1555" s="34">
        <v>43764.88958333333</v>
      </c>
      <c r="C1555" s="9">
        <v>43766.831944444442</v>
      </c>
      <c r="D15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hrs,37 min</v>
      </c>
      <c r="E1555" s="10">
        <f>Table1[[#This Row],[Full Restoration ]]-Table1[[#This Row],[Outage Start]]</f>
        <v>1.9423611111124046</v>
      </c>
      <c r="F1555" s="11">
        <f>(Table1[[#This Row],[Full Restoration ]]-Table1[[#This Row],[Outage Start]])*24</f>
        <v>46.616666666697711</v>
      </c>
      <c r="G1555" s="5" t="s">
        <v>1386</v>
      </c>
      <c r="H1555" s="53" t="s">
        <v>746</v>
      </c>
      <c r="I1555" s="4">
        <v>483</v>
      </c>
      <c r="J1555" s="4">
        <v>468</v>
      </c>
      <c r="K1555" s="4">
        <v>14</v>
      </c>
      <c r="L1555" s="4">
        <v>10</v>
      </c>
      <c r="M1555" s="4">
        <v>1</v>
      </c>
      <c r="N1555" s="24"/>
    </row>
    <row r="1556" spans="1:14" ht="29.25" customHeight="1" x14ac:dyDescent="0.25">
      <c r="A1556" s="4" t="s">
        <v>9</v>
      </c>
      <c r="B1556" s="34">
        <v>43764.794444444444</v>
      </c>
      <c r="C1556" s="9">
        <v>43768.722916666666</v>
      </c>
      <c r="D15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hrs,17 min</v>
      </c>
      <c r="E1556" s="10">
        <f>Table1[[#This Row],[Full Restoration ]]-Table1[[#This Row],[Outage Start]]</f>
        <v>3.9284722222218988</v>
      </c>
      <c r="F1556" s="11">
        <f>(Table1[[#This Row],[Full Restoration ]]-Table1[[#This Row],[Outage Start]])*24</f>
        <v>94.283333333325572</v>
      </c>
      <c r="G1556" s="5" t="s">
        <v>24</v>
      </c>
      <c r="H1556" s="33" t="s">
        <v>1032</v>
      </c>
      <c r="I1556" s="4">
        <v>2195</v>
      </c>
      <c r="J1556" s="4">
        <v>2044</v>
      </c>
      <c r="K1556" s="4">
        <v>150</v>
      </c>
      <c r="L1556" s="4">
        <v>139</v>
      </c>
      <c r="M1556" s="4">
        <v>1</v>
      </c>
      <c r="N1556" s="24"/>
    </row>
    <row r="1557" spans="1:14" ht="29.25" customHeight="1" x14ac:dyDescent="0.25">
      <c r="A1557" s="4" t="s">
        <v>9</v>
      </c>
      <c r="B1557" s="34">
        <v>43764.794444444444</v>
      </c>
      <c r="C1557" s="9">
        <v>43768.547222222223</v>
      </c>
      <c r="D15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hrs,4 min</v>
      </c>
      <c r="E1557" s="10">
        <f>Table1[[#This Row],[Full Restoration ]]-Table1[[#This Row],[Outage Start]]</f>
        <v>3.7527777777795563</v>
      </c>
      <c r="F1557" s="11">
        <f>(Table1[[#This Row],[Full Restoration ]]-Table1[[#This Row],[Outage Start]])*24</f>
        <v>90.066666666709352</v>
      </c>
      <c r="G1557" s="5" t="s">
        <v>25</v>
      </c>
      <c r="H1557" s="53" t="s">
        <v>1030</v>
      </c>
      <c r="I1557" s="4">
        <v>414</v>
      </c>
      <c r="J1557" s="4">
        <v>393</v>
      </c>
      <c r="K1557" s="4">
        <v>21</v>
      </c>
      <c r="L1557" s="4">
        <v>13</v>
      </c>
      <c r="M1557" s="4">
        <v>0</v>
      </c>
      <c r="N1557" s="24"/>
    </row>
    <row r="1558" spans="1:14" ht="29.25" customHeight="1" x14ac:dyDescent="0.25">
      <c r="A1558" s="4" t="s">
        <v>9</v>
      </c>
      <c r="B1558" s="34">
        <v>43764.738888888889</v>
      </c>
      <c r="C1558" s="9">
        <v>43769.056250000001</v>
      </c>
      <c r="D15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days,7 hrs,37 min</v>
      </c>
      <c r="E1558" s="10">
        <f>Table1[[#This Row],[Full Restoration ]]-Table1[[#This Row],[Outage Start]]</f>
        <v>4.3173611111124046</v>
      </c>
      <c r="F1558" s="11">
        <f>(Table1[[#This Row],[Full Restoration ]]-Table1[[#This Row],[Outage Start]])*24</f>
        <v>103.61666666669771</v>
      </c>
      <c r="G1558" s="5" t="s">
        <v>1387</v>
      </c>
      <c r="H1558" s="33" t="s">
        <v>746</v>
      </c>
      <c r="I1558" s="4">
        <v>2597</v>
      </c>
      <c r="J1558" s="4">
        <v>2064</v>
      </c>
      <c r="K1558" s="4">
        <v>524</v>
      </c>
      <c r="L1558" s="4">
        <v>71</v>
      </c>
      <c r="M1558" s="4">
        <v>9</v>
      </c>
      <c r="N1558" s="24"/>
    </row>
    <row r="1559" spans="1:14" ht="29.25" customHeight="1" x14ac:dyDescent="0.25">
      <c r="A1559" s="4" t="s">
        <v>9</v>
      </c>
      <c r="B1559" s="34">
        <v>43764.738888888889</v>
      </c>
      <c r="C1559" s="9">
        <v>43769.376388888886</v>
      </c>
      <c r="D15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days,15 hrs,18 min</v>
      </c>
      <c r="E1559" s="10">
        <f>Table1[[#This Row],[Full Restoration ]]-Table1[[#This Row],[Outage Start]]</f>
        <v>4.6374999999970896</v>
      </c>
      <c r="F1559" s="11">
        <f>(Table1[[#This Row],[Full Restoration ]]-Table1[[#This Row],[Outage Start]])*24</f>
        <v>111.29999999993015</v>
      </c>
      <c r="G1559" s="5" t="s">
        <v>1388</v>
      </c>
      <c r="H1559" s="33" t="s">
        <v>746</v>
      </c>
      <c r="I1559" s="4">
        <v>2293</v>
      </c>
      <c r="J1559" s="4">
        <v>2036</v>
      </c>
      <c r="K1559" s="4">
        <v>232</v>
      </c>
      <c r="L1559" s="4">
        <v>104</v>
      </c>
      <c r="M1559" s="4">
        <v>25</v>
      </c>
      <c r="N1559" s="24"/>
    </row>
    <row r="1560" spans="1:14" ht="29.25" customHeight="1" x14ac:dyDescent="0.25">
      <c r="A1560" s="4" t="s">
        <v>9</v>
      </c>
      <c r="B1560" s="34">
        <v>43764.738888888889</v>
      </c>
      <c r="C1560" s="9">
        <v>43769.117361111108</v>
      </c>
      <c r="D15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days,9 hrs,5 min</v>
      </c>
      <c r="E1560" s="10">
        <f>Table1[[#This Row],[Full Restoration ]]-Table1[[#This Row],[Outage Start]]</f>
        <v>4.3784722222189885</v>
      </c>
      <c r="F1560" s="11">
        <f>(Table1[[#This Row],[Full Restoration ]]-Table1[[#This Row],[Outage Start]])*24</f>
        <v>105.08333333325572</v>
      </c>
      <c r="G1560" s="5" t="s">
        <v>1389</v>
      </c>
      <c r="H1560" s="33" t="s">
        <v>746</v>
      </c>
      <c r="I1560" s="4">
        <v>728</v>
      </c>
      <c r="J1560" s="4">
        <v>484</v>
      </c>
      <c r="K1560" s="4">
        <v>243</v>
      </c>
      <c r="L1560" s="4">
        <v>39</v>
      </c>
      <c r="M1560" s="4">
        <v>1</v>
      </c>
      <c r="N1560" s="24"/>
    </row>
    <row r="1561" spans="1:14" ht="29.25" customHeight="1" x14ac:dyDescent="0.25">
      <c r="A1561" s="4" t="s">
        <v>9</v>
      </c>
      <c r="B1561" s="34">
        <v>43764.738888888889</v>
      </c>
      <c r="C1561" s="9">
        <v>43768.775000000001</v>
      </c>
      <c r="D15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hrs,52 min</v>
      </c>
      <c r="E1561" s="10">
        <f>Table1[[#This Row],[Full Restoration ]]-Table1[[#This Row],[Outage Start]]</f>
        <v>4.0361111111124046</v>
      </c>
      <c r="F1561" s="11">
        <f>(Table1[[#This Row],[Full Restoration ]]-Table1[[#This Row],[Outage Start]])*24</f>
        <v>96.866666666697711</v>
      </c>
      <c r="G1561" s="5" t="s">
        <v>1390</v>
      </c>
      <c r="H1561" s="33" t="s">
        <v>746</v>
      </c>
      <c r="I1561" s="4">
        <v>2567</v>
      </c>
      <c r="J1561" s="4">
        <v>2422</v>
      </c>
      <c r="K1561" s="4">
        <v>142</v>
      </c>
      <c r="L1561" s="4">
        <v>108</v>
      </c>
      <c r="M1561" s="4">
        <v>3</v>
      </c>
      <c r="N1561" s="24"/>
    </row>
    <row r="1562" spans="1:14" ht="29.25" customHeight="1" x14ac:dyDescent="0.25">
      <c r="A1562" s="4" t="s">
        <v>9</v>
      </c>
      <c r="B1562" s="34">
        <v>43764.826388888891</v>
      </c>
      <c r="C1562" s="9">
        <v>43770.468055555553</v>
      </c>
      <c r="D15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days,15 hrs,24 min</v>
      </c>
      <c r="E1562" s="10">
        <f>Table1[[#This Row],[Full Restoration ]]-Table1[[#This Row],[Outage Start]]</f>
        <v>5.6416666666627862</v>
      </c>
      <c r="F1562" s="11">
        <f>(Table1[[#This Row],[Full Restoration ]]-Table1[[#This Row],[Outage Start]])*24</f>
        <v>135.39999999990687</v>
      </c>
      <c r="G1562" s="5" t="s">
        <v>1391</v>
      </c>
      <c r="H1562" s="33" t="s">
        <v>1030</v>
      </c>
      <c r="I1562" s="4">
        <v>597</v>
      </c>
      <c r="J1562" s="4">
        <v>486</v>
      </c>
      <c r="K1562" s="4">
        <v>97</v>
      </c>
      <c r="L1562" s="4">
        <v>10</v>
      </c>
      <c r="M1562" s="4">
        <v>14</v>
      </c>
      <c r="N1562" s="24"/>
    </row>
    <row r="1563" spans="1:14" ht="29.25" customHeight="1" x14ac:dyDescent="0.25">
      <c r="A1563" s="4" t="s">
        <v>9</v>
      </c>
      <c r="B1563" s="34">
        <v>43764.913194444445</v>
      </c>
      <c r="C1563" s="9">
        <v>43767.681250000001</v>
      </c>
      <c r="D15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hrs,26 min</v>
      </c>
      <c r="E1563" s="10">
        <f>Table1[[#This Row],[Full Restoration ]]-Table1[[#This Row],[Outage Start]]</f>
        <v>2.7680555555562023</v>
      </c>
      <c r="F1563" s="11">
        <f>(Table1[[#This Row],[Full Restoration ]]-Table1[[#This Row],[Outage Start]])*24</f>
        <v>66.433333333348855</v>
      </c>
      <c r="G1563" s="5" t="s">
        <v>1392</v>
      </c>
      <c r="H1563" s="33" t="s">
        <v>746</v>
      </c>
      <c r="I1563" s="4">
        <v>212</v>
      </c>
      <c r="J1563" s="4">
        <v>173</v>
      </c>
      <c r="K1563" s="4">
        <v>36</v>
      </c>
      <c r="L1563" s="4">
        <v>6</v>
      </c>
      <c r="M1563" s="4">
        <v>3</v>
      </c>
      <c r="N1563" s="24"/>
    </row>
    <row r="1564" spans="1:14" ht="29.25" customHeight="1" x14ac:dyDescent="0.25">
      <c r="A1564" s="4" t="s">
        <v>9</v>
      </c>
      <c r="B1564" s="34">
        <v>43764.913194444445</v>
      </c>
      <c r="C1564" s="9">
        <v>43767.580555555556</v>
      </c>
      <c r="D15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hrs,1 min</v>
      </c>
      <c r="E1564" s="10">
        <f>Table1[[#This Row],[Full Restoration ]]-Table1[[#This Row],[Outage Start]]</f>
        <v>2.6673611111109494</v>
      </c>
      <c r="F1564" s="11">
        <f>(Table1[[#This Row],[Full Restoration ]]-Table1[[#This Row],[Outage Start]])*24</f>
        <v>64.016666666662786</v>
      </c>
      <c r="G1564" s="5" t="s">
        <v>1393</v>
      </c>
      <c r="H1564" s="33" t="s">
        <v>746</v>
      </c>
      <c r="I1564" s="4">
        <v>91</v>
      </c>
      <c r="J1564" s="4">
        <v>72</v>
      </c>
      <c r="K1564" s="4">
        <v>17</v>
      </c>
      <c r="L1564" s="4">
        <v>1</v>
      </c>
      <c r="M1564" s="4">
        <v>2</v>
      </c>
      <c r="N1564" s="24"/>
    </row>
    <row r="1565" spans="1:14" ht="29.25" customHeight="1" x14ac:dyDescent="0.25">
      <c r="A1565" s="4" t="s">
        <v>9</v>
      </c>
      <c r="B1565" s="34">
        <v>43764.845138888886</v>
      </c>
      <c r="C1565" s="9">
        <v>43766.62777777778</v>
      </c>
      <c r="D15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hrs,47 min</v>
      </c>
      <c r="E1565" s="10">
        <f>Table1[[#This Row],[Full Restoration ]]-Table1[[#This Row],[Outage Start]]</f>
        <v>1.7826388888934162</v>
      </c>
      <c r="F1565" s="11">
        <f>(Table1[[#This Row],[Full Restoration ]]-Table1[[#This Row],[Outage Start]])*24</f>
        <v>42.783333333441988</v>
      </c>
      <c r="G1565" s="5" t="s">
        <v>1394</v>
      </c>
      <c r="H1565" s="53" t="s">
        <v>746</v>
      </c>
      <c r="I1565" s="4">
        <v>21</v>
      </c>
      <c r="J1565" s="4">
        <v>8</v>
      </c>
      <c r="K1565" s="4">
        <v>13</v>
      </c>
      <c r="L1565" s="4">
        <v>1</v>
      </c>
      <c r="M1565" s="4">
        <v>0</v>
      </c>
      <c r="N1565" s="24"/>
    </row>
    <row r="1566" spans="1:14" ht="29.25" customHeight="1" x14ac:dyDescent="0.25">
      <c r="A1566" s="4" t="s">
        <v>9</v>
      </c>
      <c r="B1566" s="34">
        <v>43764.931250000001</v>
      </c>
      <c r="C1566" s="9">
        <v>43766.554861111108</v>
      </c>
      <c r="D15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hrs,58 min</v>
      </c>
      <c r="E1566" s="10">
        <f>Table1[[#This Row],[Full Restoration ]]-Table1[[#This Row],[Outage Start]]</f>
        <v>1.6236111111065838</v>
      </c>
      <c r="F1566" s="11">
        <f>(Table1[[#This Row],[Full Restoration ]]-Table1[[#This Row],[Outage Start]])*24</f>
        <v>38.966666666558012</v>
      </c>
      <c r="G1566" s="5" t="s">
        <v>1395</v>
      </c>
      <c r="H1566" s="53" t="s">
        <v>1031</v>
      </c>
      <c r="I1566" s="4">
        <v>1</v>
      </c>
      <c r="J1566" s="4">
        <v>0</v>
      </c>
      <c r="K1566" s="4">
        <v>1</v>
      </c>
      <c r="L1566" s="4">
        <v>0</v>
      </c>
      <c r="M1566" s="4">
        <v>0</v>
      </c>
      <c r="N1566" s="24"/>
    </row>
    <row r="1567" spans="1:14" ht="29.25" customHeight="1" x14ac:dyDescent="0.25">
      <c r="A1567" s="4" t="s">
        <v>9</v>
      </c>
      <c r="B1567" s="34">
        <v>43764.836805555555</v>
      </c>
      <c r="C1567" s="9">
        <v>43766.585416666669</v>
      </c>
      <c r="D15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1567" s="10">
        <f>Table1[[#This Row],[Full Restoration ]]-Table1[[#This Row],[Outage Start]]</f>
        <v>1.7486111111138598</v>
      </c>
      <c r="F1567" s="11">
        <f>(Table1[[#This Row],[Full Restoration ]]-Table1[[#This Row],[Outage Start]])*24</f>
        <v>41.966666666732635</v>
      </c>
      <c r="G1567" s="5" t="s">
        <v>1396</v>
      </c>
      <c r="H1567" s="33" t="s">
        <v>746</v>
      </c>
      <c r="I1567" s="4">
        <v>100</v>
      </c>
      <c r="J1567" s="4">
        <v>47</v>
      </c>
      <c r="K1567" s="4">
        <v>44</v>
      </c>
      <c r="L1567" s="4">
        <v>0</v>
      </c>
      <c r="M1567" s="4">
        <v>9</v>
      </c>
      <c r="N1567" s="24"/>
    </row>
    <row r="1568" spans="1:14" ht="29.25" customHeight="1" x14ac:dyDescent="0.25">
      <c r="A1568" s="4" t="s">
        <v>9</v>
      </c>
      <c r="B1568" s="34">
        <v>43764.84097222222</v>
      </c>
      <c r="C1568" s="9">
        <v>43766.406944444447</v>
      </c>
      <c r="D15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hrs,35 min</v>
      </c>
      <c r="E1568" s="10">
        <f>Table1[[#This Row],[Full Restoration ]]-Table1[[#This Row],[Outage Start]]</f>
        <v>1.5659722222262644</v>
      </c>
      <c r="F1568" s="11">
        <f>(Table1[[#This Row],[Full Restoration ]]-Table1[[#This Row],[Outage Start]])*24</f>
        <v>37.583333333430346</v>
      </c>
      <c r="G1568" s="5" t="s">
        <v>1397</v>
      </c>
      <c r="H1568" s="33" t="s">
        <v>746</v>
      </c>
      <c r="I1568" s="4">
        <v>23</v>
      </c>
      <c r="J1568" s="4">
        <v>21</v>
      </c>
      <c r="K1568" s="4">
        <v>0</v>
      </c>
      <c r="L1568" s="4">
        <v>0</v>
      </c>
      <c r="M1568" s="4">
        <v>2</v>
      </c>
      <c r="N1568" s="24"/>
    </row>
    <row r="1569" spans="1:14" ht="29.25" customHeight="1" x14ac:dyDescent="0.25">
      <c r="A1569" s="4" t="s">
        <v>9</v>
      </c>
      <c r="B1569" s="34">
        <v>43764.787499999999</v>
      </c>
      <c r="C1569" s="9">
        <v>43768.689583333333</v>
      </c>
      <c r="D15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hrs,39 min</v>
      </c>
      <c r="E1569" s="10">
        <f>Table1[[#This Row],[Full Restoration ]]-Table1[[#This Row],[Outage Start]]</f>
        <v>3.9020833333343035</v>
      </c>
      <c r="F1569" s="11">
        <f>(Table1[[#This Row],[Full Restoration ]]-Table1[[#This Row],[Outage Start]])*24</f>
        <v>93.650000000023283</v>
      </c>
      <c r="G1569" s="5" t="s">
        <v>1398</v>
      </c>
      <c r="H1569" s="33" t="s">
        <v>748</v>
      </c>
      <c r="I1569" s="4">
        <v>228</v>
      </c>
      <c r="J1569" s="4">
        <v>196</v>
      </c>
      <c r="K1569" s="4">
        <v>32</v>
      </c>
      <c r="L1569" s="4">
        <v>9</v>
      </c>
      <c r="M1569" s="4">
        <v>0</v>
      </c>
      <c r="N1569" s="24"/>
    </row>
    <row r="1570" spans="1:14" ht="29.25" customHeight="1" x14ac:dyDescent="0.25">
      <c r="A1570" s="4" t="s">
        <v>9</v>
      </c>
      <c r="B1570" s="34">
        <v>43764.787499999999</v>
      </c>
      <c r="C1570" s="9">
        <v>43768.684027777781</v>
      </c>
      <c r="D15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hrs,31 min</v>
      </c>
      <c r="E1570" s="10">
        <f>Table1[[#This Row],[Full Restoration ]]-Table1[[#This Row],[Outage Start]]</f>
        <v>3.8965277777824667</v>
      </c>
      <c r="F1570" s="11">
        <f>(Table1[[#This Row],[Full Restoration ]]-Table1[[#This Row],[Outage Start]])*24</f>
        <v>93.516666666779201</v>
      </c>
      <c r="G1570" s="5" t="s">
        <v>1399</v>
      </c>
      <c r="H1570" s="33" t="s">
        <v>746</v>
      </c>
      <c r="I1570" s="4">
        <v>35</v>
      </c>
      <c r="J1570" s="4">
        <v>9</v>
      </c>
      <c r="K1570" s="4">
        <v>25</v>
      </c>
      <c r="L1570" s="4">
        <v>0</v>
      </c>
      <c r="M1570" s="4">
        <v>1</v>
      </c>
      <c r="N1570" s="24"/>
    </row>
    <row r="1571" spans="1:14" ht="29.25" customHeight="1" x14ac:dyDescent="0.25">
      <c r="A1571" s="4" t="s">
        <v>9</v>
      </c>
      <c r="B1571" s="34">
        <v>43765.006249999999</v>
      </c>
      <c r="C1571" s="9">
        <v>43768.651388888888</v>
      </c>
      <c r="D15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hrs,29 min</v>
      </c>
      <c r="E1571" s="10">
        <f>Table1[[#This Row],[Full Restoration ]]-Table1[[#This Row],[Outage Start]]</f>
        <v>3.6451388888890506</v>
      </c>
      <c r="F1571" s="11">
        <f>(Table1[[#This Row],[Full Restoration ]]-Table1[[#This Row],[Outage Start]])*24</f>
        <v>87.483333333337214</v>
      </c>
      <c r="G1571" s="5" t="s">
        <v>949</v>
      </c>
      <c r="H1571" s="53" t="s">
        <v>1030</v>
      </c>
      <c r="I1571" s="4">
        <v>1897</v>
      </c>
      <c r="J1571" s="4">
        <v>1545</v>
      </c>
      <c r="K1571" s="4">
        <v>322</v>
      </c>
      <c r="L1571" s="4">
        <v>88</v>
      </c>
      <c r="M1571" s="4">
        <v>30</v>
      </c>
      <c r="N1571" s="24"/>
    </row>
    <row r="1572" spans="1:14" ht="29.25" customHeight="1" x14ac:dyDescent="0.25">
      <c r="A1572" s="4" t="s">
        <v>9</v>
      </c>
      <c r="B1572" s="34">
        <v>43765.009722222225</v>
      </c>
      <c r="C1572" s="9">
        <v>43767.657638888886</v>
      </c>
      <c r="D15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hrs,33 min</v>
      </c>
      <c r="E1572" s="10">
        <f>Table1[[#This Row],[Full Restoration ]]-Table1[[#This Row],[Outage Start]]</f>
        <v>2.647916666661331</v>
      </c>
      <c r="F1572" s="11">
        <f>(Table1[[#This Row],[Full Restoration ]]-Table1[[#This Row],[Outage Start]])*24</f>
        <v>63.549999999871943</v>
      </c>
      <c r="G1572" s="5" t="s">
        <v>1400</v>
      </c>
      <c r="H1572" s="33" t="s">
        <v>746</v>
      </c>
      <c r="I1572" s="4">
        <v>3984</v>
      </c>
      <c r="J1572" s="4">
        <v>3179</v>
      </c>
      <c r="K1572" s="4">
        <v>755</v>
      </c>
      <c r="L1572" s="4">
        <v>202</v>
      </c>
      <c r="M1572" s="4">
        <v>50</v>
      </c>
      <c r="N1572" s="24"/>
    </row>
    <row r="1573" spans="1:14" ht="29.25" customHeight="1" x14ac:dyDescent="0.25">
      <c r="A1573" s="4" t="s">
        <v>9</v>
      </c>
      <c r="B1573" s="34">
        <v>43764.913194444445</v>
      </c>
      <c r="C1573" s="9">
        <v>43766.895138888889</v>
      </c>
      <c r="D15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hrs,34 min</v>
      </c>
      <c r="E1573" s="10">
        <f>Table1[[#This Row],[Full Restoration ]]-Table1[[#This Row],[Outage Start]]</f>
        <v>1.9819444444437977</v>
      </c>
      <c r="F1573" s="11">
        <f>(Table1[[#This Row],[Full Restoration ]]-Table1[[#This Row],[Outage Start]])*24</f>
        <v>47.566666666651145</v>
      </c>
      <c r="G1573" s="5" t="s">
        <v>1401</v>
      </c>
      <c r="H1573" s="33" t="s">
        <v>746</v>
      </c>
      <c r="I1573" s="4">
        <v>337</v>
      </c>
      <c r="J1573" s="4">
        <v>255</v>
      </c>
      <c r="K1573" s="4">
        <v>74</v>
      </c>
      <c r="L1573" s="4">
        <v>6</v>
      </c>
      <c r="M1573" s="4">
        <v>8</v>
      </c>
      <c r="N1573" s="24"/>
    </row>
    <row r="1574" spans="1:14" ht="29.25" customHeight="1" x14ac:dyDescent="0.25">
      <c r="A1574" s="4" t="s">
        <v>9</v>
      </c>
      <c r="B1574" s="34">
        <v>43764.913194444445</v>
      </c>
      <c r="C1574" s="9">
        <v>43767.743055555555</v>
      </c>
      <c r="D15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hrs,55 min</v>
      </c>
      <c r="E1574" s="10">
        <f>Table1[[#This Row],[Full Restoration ]]-Table1[[#This Row],[Outage Start]]</f>
        <v>2.8298611111094942</v>
      </c>
      <c r="F1574" s="11">
        <f>(Table1[[#This Row],[Full Restoration ]]-Table1[[#This Row],[Outage Start]])*24</f>
        <v>67.916666666627862</v>
      </c>
      <c r="G1574" s="5" t="s">
        <v>1402</v>
      </c>
      <c r="H1574" s="33" t="s">
        <v>746</v>
      </c>
      <c r="I1574" s="4">
        <v>714</v>
      </c>
      <c r="J1574" s="4">
        <v>611</v>
      </c>
      <c r="K1574" s="4">
        <v>99</v>
      </c>
      <c r="L1574" s="4">
        <v>14</v>
      </c>
      <c r="M1574" s="4">
        <v>4</v>
      </c>
      <c r="N1574" s="24"/>
    </row>
    <row r="1575" spans="1:14" ht="29.25" customHeight="1" x14ac:dyDescent="0.25">
      <c r="A1575" s="4" t="s">
        <v>9</v>
      </c>
      <c r="B1575" s="34">
        <v>43764.715277777781</v>
      </c>
      <c r="C1575" s="9">
        <v>43768.768750000003</v>
      </c>
      <c r="D15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hrs,17 min</v>
      </c>
      <c r="E1575" s="10">
        <f>Table1[[#This Row],[Full Restoration ]]-Table1[[#This Row],[Outage Start]]</f>
        <v>4.0534722222218988</v>
      </c>
      <c r="F1575" s="11">
        <f>(Table1[[#This Row],[Full Restoration ]]-Table1[[#This Row],[Outage Start]])*24</f>
        <v>97.283333333325572</v>
      </c>
      <c r="G1575" s="5" t="s">
        <v>1403</v>
      </c>
      <c r="H1575" s="33" t="s">
        <v>1030</v>
      </c>
      <c r="I1575" s="4">
        <v>685</v>
      </c>
      <c r="J1575" s="4">
        <v>440</v>
      </c>
      <c r="K1575" s="4">
        <v>197</v>
      </c>
      <c r="L1575" s="4">
        <v>12</v>
      </c>
      <c r="M1575" s="4">
        <v>48</v>
      </c>
      <c r="N1575" s="24"/>
    </row>
    <row r="1576" spans="1:14" ht="29.25" customHeight="1" x14ac:dyDescent="0.25">
      <c r="A1576" s="4" t="s">
        <v>9</v>
      </c>
      <c r="B1576" s="34">
        <v>43764.720833333333</v>
      </c>
      <c r="C1576" s="9">
        <v>43768.717361111114</v>
      </c>
      <c r="D15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hrs,55 min</v>
      </c>
      <c r="E1576" s="10">
        <f>Table1[[#This Row],[Full Restoration ]]-Table1[[#This Row],[Outage Start]]</f>
        <v>3.9965277777810115</v>
      </c>
      <c r="F1576" s="11">
        <f>(Table1[[#This Row],[Full Restoration ]]-Table1[[#This Row],[Outage Start]])*24</f>
        <v>95.916666666744277</v>
      </c>
      <c r="G1576" s="5" t="s">
        <v>1404</v>
      </c>
      <c r="H1576" s="33" t="s">
        <v>748</v>
      </c>
      <c r="I1576" s="4">
        <v>12</v>
      </c>
      <c r="J1576" s="4">
        <v>8</v>
      </c>
      <c r="K1576" s="4">
        <v>4</v>
      </c>
      <c r="L1576" s="4">
        <v>1</v>
      </c>
      <c r="M1576" s="4">
        <v>0</v>
      </c>
      <c r="N1576" s="24"/>
    </row>
    <row r="1577" spans="1:14" ht="29.25" customHeight="1" x14ac:dyDescent="0.25">
      <c r="A1577" s="4" t="s">
        <v>9</v>
      </c>
      <c r="B1577" s="34">
        <v>43764.724305555559</v>
      </c>
      <c r="C1577" s="9">
        <v>43769.675694444442</v>
      </c>
      <c r="D15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days,22 hrs,50 min</v>
      </c>
      <c r="E1577" s="10">
        <f>Table1[[#This Row],[Full Restoration ]]-Table1[[#This Row],[Outage Start]]</f>
        <v>4.9513888888832298</v>
      </c>
      <c r="F1577" s="11">
        <f>(Table1[[#This Row],[Full Restoration ]]-Table1[[#This Row],[Outage Start]])*24</f>
        <v>118.83333333319752</v>
      </c>
      <c r="G1577" s="5" t="s">
        <v>1405</v>
      </c>
      <c r="H1577" s="53" t="s">
        <v>749</v>
      </c>
      <c r="I1577" s="4">
        <v>833</v>
      </c>
      <c r="J1577" s="4">
        <v>562</v>
      </c>
      <c r="K1577" s="4">
        <v>265</v>
      </c>
      <c r="L1577" s="4">
        <v>28</v>
      </c>
      <c r="M1577" s="4">
        <v>6</v>
      </c>
      <c r="N1577" s="24"/>
    </row>
    <row r="1578" spans="1:14" ht="29.25" customHeight="1" x14ac:dyDescent="0.25">
      <c r="A1578" s="4" t="s">
        <v>9</v>
      </c>
      <c r="B1578" s="34">
        <v>43764.842361111114</v>
      </c>
      <c r="C1578" s="9">
        <v>43766.491666666669</v>
      </c>
      <c r="D15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hrs,35 min</v>
      </c>
      <c r="E1578" s="10">
        <f>Table1[[#This Row],[Full Restoration ]]-Table1[[#This Row],[Outage Start]]</f>
        <v>1.6493055555547471</v>
      </c>
      <c r="F1578" s="11">
        <f>(Table1[[#This Row],[Full Restoration ]]-Table1[[#This Row],[Outage Start]])*24</f>
        <v>39.583333333313931</v>
      </c>
      <c r="G1578" s="5" t="s">
        <v>1406</v>
      </c>
      <c r="H1578" s="33" t="s">
        <v>746</v>
      </c>
      <c r="I1578" s="4">
        <v>143</v>
      </c>
      <c r="J1578" s="4">
        <v>99</v>
      </c>
      <c r="K1578" s="4">
        <v>24</v>
      </c>
      <c r="L1578" s="4">
        <v>4</v>
      </c>
      <c r="M1578" s="4">
        <v>20</v>
      </c>
      <c r="N1578" s="24"/>
    </row>
    <row r="1579" spans="1:14" ht="29.25" customHeight="1" x14ac:dyDescent="0.25">
      <c r="A1579" s="4" t="s">
        <v>9</v>
      </c>
      <c r="B1579" s="34">
        <v>43764.911805555559</v>
      </c>
      <c r="C1579" s="9">
        <v>43767.719444444447</v>
      </c>
      <c r="D15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hrs,23 min</v>
      </c>
      <c r="E1579" s="10">
        <f>Table1[[#This Row],[Full Restoration ]]-Table1[[#This Row],[Outage Start]]</f>
        <v>2.8076388888875954</v>
      </c>
      <c r="F1579" s="11">
        <f>(Table1[[#This Row],[Full Restoration ]]-Table1[[#This Row],[Outage Start]])*24</f>
        <v>67.383333333302289</v>
      </c>
      <c r="G1579" s="5" t="s">
        <v>1407</v>
      </c>
      <c r="H1579" s="33" t="s">
        <v>746</v>
      </c>
      <c r="I1579" s="4">
        <v>1158</v>
      </c>
      <c r="J1579" s="4">
        <v>890</v>
      </c>
      <c r="K1579" s="4">
        <v>214</v>
      </c>
      <c r="L1579" s="4">
        <v>21</v>
      </c>
      <c r="M1579" s="4">
        <v>54</v>
      </c>
      <c r="N1579" s="24"/>
    </row>
    <row r="1580" spans="1:14" ht="29.25" customHeight="1" x14ac:dyDescent="0.25">
      <c r="A1580" s="4" t="s">
        <v>9</v>
      </c>
      <c r="B1580" s="34">
        <v>43764.911805555559</v>
      </c>
      <c r="C1580" s="9">
        <v>43766.684027777781</v>
      </c>
      <c r="D15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hrs,32 min</v>
      </c>
      <c r="E1580" s="10">
        <f>Table1[[#This Row],[Full Restoration ]]-Table1[[#This Row],[Outage Start]]</f>
        <v>1.7722222222218988</v>
      </c>
      <c r="F1580" s="11">
        <f>(Table1[[#This Row],[Full Restoration ]]-Table1[[#This Row],[Outage Start]])*24</f>
        <v>42.533333333325572</v>
      </c>
      <c r="G1580" s="5" t="s">
        <v>1408</v>
      </c>
      <c r="H1580" s="53" t="s">
        <v>746</v>
      </c>
      <c r="I1580" s="4">
        <v>1701</v>
      </c>
      <c r="J1580" s="4">
        <v>1296</v>
      </c>
      <c r="K1580" s="4">
        <v>368</v>
      </c>
      <c r="L1580" s="4">
        <v>23</v>
      </c>
      <c r="M1580" s="4">
        <v>37</v>
      </c>
      <c r="N1580" s="24"/>
    </row>
    <row r="1581" spans="1:14" ht="29.25" customHeight="1" x14ac:dyDescent="0.25">
      <c r="A1581" s="4" t="s">
        <v>9</v>
      </c>
      <c r="B1581" s="34">
        <v>43764.911805555559</v>
      </c>
      <c r="C1581" s="9">
        <v>43766.69027777778</v>
      </c>
      <c r="D15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hrs,41 min</v>
      </c>
      <c r="E1581" s="10">
        <f>Table1[[#This Row],[Full Restoration ]]-Table1[[#This Row],[Outage Start]]</f>
        <v>1.7784722222204437</v>
      </c>
      <c r="F1581" s="11">
        <f>(Table1[[#This Row],[Full Restoration ]]-Table1[[#This Row],[Outage Start]])*24</f>
        <v>42.683333333290648</v>
      </c>
      <c r="G1581" s="5" t="s">
        <v>1409</v>
      </c>
      <c r="H1581" s="33" t="s">
        <v>746</v>
      </c>
      <c r="I1581" s="4">
        <v>453</v>
      </c>
      <c r="J1581" s="4">
        <v>279</v>
      </c>
      <c r="K1581" s="4">
        <v>172</v>
      </c>
      <c r="L1581" s="4">
        <v>5</v>
      </c>
      <c r="M1581" s="4">
        <v>2</v>
      </c>
      <c r="N1581" s="24"/>
    </row>
    <row r="1582" spans="1:14" ht="29.25" customHeight="1" x14ac:dyDescent="0.25">
      <c r="A1582" s="4" t="s">
        <v>9</v>
      </c>
      <c r="B1582" s="34">
        <v>43764.738888888889</v>
      </c>
      <c r="C1582" s="9">
        <v>43769.268750000003</v>
      </c>
      <c r="D15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days,12 hrs,43 min</v>
      </c>
      <c r="E1582" s="10">
        <f>Table1[[#This Row],[Full Restoration ]]-Table1[[#This Row],[Outage Start]]</f>
        <v>4.5298611111138598</v>
      </c>
      <c r="F1582" s="11">
        <f>(Table1[[#This Row],[Full Restoration ]]-Table1[[#This Row],[Outage Start]])*24</f>
        <v>108.71666666673264</v>
      </c>
      <c r="G1582" s="5" t="s">
        <v>1410</v>
      </c>
      <c r="H1582" s="53" t="s">
        <v>748</v>
      </c>
      <c r="I1582" s="4">
        <v>9</v>
      </c>
      <c r="J1582" s="4">
        <v>5</v>
      </c>
      <c r="K1582" s="4">
        <v>4</v>
      </c>
      <c r="L1582" s="4">
        <v>0</v>
      </c>
      <c r="M1582" s="4">
        <v>0</v>
      </c>
      <c r="N1582" s="24"/>
    </row>
    <row r="1583" spans="1:14" ht="29.25" customHeight="1" x14ac:dyDescent="0.25">
      <c r="A1583" s="4" t="s">
        <v>9</v>
      </c>
      <c r="B1583" s="34">
        <v>43764.752083333333</v>
      </c>
      <c r="C1583" s="9">
        <v>43766.551388888889</v>
      </c>
      <c r="D15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hrs,11 min</v>
      </c>
      <c r="E1583" s="10">
        <f>Table1[[#This Row],[Full Restoration ]]-Table1[[#This Row],[Outage Start]]</f>
        <v>1.7993055555562023</v>
      </c>
      <c r="F1583" s="11">
        <f>(Table1[[#This Row],[Full Restoration ]]-Table1[[#This Row],[Outage Start]])*24</f>
        <v>43.183333333348855</v>
      </c>
      <c r="G1583" s="5" t="s">
        <v>1411</v>
      </c>
      <c r="H1583" s="33" t="s">
        <v>1031</v>
      </c>
      <c r="I1583" s="4">
        <v>922</v>
      </c>
      <c r="J1583" s="4">
        <v>773</v>
      </c>
      <c r="K1583" s="4">
        <v>102</v>
      </c>
      <c r="L1583" s="4">
        <v>50</v>
      </c>
      <c r="M1583" s="4">
        <v>47</v>
      </c>
      <c r="N1583" s="24"/>
    </row>
    <row r="1584" spans="1:14" ht="29.25" customHeight="1" x14ac:dyDescent="0.25">
      <c r="A1584" s="4" t="s">
        <v>9</v>
      </c>
      <c r="B1584" s="34">
        <v>43764.752083333333</v>
      </c>
      <c r="C1584" s="9">
        <v>43766.559027777781</v>
      </c>
      <c r="D15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hrs,22 min</v>
      </c>
      <c r="E1584" s="10">
        <f>Table1[[#This Row],[Full Restoration ]]-Table1[[#This Row],[Outage Start]]</f>
        <v>1.8069444444481633</v>
      </c>
      <c r="F1584" s="11">
        <f>(Table1[[#This Row],[Full Restoration ]]-Table1[[#This Row],[Outage Start]])*24</f>
        <v>43.366666666755918</v>
      </c>
      <c r="G1584" s="5" t="s">
        <v>1412</v>
      </c>
      <c r="H1584" s="53" t="s">
        <v>1031</v>
      </c>
      <c r="I1584" s="4">
        <v>792</v>
      </c>
      <c r="J1584" s="4">
        <v>561</v>
      </c>
      <c r="K1584" s="4">
        <v>120</v>
      </c>
      <c r="L1584" s="4">
        <v>34</v>
      </c>
      <c r="M1584" s="4">
        <v>111</v>
      </c>
      <c r="N1584" s="24"/>
    </row>
    <row r="1585" spans="1:14" ht="29.25" customHeight="1" x14ac:dyDescent="0.25">
      <c r="A1585" s="4" t="s">
        <v>9</v>
      </c>
      <c r="B1585" s="34">
        <v>43764.720138888886</v>
      </c>
      <c r="C1585" s="9">
        <v>43769.8</v>
      </c>
      <c r="D15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 hrs,55 min</v>
      </c>
      <c r="E1585" s="10">
        <f>Table1[[#This Row],[Full Restoration ]]-Table1[[#This Row],[Outage Start]]</f>
        <v>5.0798611111167702</v>
      </c>
      <c r="F1585" s="11">
        <f>(Table1[[#This Row],[Full Restoration ]]-Table1[[#This Row],[Outage Start]])*24</f>
        <v>121.91666666680248</v>
      </c>
      <c r="G1585" s="5" t="s">
        <v>1413</v>
      </c>
      <c r="H1585" s="33" t="s">
        <v>746</v>
      </c>
      <c r="I1585" s="4">
        <v>1433</v>
      </c>
      <c r="J1585" s="4">
        <v>941</v>
      </c>
      <c r="K1585" s="4">
        <v>299</v>
      </c>
      <c r="L1585" s="4">
        <v>24</v>
      </c>
      <c r="M1585" s="4">
        <v>193</v>
      </c>
      <c r="N1585" s="24"/>
    </row>
    <row r="1586" spans="1:14" ht="29.25" customHeight="1" x14ac:dyDescent="0.25">
      <c r="A1586" s="4" t="s">
        <v>9</v>
      </c>
      <c r="B1586" s="34">
        <v>43764.736111111109</v>
      </c>
      <c r="C1586" s="9">
        <v>43769.736111111109</v>
      </c>
      <c r="D15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days,0 hrs,0 min</v>
      </c>
      <c r="E1586" s="10">
        <f>Table1[[#This Row],[Full Restoration ]]-Table1[[#This Row],[Outage Start]]</f>
        <v>5</v>
      </c>
      <c r="F1586" s="11">
        <f>(Table1[[#This Row],[Full Restoration ]]-Table1[[#This Row],[Outage Start]])*24</f>
        <v>120</v>
      </c>
      <c r="G1586" s="5" t="s">
        <v>1414</v>
      </c>
      <c r="H1586" s="53" t="s">
        <v>1030</v>
      </c>
      <c r="I1586" s="4">
        <v>389</v>
      </c>
      <c r="J1586" s="4">
        <v>220</v>
      </c>
      <c r="K1586" s="4">
        <v>100</v>
      </c>
      <c r="L1586" s="4">
        <v>8</v>
      </c>
      <c r="M1586" s="4">
        <v>69</v>
      </c>
      <c r="N1586" s="24"/>
    </row>
    <row r="1587" spans="1:14" ht="29.25" customHeight="1" x14ac:dyDescent="0.25">
      <c r="A1587" s="4" t="s">
        <v>9</v>
      </c>
      <c r="B1587" s="34">
        <v>43764.708333333336</v>
      </c>
      <c r="C1587" s="9">
        <v>43768.68472222222</v>
      </c>
      <c r="D15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hrs,26 min</v>
      </c>
      <c r="E1587" s="10">
        <f>Table1[[#This Row],[Full Restoration ]]-Table1[[#This Row],[Outage Start]]</f>
        <v>3.976388888884685</v>
      </c>
      <c r="F1587" s="11">
        <f>(Table1[[#This Row],[Full Restoration ]]-Table1[[#This Row],[Outage Start]])*24</f>
        <v>95.43333333323244</v>
      </c>
      <c r="G1587" s="5" t="s">
        <v>1415</v>
      </c>
      <c r="H1587" s="33" t="s">
        <v>1030</v>
      </c>
      <c r="I1587" s="4">
        <v>1259</v>
      </c>
      <c r="J1587" s="4">
        <v>1123</v>
      </c>
      <c r="K1587" s="4">
        <v>131</v>
      </c>
      <c r="L1587" s="4">
        <v>74</v>
      </c>
      <c r="M1587" s="4">
        <v>5</v>
      </c>
      <c r="N1587" s="24"/>
    </row>
    <row r="1588" spans="1:14" ht="29.25" customHeight="1" x14ac:dyDescent="0.25">
      <c r="A1588" s="4" t="s">
        <v>9</v>
      </c>
      <c r="B1588" s="34">
        <v>43764.709027777775</v>
      </c>
      <c r="C1588" s="9">
        <v>43768.572916666664</v>
      </c>
      <c r="D15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hrs,44 min</v>
      </c>
      <c r="E1588" s="10">
        <f>Table1[[#This Row],[Full Restoration ]]-Table1[[#This Row],[Outage Start]]</f>
        <v>3.8638888888890506</v>
      </c>
      <c r="F1588" s="11">
        <f>(Table1[[#This Row],[Full Restoration ]]-Table1[[#This Row],[Outage Start]])*24</f>
        <v>92.733333333337214</v>
      </c>
      <c r="G1588" s="5" t="s">
        <v>1416</v>
      </c>
      <c r="H1588" s="53" t="s">
        <v>1030</v>
      </c>
      <c r="I1588" s="4">
        <v>1039</v>
      </c>
      <c r="J1588" s="4">
        <v>782</v>
      </c>
      <c r="K1588" s="4">
        <v>251</v>
      </c>
      <c r="L1588" s="4">
        <v>43</v>
      </c>
      <c r="M1588" s="4">
        <v>6</v>
      </c>
      <c r="N1588" s="24"/>
    </row>
    <row r="1589" spans="1:14" ht="29.25" customHeight="1" x14ac:dyDescent="0.25">
      <c r="A1589" s="4" t="s">
        <v>9</v>
      </c>
      <c r="B1589" s="34">
        <v>43764.713194444441</v>
      </c>
      <c r="C1589" s="9">
        <v>43766.79791666667</v>
      </c>
      <c r="D15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hrs,2 min</v>
      </c>
      <c r="E1589" s="10">
        <f>Table1[[#This Row],[Full Restoration ]]-Table1[[#This Row],[Outage Start]]</f>
        <v>2.0847222222291748</v>
      </c>
      <c r="F1589" s="11">
        <f>(Table1[[#This Row],[Full Restoration ]]-Table1[[#This Row],[Outage Start]])*24</f>
        <v>50.033333333500195</v>
      </c>
      <c r="G1589" s="5" t="s">
        <v>1417</v>
      </c>
      <c r="H1589" s="33" t="s">
        <v>746</v>
      </c>
      <c r="I1589" s="4">
        <v>47</v>
      </c>
      <c r="J1589" s="4">
        <v>30</v>
      </c>
      <c r="K1589" s="4">
        <v>13</v>
      </c>
      <c r="L1589" s="4">
        <v>2</v>
      </c>
      <c r="M1589" s="4">
        <v>4</v>
      </c>
      <c r="N1589" s="24"/>
    </row>
    <row r="1590" spans="1:14" ht="29.25" customHeight="1" x14ac:dyDescent="0.25">
      <c r="A1590" s="4" t="s">
        <v>9</v>
      </c>
      <c r="B1590" s="34">
        <v>43764.886805555558</v>
      </c>
      <c r="C1590" s="9">
        <v>43766.597222222219</v>
      </c>
      <c r="D15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 min</v>
      </c>
      <c r="E1590" s="10">
        <f>Table1[[#This Row],[Full Restoration ]]-Table1[[#This Row],[Outage Start]]</f>
        <v>1.710416666661331</v>
      </c>
      <c r="F1590" s="11">
        <f>(Table1[[#This Row],[Full Restoration ]]-Table1[[#This Row],[Outage Start]])*24</f>
        <v>41.049999999871943</v>
      </c>
      <c r="G1590" s="5" t="s">
        <v>1418</v>
      </c>
      <c r="H1590" s="33" t="s">
        <v>746</v>
      </c>
      <c r="I1590" s="4">
        <v>1798</v>
      </c>
      <c r="J1590" s="4">
        <v>1628</v>
      </c>
      <c r="K1590" s="4">
        <v>114</v>
      </c>
      <c r="L1590" s="4">
        <v>45</v>
      </c>
      <c r="M1590" s="4">
        <v>56</v>
      </c>
      <c r="N1590" s="24"/>
    </row>
    <row r="1591" spans="1:14" ht="29.25" customHeight="1" x14ac:dyDescent="0.25">
      <c r="A1591" s="4" t="s">
        <v>9</v>
      </c>
      <c r="B1591" s="34">
        <v>43764.886805555558</v>
      </c>
      <c r="C1591" s="9">
        <v>43766.600694444445</v>
      </c>
      <c r="D15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1591" s="10">
        <f>Table1[[#This Row],[Full Restoration ]]-Table1[[#This Row],[Outage Start]]</f>
        <v>1.7138888888875954</v>
      </c>
      <c r="F1591" s="11">
        <f>(Table1[[#This Row],[Full Restoration ]]-Table1[[#This Row],[Outage Start]])*24</f>
        <v>41.133333333302289</v>
      </c>
      <c r="G1591" s="5" t="s">
        <v>1419</v>
      </c>
      <c r="H1591" s="33" t="s">
        <v>1031</v>
      </c>
      <c r="I1591" s="4">
        <v>57</v>
      </c>
      <c r="J1591" s="4">
        <v>14</v>
      </c>
      <c r="K1591" s="4">
        <v>43</v>
      </c>
      <c r="L1591" s="4">
        <v>0</v>
      </c>
      <c r="M1591" s="4">
        <v>0</v>
      </c>
      <c r="N1591" s="24"/>
    </row>
    <row r="1592" spans="1:14" ht="29.25" customHeight="1" x14ac:dyDescent="0.25">
      <c r="A1592" s="4" t="s">
        <v>9</v>
      </c>
      <c r="B1592" s="34">
        <v>43764.886805555558</v>
      </c>
      <c r="C1592" s="9">
        <v>43766.612500000003</v>
      </c>
      <c r="D15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hrs,25 min</v>
      </c>
      <c r="E1592" s="10">
        <f>Table1[[#This Row],[Full Restoration ]]-Table1[[#This Row],[Outage Start]]</f>
        <v>1.7256944444452529</v>
      </c>
      <c r="F1592" s="11">
        <f>(Table1[[#This Row],[Full Restoration ]]-Table1[[#This Row],[Outage Start]])*24</f>
        <v>41.416666666686069</v>
      </c>
      <c r="G1592" s="5" t="s">
        <v>1420</v>
      </c>
      <c r="H1592" s="33" t="s">
        <v>746</v>
      </c>
      <c r="I1592" s="4">
        <v>616</v>
      </c>
      <c r="J1592" s="4">
        <v>459</v>
      </c>
      <c r="K1592" s="4">
        <v>102</v>
      </c>
      <c r="L1592" s="4">
        <v>7</v>
      </c>
      <c r="M1592" s="4">
        <v>55</v>
      </c>
      <c r="N1592" s="24"/>
    </row>
    <row r="1593" spans="1:14" ht="29.25" customHeight="1" x14ac:dyDescent="0.25">
      <c r="A1593" s="4" t="s">
        <v>9</v>
      </c>
      <c r="B1593" s="34">
        <v>43764.886805555558</v>
      </c>
      <c r="C1593" s="9">
        <v>43766.585416666669</v>
      </c>
      <c r="D15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hrs,46 min</v>
      </c>
      <c r="E1593" s="10">
        <f>Table1[[#This Row],[Full Restoration ]]-Table1[[#This Row],[Outage Start]]</f>
        <v>1.6986111111109494</v>
      </c>
      <c r="F1593" s="11">
        <f>(Table1[[#This Row],[Full Restoration ]]-Table1[[#This Row],[Outage Start]])*24</f>
        <v>40.766666666662786</v>
      </c>
      <c r="G1593" s="5" t="s">
        <v>1421</v>
      </c>
      <c r="H1593" s="33" t="s">
        <v>746</v>
      </c>
      <c r="I1593" s="4">
        <v>561</v>
      </c>
      <c r="J1593" s="4">
        <v>340</v>
      </c>
      <c r="K1593" s="4">
        <v>118</v>
      </c>
      <c r="L1593" s="4">
        <v>7</v>
      </c>
      <c r="M1593" s="4">
        <v>103</v>
      </c>
      <c r="N1593" s="24"/>
    </row>
    <row r="1594" spans="1:14" ht="29.25" customHeight="1" x14ac:dyDescent="0.25">
      <c r="A1594" s="4" t="s">
        <v>9</v>
      </c>
      <c r="B1594" s="34">
        <v>43764.749305555553</v>
      </c>
      <c r="C1594" s="9">
        <v>43769.59097222222</v>
      </c>
      <c r="D15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hrs,12 min</v>
      </c>
      <c r="E1594" s="10">
        <f>Table1[[#This Row],[Full Restoration ]]-Table1[[#This Row],[Outage Start]]</f>
        <v>4.8416666666671517</v>
      </c>
      <c r="F1594" s="11">
        <f>(Table1[[#This Row],[Full Restoration ]]-Table1[[#This Row],[Outage Start]])*24</f>
        <v>116.20000000001164</v>
      </c>
      <c r="G1594" s="5" t="s">
        <v>955</v>
      </c>
      <c r="H1594" s="33" t="s">
        <v>1030</v>
      </c>
      <c r="I1594" s="4">
        <v>741</v>
      </c>
      <c r="J1594" s="4">
        <v>492</v>
      </c>
      <c r="K1594" s="4">
        <v>244</v>
      </c>
      <c r="L1594" s="4">
        <v>25</v>
      </c>
      <c r="M1594" s="4">
        <v>5</v>
      </c>
      <c r="N1594" s="24"/>
    </row>
    <row r="1595" spans="1:14" ht="29.25" customHeight="1" x14ac:dyDescent="0.25">
      <c r="A1595" s="4" t="s">
        <v>9</v>
      </c>
      <c r="B1595" s="34">
        <v>43768.63958333333</v>
      </c>
      <c r="C1595" s="9">
        <v>43768.640972222223</v>
      </c>
      <c r="D15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hrs,2 min</v>
      </c>
      <c r="E1595" s="10">
        <f>Table1[[#This Row],[Full Restoration ]]-Table1[[#This Row],[Outage Start]]</f>
        <v>1.3888888934161514E-3</v>
      </c>
      <c r="F1595" s="11">
        <f>(Table1[[#This Row],[Full Restoration ]]-Table1[[#This Row],[Outage Start]])*24</f>
        <v>3.3333333441987634E-2</v>
      </c>
      <c r="G1595" s="5" t="s">
        <v>956</v>
      </c>
      <c r="H1595" s="33" t="s">
        <v>746</v>
      </c>
      <c r="I1595" s="4">
        <v>1206</v>
      </c>
      <c r="J1595" s="4">
        <v>900</v>
      </c>
      <c r="K1595" s="4">
        <v>300</v>
      </c>
      <c r="L1595" s="4">
        <v>40</v>
      </c>
      <c r="M1595" s="4">
        <v>6</v>
      </c>
      <c r="N1595" s="24"/>
    </row>
    <row r="1596" spans="1:14" ht="29.25" customHeight="1" x14ac:dyDescent="0.25">
      <c r="A1596" s="4" t="s">
        <v>9</v>
      </c>
      <c r="B1596" s="34">
        <v>43764.77847222222</v>
      </c>
      <c r="C1596" s="9">
        <v>43768.535416666666</v>
      </c>
      <c r="D15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hrs,10 min</v>
      </c>
      <c r="E1596" s="10">
        <f>Table1[[#This Row],[Full Restoration ]]-Table1[[#This Row],[Outage Start]]</f>
        <v>3.7569444444452529</v>
      </c>
      <c r="F1596" s="11">
        <f>(Table1[[#This Row],[Full Restoration ]]-Table1[[#This Row],[Outage Start]])*24</f>
        <v>90.166666666686069</v>
      </c>
      <c r="G1596" s="5" t="s">
        <v>957</v>
      </c>
      <c r="H1596" s="33" t="s">
        <v>746</v>
      </c>
      <c r="I1596" s="4">
        <v>1440</v>
      </c>
      <c r="J1596" s="4">
        <v>1270</v>
      </c>
      <c r="K1596" s="4">
        <v>161</v>
      </c>
      <c r="L1596" s="4">
        <v>67</v>
      </c>
      <c r="M1596" s="4">
        <v>9</v>
      </c>
      <c r="N1596" s="24"/>
    </row>
    <row r="1597" spans="1:14" ht="29.25" customHeight="1" x14ac:dyDescent="0.25">
      <c r="A1597" s="4" t="s">
        <v>9</v>
      </c>
      <c r="B1597" s="34">
        <v>43764.843055555553</v>
      </c>
      <c r="C1597" s="9">
        <v>43768.661805555559</v>
      </c>
      <c r="D15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hrs,39 min</v>
      </c>
      <c r="E1597" s="10">
        <f>Table1[[#This Row],[Full Restoration ]]-Table1[[#This Row],[Outage Start]]</f>
        <v>3.8187500000058208</v>
      </c>
      <c r="F1597" s="11">
        <f>(Table1[[#This Row],[Full Restoration ]]-Table1[[#This Row],[Outage Start]])*24</f>
        <v>91.650000000139698</v>
      </c>
      <c r="G1597" s="5" t="s">
        <v>1422</v>
      </c>
      <c r="H1597" s="53" t="s">
        <v>1030</v>
      </c>
      <c r="I1597" s="4">
        <v>3006</v>
      </c>
      <c r="J1597" s="4">
        <v>2375</v>
      </c>
      <c r="K1597" s="4">
        <v>396</v>
      </c>
      <c r="L1597" s="4">
        <v>113</v>
      </c>
      <c r="M1597" s="4">
        <v>235</v>
      </c>
      <c r="N1597" s="24"/>
    </row>
    <row r="1598" spans="1:14" ht="29.25" customHeight="1" x14ac:dyDescent="0.25">
      <c r="A1598" s="4" t="s">
        <v>9</v>
      </c>
      <c r="B1598" s="34">
        <v>43764.931250000001</v>
      </c>
      <c r="C1598" s="9">
        <v>43766.513194444444</v>
      </c>
      <c r="D15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hrs,58 min</v>
      </c>
      <c r="E1598" s="10">
        <f>Table1[[#This Row],[Full Restoration ]]-Table1[[#This Row],[Outage Start]]</f>
        <v>1.5819444444423425</v>
      </c>
      <c r="F1598" s="11">
        <f>(Table1[[#This Row],[Full Restoration ]]-Table1[[#This Row],[Outage Start]])*24</f>
        <v>37.96666666661622</v>
      </c>
      <c r="G1598" s="5" t="s">
        <v>1423</v>
      </c>
      <c r="H1598" s="33" t="s">
        <v>1031</v>
      </c>
      <c r="I1598" s="4">
        <v>1</v>
      </c>
      <c r="J1598" s="4">
        <v>0</v>
      </c>
      <c r="K1598" s="4">
        <v>1</v>
      </c>
      <c r="L1598" s="4">
        <v>0</v>
      </c>
      <c r="M1598" s="4">
        <v>0</v>
      </c>
      <c r="N1598" s="24"/>
    </row>
    <row r="1599" spans="1:14" ht="29.25" customHeight="1" x14ac:dyDescent="0.25">
      <c r="A1599" s="4" t="s">
        <v>9</v>
      </c>
      <c r="B1599" s="34">
        <v>43764.882638888892</v>
      </c>
      <c r="C1599" s="9">
        <v>43766.68472222222</v>
      </c>
      <c r="D15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hrs,15 min</v>
      </c>
      <c r="E1599" s="10">
        <f>Table1[[#This Row],[Full Restoration ]]-Table1[[#This Row],[Outage Start]]</f>
        <v>1.8020833333284827</v>
      </c>
      <c r="F1599" s="11">
        <f>(Table1[[#This Row],[Full Restoration ]]-Table1[[#This Row],[Outage Start]])*24</f>
        <v>43.249999999883585</v>
      </c>
      <c r="G1599" s="5" t="s">
        <v>1424</v>
      </c>
      <c r="H1599" s="33" t="s">
        <v>1031</v>
      </c>
      <c r="I1599" s="4">
        <v>907</v>
      </c>
      <c r="J1599" s="4">
        <v>569</v>
      </c>
      <c r="K1599" s="4">
        <v>337</v>
      </c>
      <c r="L1599" s="4">
        <v>13</v>
      </c>
      <c r="M1599" s="4">
        <v>1</v>
      </c>
      <c r="N1599" s="24"/>
    </row>
    <row r="1600" spans="1:14" ht="29.25" customHeight="1" x14ac:dyDescent="0.25">
      <c r="A1600" s="4" t="s">
        <v>9</v>
      </c>
      <c r="B1600" s="34">
        <v>43764.861805555556</v>
      </c>
      <c r="C1600" s="9">
        <v>43766.741666666669</v>
      </c>
      <c r="D16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hrs,7 min</v>
      </c>
      <c r="E1600" s="10">
        <f>Table1[[#This Row],[Full Restoration ]]-Table1[[#This Row],[Outage Start]]</f>
        <v>1.8798611111124046</v>
      </c>
      <c r="F1600" s="11">
        <f>(Table1[[#This Row],[Full Restoration ]]-Table1[[#This Row],[Outage Start]])*24</f>
        <v>45.116666666697711</v>
      </c>
      <c r="G1600" s="5" t="s">
        <v>1425</v>
      </c>
      <c r="H1600" s="33" t="s">
        <v>749</v>
      </c>
      <c r="I1600" s="4">
        <v>3566</v>
      </c>
      <c r="J1600" s="4">
        <v>3198</v>
      </c>
      <c r="K1600" s="4">
        <v>363</v>
      </c>
      <c r="L1600" s="4">
        <v>45</v>
      </c>
      <c r="M1600" s="4">
        <v>5</v>
      </c>
      <c r="N1600" s="24"/>
    </row>
    <row r="1601" spans="1:14" ht="29.25" customHeight="1" x14ac:dyDescent="0.25">
      <c r="A1601" s="4" t="s">
        <v>9</v>
      </c>
      <c r="B1601" s="34">
        <v>43764.770138888889</v>
      </c>
      <c r="C1601" s="9">
        <v>43766.625</v>
      </c>
      <c r="D16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hrs,31 min</v>
      </c>
      <c r="E1601" s="10">
        <f>Table1[[#This Row],[Full Restoration ]]-Table1[[#This Row],[Outage Start]]</f>
        <v>1.8548611111109494</v>
      </c>
      <c r="F1601" s="11">
        <f>(Table1[[#This Row],[Full Restoration ]]-Table1[[#This Row],[Outage Start]])*24</f>
        <v>44.516666666662786</v>
      </c>
      <c r="G1601" s="5" t="s">
        <v>1426</v>
      </c>
      <c r="H1601" s="53" t="s">
        <v>1030</v>
      </c>
      <c r="I1601" s="4">
        <v>2877</v>
      </c>
      <c r="J1601" s="4">
        <v>2598</v>
      </c>
      <c r="K1601" s="4">
        <v>278</v>
      </c>
      <c r="L1601" s="4">
        <v>35</v>
      </c>
      <c r="M1601" s="4">
        <v>1</v>
      </c>
      <c r="N1601" s="24"/>
    </row>
    <row r="1602" spans="1:14" ht="29.25" customHeight="1" x14ac:dyDescent="0.25">
      <c r="A1602" s="4" t="s">
        <v>9</v>
      </c>
      <c r="B1602" s="34">
        <v>43764.770138888889</v>
      </c>
      <c r="C1602" s="9">
        <v>43767.760416666664</v>
      </c>
      <c r="D16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hrs,46 min</v>
      </c>
      <c r="E1602" s="10">
        <f>Table1[[#This Row],[Full Restoration ]]-Table1[[#This Row],[Outage Start]]</f>
        <v>2.9902777777751908</v>
      </c>
      <c r="F1602" s="11">
        <f>(Table1[[#This Row],[Full Restoration ]]-Table1[[#This Row],[Outage Start]])*24</f>
        <v>71.766666666604578</v>
      </c>
      <c r="G1602" s="5" t="s">
        <v>1427</v>
      </c>
      <c r="H1602" s="53" t="s">
        <v>746</v>
      </c>
      <c r="I1602" s="4">
        <v>2497</v>
      </c>
      <c r="J1602" s="4">
        <v>2210</v>
      </c>
      <c r="K1602" s="4">
        <v>283</v>
      </c>
      <c r="L1602" s="4">
        <v>47</v>
      </c>
      <c r="M1602" s="4">
        <v>4</v>
      </c>
      <c r="N1602" s="24"/>
    </row>
    <row r="1603" spans="1:14" ht="29.25" customHeight="1" x14ac:dyDescent="0.25">
      <c r="A1603" s="4" t="s">
        <v>9</v>
      </c>
      <c r="B1603" s="34">
        <v>43764.738888888889</v>
      </c>
      <c r="C1603" s="9">
        <v>43768.675000000003</v>
      </c>
      <c r="D16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hrs,28 min</v>
      </c>
      <c r="E1603" s="10">
        <f>Table1[[#This Row],[Full Restoration ]]-Table1[[#This Row],[Outage Start]]</f>
        <v>3.9361111111138598</v>
      </c>
      <c r="F1603" s="11">
        <f>(Table1[[#This Row],[Full Restoration ]]-Table1[[#This Row],[Outage Start]])*24</f>
        <v>94.466666666732635</v>
      </c>
      <c r="G1603" s="5" t="s">
        <v>1428</v>
      </c>
      <c r="H1603" s="33" t="s">
        <v>746</v>
      </c>
      <c r="I1603" s="4">
        <v>2430</v>
      </c>
      <c r="J1603" s="4">
        <v>2301</v>
      </c>
      <c r="K1603" s="4">
        <v>129</v>
      </c>
      <c r="L1603" s="4">
        <v>41</v>
      </c>
      <c r="M1603" s="4">
        <v>0</v>
      </c>
      <c r="N1603" s="24"/>
    </row>
    <row r="1604" spans="1:14" ht="29.25" customHeight="1" x14ac:dyDescent="0.25">
      <c r="A1604" s="4" t="s">
        <v>9</v>
      </c>
      <c r="B1604" s="34">
        <v>43764.738888888889</v>
      </c>
      <c r="C1604" s="9">
        <v>43768.558333333334</v>
      </c>
      <c r="D16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hrs,40 min</v>
      </c>
      <c r="E1604" s="10">
        <f>Table1[[#This Row],[Full Restoration ]]-Table1[[#This Row],[Outage Start]]</f>
        <v>3.8194444444452529</v>
      </c>
      <c r="F1604" s="11">
        <f>(Table1[[#This Row],[Full Restoration ]]-Table1[[#This Row],[Outage Start]])*24</f>
        <v>91.666666666686069</v>
      </c>
      <c r="G1604" s="5" t="s">
        <v>1429</v>
      </c>
      <c r="H1604" s="33" t="s">
        <v>746</v>
      </c>
      <c r="I1604" s="4">
        <v>1259</v>
      </c>
      <c r="J1604" s="4">
        <v>1014</v>
      </c>
      <c r="K1604" s="4">
        <v>243</v>
      </c>
      <c r="L1604" s="4">
        <v>26</v>
      </c>
      <c r="M1604" s="4">
        <v>2</v>
      </c>
      <c r="N1604" s="24"/>
    </row>
    <row r="1605" spans="1:14" ht="29.25" customHeight="1" x14ac:dyDescent="0.25">
      <c r="A1605" s="4" t="s">
        <v>9</v>
      </c>
      <c r="B1605" s="34">
        <v>43764.836111111108</v>
      </c>
      <c r="C1605" s="9">
        <v>43766.691666666666</v>
      </c>
      <c r="D16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hrs,32 min</v>
      </c>
      <c r="E1605" s="10">
        <f>Table1[[#This Row],[Full Restoration ]]-Table1[[#This Row],[Outage Start]]</f>
        <v>1.8555555555576575</v>
      </c>
      <c r="F1605" s="11">
        <f>(Table1[[#This Row],[Full Restoration ]]-Table1[[#This Row],[Outage Start]])*24</f>
        <v>44.53333333338378</v>
      </c>
      <c r="G1605" s="5" t="s">
        <v>1430</v>
      </c>
      <c r="H1605" s="53" t="s">
        <v>1030</v>
      </c>
      <c r="I1605" s="4">
        <v>2543</v>
      </c>
      <c r="J1605" s="4">
        <v>2040</v>
      </c>
      <c r="K1605" s="4">
        <v>449</v>
      </c>
      <c r="L1605" s="4">
        <v>41</v>
      </c>
      <c r="M1605" s="4">
        <v>54</v>
      </c>
      <c r="N1605" s="24"/>
    </row>
    <row r="1606" spans="1:14" ht="29.25" customHeight="1" x14ac:dyDescent="0.25">
      <c r="A1606" s="4" t="s">
        <v>9</v>
      </c>
      <c r="B1606" s="34">
        <v>43764.834722222222</v>
      </c>
      <c r="C1606" s="9">
        <v>43766.689583333333</v>
      </c>
      <c r="D16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hrs,31 min</v>
      </c>
      <c r="E1606" s="10">
        <f>Table1[[#This Row],[Full Restoration ]]-Table1[[#This Row],[Outage Start]]</f>
        <v>1.8548611111109494</v>
      </c>
      <c r="F1606" s="11">
        <f>(Table1[[#This Row],[Full Restoration ]]-Table1[[#This Row],[Outage Start]])*24</f>
        <v>44.516666666662786</v>
      </c>
      <c r="G1606" s="5" t="s">
        <v>1431</v>
      </c>
      <c r="H1606" s="33" t="s">
        <v>1030</v>
      </c>
      <c r="I1606" s="4">
        <v>4816</v>
      </c>
      <c r="J1606" s="4">
        <v>4472</v>
      </c>
      <c r="K1606" s="4">
        <v>326</v>
      </c>
      <c r="L1606" s="4">
        <v>103</v>
      </c>
      <c r="M1606" s="4">
        <v>18</v>
      </c>
      <c r="N1606" s="24"/>
    </row>
    <row r="1607" spans="1:14" ht="29.25" customHeight="1" x14ac:dyDescent="0.25">
      <c r="A1607" s="4" t="s">
        <v>9</v>
      </c>
      <c r="B1607" s="34">
        <v>43764.834722222222</v>
      </c>
      <c r="C1607" s="9">
        <v>43768.699305555558</v>
      </c>
      <c r="D16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hrs,45 min</v>
      </c>
      <c r="E1607" s="10">
        <f>Table1[[#This Row],[Full Restoration ]]-Table1[[#This Row],[Outage Start]]</f>
        <v>3.8645833333357587</v>
      </c>
      <c r="F1607" s="11">
        <f>(Table1[[#This Row],[Full Restoration ]]-Table1[[#This Row],[Outage Start]])*24</f>
        <v>92.750000000058208</v>
      </c>
      <c r="G1607" s="5" t="s">
        <v>958</v>
      </c>
      <c r="H1607" s="53" t="s">
        <v>1030</v>
      </c>
      <c r="I1607" s="4">
        <v>4815</v>
      </c>
      <c r="J1607" s="4">
        <v>3962</v>
      </c>
      <c r="K1607" s="4">
        <v>741</v>
      </c>
      <c r="L1607" s="4">
        <v>79</v>
      </c>
      <c r="M1607" s="4">
        <v>112</v>
      </c>
      <c r="N1607" s="24"/>
    </row>
    <row r="1608" spans="1:14" ht="29.25" customHeight="1" x14ac:dyDescent="0.25">
      <c r="A1608" s="4" t="s">
        <v>9</v>
      </c>
      <c r="B1608" s="34">
        <v>43764.79583333333</v>
      </c>
      <c r="C1608" s="9">
        <v>43768.512499999997</v>
      </c>
      <c r="D16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hrs,12 min</v>
      </c>
      <c r="E1608" s="10">
        <f>Table1[[#This Row],[Full Restoration ]]-Table1[[#This Row],[Outage Start]]</f>
        <v>3.7166666666671517</v>
      </c>
      <c r="F1608" s="11">
        <f>(Table1[[#This Row],[Full Restoration ]]-Table1[[#This Row],[Outage Start]])*24</f>
        <v>89.200000000011642</v>
      </c>
      <c r="G1608" s="5" t="s">
        <v>959</v>
      </c>
      <c r="H1608" s="33" t="s">
        <v>746</v>
      </c>
      <c r="I1608" s="4">
        <v>2244</v>
      </c>
      <c r="J1608" s="4">
        <v>2090</v>
      </c>
      <c r="K1608" s="4">
        <v>152</v>
      </c>
      <c r="L1608" s="4">
        <v>88</v>
      </c>
      <c r="M1608" s="4">
        <v>2</v>
      </c>
      <c r="N1608" s="24"/>
    </row>
    <row r="1609" spans="1:14" ht="29.25" customHeight="1" x14ac:dyDescent="0.25">
      <c r="A1609" s="4" t="s">
        <v>9</v>
      </c>
      <c r="B1609" s="34">
        <v>43764.829861111109</v>
      </c>
      <c r="C1609" s="9">
        <v>43769.397222222222</v>
      </c>
      <c r="D16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days,13 hrs,37 min</v>
      </c>
      <c r="E1609" s="10">
        <f>Table1[[#This Row],[Full Restoration ]]-Table1[[#This Row],[Outage Start]]</f>
        <v>4.5673611111124046</v>
      </c>
      <c r="F1609" s="11">
        <f>(Table1[[#This Row],[Full Restoration ]]-Table1[[#This Row],[Outage Start]])*24</f>
        <v>109.61666666669771</v>
      </c>
      <c r="G1609" s="5" t="s">
        <v>960</v>
      </c>
      <c r="H1609" s="53" t="s">
        <v>746</v>
      </c>
      <c r="I1609" s="4">
        <v>2044</v>
      </c>
      <c r="J1609" s="4">
        <v>1687</v>
      </c>
      <c r="K1609" s="4">
        <v>330</v>
      </c>
      <c r="L1609" s="4">
        <v>90</v>
      </c>
      <c r="M1609" s="4">
        <v>27</v>
      </c>
      <c r="N1609" s="24"/>
    </row>
    <row r="1610" spans="1:14" ht="29.25" customHeight="1" x14ac:dyDescent="0.25">
      <c r="A1610" s="4" t="s">
        <v>9</v>
      </c>
      <c r="B1610" s="34">
        <v>43764.95208333333</v>
      </c>
      <c r="C1610" s="9">
        <v>43766.470833333333</v>
      </c>
      <c r="D16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hrs,27 min</v>
      </c>
      <c r="E1610" s="10">
        <f>Table1[[#This Row],[Full Restoration ]]-Table1[[#This Row],[Outage Start]]</f>
        <v>1.5187500000029104</v>
      </c>
      <c r="F1610" s="11">
        <f>(Table1[[#This Row],[Full Restoration ]]-Table1[[#This Row],[Outage Start]])*24</f>
        <v>36.450000000069849</v>
      </c>
      <c r="G1610" s="5" t="s">
        <v>1432</v>
      </c>
      <c r="H1610" s="33" t="s">
        <v>746</v>
      </c>
      <c r="I1610" s="4">
        <v>4907</v>
      </c>
      <c r="J1610" s="4">
        <v>4563</v>
      </c>
      <c r="K1610" s="4">
        <v>344</v>
      </c>
      <c r="L1610" s="4">
        <v>184</v>
      </c>
      <c r="M1610" s="4">
        <v>0</v>
      </c>
      <c r="N1610" s="24"/>
    </row>
    <row r="1611" spans="1:14" ht="29.25" customHeight="1" x14ac:dyDescent="0.25">
      <c r="A1611" s="4" t="s">
        <v>9</v>
      </c>
      <c r="B1611" s="34">
        <v>43764.95208333333</v>
      </c>
      <c r="C1611" s="9">
        <v>43766.472222222219</v>
      </c>
      <c r="D16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hrs,29 min</v>
      </c>
      <c r="E1611" s="10">
        <f>Table1[[#This Row],[Full Restoration ]]-Table1[[#This Row],[Outage Start]]</f>
        <v>1.5201388888890506</v>
      </c>
      <c r="F1611" s="11">
        <f>(Table1[[#This Row],[Full Restoration ]]-Table1[[#This Row],[Outage Start]])*24</f>
        <v>36.483333333337214</v>
      </c>
      <c r="G1611" s="5" t="s">
        <v>1433</v>
      </c>
      <c r="H1611" s="53" t="s">
        <v>746</v>
      </c>
      <c r="I1611" s="4">
        <v>3823</v>
      </c>
      <c r="J1611" s="4">
        <v>3276</v>
      </c>
      <c r="K1611" s="4">
        <v>543</v>
      </c>
      <c r="L1611" s="4">
        <v>124</v>
      </c>
      <c r="M1611" s="4">
        <v>4</v>
      </c>
      <c r="N1611" s="24"/>
    </row>
    <row r="1612" spans="1:14" ht="29.25" customHeight="1" x14ac:dyDescent="0.25">
      <c r="A1612" s="4" t="s">
        <v>9</v>
      </c>
      <c r="B1612" s="34">
        <v>43764.738888888889</v>
      </c>
      <c r="C1612" s="9">
        <v>43768.722222222219</v>
      </c>
      <c r="D16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hrs,36 min</v>
      </c>
      <c r="E1612" s="10">
        <f>Table1[[#This Row],[Full Restoration ]]-Table1[[#This Row],[Outage Start]]</f>
        <v>3.9833333333299379</v>
      </c>
      <c r="F1612" s="11">
        <f>(Table1[[#This Row],[Full Restoration ]]-Table1[[#This Row],[Outage Start]])*24</f>
        <v>95.599999999918509</v>
      </c>
      <c r="G1612" s="5" t="s">
        <v>1434</v>
      </c>
      <c r="H1612" s="53" t="s">
        <v>746</v>
      </c>
      <c r="I1612" s="4">
        <v>2864</v>
      </c>
      <c r="J1612" s="4">
        <v>2416</v>
      </c>
      <c r="K1612" s="4">
        <v>407</v>
      </c>
      <c r="L1612" s="4">
        <v>146</v>
      </c>
      <c r="M1612" s="4">
        <v>41</v>
      </c>
      <c r="N1612" s="24"/>
    </row>
    <row r="1613" spans="1:14" ht="29.25" customHeight="1" x14ac:dyDescent="0.25">
      <c r="A1613" s="4" t="s">
        <v>9</v>
      </c>
      <c r="B1613" s="34">
        <v>43764.738888888889</v>
      </c>
      <c r="C1613" s="9">
        <v>43768.727083333331</v>
      </c>
      <c r="D16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hrs,43 min</v>
      </c>
      <c r="E1613" s="10">
        <f>Table1[[#This Row],[Full Restoration ]]-Table1[[#This Row],[Outage Start]]</f>
        <v>3.9881944444423425</v>
      </c>
      <c r="F1613" s="11">
        <f>(Table1[[#This Row],[Full Restoration ]]-Table1[[#This Row],[Outage Start]])*24</f>
        <v>95.71666666661622</v>
      </c>
      <c r="G1613" s="5" t="s">
        <v>1435</v>
      </c>
      <c r="H1613" s="33" t="s">
        <v>746</v>
      </c>
      <c r="I1613" s="4">
        <v>1420</v>
      </c>
      <c r="J1613" s="4">
        <v>1303</v>
      </c>
      <c r="K1613" s="4">
        <v>111</v>
      </c>
      <c r="L1613" s="4">
        <v>102</v>
      </c>
      <c r="M1613" s="4">
        <v>6</v>
      </c>
      <c r="N1613" s="24"/>
    </row>
    <row r="1614" spans="1:14" ht="29.25" customHeight="1" x14ac:dyDescent="0.25">
      <c r="A1614" s="4" t="s">
        <v>9</v>
      </c>
      <c r="B1614" s="34">
        <v>43764.838194444441</v>
      </c>
      <c r="C1614" s="9">
        <v>43766.715277777781</v>
      </c>
      <c r="D16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 min</v>
      </c>
      <c r="E1614" s="10">
        <f>Table1[[#This Row],[Full Restoration ]]-Table1[[#This Row],[Outage Start]]</f>
        <v>1.8770833333401242</v>
      </c>
      <c r="F1614" s="11">
        <f>(Table1[[#This Row],[Full Restoration ]]-Table1[[#This Row],[Outage Start]])*24</f>
        <v>45.050000000162981</v>
      </c>
      <c r="G1614" s="5" t="s">
        <v>1436</v>
      </c>
      <c r="H1614" s="53" t="s">
        <v>746</v>
      </c>
      <c r="I1614" s="4">
        <v>830</v>
      </c>
      <c r="J1614" s="4">
        <v>799</v>
      </c>
      <c r="K1614" s="4">
        <v>31</v>
      </c>
      <c r="L1614" s="4">
        <v>24</v>
      </c>
      <c r="M1614" s="4">
        <v>0</v>
      </c>
      <c r="N1614" s="24"/>
    </row>
    <row r="1615" spans="1:14" ht="29.25" customHeight="1" x14ac:dyDescent="0.25">
      <c r="A1615" s="4" t="s">
        <v>9</v>
      </c>
      <c r="B1615" s="34">
        <v>43764.847222222219</v>
      </c>
      <c r="C1615" s="9">
        <v>43767.637499999997</v>
      </c>
      <c r="D16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hrs,58 min</v>
      </c>
      <c r="E1615" s="10">
        <f>Table1[[#This Row],[Full Restoration ]]-Table1[[#This Row],[Outage Start]]</f>
        <v>2.7902777777781012</v>
      </c>
      <c r="F1615" s="11">
        <f>(Table1[[#This Row],[Full Restoration ]]-Table1[[#This Row],[Outage Start]])*24</f>
        <v>66.966666666674428</v>
      </c>
      <c r="G1615" s="5" t="s">
        <v>1437</v>
      </c>
      <c r="H1615" s="33" t="s">
        <v>1030</v>
      </c>
      <c r="I1615" s="4">
        <v>4825</v>
      </c>
      <c r="J1615" s="4">
        <v>4657</v>
      </c>
      <c r="K1615" s="4">
        <v>161</v>
      </c>
      <c r="L1615" s="4">
        <v>144</v>
      </c>
      <c r="M1615" s="4">
        <v>7</v>
      </c>
      <c r="N1615" s="24"/>
    </row>
    <row r="1616" spans="1:14" ht="29.25" customHeight="1" x14ac:dyDescent="0.25">
      <c r="A1616" s="4" t="s">
        <v>9</v>
      </c>
      <c r="B1616" s="34">
        <v>43764.84375</v>
      </c>
      <c r="C1616" s="9">
        <v>43767.59652777778</v>
      </c>
      <c r="D16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hrs,4 min</v>
      </c>
      <c r="E1616" s="10">
        <f>Table1[[#This Row],[Full Restoration ]]-Table1[[#This Row],[Outage Start]]</f>
        <v>2.7527777777795563</v>
      </c>
      <c r="F1616" s="11">
        <f>(Table1[[#This Row],[Full Restoration ]]-Table1[[#This Row],[Outage Start]])*24</f>
        <v>66.066666666709352</v>
      </c>
      <c r="G1616" s="5" t="s">
        <v>1438</v>
      </c>
      <c r="H1616" s="33" t="s">
        <v>1030</v>
      </c>
      <c r="I1616" s="4">
        <v>65</v>
      </c>
      <c r="J1616" s="4">
        <v>58</v>
      </c>
      <c r="K1616" s="4">
        <v>7</v>
      </c>
      <c r="L1616" s="4">
        <v>2</v>
      </c>
      <c r="M1616" s="4">
        <v>0</v>
      </c>
      <c r="N1616" s="24"/>
    </row>
    <row r="1617" spans="1:14" ht="29.25" customHeight="1" x14ac:dyDescent="0.25">
      <c r="A1617" s="4" t="s">
        <v>9</v>
      </c>
      <c r="B1617" s="34">
        <v>43764.709027777775</v>
      </c>
      <c r="C1617" s="9">
        <v>43768.644444444442</v>
      </c>
      <c r="D16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hrs,27 min</v>
      </c>
      <c r="E1617" s="10">
        <f>Table1[[#This Row],[Full Restoration ]]-Table1[[#This Row],[Outage Start]]</f>
        <v>3.9354166666671517</v>
      </c>
      <c r="F1617" s="11">
        <f>(Table1[[#This Row],[Full Restoration ]]-Table1[[#This Row],[Outage Start]])*24</f>
        <v>94.450000000011642</v>
      </c>
      <c r="G1617" s="5" t="s">
        <v>961</v>
      </c>
      <c r="H1617" s="33" t="s">
        <v>746</v>
      </c>
      <c r="I1617" s="4">
        <v>1915</v>
      </c>
      <c r="J1617" s="4">
        <v>1774</v>
      </c>
      <c r="K1617" s="4">
        <v>139</v>
      </c>
      <c r="L1617" s="4">
        <v>108</v>
      </c>
      <c r="M1617" s="4">
        <v>2</v>
      </c>
      <c r="N1617" s="24"/>
    </row>
    <row r="1618" spans="1:14" ht="29.25" customHeight="1" x14ac:dyDescent="0.25">
      <c r="A1618" s="4" t="s">
        <v>9</v>
      </c>
      <c r="B1618" s="34">
        <v>43764.711805555555</v>
      </c>
      <c r="C1618" s="9">
        <v>43768.541666666664</v>
      </c>
      <c r="D16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hrs,55 min</v>
      </c>
      <c r="E1618" s="10">
        <f>Table1[[#This Row],[Full Restoration ]]-Table1[[#This Row],[Outage Start]]</f>
        <v>3.8298611111094942</v>
      </c>
      <c r="F1618" s="11">
        <f>(Table1[[#This Row],[Full Restoration ]]-Table1[[#This Row],[Outage Start]])*24</f>
        <v>91.916666666627862</v>
      </c>
      <c r="G1618" s="5" t="s">
        <v>962</v>
      </c>
      <c r="H1618" s="33" t="s">
        <v>746</v>
      </c>
      <c r="I1618" s="4">
        <v>2689</v>
      </c>
      <c r="J1618" s="4">
        <v>2630</v>
      </c>
      <c r="K1618" s="4">
        <v>58</v>
      </c>
      <c r="L1618" s="4">
        <v>142</v>
      </c>
      <c r="M1618" s="4">
        <v>1</v>
      </c>
      <c r="N1618" s="24"/>
    </row>
    <row r="1619" spans="1:14" ht="29.25" customHeight="1" x14ac:dyDescent="0.25">
      <c r="A1619" s="4" t="s">
        <v>9</v>
      </c>
      <c r="B1619" s="34">
        <v>43764.714583333334</v>
      </c>
      <c r="C1619" s="9">
        <v>43768.404861111114</v>
      </c>
      <c r="D16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hrs,34 min</v>
      </c>
      <c r="E1619" s="10">
        <f>Table1[[#This Row],[Full Restoration ]]-Table1[[#This Row],[Outage Start]]</f>
        <v>3.6902777777795563</v>
      </c>
      <c r="F1619" s="11">
        <f>(Table1[[#This Row],[Full Restoration ]]-Table1[[#This Row],[Outage Start]])*24</f>
        <v>88.566666666709352</v>
      </c>
      <c r="G1619" s="5" t="s">
        <v>963</v>
      </c>
      <c r="H1619" s="33" t="s">
        <v>746</v>
      </c>
      <c r="I1619" s="4">
        <v>1673</v>
      </c>
      <c r="J1619" s="4">
        <v>1576</v>
      </c>
      <c r="K1619" s="4">
        <v>97</v>
      </c>
      <c r="L1619" s="4">
        <v>87</v>
      </c>
      <c r="M1619" s="4">
        <v>0</v>
      </c>
      <c r="N1619" s="24"/>
    </row>
    <row r="1620" spans="1:14" ht="29.25" customHeight="1" x14ac:dyDescent="0.25">
      <c r="A1620" s="4" t="s">
        <v>9</v>
      </c>
      <c r="B1620" s="34">
        <v>43764.716666666667</v>
      </c>
      <c r="C1620" s="9">
        <v>43769.584722222222</v>
      </c>
      <c r="D16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hrs,50 min</v>
      </c>
      <c r="E1620" s="10">
        <f>Table1[[#This Row],[Full Restoration ]]-Table1[[#This Row],[Outage Start]]</f>
        <v>4.8680555555547471</v>
      </c>
      <c r="F1620" s="11">
        <f>(Table1[[#This Row],[Full Restoration ]]-Table1[[#This Row],[Outage Start]])*24</f>
        <v>116.83333333331393</v>
      </c>
      <c r="G1620" s="5" t="s">
        <v>964</v>
      </c>
      <c r="H1620" s="33" t="s">
        <v>746</v>
      </c>
      <c r="I1620" s="4">
        <v>1598</v>
      </c>
      <c r="J1620" s="4">
        <v>1393</v>
      </c>
      <c r="K1620" s="4">
        <v>182</v>
      </c>
      <c r="L1620" s="4">
        <v>84</v>
      </c>
      <c r="M1620" s="4">
        <v>23</v>
      </c>
      <c r="N1620" s="24"/>
    </row>
    <row r="1621" spans="1:14" ht="29.25" customHeight="1" x14ac:dyDescent="0.25">
      <c r="A1621" s="4" t="s">
        <v>9</v>
      </c>
      <c r="B1621" s="34">
        <v>43764.718055555553</v>
      </c>
      <c r="C1621" s="9">
        <v>43768.55972222222</v>
      </c>
      <c r="D16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hrs,12 min</v>
      </c>
      <c r="E1621" s="10">
        <f>Table1[[#This Row],[Full Restoration ]]-Table1[[#This Row],[Outage Start]]</f>
        <v>3.8416666666671517</v>
      </c>
      <c r="F1621" s="11">
        <f>(Table1[[#This Row],[Full Restoration ]]-Table1[[#This Row],[Outage Start]])*24</f>
        <v>92.200000000011642</v>
      </c>
      <c r="G1621" s="5" t="s">
        <v>965</v>
      </c>
      <c r="H1621" s="53" t="s">
        <v>746</v>
      </c>
      <c r="I1621" s="4">
        <v>1348</v>
      </c>
      <c r="J1621" s="4">
        <v>1303</v>
      </c>
      <c r="K1621" s="4">
        <v>45</v>
      </c>
      <c r="L1621" s="4">
        <v>63</v>
      </c>
      <c r="M1621" s="4">
        <v>0</v>
      </c>
      <c r="N1621" s="24"/>
    </row>
    <row r="1622" spans="1:14" ht="29.25" customHeight="1" x14ac:dyDescent="0.25">
      <c r="A1622" s="4" t="s">
        <v>9</v>
      </c>
      <c r="B1622" s="34">
        <v>43764.806250000001</v>
      </c>
      <c r="C1622" s="9">
        <v>43768.724999999999</v>
      </c>
      <c r="D16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 min</v>
      </c>
      <c r="E1622" s="10">
        <f>Table1[[#This Row],[Full Restoration ]]-Table1[[#This Row],[Outage Start]]</f>
        <v>3.9187499999970896</v>
      </c>
      <c r="F1622" s="11">
        <f>(Table1[[#This Row],[Full Restoration ]]-Table1[[#This Row],[Outage Start]])*24</f>
        <v>94.049999999930151</v>
      </c>
      <c r="G1622" s="5" t="s">
        <v>26</v>
      </c>
      <c r="H1622" s="33" t="s">
        <v>1030</v>
      </c>
      <c r="I1622" s="4">
        <v>3343</v>
      </c>
      <c r="J1622" s="4">
        <v>2979</v>
      </c>
      <c r="K1622" s="4">
        <v>351</v>
      </c>
      <c r="L1622" s="4">
        <v>255</v>
      </c>
      <c r="M1622" s="4">
        <v>13</v>
      </c>
      <c r="N1622" s="24"/>
    </row>
    <row r="1623" spans="1:14" ht="29.25" customHeight="1" x14ac:dyDescent="0.25">
      <c r="A1623" s="4" t="s">
        <v>9</v>
      </c>
      <c r="B1623" s="34">
        <v>43764.806250000001</v>
      </c>
      <c r="C1623" s="9">
        <v>43768.664583333331</v>
      </c>
      <c r="D16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hrs,36 min</v>
      </c>
      <c r="E1623" s="10">
        <f>Table1[[#This Row],[Full Restoration ]]-Table1[[#This Row],[Outage Start]]</f>
        <v>3.8583333333299379</v>
      </c>
      <c r="F1623" s="11">
        <f>(Table1[[#This Row],[Full Restoration ]]-Table1[[#This Row],[Outage Start]])*24</f>
        <v>92.599999999918509</v>
      </c>
      <c r="G1623" s="5" t="s">
        <v>1439</v>
      </c>
      <c r="H1623" s="33" t="s">
        <v>746</v>
      </c>
      <c r="I1623" s="4">
        <v>2382</v>
      </c>
      <c r="J1623" s="4">
        <v>2083</v>
      </c>
      <c r="K1623" s="4">
        <v>265</v>
      </c>
      <c r="L1623" s="4">
        <v>136</v>
      </c>
      <c r="M1623" s="4">
        <v>34</v>
      </c>
      <c r="N1623" s="24"/>
    </row>
    <row r="1624" spans="1:14" ht="29.25" customHeight="1" x14ac:dyDescent="0.25">
      <c r="A1624" s="4" t="s">
        <v>9</v>
      </c>
      <c r="B1624" s="34">
        <v>43764.806250000001</v>
      </c>
      <c r="C1624" s="9">
        <v>43768.645138888889</v>
      </c>
      <c r="D16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hrs,8 min</v>
      </c>
      <c r="E1624" s="10">
        <f>Table1[[#This Row],[Full Restoration ]]-Table1[[#This Row],[Outage Start]]</f>
        <v>3.8388888888875954</v>
      </c>
      <c r="F1624" s="11">
        <f>(Table1[[#This Row],[Full Restoration ]]-Table1[[#This Row],[Outage Start]])*24</f>
        <v>92.133333333302289</v>
      </c>
      <c r="G1624" s="5" t="s">
        <v>1440</v>
      </c>
      <c r="H1624" s="33" t="s">
        <v>746</v>
      </c>
      <c r="I1624" s="4">
        <v>2670</v>
      </c>
      <c r="J1624" s="4">
        <v>2462</v>
      </c>
      <c r="K1624" s="4">
        <v>203</v>
      </c>
      <c r="L1624" s="4">
        <v>206</v>
      </c>
      <c r="M1624" s="4">
        <v>5</v>
      </c>
      <c r="N1624" s="24"/>
    </row>
    <row r="1625" spans="1:14" ht="29.25" customHeight="1" x14ac:dyDescent="0.25">
      <c r="A1625" s="4" t="s">
        <v>9</v>
      </c>
      <c r="B1625" s="34">
        <v>43764.854861111111</v>
      </c>
      <c r="C1625" s="9">
        <v>43767.654166666667</v>
      </c>
      <c r="D16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hrs,11 min</v>
      </c>
      <c r="E1625" s="10">
        <f>Table1[[#This Row],[Full Restoration ]]-Table1[[#This Row],[Outage Start]]</f>
        <v>2.7993055555562023</v>
      </c>
      <c r="F1625" s="11">
        <f>(Table1[[#This Row],[Full Restoration ]]-Table1[[#This Row],[Outage Start]])*24</f>
        <v>67.183333333348855</v>
      </c>
      <c r="G1625" s="5" t="s">
        <v>1441</v>
      </c>
      <c r="H1625" s="53" t="s">
        <v>1031</v>
      </c>
      <c r="I1625" s="4">
        <v>4167</v>
      </c>
      <c r="J1625" s="4">
        <v>4000</v>
      </c>
      <c r="K1625" s="4">
        <v>161</v>
      </c>
      <c r="L1625" s="4">
        <v>201</v>
      </c>
      <c r="M1625" s="4">
        <v>6</v>
      </c>
      <c r="N1625" s="24"/>
    </row>
    <row r="1626" spans="1:14" ht="29.25" customHeight="1" x14ac:dyDescent="0.25">
      <c r="A1626" s="4" t="s">
        <v>9</v>
      </c>
      <c r="B1626" s="34">
        <v>43764.861111111109</v>
      </c>
      <c r="C1626" s="9">
        <v>43767.654861111114</v>
      </c>
      <c r="D16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hrs,3 min</v>
      </c>
      <c r="E1626" s="10">
        <f>Table1[[#This Row],[Full Restoration ]]-Table1[[#This Row],[Outage Start]]</f>
        <v>2.7937500000043656</v>
      </c>
      <c r="F1626" s="11">
        <f>(Table1[[#This Row],[Full Restoration ]]-Table1[[#This Row],[Outage Start]])*24</f>
        <v>67.050000000104774</v>
      </c>
      <c r="G1626" s="5" t="s">
        <v>1442</v>
      </c>
      <c r="H1626" s="33" t="s">
        <v>1031</v>
      </c>
      <c r="I1626" s="4">
        <v>1549</v>
      </c>
      <c r="J1626" s="4">
        <v>1070</v>
      </c>
      <c r="K1626" s="4">
        <v>469</v>
      </c>
      <c r="L1626" s="4">
        <v>34</v>
      </c>
      <c r="M1626" s="4">
        <v>10</v>
      </c>
      <c r="N1626" s="24"/>
    </row>
    <row r="1627" spans="1:14" ht="29.25" customHeight="1" x14ac:dyDescent="0.25">
      <c r="A1627" s="4" t="s">
        <v>9</v>
      </c>
      <c r="B1627" s="34">
        <v>43764.85833333333</v>
      </c>
      <c r="C1627" s="9">
        <v>43767.697222222225</v>
      </c>
      <c r="D16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hrs,8 min</v>
      </c>
      <c r="E1627" s="10">
        <f>Table1[[#This Row],[Full Restoration ]]-Table1[[#This Row],[Outage Start]]</f>
        <v>2.8388888888948713</v>
      </c>
      <c r="F1627" s="11">
        <f>(Table1[[#This Row],[Full Restoration ]]-Table1[[#This Row],[Outage Start]])*24</f>
        <v>68.133333333476912</v>
      </c>
      <c r="G1627" s="5" t="s">
        <v>1443</v>
      </c>
      <c r="H1627" s="33" t="s">
        <v>1031</v>
      </c>
      <c r="I1627" s="4">
        <v>1241</v>
      </c>
      <c r="J1627" s="4">
        <v>1045</v>
      </c>
      <c r="K1627" s="4">
        <v>191</v>
      </c>
      <c r="L1627" s="4">
        <v>52</v>
      </c>
      <c r="M1627" s="4">
        <v>5</v>
      </c>
      <c r="N1627" s="24"/>
    </row>
    <row r="1628" spans="1:14" ht="29.25" customHeight="1" x14ac:dyDescent="0.25">
      <c r="A1628" s="4" t="s">
        <v>9</v>
      </c>
      <c r="B1628" s="34">
        <v>43764.852083333331</v>
      </c>
      <c r="C1628" s="9">
        <v>43767.659722222219</v>
      </c>
      <c r="D16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hrs,23 min</v>
      </c>
      <c r="E1628" s="10">
        <f>Table1[[#This Row],[Full Restoration ]]-Table1[[#This Row],[Outage Start]]</f>
        <v>2.8076388888875954</v>
      </c>
      <c r="F1628" s="11">
        <f>(Table1[[#This Row],[Full Restoration ]]-Table1[[#This Row],[Outage Start]])*24</f>
        <v>67.383333333302289</v>
      </c>
      <c r="G1628" s="5" t="s">
        <v>1444</v>
      </c>
      <c r="H1628" s="33" t="s">
        <v>1031</v>
      </c>
      <c r="I1628" s="4">
        <v>3538</v>
      </c>
      <c r="J1628" s="4">
        <v>3402</v>
      </c>
      <c r="K1628" s="4">
        <v>136</v>
      </c>
      <c r="L1628" s="4">
        <v>181</v>
      </c>
      <c r="M1628" s="4">
        <v>0</v>
      </c>
      <c r="N1628" s="24"/>
    </row>
    <row r="1629" spans="1:14" ht="29.25" customHeight="1" x14ac:dyDescent="0.25">
      <c r="A1629" s="4" t="s">
        <v>9</v>
      </c>
      <c r="B1629" s="34">
        <v>43764.862500000003</v>
      </c>
      <c r="C1629" s="9">
        <v>43767.659722222219</v>
      </c>
      <c r="D16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hrs,8 min</v>
      </c>
      <c r="E1629" s="10">
        <f>Table1[[#This Row],[Full Restoration ]]-Table1[[#This Row],[Outage Start]]</f>
        <v>2.7972222222160781</v>
      </c>
      <c r="F1629" s="11">
        <f>(Table1[[#This Row],[Full Restoration ]]-Table1[[#This Row],[Outage Start]])*24</f>
        <v>67.133333333185874</v>
      </c>
      <c r="G1629" s="5" t="s">
        <v>1445</v>
      </c>
      <c r="H1629" s="33" t="s">
        <v>1031</v>
      </c>
      <c r="I1629" s="4">
        <v>531</v>
      </c>
      <c r="J1629" s="4">
        <v>485</v>
      </c>
      <c r="K1629" s="4">
        <v>46</v>
      </c>
      <c r="L1629" s="4">
        <v>21</v>
      </c>
      <c r="M1629" s="4">
        <v>0</v>
      </c>
      <c r="N1629" s="24"/>
    </row>
    <row r="1630" spans="1:14" ht="29.25" customHeight="1" x14ac:dyDescent="0.25">
      <c r="A1630" s="4" t="s">
        <v>9</v>
      </c>
      <c r="B1630" s="34">
        <v>43764.855555555558</v>
      </c>
      <c r="C1630" s="9">
        <v>43767.657638888886</v>
      </c>
      <c r="D16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hrs,15 min</v>
      </c>
      <c r="E1630" s="10">
        <f>Table1[[#This Row],[Full Restoration ]]-Table1[[#This Row],[Outage Start]]</f>
        <v>2.8020833333284827</v>
      </c>
      <c r="F1630" s="11">
        <f>(Table1[[#This Row],[Full Restoration ]]-Table1[[#This Row],[Outage Start]])*24</f>
        <v>67.249999999883585</v>
      </c>
      <c r="G1630" s="5" t="s">
        <v>1446</v>
      </c>
      <c r="H1630" s="53" t="s">
        <v>1031</v>
      </c>
      <c r="I1630" s="4">
        <v>3584</v>
      </c>
      <c r="J1630" s="4">
        <v>3293</v>
      </c>
      <c r="K1630" s="4">
        <v>281</v>
      </c>
      <c r="L1630" s="4">
        <v>186</v>
      </c>
      <c r="M1630" s="4">
        <v>10</v>
      </c>
      <c r="N1630" s="24"/>
    </row>
    <row r="1631" spans="1:14" ht="29.25" customHeight="1" x14ac:dyDescent="0.25">
      <c r="A1631" s="4" t="s">
        <v>9</v>
      </c>
      <c r="B1631" s="34">
        <v>43764.859722222223</v>
      </c>
      <c r="C1631" s="9">
        <v>43767.416666666664</v>
      </c>
      <c r="D16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hrs,22 min</v>
      </c>
      <c r="E1631" s="10">
        <f>Table1[[#This Row],[Full Restoration ]]-Table1[[#This Row],[Outage Start]]</f>
        <v>2.5569444444408873</v>
      </c>
      <c r="F1631" s="11">
        <f>(Table1[[#This Row],[Full Restoration ]]-Table1[[#This Row],[Outage Start]])*24</f>
        <v>61.366666666581295</v>
      </c>
      <c r="G1631" s="5" t="s">
        <v>1447</v>
      </c>
      <c r="H1631" s="53" t="s">
        <v>746</v>
      </c>
      <c r="I1631" s="4">
        <v>171</v>
      </c>
      <c r="J1631" s="4">
        <v>85</v>
      </c>
      <c r="K1631" s="4">
        <v>75</v>
      </c>
      <c r="L1631" s="4">
        <v>3</v>
      </c>
      <c r="M1631" s="4">
        <v>11</v>
      </c>
      <c r="N1631" s="24"/>
    </row>
    <row r="1632" spans="1:14" ht="29.25" customHeight="1" x14ac:dyDescent="0.25">
      <c r="A1632" s="4" t="s">
        <v>9</v>
      </c>
      <c r="B1632" s="34">
        <v>43764.838888888888</v>
      </c>
      <c r="C1632" s="9">
        <v>43767.548611111109</v>
      </c>
      <c r="D16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hrs,2 min</v>
      </c>
      <c r="E1632" s="10">
        <f>Table1[[#This Row],[Full Restoration ]]-Table1[[#This Row],[Outage Start]]</f>
        <v>2.7097222222218988</v>
      </c>
      <c r="F1632" s="11">
        <f>(Table1[[#This Row],[Full Restoration ]]-Table1[[#This Row],[Outage Start]])*24</f>
        <v>65.033333333325572</v>
      </c>
      <c r="G1632" s="5" t="s">
        <v>1448</v>
      </c>
      <c r="H1632" s="33" t="s">
        <v>746</v>
      </c>
      <c r="I1632" s="4">
        <v>154</v>
      </c>
      <c r="J1632" s="4">
        <v>106</v>
      </c>
      <c r="K1632" s="4">
        <v>34</v>
      </c>
      <c r="L1632" s="4">
        <v>5</v>
      </c>
      <c r="M1632" s="4">
        <v>14</v>
      </c>
      <c r="N1632" s="24"/>
    </row>
    <row r="1633" spans="1:14" ht="29.25" customHeight="1" x14ac:dyDescent="0.25">
      <c r="A1633" s="4" t="s">
        <v>9</v>
      </c>
      <c r="B1633" s="34">
        <v>43764.843055555553</v>
      </c>
      <c r="C1633" s="9">
        <v>43767.567361111112</v>
      </c>
      <c r="D16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hrs,23 min</v>
      </c>
      <c r="E1633" s="10">
        <f>Table1[[#This Row],[Full Restoration ]]-Table1[[#This Row],[Outage Start]]</f>
        <v>2.7243055555591127</v>
      </c>
      <c r="F1633" s="11">
        <f>(Table1[[#This Row],[Full Restoration ]]-Table1[[#This Row],[Outage Start]])*24</f>
        <v>65.383333333418705</v>
      </c>
      <c r="G1633" s="5" t="s">
        <v>1449</v>
      </c>
      <c r="H1633" s="53" t="s">
        <v>746</v>
      </c>
      <c r="I1633" s="4">
        <v>258</v>
      </c>
      <c r="J1633" s="4">
        <v>140</v>
      </c>
      <c r="K1633" s="4">
        <v>86</v>
      </c>
      <c r="L1633" s="4">
        <v>4</v>
      </c>
      <c r="M1633" s="4">
        <v>32</v>
      </c>
      <c r="N1633" s="24"/>
    </row>
    <row r="1634" spans="1:14" ht="29.25" customHeight="1" x14ac:dyDescent="0.25">
      <c r="A1634" s="4" t="s">
        <v>9</v>
      </c>
      <c r="B1634" s="34">
        <v>43764.847916666666</v>
      </c>
      <c r="C1634" s="9">
        <v>43766.356944444444</v>
      </c>
      <c r="D16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hrs,13 min</v>
      </c>
      <c r="E1634" s="10">
        <f>Table1[[#This Row],[Full Restoration ]]-Table1[[#This Row],[Outage Start]]</f>
        <v>1.5090277777781012</v>
      </c>
      <c r="F1634" s="11">
        <f>(Table1[[#This Row],[Full Restoration ]]-Table1[[#This Row],[Outage Start]])*24</f>
        <v>36.216666666674428</v>
      </c>
      <c r="G1634" s="5" t="s">
        <v>1450</v>
      </c>
      <c r="H1634" s="33" t="s">
        <v>746</v>
      </c>
      <c r="I1634" s="4">
        <v>41</v>
      </c>
      <c r="J1634" s="4">
        <v>13</v>
      </c>
      <c r="K1634" s="4">
        <v>26</v>
      </c>
      <c r="L1634" s="4">
        <v>0</v>
      </c>
      <c r="M1634" s="4">
        <v>2</v>
      </c>
      <c r="N1634" s="24"/>
    </row>
    <row r="1635" spans="1:14" ht="29.25" customHeight="1" x14ac:dyDescent="0.25">
      <c r="A1635" s="4" t="s">
        <v>9</v>
      </c>
      <c r="B1635" s="34">
        <v>43764.906944444447</v>
      </c>
      <c r="C1635" s="9">
        <v>43767.538888888892</v>
      </c>
      <c r="D16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hrs,10 min</v>
      </c>
      <c r="E1635" s="10">
        <f>Table1[[#This Row],[Full Restoration ]]-Table1[[#This Row],[Outage Start]]</f>
        <v>2.6319444444452529</v>
      </c>
      <c r="F1635" s="11">
        <f>(Table1[[#This Row],[Full Restoration ]]-Table1[[#This Row],[Outage Start]])*24</f>
        <v>63.166666666686069</v>
      </c>
      <c r="G1635" s="5" t="s">
        <v>1451</v>
      </c>
      <c r="H1635" s="53" t="s">
        <v>746</v>
      </c>
      <c r="I1635" s="4">
        <v>972</v>
      </c>
      <c r="J1635" s="4">
        <v>943</v>
      </c>
      <c r="K1635" s="4">
        <v>29</v>
      </c>
      <c r="L1635" s="4">
        <v>15</v>
      </c>
      <c r="M1635" s="4">
        <v>0</v>
      </c>
      <c r="N1635" s="24"/>
    </row>
    <row r="1636" spans="1:14" ht="29.25" customHeight="1" x14ac:dyDescent="0.25">
      <c r="A1636" s="4" t="s">
        <v>9</v>
      </c>
      <c r="B1636" s="34">
        <v>43764.925000000003</v>
      </c>
      <c r="C1636" s="9">
        <v>43766.530555555553</v>
      </c>
      <c r="D16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hrs,32 min</v>
      </c>
      <c r="E1636" s="10">
        <f>Table1[[#This Row],[Full Restoration ]]-Table1[[#This Row],[Outage Start]]</f>
        <v>1.6055555555503815</v>
      </c>
      <c r="F1636" s="11">
        <f>(Table1[[#This Row],[Full Restoration ]]-Table1[[#This Row],[Outage Start]])*24</f>
        <v>38.533333333209157</v>
      </c>
      <c r="G1636" s="5" t="s">
        <v>1452</v>
      </c>
      <c r="H1636" s="53" t="s">
        <v>1030</v>
      </c>
      <c r="I1636" s="4">
        <v>1737</v>
      </c>
      <c r="J1636" s="4">
        <v>1385</v>
      </c>
      <c r="K1636" s="4">
        <v>344</v>
      </c>
      <c r="L1636" s="4">
        <v>51</v>
      </c>
      <c r="M1636" s="4">
        <v>8</v>
      </c>
      <c r="N1636" s="24"/>
    </row>
    <row r="1637" spans="1:14" ht="29.25" customHeight="1" x14ac:dyDescent="0.25">
      <c r="A1637" s="4" t="s">
        <v>9</v>
      </c>
      <c r="B1637" s="34">
        <v>43764.748611111114</v>
      </c>
      <c r="C1637" s="9">
        <v>43768.831944444442</v>
      </c>
      <c r="D16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 hrs,0 min</v>
      </c>
      <c r="E1637" s="10">
        <f>Table1[[#This Row],[Full Restoration ]]-Table1[[#This Row],[Outage Start]]</f>
        <v>4.0833333333284827</v>
      </c>
      <c r="F1637" s="11">
        <f>(Table1[[#This Row],[Full Restoration ]]-Table1[[#This Row],[Outage Start]])*24</f>
        <v>97.999999999883585</v>
      </c>
      <c r="G1637" s="5" t="s">
        <v>966</v>
      </c>
      <c r="H1637" s="33" t="s">
        <v>746</v>
      </c>
      <c r="I1637" s="4">
        <v>1229</v>
      </c>
      <c r="J1637" s="4">
        <v>884</v>
      </c>
      <c r="K1637" s="4">
        <v>263</v>
      </c>
      <c r="L1637" s="4">
        <v>37</v>
      </c>
      <c r="M1637" s="4">
        <v>82</v>
      </c>
      <c r="N1637" s="24"/>
    </row>
    <row r="1638" spans="1:14" ht="29.25" customHeight="1" x14ac:dyDescent="0.25">
      <c r="A1638" s="4" t="s">
        <v>9</v>
      </c>
      <c r="B1638" s="34">
        <v>43764.722222222219</v>
      </c>
      <c r="C1638" s="9">
        <v>43767.459722222222</v>
      </c>
      <c r="D16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hrs,42 min</v>
      </c>
      <c r="E1638" s="10">
        <f>Table1[[#This Row],[Full Restoration ]]-Table1[[#This Row],[Outage Start]]</f>
        <v>2.7375000000029104</v>
      </c>
      <c r="F1638" s="11">
        <f>(Table1[[#This Row],[Full Restoration ]]-Table1[[#This Row],[Outage Start]])*24</f>
        <v>65.700000000069849</v>
      </c>
      <c r="G1638" s="5" t="s">
        <v>1453</v>
      </c>
      <c r="H1638" s="33" t="s">
        <v>746</v>
      </c>
      <c r="I1638" s="4">
        <v>546</v>
      </c>
      <c r="J1638" s="4">
        <v>523</v>
      </c>
      <c r="K1638" s="4">
        <v>22</v>
      </c>
      <c r="L1638" s="4">
        <v>23</v>
      </c>
      <c r="M1638" s="4">
        <v>1</v>
      </c>
      <c r="N1638" s="24"/>
    </row>
    <row r="1639" spans="1:14" ht="29.25" customHeight="1" x14ac:dyDescent="0.25">
      <c r="A1639" s="4" t="s">
        <v>9</v>
      </c>
      <c r="B1639" s="34">
        <v>43764.72152777778</v>
      </c>
      <c r="C1639" s="9">
        <v>43767.43472222222</v>
      </c>
      <c r="D16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hrs,7 min</v>
      </c>
      <c r="E1639" s="10">
        <f>Table1[[#This Row],[Full Restoration ]]-Table1[[#This Row],[Outage Start]]</f>
        <v>2.7131944444408873</v>
      </c>
      <c r="F1639" s="11">
        <f>(Table1[[#This Row],[Full Restoration ]]-Table1[[#This Row],[Outage Start]])*24</f>
        <v>65.116666666581295</v>
      </c>
      <c r="G1639" s="5" t="s">
        <v>1454</v>
      </c>
      <c r="H1639" s="33" t="s">
        <v>746</v>
      </c>
      <c r="I1639" s="4">
        <v>303</v>
      </c>
      <c r="J1639" s="4">
        <v>294</v>
      </c>
      <c r="K1639" s="4">
        <v>9</v>
      </c>
      <c r="L1639" s="4">
        <v>18</v>
      </c>
      <c r="M1639" s="4">
        <v>0</v>
      </c>
      <c r="N1639" s="24"/>
    </row>
    <row r="1640" spans="1:14" ht="29.25" customHeight="1" x14ac:dyDescent="0.25">
      <c r="A1640" s="4" t="s">
        <v>9</v>
      </c>
      <c r="B1640" s="34">
        <v>43764.995833333334</v>
      </c>
      <c r="C1640" s="9">
        <v>43766.484027777777</v>
      </c>
      <c r="D16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hrs,43 min</v>
      </c>
      <c r="E1640" s="10">
        <f>Table1[[#This Row],[Full Restoration ]]-Table1[[#This Row],[Outage Start]]</f>
        <v>1.4881944444423425</v>
      </c>
      <c r="F1640" s="11">
        <f>(Table1[[#This Row],[Full Restoration ]]-Table1[[#This Row],[Outage Start]])*24</f>
        <v>35.71666666661622</v>
      </c>
      <c r="G1640" s="5" t="s">
        <v>1455</v>
      </c>
      <c r="H1640" s="33" t="s">
        <v>1031</v>
      </c>
      <c r="I1640" s="4">
        <v>1000</v>
      </c>
      <c r="J1640" s="4">
        <v>880</v>
      </c>
      <c r="K1640" s="4">
        <v>120</v>
      </c>
      <c r="L1640" s="4">
        <v>45</v>
      </c>
      <c r="M1640" s="4">
        <v>0</v>
      </c>
      <c r="N1640" s="24"/>
    </row>
    <row r="1641" spans="1:14" ht="29.25" customHeight="1" x14ac:dyDescent="0.25">
      <c r="A1641" s="4" t="s">
        <v>9</v>
      </c>
      <c r="B1641" s="34">
        <v>43764.995833333334</v>
      </c>
      <c r="C1641" s="9">
        <v>43766.482638888891</v>
      </c>
      <c r="D16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hrs,41 min</v>
      </c>
      <c r="E1641" s="10">
        <f>Table1[[#This Row],[Full Restoration ]]-Table1[[#This Row],[Outage Start]]</f>
        <v>1.4868055555562023</v>
      </c>
      <c r="F1641" s="11">
        <f>(Table1[[#This Row],[Full Restoration ]]-Table1[[#This Row],[Outage Start]])*24</f>
        <v>35.683333333348855</v>
      </c>
      <c r="G1641" s="5" t="s">
        <v>1456</v>
      </c>
      <c r="H1641" s="53" t="s">
        <v>746</v>
      </c>
      <c r="I1641" s="4">
        <v>2996</v>
      </c>
      <c r="J1641" s="4">
        <v>2767</v>
      </c>
      <c r="K1641" s="4">
        <v>208</v>
      </c>
      <c r="L1641" s="4">
        <v>117</v>
      </c>
      <c r="M1641" s="4">
        <v>21</v>
      </c>
      <c r="N1641" s="24"/>
    </row>
    <row r="1642" spans="1:14" ht="29.25" customHeight="1" x14ac:dyDescent="0.25">
      <c r="A1642" s="4" t="s">
        <v>9</v>
      </c>
      <c r="B1642" s="34">
        <v>43764.865277777775</v>
      </c>
      <c r="C1642" s="9">
        <v>43766.757638888892</v>
      </c>
      <c r="D16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hrs,25 min</v>
      </c>
      <c r="E1642" s="10">
        <f>Table1[[#This Row],[Full Restoration ]]-Table1[[#This Row],[Outage Start]]</f>
        <v>1.8923611111167702</v>
      </c>
      <c r="F1642" s="11">
        <f>(Table1[[#This Row],[Full Restoration ]]-Table1[[#This Row],[Outage Start]])*24</f>
        <v>45.416666666802485</v>
      </c>
      <c r="G1642" s="5" t="s">
        <v>1457</v>
      </c>
      <c r="H1642" s="33" t="s">
        <v>1030</v>
      </c>
      <c r="I1642" s="4">
        <v>2788</v>
      </c>
      <c r="J1642" s="4">
        <v>2638</v>
      </c>
      <c r="K1642" s="4">
        <v>145</v>
      </c>
      <c r="L1642" s="4">
        <v>70</v>
      </c>
      <c r="M1642" s="4">
        <v>5</v>
      </c>
      <c r="N1642" s="24"/>
    </row>
    <row r="1643" spans="1:14" ht="29.25" customHeight="1" x14ac:dyDescent="0.25">
      <c r="A1643" s="4" t="s">
        <v>9</v>
      </c>
      <c r="B1643" s="34">
        <v>43764.850694444445</v>
      </c>
      <c r="C1643" s="9">
        <v>43766.765277777777</v>
      </c>
      <c r="D16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hrs,57 min</v>
      </c>
      <c r="E1643" s="10">
        <f>Table1[[#This Row],[Full Restoration ]]-Table1[[#This Row],[Outage Start]]</f>
        <v>1.9145833333313931</v>
      </c>
      <c r="F1643" s="11">
        <f>(Table1[[#This Row],[Full Restoration ]]-Table1[[#This Row],[Outage Start]])*24</f>
        <v>45.949999999953434</v>
      </c>
      <c r="G1643" s="5" t="s">
        <v>1458</v>
      </c>
      <c r="H1643" s="33" t="s">
        <v>1031</v>
      </c>
      <c r="I1643" s="4">
        <v>1763</v>
      </c>
      <c r="J1643" s="4">
        <v>702</v>
      </c>
      <c r="K1643" s="4">
        <v>1060</v>
      </c>
      <c r="L1643" s="4">
        <v>31</v>
      </c>
      <c r="M1643" s="4">
        <v>1</v>
      </c>
      <c r="N1643" s="24"/>
    </row>
    <row r="1644" spans="1:14" ht="29.25" customHeight="1" x14ac:dyDescent="0.25">
      <c r="A1644" s="4" t="s">
        <v>9</v>
      </c>
      <c r="B1644" s="34">
        <v>43764.850694444445</v>
      </c>
      <c r="C1644" s="9">
        <v>43766.750694444447</v>
      </c>
      <c r="D16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hrs,36 min</v>
      </c>
      <c r="E1644" s="10">
        <f>Table1[[#This Row],[Full Restoration ]]-Table1[[#This Row],[Outage Start]]</f>
        <v>1.9000000000014552</v>
      </c>
      <c r="F1644" s="11">
        <f>(Table1[[#This Row],[Full Restoration ]]-Table1[[#This Row],[Outage Start]])*24</f>
        <v>45.600000000034925</v>
      </c>
      <c r="G1644" s="5" t="s">
        <v>1459</v>
      </c>
      <c r="H1644" s="53" t="s">
        <v>746</v>
      </c>
      <c r="I1644" s="4">
        <v>1813</v>
      </c>
      <c r="J1644" s="4">
        <v>1648</v>
      </c>
      <c r="K1644" s="4">
        <v>161</v>
      </c>
      <c r="L1644" s="4">
        <v>39</v>
      </c>
      <c r="M1644" s="4">
        <v>4</v>
      </c>
      <c r="N1644" s="24"/>
    </row>
    <row r="1645" spans="1:14" ht="29.25" customHeight="1" x14ac:dyDescent="0.25">
      <c r="A1645" s="4" t="s">
        <v>9</v>
      </c>
      <c r="B1645" s="34">
        <v>43764.850694444445</v>
      </c>
      <c r="C1645" s="9">
        <v>43766.763888888891</v>
      </c>
      <c r="D16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hrs,55 min</v>
      </c>
      <c r="E1645" s="10">
        <f>Table1[[#This Row],[Full Restoration ]]-Table1[[#This Row],[Outage Start]]</f>
        <v>1.9131944444452529</v>
      </c>
      <c r="F1645" s="11">
        <f>(Table1[[#This Row],[Full Restoration ]]-Table1[[#This Row],[Outage Start]])*24</f>
        <v>45.916666666686069</v>
      </c>
      <c r="G1645" s="5" t="s">
        <v>1460</v>
      </c>
      <c r="H1645" s="33" t="s">
        <v>746</v>
      </c>
      <c r="I1645" s="4">
        <v>1553</v>
      </c>
      <c r="J1645" s="4">
        <v>1263</v>
      </c>
      <c r="K1645" s="4">
        <v>247</v>
      </c>
      <c r="L1645" s="4">
        <v>23</v>
      </c>
      <c r="M1645" s="4">
        <v>43</v>
      </c>
      <c r="N1645" s="24"/>
    </row>
    <row r="1646" spans="1:14" ht="29.25" customHeight="1" x14ac:dyDescent="0.25">
      <c r="A1646" s="4" t="s">
        <v>9</v>
      </c>
      <c r="B1646" s="34">
        <v>43764.727777777778</v>
      </c>
      <c r="C1646" s="9">
        <v>43767.595138888886</v>
      </c>
      <c r="D16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hrs,49 min</v>
      </c>
      <c r="E1646" s="10">
        <f>Table1[[#This Row],[Full Restoration ]]-Table1[[#This Row],[Outage Start]]</f>
        <v>2.867361111108039</v>
      </c>
      <c r="F1646" s="11">
        <f>(Table1[[#This Row],[Full Restoration ]]-Table1[[#This Row],[Outage Start]])*24</f>
        <v>68.816666666592937</v>
      </c>
      <c r="G1646" s="5" t="s">
        <v>1461</v>
      </c>
      <c r="H1646" s="33" t="s">
        <v>746</v>
      </c>
      <c r="I1646" s="4">
        <v>4359</v>
      </c>
      <c r="J1646" s="4">
        <v>4115</v>
      </c>
      <c r="K1646" s="4">
        <v>231</v>
      </c>
      <c r="L1646" s="4">
        <v>119</v>
      </c>
      <c r="M1646" s="4">
        <v>13</v>
      </c>
      <c r="N1646" s="24"/>
    </row>
    <row r="1647" spans="1:14" ht="29.25" customHeight="1" x14ac:dyDescent="0.25">
      <c r="A1647" s="4" t="s">
        <v>9</v>
      </c>
      <c r="B1647" s="34">
        <v>43765.602083333331</v>
      </c>
      <c r="C1647" s="9">
        <v>43767.659722222219</v>
      </c>
      <c r="D16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hrs,23 min</v>
      </c>
      <c r="E1647" s="10">
        <f>Table1[[#This Row],[Full Restoration ]]-Table1[[#This Row],[Outage Start]]</f>
        <v>2.0576388888875954</v>
      </c>
      <c r="F1647" s="11">
        <f>(Table1[[#This Row],[Full Restoration ]]-Table1[[#This Row],[Outage Start]])*24</f>
        <v>49.383333333302289</v>
      </c>
      <c r="G1647" s="5" t="s">
        <v>1462</v>
      </c>
      <c r="H1647" s="33" t="s">
        <v>748</v>
      </c>
      <c r="I1647" s="4">
        <v>575</v>
      </c>
      <c r="J1647" s="4">
        <v>468</v>
      </c>
      <c r="K1647" s="4">
        <v>107</v>
      </c>
      <c r="L1647" s="4">
        <v>6</v>
      </c>
      <c r="M1647" s="4">
        <v>0</v>
      </c>
      <c r="N1647" s="24"/>
    </row>
    <row r="1648" spans="1:14" ht="29.25" customHeight="1" x14ac:dyDescent="0.25">
      <c r="A1648" s="4" t="s">
        <v>9</v>
      </c>
      <c r="B1648" s="34">
        <v>43764.723611111112</v>
      </c>
      <c r="C1648" s="9">
        <v>43768.694444444445</v>
      </c>
      <c r="D16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hrs,18 min</v>
      </c>
      <c r="E1648" s="10">
        <f>Table1[[#This Row],[Full Restoration ]]-Table1[[#This Row],[Outage Start]]</f>
        <v>3.9708333333328483</v>
      </c>
      <c r="F1648" s="11">
        <f>(Table1[[#This Row],[Full Restoration ]]-Table1[[#This Row],[Outage Start]])*24</f>
        <v>95.299999999988358</v>
      </c>
      <c r="G1648" s="5" t="s">
        <v>1463</v>
      </c>
      <c r="H1648" s="53" t="s">
        <v>746</v>
      </c>
      <c r="I1648" s="4">
        <v>2214</v>
      </c>
      <c r="J1648" s="4">
        <v>2074</v>
      </c>
      <c r="K1648" s="4">
        <v>131</v>
      </c>
      <c r="L1648" s="4">
        <v>96</v>
      </c>
      <c r="M1648" s="4">
        <v>9</v>
      </c>
      <c r="N1648" s="24"/>
    </row>
    <row r="1649" spans="1:14" ht="29.25" customHeight="1" x14ac:dyDescent="0.25">
      <c r="A1649" s="4" t="s">
        <v>9</v>
      </c>
      <c r="B1649" s="34">
        <v>43764.727777777778</v>
      </c>
      <c r="C1649" s="9">
        <v>43768.398611111108</v>
      </c>
      <c r="D16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hrs,6 min</v>
      </c>
      <c r="E1649" s="10">
        <f>Table1[[#This Row],[Full Restoration ]]-Table1[[#This Row],[Outage Start]]</f>
        <v>3.6708333333299379</v>
      </c>
      <c r="F1649" s="11">
        <f>(Table1[[#This Row],[Full Restoration ]]-Table1[[#This Row],[Outage Start]])*24</f>
        <v>88.099999999918509</v>
      </c>
      <c r="G1649" s="5" t="s">
        <v>1464</v>
      </c>
      <c r="H1649" s="33" t="s">
        <v>746</v>
      </c>
      <c r="I1649" s="4">
        <v>1260</v>
      </c>
      <c r="J1649" s="4">
        <v>1185</v>
      </c>
      <c r="K1649" s="4">
        <v>59</v>
      </c>
      <c r="L1649" s="4">
        <v>45</v>
      </c>
      <c r="M1649" s="4">
        <v>16</v>
      </c>
      <c r="N1649" s="24"/>
    </row>
    <row r="1650" spans="1:14" ht="29.25" customHeight="1" x14ac:dyDescent="0.25">
      <c r="A1650" s="4" t="s">
        <v>9</v>
      </c>
      <c r="B1650" s="34">
        <v>43764.73541666667</v>
      </c>
      <c r="C1650" s="9">
        <v>43766.897222222222</v>
      </c>
      <c r="D16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hrs,53 min</v>
      </c>
      <c r="E1650" s="10">
        <f>Table1[[#This Row],[Full Restoration ]]-Table1[[#This Row],[Outage Start]]</f>
        <v>2.1618055555518367</v>
      </c>
      <c r="F1650" s="11">
        <f>(Table1[[#This Row],[Full Restoration ]]-Table1[[#This Row],[Outage Start]])*24</f>
        <v>51.883333333244082</v>
      </c>
      <c r="G1650" s="5" t="s">
        <v>1465</v>
      </c>
      <c r="H1650" s="33" t="s">
        <v>1031</v>
      </c>
      <c r="I1650" s="4">
        <v>17</v>
      </c>
      <c r="J1650" s="4">
        <v>17</v>
      </c>
      <c r="K1650" s="4">
        <v>0</v>
      </c>
      <c r="L1650" s="4">
        <v>1</v>
      </c>
      <c r="M1650" s="4">
        <v>0</v>
      </c>
      <c r="N1650" s="24"/>
    </row>
    <row r="1651" spans="1:14" ht="29.25" customHeight="1" x14ac:dyDescent="0.25">
      <c r="A1651" s="4" t="s">
        <v>9</v>
      </c>
      <c r="B1651" s="34">
        <v>43764.726388888892</v>
      </c>
      <c r="C1651" s="9">
        <v>43768.682638888888</v>
      </c>
      <c r="D16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hrs,57 min</v>
      </c>
      <c r="E1651" s="10">
        <f>Table1[[#This Row],[Full Restoration ]]-Table1[[#This Row],[Outage Start]]</f>
        <v>3.9562499999956344</v>
      </c>
      <c r="F1651" s="11">
        <f>(Table1[[#This Row],[Full Restoration ]]-Table1[[#This Row],[Outage Start]])*24</f>
        <v>94.949999999895226</v>
      </c>
      <c r="G1651" s="5" t="s">
        <v>1466</v>
      </c>
      <c r="H1651" s="53" t="s">
        <v>746</v>
      </c>
      <c r="I1651" s="4">
        <v>2486</v>
      </c>
      <c r="J1651" s="4">
        <v>1909</v>
      </c>
      <c r="K1651" s="4">
        <v>468</v>
      </c>
      <c r="L1651" s="4">
        <v>53</v>
      </c>
      <c r="M1651" s="4">
        <v>109</v>
      </c>
      <c r="N1651" s="24"/>
    </row>
    <row r="1652" spans="1:14" ht="29.25" customHeight="1" x14ac:dyDescent="0.25">
      <c r="A1652" s="4" t="s">
        <v>9</v>
      </c>
      <c r="B1652" s="34">
        <v>43764.929166666669</v>
      </c>
      <c r="C1652" s="9">
        <v>43766.565972222219</v>
      </c>
      <c r="D16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hrs,17 min</v>
      </c>
      <c r="E1652" s="10">
        <f>Table1[[#This Row],[Full Restoration ]]-Table1[[#This Row],[Outage Start]]</f>
        <v>1.6368055555503815</v>
      </c>
      <c r="F1652" s="11">
        <f>(Table1[[#This Row],[Full Restoration ]]-Table1[[#This Row],[Outage Start]])*24</f>
        <v>39.283333333209157</v>
      </c>
      <c r="G1652" s="5" t="s">
        <v>1467</v>
      </c>
      <c r="H1652" s="33" t="s">
        <v>1031</v>
      </c>
      <c r="I1652" s="4">
        <v>2155</v>
      </c>
      <c r="J1652" s="4">
        <v>1984</v>
      </c>
      <c r="K1652" s="4">
        <v>164</v>
      </c>
      <c r="L1652" s="4">
        <v>80</v>
      </c>
      <c r="M1652" s="4">
        <v>7</v>
      </c>
      <c r="N1652" s="24"/>
    </row>
    <row r="1653" spans="1:14" ht="29.25" customHeight="1" x14ac:dyDescent="0.25">
      <c r="A1653" s="4" t="s">
        <v>9</v>
      </c>
      <c r="B1653" s="34">
        <v>43764.929166666669</v>
      </c>
      <c r="C1653" s="9">
        <v>43766.566666666666</v>
      </c>
      <c r="D16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hrs,18 min</v>
      </c>
      <c r="E1653" s="10">
        <f>Table1[[#This Row],[Full Restoration ]]-Table1[[#This Row],[Outage Start]]</f>
        <v>1.6374999999970896</v>
      </c>
      <c r="F1653" s="11">
        <f>(Table1[[#This Row],[Full Restoration ]]-Table1[[#This Row],[Outage Start]])*24</f>
        <v>39.299999999930151</v>
      </c>
      <c r="G1653" s="5" t="s">
        <v>1468</v>
      </c>
      <c r="H1653" s="33" t="s">
        <v>1031</v>
      </c>
      <c r="I1653" s="4">
        <v>973</v>
      </c>
      <c r="J1653" s="4">
        <v>858</v>
      </c>
      <c r="K1653" s="4">
        <v>108</v>
      </c>
      <c r="L1653" s="4">
        <v>13</v>
      </c>
      <c r="M1653" s="4">
        <v>7</v>
      </c>
      <c r="N1653" s="24"/>
    </row>
    <row r="1654" spans="1:14" ht="29.25" customHeight="1" x14ac:dyDescent="0.25">
      <c r="A1654" s="4" t="s">
        <v>9</v>
      </c>
      <c r="B1654" s="34">
        <v>43764.929166666669</v>
      </c>
      <c r="C1654" s="9">
        <v>43766.568749999999</v>
      </c>
      <c r="D16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hrs,21 min</v>
      </c>
      <c r="E1654" s="10">
        <f>Table1[[#This Row],[Full Restoration ]]-Table1[[#This Row],[Outage Start]]</f>
        <v>1.6395833333299379</v>
      </c>
      <c r="F1654" s="11">
        <f>(Table1[[#This Row],[Full Restoration ]]-Table1[[#This Row],[Outage Start]])*24</f>
        <v>39.349999999918509</v>
      </c>
      <c r="G1654" s="5" t="s">
        <v>1469</v>
      </c>
      <c r="H1654" s="33" t="s">
        <v>1031</v>
      </c>
      <c r="I1654" s="4">
        <v>3547</v>
      </c>
      <c r="J1654" s="4">
        <v>3045</v>
      </c>
      <c r="K1654" s="4">
        <v>493</v>
      </c>
      <c r="L1654" s="4">
        <v>135</v>
      </c>
      <c r="M1654" s="4">
        <v>9</v>
      </c>
      <c r="N1654" s="24"/>
    </row>
    <row r="1655" spans="1:14" ht="29.25" customHeight="1" x14ac:dyDescent="0.25">
      <c r="A1655" s="4" t="s">
        <v>9</v>
      </c>
      <c r="B1655" s="34">
        <v>43764.929166666669</v>
      </c>
      <c r="C1655" s="9">
        <v>43766.588194444441</v>
      </c>
      <c r="D16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hrs,49 min</v>
      </c>
      <c r="E1655" s="10">
        <f>Table1[[#This Row],[Full Restoration ]]-Table1[[#This Row],[Outage Start]]</f>
        <v>1.6590277777722804</v>
      </c>
      <c r="F1655" s="11">
        <f>(Table1[[#This Row],[Full Restoration ]]-Table1[[#This Row],[Outage Start]])*24</f>
        <v>39.816666666534729</v>
      </c>
      <c r="G1655" s="5" t="s">
        <v>1470</v>
      </c>
      <c r="H1655" s="53" t="s">
        <v>1031</v>
      </c>
      <c r="I1655" s="4">
        <v>139</v>
      </c>
      <c r="J1655" s="4">
        <v>29</v>
      </c>
      <c r="K1655" s="4">
        <v>110</v>
      </c>
      <c r="L1655" s="4">
        <v>2</v>
      </c>
      <c r="M1655" s="4">
        <v>0</v>
      </c>
      <c r="N1655" s="24"/>
    </row>
    <row r="1656" spans="1:14" ht="29.25" customHeight="1" x14ac:dyDescent="0.25">
      <c r="A1656" s="4" t="s">
        <v>9</v>
      </c>
      <c r="B1656" s="34">
        <v>43764.879166666666</v>
      </c>
      <c r="C1656" s="9">
        <v>43766.40347222222</v>
      </c>
      <c r="D16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hrs,35 min</v>
      </c>
      <c r="E1656" s="10">
        <f>Table1[[#This Row],[Full Restoration ]]-Table1[[#This Row],[Outage Start]]</f>
        <v>1.5243055555547471</v>
      </c>
      <c r="F1656" s="11">
        <f>(Table1[[#This Row],[Full Restoration ]]-Table1[[#This Row],[Outage Start]])*24</f>
        <v>36.583333333313931</v>
      </c>
      <c r="G1656" s="5" t="s">
        <v>1471</v>
      </c>
      <c r="H1656" s="33" t="s">
        <v>746</v>
      </c>
      <c r="I1656" s="4">
        <v>11</v>
      </c>
      <c r="J1656" s="4">
        <v>10</v>
      </c>
      <c r="K1656" s="4">
        <v>1</v>
      </c>
      <c r="L1656" s="4">
        <v>3</v>
      </c>
      <c r="M1656" s="4">
        <v>0</v>
      </c>
      <c r="N1656" s="24"/>
    </row>
    <row r="1657" spans="1:14" ht="29.25" customHeight="1" x14ac:dyDescent="0.25">
      <c r="A1657" s="4" t="s">
        <v>9</v>
      </c>
      <c r="B1657" s="34">
        <v>43764.863194444442</v>
      </c>
      <c r="C1657" s="9">
        <v>43766.462500000001</v>
      </c>
      <c r="D16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hrs,23 min</v>
      </c>
      <c r="E1657" s="10">
        <f>Table1[[#This Row],[Full Restoration ]]-Table1[[#This Row],[Outage Start]]</f>
        <v>1.5993055555591127</v>
      </c>
      <c r="F1657" s="11">
        <f>(Table1[[#This Row],[Full Restoration ]]-Table1[[#This Row],[Outage Start]])*24</f>
        <v>38.383333333418705</v>
      </c>
      <c r="G1657" s="5" t="s">
        <v>1472</v>
      </c>
      <c r="H1657" s="33" t="s">
        <v>746</v>
      </c>
      <c r="I1657" s="4">
        <v>429</v>
      </c>
      <c r="J1657" s="4">
        <v>420</v>
      </c>
      <c r="K1657" s="4">
        <v>9</v>
      </c>
      <c r="L1657" s="4">
        <v>7</v>
      </c>
      <c r="M1657" s="4">
        <v>0</v>
      </c>
      <c r="N1657" s="24"/>
    </row>
    <row r="1658" spans="1:14" ht="29.25" customHeight="1" x14ac:dyDescent="0.25">
      <c r="A1658" s="4" t="s">
        <v>9</v>
      </c>
      <c r="B1658" s="34">
        <v>43764.836805555555</v>
      </c>
      <c r="C1658" s="9">
        <v>43766.477083333331</v>
      </c>
      <c r="D16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hrs,22 min</v>
      </c>
      <c r="E1658" s="10">
        <f>Table1[[#This Row],[Full Restoration ]]-Table1[[#This Row],[Outage Start]]</f>
        <v>1.640277777776646</v>
      </c>
      <c r="F1658" s="11">
        <f>(Table1[[#This Row],[Full Restoration ]]-Table1[[#This Row],[Outage Start]])*24</f>
        <v>39.366666666639503</v>
      </c>
      <c r="G1658" s="5" t="s">
        <v>1473</v>
      </c>
      <c r="H1658" s="33" t="s">
        <v>1030</v>
      </c>
      <c r="I1658" s="4">
        <v>528</v>
      </c>
      <c r="J1658" s="4">
        <v>493</v>
      </c>
      <c r="K1658" s="4">
        <v>32</v>
      </c>
      <c r="L1658" s="4">
        <v>23</v>
      </c>
      <c r="M1658" s="4">
        <v>3</v>
      </c>
      <c r="N1658" s="24"/>
    </row>
    <row r="1659" spans="1:14" ht="29.25" customHeight="1" x14ac:dyDescent="0.25">
      <c r="A1659" s="4" t="s">
        <v>9</v>
      </c>
      <c r="B1659" s="34">
        <v>43764.802083333336</v>
      </c>
      <c r="C1659" s="9">
        <v>43769.422222222223</v>
      </c>
      <c r="D16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hrs,53 min</v>
      </c>
      <c r="E1659" s="10">
        <f>Table1[[#This Row],[Full Restoration ]]-Table1[[#This Row],[Outage Start]]</f>
        <v>4.6201388888875954</v>
      </c>
      <c r="F1659" s="11">
        <f>(Table1[[#This Row],[Full Restoration ]]-Table1[[#This Row],[Outage Start]])*24</f>
        <v>110.88333333330229</v>
      </c>
      <c r="G1659" s="5" t="s">
        <v>1474</v>
      </c>
      <c r="H1659" s="53" t="s">
        <v>1030</v>
      </c>
      <c r="I1659" s="4">
        <v>1927</v>
      </c>
      <c r="J1659" s="4">
        <v>1750</v>
      </c>
      <c r="K1659" s="4">
        <v>174</v>
      </c>
      <c r="L1659" s="4">
        <v>137</v>
      </c>
      <c r="M1659" s="4">
        <v>3</v>
      </c>
      <c r="N1659" s="24"/>
    </row>
    <row r="1660" spans="1:14" ht="29.25" customHeight="1" x14ac:dyDescent="0.25">
      <c r="A1660" s="4" t="s">
        <v>9</v>
      </c>
      <c r="B1660" s="34">
        <v>43764.802083333336</v>
      </c>
      <c r="C1660" s="9">
        <v>43768.705555555556</v>
      </c>
      <c r="D16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hrs,41 min</v>
      </c>
      <c r="E1660" s="10">
        <f>Table1[[#This Row],[Full Restoration ]]-Table1[[#This Row],[Outage Start]]</f>
        <v>3.9034722222204437</v>
      </c>
      <c r="F1660" s="11">
        <f>(Table1[[#This Row],[Full Restoration ]]-Table1[[#This Row],[Outage Start]])*24</f>
        <v>93.683333333290648</v>
      </c>
      <c r="G1660" s="5" t="s">
        <v>1475</v>
      </c>
      <c r="H1660" s="53" t="s">
        <v>746</v>
      </c>
      <c r="I1660" s="4">
        <v>2214</v>
      </c>
      <c r="J1660" s="4">
        <v>1929</v>
      </c>
      <c r="K1660" s="4">
        <v>282</v>
      </c>
      <c r="L1660" s="4">
        <v>153</v>
      </c>
      <c r="M1660" s="4">
        <v>3</v>
      </c>
      <c r="N1660" s="24"/>
    </row>
    <row r="1661" spans="1:14" ht="29.25" customHeight="1" x14ac:dyDescent="0.25">
      <c r="A1661" s="4" t="s">
        <v>9</v>
      </c>
      <c r="B1661" s="34">
        <v>43764.802083333336</v>
      </c>
      <c r="C1661" s="9">
        <v>43768.542361111111</v>
      </c>
      <c r="D16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hrs,46 min</v>
      </c>
      <c r="E1661" s="10">
        <f>Table1[[#This Row],[Full Restoration ]]-Table1[[#This Row],[Outage Start]]</f>
        <v>3.7402777777751908</v>
      </c>
      <c r="F1661" s="11">
        <f>(Table1[[#This Row],[Full Restoration ]]-Table1[[#This Row],[Outage Start]])*24</f>
        <v>89.766666666604578</v>
      </c>
      <c r="G1661" s="5" t="s">
        <v>1476</v>
      </c>
      <c r="H1661" s="33" t="s">
        <v>746</v>
      </c>
      <c r="I1661" s="4">
        <v>1555</v>
      </c>
      <c r="J1661" s="4">
        <v>1404</v>
      </c>
      <c r="K1661" s="4">
        <v>142</v>
      </c>
      <c r="L1661" s="4">
        <v>90</v>
      </c>
      <c r="M1661" s="4">
        <v>9</v>
      </c>
      <c r="N1661" s="24"/>
    </row>
    <row r="1662" spans="1:14" ht="29.25" customHeight="1" x14ac:dyDescent="0.25">
      <c r="A1662" s="4" t="s">
        <v>9</v>
      </c>
      <c r="B1662" s="34">
        <v>43764.732638888891</v>
      </c>
      <c r="C1662" s="9">
        <v>43770.529166666667</v>
      </c>
      <c r="D16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days,19 hrs,7 min</v>
      </c>
      <c r="E1662" s="10">
        <f>Table1[[#This Row],[Full Restoration ]]-Table1[[#This Row],[Outage Start]]</f>
        <v>5.796527777776646</v>
      </c>
      <c r="F1662" s="11">
        <f>(Table1[[#This Row],[Full Restoration ]]-Table1[[#This Row],[Outage Start]])*24</f>
        <v>139.1166666666395</v>
      </c>
      <c r="G1662" s="5" t="s">
        <v>967</v>
      </c>
      <c r="H1662" s="53" t="s">
        <v>1030</v>
      </c>
      <c r="I1662" s="4">
        <v>604</v>
      </c>
      <c r="J1662" s="4">
        <v>547</v>
      </c>
      <c r="K1662" s="4">
        <v>50</v>
      </c>
      <c r="L1662" s="4">
        <v>33</v>
      </c>
      <c r="M1662" s="4">
        <v>7</v>
      </c>
      <c r="N1662" s="24"/>
    </row>
    <row r="1663" spans="1:14" ht="29.25" customHeight="1" x14ac:dyDescent="0.25">
      <c r="A1663" s="4" t="s">
        <v>9</v>
      </c>
      <c r="B1663" s="34">
        <v>43765.577777777777</v>
      </c>
      <c r="C1663" s="9">
        <v>43766.774305555555</v>
      </c>
      <c r="D16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hrs,43 min</v>
      </c>
      <c r="E1663" s="10">
        <f>Table1[[#This Row],[Full Restoration ]]-Table1[[#This Row],[Outage Start]]</f>
        <v>1.1965277777781012</v>
      </c>
      <c r="F1663" s="11">
        <f>(Table1[[#This Row],[Full Restoration ]]-Table1[[#This Row],[Outage Start]])*24</f>
        <v>28.716666666674428</v>
      </c>
      <c r="G1663" s="5" t="s">
        <v>1477</v>
      </c>
      <c r="H1663" s="33" t="s">
        <v>748</v>
      </c>
      <c r="I1663" s="4">
        <v>258</v>
      </c>
      <c r="J1663" s="4">
        <v>223</v>
      </c>
      <c r="K1663" s="4">
        <v>34</v>
      </c>
      <c r="L1663" s="4">
        <v>18</v>
      </c>
      <c r="M1663" s="4">
        <v>1</v>
      </c>
      <c r="N1663" s="24"/>
    </row>
    <row r="1664" spans="1:14" ht="29.25" customHeight="1" x14ac:dyDescent="0.25">
      <c r="A1664" s="4" t="s">
        <v>9</v>
      </c>
      <c r="B1664" s="34">
        <v>43767.875</v>
      </c>
      <c r="C1664" s="9">
        <v>43768.976388888892</v>
      </c>
      <c r="D16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hrs,26 min</v>
      </c>
      <c r="E1664" s="10">
        <f>Table1[[#This Row],[Full Restoration ]]-Table1[[#This Row],[Outage Start]]</f>
        <v>1.101388888891961</v>
      </c>
      <c r="F1664" s="11">
        <f>(Table1[[#This Row],[Full Restoration ]]-Table1[[#This Row],[Outage Start]])*24</f>
        <v>26.433333333407063</v>
      </c>
      <c r="G1664" s="5" t="s">
        <v>1478</v>
      </c>
      <c r="H1664" s="33" t="s">
        <v>746</v>
      </c>
      <c r="I1664" s="4">
        <v>16</v>
      </c>
      <c r="J1664" s="4">
        <v>3</v>
      </c>
      <c r="K1664" s="4">
        <v>13</v>
      </c>
      <c r="L1664" s="4">
        <v>0</v>
      </c>
      <c r="M1664" s="4">
        <v>0</v>
      </c>
      <c r="N1664" s="24"/>
    </row>
    <row r="1665" spans="1:14" ht="29.25" customHeight="1" x14ac:dyDescent="0.25">
      <c r="A1665" s="4" t="s">
        <v>9</v>
      </c>
      <c r="B1665" s="34">
        <v>43764.784722222219</v>
      </c>
      <c r="C1665" s="9">
        <v>43768.669444444444</v>
      </c>
      <c r="D16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hrs,14 min</v>
      </c>
      <c r="E1665" s="10">
        <f>Table1[[#This Row],[Full Restoration ]]-Table1[[#This Row],[Outage Start]]</f>
        <v>3.8847222222248092</v>
      </c>
      <c r="F1665" s="11">
        <f>(Table1[[#This Row],[Full Restoration ]]-Table1[[#This Row],[Outage Start]])*24</f>
        <v>93.233333333395422</v>
      </c>
      <c r="G1665" s="5" t="s">
        <v>1479</v>
      </c>
      <c r="H1665" s="33" t="s">
        <v>1032</v>
      </c>
      <c r="I1665" s="4">
        <v>445</v>
      </c>
      <c r="J1665" s="4">
        <v>337</v>
      </c>
      <c r="K1665" s="4">
        <v>105</v>
      </c>
      <c r="L1665" s="4">
        <v>12</v>
      </c>
      <c r="M1665" s="4">
        <v>3</v>
      </c>
      <c r="N1665" s="24"/>
    </row>
    <row r="1666" spans="1:14" ht="29.25" customHeight="1" x14ac:dyDescent="0.25">
      <c r="A1666" s="4" t="s">
        <v>9</v>
      </c>
      <c r="B1666" s="34">
        <v>43764.89166666667</v>
      </c>
      <c r="C1666" s="9">
        <v>43767.739583333336</v>
      </c>
      <c r="D16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hrs,21 min</v>
      </c>
      <c r="E1666" s="10">
        <f>Table1[[#This Row],[Full Restoration ]]-Table1[[#This Row],[Outage Start]]</f>
        <v>2.8479166666656965</v>
      </c>
      <c r="F1666" s="11">
        <f>(Table1[[#This Row],[Full Restoration ]]-Table1[[#This Row],[Outage Start]])*24</f>
        <v>68.349999999976717</v>
      </c>
      <c r="G1666" s="5" t="s">
        <v>1480</v>
      </c>
      <c r="H1666" s="33" t="s">
        <v>748</v>
      </c>
      <c r="I1666" s="4">
        <v>12</v>
      </c>
      <c r="J1666" s="4">
        <v>5</v>
      </c>
      <c r="K1666" s="4">
        <v>7</v>
      </c>
      <c r="L1666" s="4">
        <v>0</v>
      </c>
      <c r="M1666" s="4">
        <v>0</v>
      </c>
      <c r="N1666" s="24"/>
    </row>
    <row r="1667" spans="1:14" ht="29.25" customHeight="1" x14ac:dyDescent="0.25">
      <c r="A1667" s="4" t="s">
        <v>9</v>
      </c>
      <c r="B1667" s="34">
        <v>43764.745138888888</v>
      </c>
      <c r="C1667" s="9">
        <v>43770.477777777778</v>
      </c>
      <c r="D16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days,17 hrs,35 min</v>
      </c>
      <c r="E1667" s="10">
        <f>Table1[[#This Row],[Full Restoration ]]-Table1[[#This Row],[Outage Start]]</f>
        <v>5.7326388888905058</v>
      </c>
      <c r="F1667" s="11">
        <f>(Table1[[#This Row],[Full Restoration ]]-Table1[[#This Row],[Outage Start]])*24</f>
        <v>137.58333333337214</v>
      </c>
      <c r="G1667" s="5" t="s">
        <v>27</v>
      </c>
      <c r="H1667" s="33" t="s">
        <v>1030</v>
      </c>
      <c r="I1667" s="4">
        <v>2666</v>
      </c>
      <c r="J1667" s="4">
        <v>2313</v>
      </c>
      <c r="K1667" s="4">
        <v>280</v>
      </c>
      <c r="L1667" s="4">
        <v>105</v>
      </c>
      <c r="M1667" s="4">
        <v>73</v>
      </c>
      <c r="N1667" s="24"/>
    </row>
    <row r="1668" spans="1:14" ht="29.25" customHeight="1" x14ac:dyDescent="0.25">
      <c r="A1668" s="4" t="s">
        <v>9</v>
      </c>
      <c r="B1668" s="34">
        <v>43764.745138888888</v>
      </c>
      <c r="C1668" s="9">
        <v>43768.744444444441</v>
      </c>
      <c r="D16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hrs,59 min</v>
      </c>
      <c r="E1668" s="10">
        <f>Table1[[#This Row],[Full Restoration ]]-Table1[[#This Row],[Outage Start]]</f>
        <v>3.9993055555532919</v>
      </c>
      <c r="F1668" s="11">
        <f>(Table1[[#This Row],[Full Restoration ]]-Table1[[#This Row],[Outage Start]])*24</f>
        <v>95.983333333279006</v>
      </c>
      <c r="G1668" s="5" t="s">
        <v>1481</v>
      </c>
      <c r="H1668" s="53" t="s">
        <v>746</v>
      </c>
      <c r="I1668" s="4">
        <v>1924</v>
      </c>
      <c r="J1668" s="4">
        <v>1840</v>
      </c>
      <c r="K1668" s="4">
        <v>81</v>
      </c>
      <c r="L1668" s="4">
        <v>117</v>
      </c>
      <c r="M1668" s="4">
        <v>3</v>
      </c>
      <c r="N1668" s="24"/>
    </row>
    <row r="1669" spans="1:14" ht="29.25" customHeight="1" x14ac:dyDescent="0.25">
      <c r="A1669" s="4" t="s">
        <v>9</v>
      </c>
      <c r="B1669" s="34">
        <v>43764.738194444442</v>
      </c>
      <c r="C1669" s="9">
        <v>43769.500694444447</v>
      </c>
      <c r="D16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hrs,18 min</v>
      </c>
      <c r="E1669" s="10">
        <f>Table1[[#This Row],[Full Restoration ]]-Table1[[#This Row],[Outage Start]]</f>
        <v>4.7625000000043656</v>
      </c>
      <c r="F1669" s="11">
        <f>(Table1[[#This Row],[Full Restoration ]]-Table1[[#This Row],[Outage Start]])*24</f>
        <v>114.30000000010477</v>
      </c>
      <c r="G1669" s="5" t="s">
        <v>1482</v>
      </c>
      <c r="H1669" s="53" t="s">
        <v>1030</v>
      </c>
      <c r="I1669" s="4">
        <v>171</v>
      </c>
      <c r="J1669" s="4">
        <v>111</v>
      </c>
      <c r="K1669" s="4">
        <v>29</v>
      </c>
      <c r="L1669" s="4">
        <v>4</v>
      </c>
      <c r="M1669" s="4">
        <v>31</v>
      </c>
      <c r="N1669" s="24"/>
    </row>
    <row r="1670" spans="1:14" ht="29.25" customHeight="1" x14ac:dyDescent="0.25">
      <c r="A1670" s="4" t="s">
        <v>9</v>
      </c>
      <c r="B1670" s="34">
        <v>43764.842361111114</v>
      </c>
      <c r="C1670" s="9">
        <v>43767.425694444442</v>
      </c>
      <c r="D16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hrs,0 min</v>
      </c>
      <c r="E1670" s="10">
        <f>Table1[[#This Row],[Full Restoration ]]-Table1[[#This Row],[Outage Start]]</f>
        <v>2.5833333333284827</v>
      </c>
      <c r="F1670" s="11">
        <f>(Table1[[#This Row],[Full Restoration ]]-Table1[[#This Row],[Outage Start]])*24</f>
        <v>61.999999999883585</v>
      </c>
      <c r="G1670" s="5" t="s">
        <v>1483</v>
      </c>
      <c r="H1670" s="33" t="s">
        <v>746</v>
      </c>
      <c r="I1670" s="4">
        <v>4</v>
      </c>
      <c r="J1670" s="4">
        <v>4</v>
      </c>
      <c r="K1670" s="4">
        <v>0</v>
      </c>
      <c r="L1670" s="4">
        <v>0</v>
      </c>
      <c r="M1670" s="4">
        <v>0</v>
      </c>
      <c r="N1670" s="24"/>
    </row>
    <row r="1671" spans="1:14" ht="29.25" customHeight="1" x14ac:dyDescent="0.25">
      <c r="A1671" s="4" t="s">
        <v>9</v>
      </c>
      <c r="B1671" s="34">
        <v>43764.849305555559</v>
      </c>
      <c r="C1671" s="9">
        <v>43767.504166666666</v>
      </c>
      <c r="D16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hrs,43 min</v>
      </c>
      <c r="E1671" s="10">
        <f>Table1[[#This Row],[Full Restoration ]]-Table1[[#This Row],[Outage Start]]</f>
        <v>2.6548611111065838</v>
      </c>
      <c r="F1671" s="11">
        <f>(Table1[[#This Row],[Full Restoration ]]-Table1[[#This Row],[Outage Start]])*24</f>
        <v>63.716666666558012</v>
      </c>
      <c r="G1671" s="5" t="s">
        <v>1484</v>
      </c>
      <c r="H1671" s="53" t="s">
        <v>746</v>
      </c>
      <c r="I1671" s="4">
        <v>706</v>
      </c>
      <c r="J1671" s="4">
        <v>683</v>
      </c>
      <c r="K1671" s="4">
        <v>23</v>
      </c>
      <c r="L1671" s="4">
        <v>17</v>
      </c>
      <c r="M1671" s="4">
        <v>0</v>
      </c>
      <c r="N1671" s="24"/>
    </row>
    <row r="1672" spans="1:14" ht="29.25" customHeight="1" x14ac:dyDescent="0.25">
      <c r="A1672" s="4" t="s">
        <v>9</v>
      </c>
      <c r="B1672" s="34">
        <v>43764.861111111109</v>
      </c>
      <c r="C1672" s="9">
        <v>43766.763194444444</v>
      </c>
      <c r="D16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hrs,39 min</v>
      </c>
      <c r="E1672" s="10">
        <f>Table1[[#This Row],[Full Restoration ]]-Table1[[#This Row],[Outage Start]]</f>
        <v>1.9020833333343035</v>
      </c>
      <c r="F1672" s="11">
        <f>(Table1[[#This Row],[Full Restoration ]]-Table1[[#This Row],[Outage Start]])*24</f>
        <v>45.650000000023283</v>
      </c>
      <c r="G1672" s="5" t="s">
        <v>1485</v>
      </c>
      <c r="H1672" s="33" t="s">
        <v>749</v>
      </c>
      <c r="I1672" s="4">
        <v>139</v>
      </c>
      <c r="J1672" s="4">
        <v>126</v>
      </c>
      <c r="K1672" s="4">
        <v>13</v>
      </c>
      <c r="L1672" s="4">
        <v>11</v>
      </c>
      <c r="M1672" s="4">
        <v>0</v>
      </c>
      <c r="N1672" s="24"/>
    </row>
    <row r="1673" spans="1:14" ht="29.25" customHeight="1" x14ac:dyDescent="0.25">
      <c r="A1673" s="4" t="s">
        <v>9</v>
      </c>
      <c r="B1673" s="34">
        <v>43764.872916666667</v>
      </c>
      <c r="C1673" s="9">
        <v>43767.4375</v>
      </c>
      <c r="D16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hrs,33 min</v>
      </c>
      <c r="E1673" s="10">
        <f>Table1[[#This Row],[Full Restoration ]]-Table1[[#This Row],[Outage Start]]</f>
        <v>2.5645833333328483</v>
      </c>
      <c r="F1673" s="11">
        <f>(Table1[[#This Row],[Full Restoration ]]-Table1[[#This Row],[Outage Start]])*24</f>
        <v>61.549999999988358</v>
      </c>
      <c r="G1673" s="5" t="s">
        <v>1486</v>
      </c>
      <c r="H1673" s="33" t="s">
        <v>219</v>
      </c>
      <c r="I1673" s="4">
        <v>19</v>
      </c>
      <c r="J1673" s="4">
        <v>19</v>
      </c>
      <c r="K1673" s="4">
        <v>0</v>
      </c>
      <c r="L1673" s="4">
        <v>0</v>
      </c>
      <c r="M1673" s="4">
        <v>0</v>
      </c>
      <c r="N1673" s="24"/>
    </row>
    <row r="1674" spans="1:14" ht="29.25" customHeight="1" x14ac:dyDescent="0.25">
      <c r="A1674" s="4" t="s">
        <v>9</v>
      </c>
      <c r="B1674" s="34">
        <v>43767.87222222222</v>
      </c>
      <c r="C1674" s="9">
        <v>43769.393750000003</v>
      </c>
      <c r="D16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hrs,31 min</v>
      </c>
      <c r="E1674" s="10">
        <f>Table1[[#This Row],[Full Restoration ]]-Table1[[#This Row],[Outage Start]]</f>
        <v>1.5215277777824667</v>
      </c>
      <c r="F1674" s="11">
        <f>(Table1[[#This Row],[Full Restoration ]]-Table1[[#This Row],[Outage Start]])*24</f>
        <v>36.516666666779201</v>
      </c>
      <c r="G1674" s="5" t="s">
        <v>1487</v>
      </c>
      <c r="H1674" s="33" t="s">
        <v>746</v>
      </c>
      <c r="I1674" s="4">
        <v>5</v>
      </c>
      <c r="J1674" s="4">
        <v>0</v>
      </c>
      <c r="K1674" s="4">
        <v>5</v>
      </c>
      <c r="L1674" s="4">
        <v>0</v>
      </c>
      <c r="M1674" s="4">
        <v>0</v>
      </c>
      <c r="N1674" s="24"/>
    </row>
    <row r="1675" spans="1:14" ht="29.25" customHeight="1" x14ac:dyDescent="0.25">
      <c r="A1675" s="4" t="s">
        <v>9</v>
      </c>
      <c r="B1675" s="34">
        <v>43764.854166666664</v>
      </c>
      <c r="C1675" s="9">
        <v>43767.643750000003</v>
      </c>
      <c r="D16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hrs,57 min</v>
      </c>
      <c r="E1675" s="10">
        <f>Table1[[#This Row],[Full Restoration ]]-Table1[[#This Row],[Outage Start]]</f>
        <v>2.789583333338669</v>
      </c>
      <c r="F1675" s="11">
        <f>(Table1[[#This Row],[Full Restoration ]]-Table1[[#This Row],[Outage Start]])*24</f>
        <v>66.950000000128057</v>
      </c>
      <c r="G1675" s="5" t="s">
        <v>1488</v>
      </c>
      <c r="H1675" s="33" t="s">
        <v>746</v>
      </c>
      <c r="I1675" s="4">
        <v>421</v>
      </c>
      <c r="J1675" s="4">
        <v>411</v>
      </c>
      <c r="K1675" s="4">
        <v>10</v>
      </c>
      <c r="L1675" s="4">
        <v>10</v>
      </c>
      <c r="M1675" s="4">
        <v>0</v>
      </c>
      <c r="N1675" s="24"/>
    </row>
    <row r="1676" spans="1:14" ht="29.25" customHeight="1" x14ac:dyDescent="0.25">
      <c r="A1676" s="4" t="s">
        <v>9</v>
      </c>
      <c r="B1676" s="34">
        <v>43764.850694444445</v>
      </c>
      <c r="C1676" s="9">
        <v>43766.743750000001</v>
      </c>
      <c r="D16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hrs,26 min</v>
      </c>
      <c r="E1676" s="10">
        <f>Table1[[#This Row],[Full Restoration ]]-Table1[[#This Row],[Outage Start]]</f>
        <v>1.8930555555562023</v>
      </c>
      <c r="F1676" s="11">
        <f>(Table1[[#This Row],[Full Restoration ]]-Table1[[#This Row],[Outage Start]])*24</f>
        <v>45.433333333348855</v>
      </c>
      <c r="G1676" s="5" t="s">
        <v>1489</v>
      </c>
      <c r="H1676" s="33" t="s">
        <v>1031</v>
      </c>
      <c r="I1676" s="4">
        <v>1818</v>
      </c>
      <c r="J1676" s="4">
        <v>1321</v>
      </c>
      <c r="K1676" s="4">
        <v>496</v>
      </c>
      <c r="L1676" s="4">
        <v>30</v>
      </c>
      <c r="M1676" s="4">
        <v>1</v>
      </c>
      <c r="N1676" s="24"/>
    </row>
    <row r="1677" spans="1:14" ht="29.25" customHeight="1" x14ac:dyDescent="0.25">
      <c r="A1677" s="4" t="s">
        <v>9</v>
      </c>
      <c r="B1677" s="34">
        <v>43764.850694444445</v>
      </c>
      <c r="C1677" s="9">
        <v>43766.738194444442</v>
      </c>
      <c r="D16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hrs,18 min</v>
      </c>
      <c r="E1677" s="10">
        <f>Table1[[#This Row],[Full Restoration ]]-Table1[[#This Row],[Outage Start]]</f>
        <v>1.8874999999970896</v>
      </c>
      <c r="F1677" s="11">
        <f>(Table1[[#This Row],[Full Restoration ]]-Table1[[#This Row],[Outage Start]])*24</f>
        <v>45.299999999930151</v>
      </c>
      <c r="G1677" s="5" t="s">
        <v>1490</v>
      </c>
      <c r="H1677" s="33" t="s">
        <v>746</v>
      </c>
      <c r="I1677" s="4">
        <v>2000</v>
      </c>
      <c r="J1677" s="4">
        <v>1849</v>
      </c>
      <c r="K1677" s="4">
        <v>150</v>
      </c>
      <c r="L1677" s="4">
        <v>58</v>
      </c>
      <c r="M1677" s="4">
        <v>1</v>
      </c>
      <c r="N1677" s="24"/>
    </row>
    <row r="1678" spans="1:14" ht="29.25" customHeight="1" x14ac:dyDescent="0.25">
      <c r="A1678" s="4" t="s">
        <v>9</v>
      </c>
      <c r="B1678" s="34">
        <v>43764.850694444445</v>
      </c>
      <c r="C1678" s="9">
        <v>43766.802777777775</v>
      </c>
      <c r="D16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hrs,51 min</v>
      </c>
      <c r="E1678" s="10">
        <f>Table1[[#This Row],[Full Restoration ]]-Table1[[#This Row],[Outage Start]]</f>
        <v>1.9520833333299379</v>
      </c>
      <c r="F1678" s="11">
        <f>(Table1[[#This Row],[Full Restoration ]]-Table1[[#This Row],[Outage Start]])*24</f>
        <v>46.849999999918509</v>
      </c>
      <c r="G1678" s="5" t="s">
        <v>1491</v>
      </c>
      <c r="H1678" s="33" t="s">
        <v>1030</v>
      </c>
      <c r="I1678" s="4">
        <v>2819</v>
      </c>
      <c r="J1678" s="4">
        <v>2623</v>
      </c>
      <c r="K1678" s="4">
        <v>192</v>
      </c>
      <c r="L1678" s="4">
        <v>78</v>
      </c>
      <c r="M1678" s="4">
        <v>4</v>
      </c>
      <c r="N1678" s="24"/>
    </row>
    <row r="1679" spans="1:14" ht="29.25" customHeight="1" x14ac:dyDescent="0.25">
      <c r="A1679" s="4" t="s">
        <v>9</v>
      </c>
      <c r="B1679" s="34">
        <v>43764.850694444445</v>
      </c>
      <c r="C1679" s="9">
        <v>43766.76666666667</v>
      </c>
      <c r="D16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hrs,59 min</v>
      </c>
      <c r="E1679" s="10">
        <f>Table1[[#This Row],[Full Restoration ]]-Table1[[#This Row],[Outage Start]]</f>
        <v>1.9159722222248092</v>
      </c>
      <c r="F1679" s="11">
        <f>(Table1[[#This Row],[Full Restoration ]]-Table1[[#This Row],[Outage Start]])*24</f>
        <v>45.983333333395422</v>
      </c>
      <c r="G1679" s="5" t="s">
        <v>1492</v>
      </c>
      <c r="H1679" s="33" t="s">
        <v>1030</v>
      </c>
      <c r="I1679" s="4">
        <v>4289</v>
      </c>
      <c r="J1679" s="4">
        <v>3993</v>
      </c>
      <c r="K1679" s="4">
        <v>286</v>
      </c>
      <c r="L1679" s="4">
        <v>86</v>
      </c>
      <c r="M1679" s="4">
        <v>10</v>
      </c>
      <c r="N1679" s="24"/>
    </row>
    <row r="1680" spans="1:14" ht="29.25" customHeight="1" x14ac:dyDescent="0.25">
      <c r="A1680" s="4" t="s">
        <v>9</v>
      </c>
      <c r="B1680" s="34">
        <v>43764.850694444445</v>
      </c>
      <c r="C1680" s="9">
        <v>43766.881249999999</v>
      </c>
      <c r="D16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hrs,44 min</v>
      </c>
      <c r="E1680" s="10">
        <f>Table1[[#This Row],[Full Restoration ]]-Table1[[#This Row],[Outage Start]]</f>
        <v>2.0305555555532919</v>
      </c>
      <c r="F1680" s="11">
        <f>(Table1[[#This Row],[Full Restoration ]]-Table1[[#This Row],[Outage Start]])*24</f>
        <v>48.733333333279006</v>
      </c>
      <c r="G1680" s="5" t="s">
        <v>1493</v>
      </c>
      <c r="H1680" s="53" t="s">
        <v>746</v>
      </c>
      <c r="I1680" s="4">
        <v>2361</v>
      </c>
      <c r="J1680" s="4">
        <v>1949</v>
      </c>
      <c r="K1680" s="4">
        <v>403</v>
      </c>
      <c r="L1680" s="4">
        <v>30</v>
      </c>
      <c r="M1680" s="4">
        <v>9</v>
      </c>
      <c r="N1680" s="24"/>
    </row>
    <row r="1681" spans="1:14" ht="29.25" customHeight="1" x14ac:dyDescent="0.25">
      <c r="A1681" s="4" t="s">
        <v>9</v>
      </c>
      <c r="B1681" s="34">
        <v>43764.842361111114</v>
      </c>
      <c r="C1681" s="9">
        <v>43766.593055555553</v>
      </c>
      <c r="D16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 min</v>
      </c>
      <c r="E1681" s="10">
        <f>Table1[[#This Row],[Full Restoration ]]-Table1[[#This Row],[Outage Start]]</f>
        <v>1.7506944444394321</v>
      </c>
      <c r="F1681" s="11">
        <f>(Table1[[#This Row],[Full Restoration ]]-Table1[[#This Row],[Outage Start]])*24</f>
        <v>42.016666666546371</v>
      </c>
      <c r="G1681" s="5" t="s">
        <v>1494</v>
      </c>
      <c r="H1681" s="33" t="s">
        <v>746</v>
      </c>
      <c r="I1681" s="4">
        <v>46</v>
      </c>
      <c r="J1681" s="4">
        <v>15</v>
      </c>
      <c r="K1681" s="4">
        <v>28</v>
      </c>
      <c r="L1681" s="4">
        <v>2</v>
      </c>
      <c r="M1681" s="4">
        <v>3</v>
      </c>
      <c r="N1681" s="24"/>
    </row>
    <row r="1682" spans="1:14" ht="29.25" customHeight="1" x14ac:dyDescent="0.25">
      <c r="A1682" s="4" t="s">
        <v>9</v>
      </c>
      <c r="B1682" s="34">
        <v>43764.926388888889</v>
      </c>
      <c r="C1682" s="9">
        <v>43766.409722222219</v>
      </c>
      <c r="D16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hrs,36 min</v>
      </c>
      <c r="E1682" s="10">
        <f>Table1[[#This Row],[Full Restoration ]]-Table1[[#This Row],[Outage Start]]</f>
        <v>1.4833333333299379</v>
      </c>
      <c r="F1682" s="11">
        <f>(Table1[[#This Row],[Full Restoration ]]-Table1[[#This Row],[Outage Start]])*24</f>
        <v>35.599999999918509</v>
      </c>
      <c r="G1682" s="5" t="s">
        <v>1495</v>
      </c>
      <c r="H1682" s="33" t="s">
        <v>746</v>
      </c>
      <c r="I1682" s="4">
        <v>138</v>
      </c>
      <c r="J1682" s="4">
        <v>131</v>
      </c>
      <c r="K1682" s="4">
        <v>7</v>
      </c>
      <c r="L1682" s="4">
        <v>0</v>
      </c>
      <c r="M1682" s="4">
        <v>0</v>
      </c>
      <c r="N1682" s="24"/>
    </row>
    <row r="1683" spans="1:14" ht="29.25" customHeight="1" x14ac:dyDescent="0.25">
      <c r="A1683" s="4" t="s">
        <v>9</v>
      </c>
      <c r="B1683" s="34">
        <v>43764.738888888889</v>
      </c>
      <c r="C1683" s="9">
        <v>43768.70416666667</v>
      </c>
      <c r="D16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hrs,10 min</v>
      </c>
      <c r="E1683" s="10">
        <f>Table1[[#This Row],[Full Restoration ]]-Table1[[#This Row],[Outage Start]]</f>
        <v>3.9652777777810115</v>
      </c>
      <c r="F1683" s="11">
        <f>(Table1[[#This Row],[Full Restoration ]]-Table1[[#This Row],[Outage Start]])*24</f>
        <v>95.166666666744277</v>
      </c>
      <c r="G1683" s="5" t="s">
        <v>1496</v>
      </c>
      <c r="H1683" s="33" t="s">
        <v>746</v>
      </c>
      <c r="I1683" s="4">
        <v>703</v>
      </c>
      <c r="J1683" s="4">
        <v>541</v>
      </c>
      <c r="K1683" s="4">
        <v>146</v>
      </c>
      <c r="L1683" s="4">
        <v>28</v>
      </c>
      <c r="M1683" s="4">
        <v>16</v>
      </c>
      <c r="N1683" s="24"/>
    </row>
    <row r="1684" spans="1:14" ht="29.25" customHeight="1" x14ac:dyDescent="0.25">
      <c r="A1684" s="4" t="s">
        <v>9</v>
      </c>
      <c r="B1684" s="34">
        <v>43764.738888888889</v>
      </c>
      <c r="C1684" s="9">
        <v>43768.706250000003</v>
      </c>
      <c r="D16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hrs,13 min</v>
      </c>
      <c r="E1684" s="10">
        <f>Table1[[#This Row],[Full Restoration ]]-Table1[[#This Row],[Outage Start]]</f>
        <v>3.9673611111138598</v>
      </c>
      <c r="F1684" s="11">
        <f>(Table1[[#This Row],[Full Restoration ]]-Table1[[#This Row],[Outage Start]])*24</f>
        <v>95.216666666732635</v>
      </c>
      <c r="G1684" s="5" t="s">
        <v>1497</v>
      </c>
      <c r="H1684" s="33" t="s">
        <v>1030</v>
      </c>
      <c r="I1684" s="4">
        <v>895</v>
      </c>
      <c r="J1684" s="4">
        <v>724</v>
      </c>
      <c r="K1684" s="4">
        <v>156</v>
      </c>
      <c r="L1684" s="4">
        <v>34</v>
      </c>
      <c r="M1684" s="4">
        <v>15</v>
      </c>
      <c r="N1684" s="24"/>
    </row>
    <row r="1685" spans="1:14" ht="29.25" customHeight="1" x14ac:dyDescent="0.25">
      <c r="A1685" s="4" t="s">
        <v>9</v>
      </c>
      <c r="B1685" s="34">
        <v>43764.720138888886</v>
      </c>
      <c r="C1685" s="9">
        <v>43767.408333333333</v>
      </c>
      <c r="D16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hrs,31 min</v>
      </c>
      <c r="E1685" s="10">
        <f>Table1[[#This Row],[Full Restoration ]]-Table1[[#This Row],[Outage Start]]</f>
        <v>2.6881944444467081</v>
      </c>
      <c r="F1685" s="11">
        <f>(Table1[[#This Row],[Full Restoration ]]-Table1[[#This Row],[Outage Start]])*24</f>
        <v>64.516666666720994</v>
      </c>
      <c r="G1685" s="5" t="s">
        <v>1498</v>
      </c>
      <c r="H1685" s="33" t="s">
        <v>746</v>
      </c>
      <c r="I1685" s="4">
        <v>577</v>
      </c>
      <c r="J1685" s="4">
        <v>492</v>
      </c>
      <c r="K1685" s="4">
        <v>54</v>
      </c>
      <c r="L1685" s="4">
        <v>28</v>
      </c>
      <c r="M1685" s="4">
        <v>31</v>
      </c>
      <c r="N1685" s="24"/>
    </row>
    <row r="1686" spans="1:14" ht="29.25" customHeight="1" x14ac:dyDescent="0.25">
      <c r="A1686" s="4" t="s">
        <v>9</v>
      </c>
      <c r="B1686" s="34">
        <v>43764.715277777781</v>
      </c>
      <c r="C1686" s="9">
        <v>43768.668055555558</v>
      </c>
      <c r="D16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hrs,52 min</v>
      </c>
      <c r="E1686" s="10">
        <f>Table1[[#This Row],[Full Restoration ]]-Table1[[#This Row],[Outage Start]]</f>
        <v>3.952777777776646</v>
      </c>
      <c r="F1686" s="11">
        <f>(Table1[[#This Row],[Full Restoration ]]-Table1[[#This Row],[Outage Start]])*24</f>
        <v>94.866666666639503</v>
      </c>
      <c r="G1686" s="5" t="s">
        <v>1499</v>
      </c>
      <c r="H1686" s="33" t="s">
        <v>746</v>
      </c>
      <c r="I1686" s="4">
        <v>668</v>
      </c>
      <c r="J1686" s="4">
        <v>582</v>
      </c>
      <c r="K1686" s="4">
        <v>56</v>
      </c>
      <c r="L1686" s="4">
        <v>29</v>
      </c>
      <c r="M1686" s="4">
        <v>30</v>
      </c>
      <c r="N1686" s="24"/>
    </row>
    <row r="1687" spans="1:14" ht="29.25" customHeight="1" x14ac:dyDescent="0.25">
      <c r="A1687" s="4" t="s">
        <v>9</v>
      </c>
      <c r="B1687" s="34">
        <v>43764.854861111111</v>
      </c>
      <c r="C1687" s="9">
        <v>43767.70416666667</v>
      </c>
      <c r="D16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hrs,23 min</v>
      </c>
      <c r="E1687" s="10">
        <f>Table1[[#This Row],[Full Restoration ]]-Table1[[#This Row],[Outage Start]]</f>
        <v>2.8493055555591127</v>
      </c>
      <c r="F1687" s="11">
        <f>(Table1[[#This Row],[Full Restoration ]]-Table1[[#This Row],[Outage Start]])*24</f>
        <v>68.383333333418705</v>
      </c>
      <c r="G1687" s="5" t="s">
        <v>1500</v>
      </c>
      <c r="H1687" s="33" t="s">
        <v>746</v>
      </c>
      <c r="I1687" s="4">
        <v>473</v>
      </c>
      <c r="J1687" s="4">
        <v>333</v>
      </c>
      <c r="K1687" s="4">
        <v>60</v>
      </c>
      <c r="L1687" s="4">
        <v>16</v>
      </c>
      <c r="M1687" s="4">
        <v>80</v>
      </c>
      <c r="N1687" s="24"/>
    </row>
    <row r="1688" spans="1:14" ht="29.25" customHeight="1" x14ac:dyDescent="0.25">
      <c r="A1688" s="4" t="s">
        <v>9</v>
      </c>
      <c r="B1688" s="34">
        <v>43764.932638888888</v>
      </c>
      <c r="C1688" s="9">
        <v>43766.570138888892</v>
      </c>
      <c r="D16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hrs,18 min</v>
      </c>
      <c r="E1688" s="10">
        <f>Table1[[#This Row],[Full Restoration ]]-Table1[[#This Row],[Outage Start]]</f>
        <v>1.6375000000043656</v>
      </c>
      <c r="F1688" s="11">
        <f>(Table1[[#This Row],[Full Restoration ]]-Table1[[#This Row],[Outage Start]])*24</f>
        <v>39.300000000104774</v>
      </c>
      <c r="G1688" s="5" t="s">
        <v>1501</v>
      </c>
      <c r="H1688" s="53" t="s">
        <v>746</v>
      </c>
      <c r="I1688" s="4">
        <v>11</v>
      </c>
      <c r="J1688" s="4">
        <v>7</v>
      </c>
      <c r="K1688" s="4">
        <v>3</v>
      </c>
      <c r="L1688" s="4">
        <v>0</v>
      </c>
      <c r="M1688" s="4">
        <v>1</v>
      </c>
      <c r="N1688" s="24"/>
    </row>
    <row r="1689" spans="1:14" ht="29.25" customHeight="1" x14ac:dyDescent="0.25">
      <c r="A1689" s="4" t="s">
        <v>9</v>
      </c>
      <c r="B1689" s="34">
        <v>43764.919444444444</v>
      </c>
      <c r="C1689" s="9">
        <v>43766.486111111109</v>
      </c>
      <c r="D16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hrs,36 min</v>
      </c>
      <c r="E1689" s="10">
        <f>Table1[[#This Row],[Full Restoration ]]-Table1[[#This Row],[Outage Start]]</f>
        <v>1.5666666666656965</v>
      </c>
      <c r="F1689" s="11">
        <f>(Table1[[#This Row],[Full Restoration ]]-Table1[[#This Row],[Outage Start]])*24</f>
        <v>37.599999999976717</v>
      </c>
      <c r="G1689" s="5" t="s">
        <v>1502</v>
      </c>
      <c r="H1689" s="53" t="s">
        <v>1030</v>
      </c>
      <c r="I1689" s="4">
        <v>8</v>
      </c>
      <c r="J1689" s="4">
        <v>5</v>
      </c>
      <c r="K1689" s="4">
        <v>3</v>
      </c>
      <c r="L1689" s="4">
        <v>0</v>
      </c>
      <c r="M1689" s="4">
        <v>0</v>
      </c>
      <c r="N1689" s="24"/>
    </row>
    <row r="1690" spans="1:14" ht="29.25" customHeight="1" x14ac:dyDescent="0.25">
      <c r="A1690" s="4" t="s">
        <v>9</v>
      </c>
      <c r="B1690" s="34">
        <v>43764.921527777777</v>
      </c>
      <c r="C1690" s="9">
        <v>43766.702777777777</v>
      </c>
      <c r="D16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hrs,45 min</v>
      </c>
      <c r="E1690" s="10">
        <f>Table1[[#This Row],[Full Restoration ]]-Table1[[#This Row],[Outage Start]]</f>
        <v>1.78125</v>
      </c>
      <c r="F1690" s="11">
        <f>(Table1[[#This Row],[Full Restoration ]]-Table1[[#This Row],[Outage Start]])*24</f>
        <v>42.75</v>
      </c>
      <c r="G1690" s="5" t="s">
        <v>1503</v>
      </c>
      <c r="H1690" s="53" t="s">
        <v>746</v>
      </c>
      <c r="I1690" s="4">
        <v>21</v>
      </c>
      <c r="J1690" s="4">
        <v>13</v>
      </c>
      <c r="K1690" s="4">
        <v>2</v>
      </c>
      <c r="L1690" s="4">
        <v>2</v>
      </c>
      <c r="M1690" s="4">
        <v>6</v>
      </c>
      <c r="N1690" s="24"/>
    </row>
    <row r="1691" spans="1:14" ht="29.25" customHeight="1" x14ac:dyDescent="0.25">
      <c r="A1691" s="4" t="s">
        <v>9</v>
      </c>
      <c r="B1691" s="34">
        <v>43764.85833333333</v>
      </c>
      <c r="C1691" s="9">
        <v>43766.72152777778</v>
      </c>
      <c r="D16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hrs,43 min</v>
      </c>
      <c r="E1691" s="10">
        <f>Table1[[#This Row],[Full Restoration ]]-Table1[[#This Row],[Outage Start]]</f>
        <v>1.8631944444496185</v>
      </c>
      <c r="F1691" s="11">
        <f>(Table1[[#This Row],[Full Restoration ]]-Table1[[#This Row],[Outage Start]])*24</f>
        <v>44.716666666790843</v>
      </c>
      <c r="G1691" s="5" t="s">
        <v>1504</v>
      </c>
      <c r="H1691" s="33" t="s">
        <v>1030</v>
      </c>
      <c r="I1691" s="4">
        <v>395</v>
      </c>
      <c r="J1691" s="4">
        <v>331</v>
      </c>
      <c r="K1691" s="4">
        <v>49</v>
      </c>
      <c r="L1691" s="4">
        <v>23</v>
      </c>
      <c r="M1691" s="4">
        <v>15</v>
      </c>
      <c r="N1691" s="24"/>
    </row>
    <row r="1692" spans="1:14" ht="29.25" customHeight="1" x14ac:dyDescent="0.25">
      <c r="A1692" s="4" t="s">
        <v>9</v>
      </c>
      <c r="B1692" s="34">
        <v>43764.709027777775</v>
      </c>
      <c r="C1692" s="9">
        <v>43766.658333333333</v>
      </c>
      <c r="D16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hrs,47 min</v>
      </c>
      <c r="E1692" s="10">
        <f>Table1[[#This Row],[Full Restoration ]]-Table1[[#This Row],[Outage Start]]</f>
        <v>1.9493055555576575</v>
      </c>
      <c r="F1692" s="11">
        <f>(Table1[[#This Row],[Full Restoration ]]-Table1[[#This Row],[Outage Start]])*24</f>
        <v>46.78333333338378</v>
      </c>
      <c r="G1692" s="5" t="s">
        <v>1505</v>
      </c>
      <c r="H1692" s="33" t="s">
        <v>746</v>
      </c>
      <c r="I1692" s="4">
        <v>9</v>
      </c>
      <c r="J1692" s="4">
        <v>4</v>
      </c>
      <c r="K1692" s="4">
        <v>3</v>
      </c>
      <c r="L1692" s="4">
        <v>0</v>
      </c>
      <c r="M1692" s="4">
        <v>2</v>
      </c>
      <c r="N1692" s="24"/>
    </row>
    <row r="1693" spans="1:14" ht="29.25" customHeight="1" x14ac:dyDescent="0.25">
      <c r="A1693" s="4" t="s">
        <v>9</v>
      </c>
      <c r="B1693" s="34">
        <v>43764.982638888891</v>
      </c>
      <c r="C1693" s="9">
        <v>43767.668055555558</v>
      </c>
      <c r="D16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hrs,27 min</v>
      </c>
      <c r="E1693" s="10">
        <f>Table1[[#This Row],[Full Restoration ]]-Table1[[#This Row],[Outage Start]]</f>
        <v>2.6854166666671517</v>
      </c>
      <c r="F1693" s="11">
        <f>(Table1[[#This Row],[Full Restoration ]]-Table1[[#This Row],[Outage Start]])*24</f>
        <v>64.450000000011642</v>
      </c>
      <c r="G1693" s="5" t="s">
        <v>1506</v>
      </c>
      <c r="H1693" s="33" t="s">
        <v>746</v>
      </c>
      <c r="I1693" s="4">
        <v>73</v>
      </c>
      <c r="J1693" s="4">
        <v>58</v>
      </c>
      <c r="K1693" s="4">
        <v>10</v>
      </c>
      <c r="L1693" s="4">
        <v>1</v>
      </c>
      <c r="M1693" s="4">
        <v>5</v>
      </c>
      <c r="N1693" s="24"/>
    </row>
    <row r="1694" spans="1:14" ht="29.25" customHeight="1" x14ac:dyDescent="0.25">
      <c r="A1694" s="4" t="s">
        <v>9</v>
      </c>
      <c r="B1694" s="34">
        <v>43764.836805555555</v>
      </c>
      <c r="C1694" s="9">
        <v>43767.595833333333</v>
      </c>
      <c r="D16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hrs,13 min</v>
      </c>
      <c r="E1694" s="10">
        <f>Table1[[#This Row],[Full Restoration ]]-Table1[[#This Row],[Outage Start]]</f>
        <v>2.7590277777781012</v>
      </c>
      <c r="F1694" s="11">
        <f>(Table1[[#This Row],[Full Restoration ]]-Table1[[#This Row],[Outage Start]])*24</f>
        <v>66.216666666674428</v>
      </c>
      <c r="G1694" s="5" t="s">
        <v>1507</v>
      </c>
      <c r="H1694" s="33" t="s">
        <v>746</v>
      </c>
      <c r="I1694" s="4">
        <v>1236</v>
      </c>
      <c r="J1694" s="4">
        <v>1194</v>
      </c>
      <c r="K1694" s="4">
        <v>42</v>
      </c>
      <c r="L1694" s="4">
        <v>32</v>
      </c>
      <c r="M1694" s="4">
        <v>0</v>
      </c>
      <c r="N1694" s="24"/>
    </row>
    <row r="1695" spans="1:14" ht="29.25" customHeight="1" x14ac:dyDescent="0.25">
      <c r="A1695" s="4" t="s">
        <v>9</v>
      </c>
      <c r="B1695" s="34">
        <v>43764.859027777777</v>
      </c>
      <c r="C1695" s="9">
        <v>43766.588888888888</v>
      </c>
      <c r="D16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hrs,31 min</v>
      </c>
      <c r="E1695" s="10">
        <f>Table1[[#This Row],[Full Restoration ]]-Table1[[#This Row],[Outage Start]]</f>
        <v>1.7298611111109494</v>
      </c>
      <c r="F1695" s="11">
        <f>(Table1[[#This Row],[Full Restoration ]]-Table1[[#This Row],[Outage Start]])*24</f>
        <v>41.516666666662786</v>
      </c>
      <c r="G1695" s="5" t="s">
        <v>1508</v>
      </c>
      <c r="H1695" s="33" t="s">
        <v>746</v>
      </c>
      <c r="I1695" s="4">
        <v>254</v>
      </c>
      <c r="J1695" s="4">
        <v>223</v>
      </c>
      <c r="K1695" s="4">
        <v>31</v>
      </c>
      <c r="L1695" s="4">
        <v>6</v>
      </c>
      <c r="M1695" s="4">
        <v>0</v>
      </c>
      <c r="N1695" s="24"/>
    </row>
    <row r="1696" spans="1:14" ht="29.25" customHeight="1" x14ac:dyDescent="0.25">
      <c r="A1696" s="4" t="s">
        <v>9</v>
      </c>
      <c r="B1696" s="34">
        <v>43764.847916666666</v>
      </c>
      <c r="C1696" s="9">
        <v>43767.743750000001</v>
      </c>
      <c r="D16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hrs,30 min</v>
      </c>
      <c r="E1696" s="10">
        <f>Table1[[#This Row],[Full Restoration ]]-Table1[[#This Row],[Outage Start]]</f>
        <v>2.8958333333357587</v>
      </c>
      <c r="F1696" s="11">
        <f>(Table1[[#This Row],[Full Restoration ]]-Table1[[#This Row],[Outage Start]])*24</f>
        <v>69.500000000058208</v>
      </c>
      <c r="G1696" s="5" t="s">
        <v>1509</v>
      </c>
      <c r="H1696" s="33" t="s">
        <v>1030</v>
      </c>
      <c r="I1696" s="4">
        <v>1563</v>
      </c>
      <c r="J1696" s="4">
        <v>1382</v>
      </c>
      <c r="K1696" s="4">
        <v>172</v>
      </c>
      <c r="L1696" s="4">
        <v>47</v>
      </c>
      <c r="M1696" s="4">
        <v>9</v>
      </c>
      <c r="N1696" s="24"/>
    </row>
    <row r="1697" spans="1:14" ht="29.25" customHeight="1" x14ac:dyDescent="0.25">
      <c r="A1697" s="4" t="s">
        <v>9</v>
      </c>
      <c r="B1697" s="34">
        <v>43764.868055555555</v>
      </c>
      <c r="C1697" s="9">
        <v>43767.779861111114</v>
      </c>
      <c r="D16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hrs,53 min</v>
      </c>
      <c r="E1697" s="10">
        <f>Table1[[#This Row],[Full Restoration ]]-Table1[[#This Row],[Outage Start]]</f>
        <v>2.9118055555591127</v>
      </c>
      <c r="F1697" s="11">
        <f>(Table1[[#This Row],[Full Restoration ]]-Table1[[#This Row],[Outage Start]])*24</f>
        <v>69.883333333418705</v>
      </c>
      <c r="G1697" s="5" t="s">
        <v>1510</v>
      </c>
      <c r="H1697" s="33" t="s">
        <v>1030</v>
      </c>
      <c r="I1697" s="4">
        <v>2131</v>
      </c>
      <c r="J1697" s="4">
        <v>1926</v>
      </c>
      <c r="K1697" s="4">
        <v>200</v>
      </c>
      <c r="L1697" s="4">
        <v>49</v>
      </c>
      <c r="M1697" s="4">
        <v>5</v>
      </c>
      <c r="N1697" s="24"/>
    </row>
    <row r="1698" spans="1:14" ht="29.25" customHeight="1" x14ac:dyDescent="0.25">
      <c r="A1698" s="4" t="s">
        <v>9</v>
      </c>
      <c r="B1698" s="34">
        <v>43764.902777777781</v>
      </c>
      <c r="C1698" s="9">
        <v>43766.599305555559</v>
      </c>
      <c r="D16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hrs,43 min</v>
      </c>
      <c r="E1698" s="10">
        <f>Table1[[#This Row],[Full Restoration ]]-Table1[[#This Row],[Outage Start]]</f>
        <v>1.6965277777781012</v>
      </c>
      <c r="F1698" s="11">
        <f>(Table1[[#This Row],[Full Restoration ]]-Table1[[#This Row],[Outage Start]])*24</f>
        <v>40.716666666674428</v>
      </c>
      <c r="G1698" s="5" t="s">
        <v>1511</v>
      </c>
      <c r="H1698" s="53" t="s">
        <v>1030</v>
      </c>
      <c r="I1698" s="4">
        <v>757</v>
      </c>
      <c r="J1698" s="4">
        <v>643</v>
      </c>
      <c r="K1698" s="4">
        <v>114</v>
      </c>
      <c r="L1698" s="4">
        <v>11</v>
      </c>
      <c r="M1698" s="4">
        <v>0</v>
      </c>
      <c r="N1698" s="24"/>
    </row>
    <row r="1699" spans="1:14" ht="29.25" customHeight="1" x14ac:dyDescent="0.25">
      <c r="A1699" s="4" t="s">
        <v>9</v>
      </c>
      <c r="B1699" s="34">
        <v>43764.753472222219</v>
      </c>
      <c r="C1699" s="9">
        <v>43768.366666666669</v>
      </c>
      <c r="D16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hrs,43 min</v>
      </c>
      <c r="E1699" s="10">
        <f>Table1[[#This Row],[Full Restoration ]]-Table1[[#This Row],[Outage Start]]</f>
        <v>3.6131944444496185</v>
      </c>
      <c r="F1699" s="11">
        <f>(Table1[[#This Row],[Full Restoration ]]-Table1[[#This Row],[Outage Start]])*24</f>
        <v>86.716666666790843</v>
      </c>
      <c r="G1699" s="5" t="s">
        <v>1512</v>
      </c>
      <c r="H1699" s="33" t="s">
        <v>746</v>
      </c>
      <c r="I1699" s="4">
        <v>966</v>
      </c>
      <c r="J1699" s="4">
        <v>812</v>
      </c>
      <c r="K1699" s="4">
        <v>88</v>
      </c>
      <c r="L1699" s="4">
        <v>62</v>
      </c>
      <c r="M1699" s="4">
        <v>66</v>
      </c>
      <c r="N1699" s="24"/>
    </row>
    <row r="1700" spans="1:14" ht="29.25" customHeight="1" x14ac:dyDescent="0.25">
      <c r="A1700" s="4" t="s">
        <v>9</v>
      </c>
      <c r="B1700" s="34">
        <v>43764.753472222219</v>
      </c>
      <c r="C1700" s="9">
        <v>43766.540972222225</v>
      </c>
      <c r="D17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hrs,54 min</v>
      </c>
      <c r="E1700" s="10">
        <f>Table1[[#This Row],[Full Restoration ]]-Table1[[#This Row],[Outage Start]]</f>
        <v>1.7875000000058208</v>
      </c>
      <c r="F1700" s="11">
        <f>(Table1[[#This Row],[Full Restoration ]]-Table1[[#This Row],[Outage Start]])*24</f>
        <v>42.900000000139698</v>
      </c>
      <c r="G1700" s="5" t="s">
        <v>1513</v>
      </c>
      <c r="H1700" s="53" t="s">
        <v>1031</v>
      </c>
      <c r="I1700" s="4">
        <v>1105</v>
      </c>
      <c r="J1700" s="4">
        <v>903</v>
      </c>
      <c r="K1700" s="4">
        <v>154</v>
      </c>
      <c r="L1700" s="4">
        <v>82</v>
      </c>
      <c r="M1700" s="4">
        <v>48</v>
      </c>
      <c r="N1700" s="24"/>
    </row>
    <row r="1701" spans="1:14" ht="29.25" customHeight="1" x14ac:dyDescent="0.25">
      <c r="A1701" s="4" t="s">
        <v>9</v>
      </c>
      <c r="B1701" s="34">
        <v>43764.881944444445</v>
      </c>
      <c r="C1701" s="9">
        <v>43768.770138888889</v>
      </c>
      <c r="D17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hrs,19 min</v>
      </c>
      <c r="E1701" s="10">
        <f>Table1[[#This Row],[Full Restoration ]]-Table1[[#This Row],[Outage Start]]</f>
        <v>3.8881944444437977</v>
      </c>
      <c r="F1701" s="11">
        <f>(Table1[[#This Row],[Full Restoration ]]-Table1[[#This Row],[Outage Start]])*24</f>
        <v>93.316666666651145</v>
      </c>
      <c r="G1701" s="5" t="s">
        <v>1514</v>
      </c>
      <c r="H1701" s="33" t="s">
        <v>746</v>
      </c>
      <c r="I1701" s="4">
        <v>681</v>
      </c>
      <c r="J1701" s="4">
        <v>575</v>
      </c>
      <c r="K1701" s="4">
        <v>104</v>
      </c>
      <c r="L1701" s="4">
        <v>18</v>
      </c>
      <c r="M1701" s="4">
        <v>2</v>
      </c>
      <c r="N1701" s="24"/>
    </row>
    <row r="1702" spans="1:14" ht="29.25" customHeight="1" x14ac:dyDescent="0.25">
      <c r="A1702" s="4" t="s">
        <v>9</v>
      </c>
      <c r="B1702" s="34">
        <v>43764.90347222222</v>
      </c>
      <c r="C1702" s="9">
        <v>43766.490277777775</v>
      </c>
      <c r="D17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 min</v>
      </c>
      <c r="E1702" s="10">
        <f>Table1[[#This Row],[Full Restoration ]]-Table1[[#This Row],[Outage Start]]</f>
        <v>1.5868055555547471</v>
      </c>
      <c r="F1702" s="11">
        <f>(Table1[[#This Row],[Full Restoration ]]-Table1[[#This Row],[Outage Start]])*24</f>
        <v>38.083333333313931</v>
      </c>
      <c r="G1702" s="5" t="s">
        <v>1515</v>
      </c>
      <c r="H1702" s="53" t="s">
        <v>746</v>
      </c>
      <c r="I1702" s="4">
        <v>25</v>
      </c>
      <c r="J1702" s="4">
        <v>24</v>
      </c>
      <c r="K1702" s="4">
        <v>1</v>
      </c>
      <c r="L1702" s="4">
        <v>0</v>
      </c>
      <c r="M1702" s="4">
        <v>0</v>
      </c>
      <c r="N1702" s="24"/>
    </row>
    <row r="1703" spans="1:14" ht="29.25" customHeight="1" x14ac:dyDescent="0.25">
      <c r="A1703" s="4" t="s">
        <v>9</v>
      </c>
      <c r="B1703" s="34">
        <v>43764.775694444441</v>
      </c>
      <c r="C1703" s="9">
        <v>43768.673611111109</v>
      </c>
      <c r="D17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hrs,33 min</v>
      </c>
      <c r="E1703" s="10">
        <f>Table1[[#This Row],[Full Restoration ]]-Table1[[#This Row],[Outage Start]]</f>
        <v>3.8979166666686069</v>
      </c>
      <c r="F1703" s="11">
        <f>(Table1[[#This Row],[Full Restoration ]]-Table1[[#This Row],[Outage Start]])*24</f>
        <v>93.550000000046566</v>
      </c>
      <c r="G1703" s="5" t="s">
        <v>970</v>
      </c>
      <c r="H1703" s="33" t="s">
        <v>746</v>
      </c>
      <c r="I1703" s="4">
        <v>2095</v>
      </c>
      <c r="J1703" s="4">
        <v>1877</v>
      </c>
      <c r="K1703" s="4">
        <v>204</v>
      </c>
      <c r="L1703" s="4">
        <v>156</v>
      </c>
      <c r="M1703" s="4">
        <v>14</v>
      </c>
      <c r="N1703" s="24"/>
    </row>
    <row r="1704" spans="1:14" ht="29.25" customHeight="1" x14ac:dyDescent="0.25">
      <c r="A1704" s="4" t="s">
        <v>9</v>
      </c>
      <c r="B1704" s="34">
        <v>43764.775694444441</v>
      </c>
      <c r="C1704" s="9">
        <v>43768.710416666669</v>
      </c>
      <c r="D17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hrs,26 min</v>
      </c>
      <c r="E1704" s="10">
        <f>Table1[[#This Row],[Full Restoration ]]-Table1[[#This Row],[Outage Start]]</f>
        <v>3.9347222222277196</v>
      </c>
      <c r="F1704" s="11">
        <f>(Table1[[#This Row],[Full Restoration ]]-Table1[[#This Row],[Outage Start]])*24</f>
        <v>94.433333333465271</v>
      </c>
      <c r="G1704" s="5" t="s">
        <v>1516</v>
      </c>
      <c r="H1704" s="33" t="s">
        <v>746</v>
      </c>
      <c r="I1704" s="4">
        <v>3028</v>
      </c>
      <c r="J1704" s="4">
        <v>2816</v>
      </c>
      <c r="K1704" s="4">
        <v>206</v>
      </c>
      <c r="L1704" s="4">
        <v>200</v>
      </c>
      <c r="M1704" s="4">
        <v>6</v>
      </c>
      <c r="N1704" s="24"/>
    </row>
    <row r="1705" spans="1:14" ht="29.25" customHeight="1" x14ac:dyDescent="0.25">
      <c r="A1705" s="4" t="s">
        <v>9</v>
      </c>
      <c r="B1705" s="34">
        <v>43764.734722222223</v>
      </c>
      <c r="C1705" s="9">
        <v>43768.670138888891</v>
      </c>
      <c r="D17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hrs,27 min</v>
      </c>
      <c r="E1705" s="10">
        <f>Table1[[#This Row],[Full Restoration ]]-Table1[[#This Row],[Outage Start]]</f>
        <v>3.9354166666671517</v>
      </c>
      <c r="F1705" s="11">
        <f>(Table1[[#This Row],[Full Restoration ]]-Table1[[#This Row],[Outage Start]])*24</f>
        <v>94.450000000011642</v>
      </c>
      <c r="G1705" s="5" t="s">
        <v>1517</v>
      </c>
      <c r="H1705" s="53" t="s">
        <v>746</v>
      </c>
      <c r="I1705" s="4">
        <v>1914</v>
      </c>
      <c r="J1705" s="4">
        <v>1383</v>
      </c>
      <c r="K1705" s="4">
        <v>305</v>
      </c>
      <c r="L1705" s="4">
        <v>69</v>
      </c>
      <c r="M1705" s="4">
        <v>226</v>
      </c>
      <c r="N1705" s="24"/>
    </row>
    <row r="1706" spans="1:14" ht="29.25" customHeight="1" x14ac:dyDescent="0.25">
      <c r="A1706" s="4" t="s">
        <v>9</v>
      </c>
      <c r="B1706" s="34">
        <v>43764.927777777775</v>
      </c>
      <c r="C1706" s="9">
        <v>43767.604166666664</v>
      </c>
      <c r="D17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hrs,14 min</v>
      </c>
      <c r="E1706" s="10">
        <f>Table1[[#This Row],[Full Restoration ]]-Table1[[#This Row],[Outage Start]]</f>
        <v>2.6763888888890506</v>
      </c>
      <c r="F1706" s="11">
        <f>(Table1[[#This Row],[Full Restoration ]]-Table1[[#This Row],[Outage Start]])*24</f>
        <v>64.233333333337214</v>
      </c>
      <c r="G1706" s="5" t="s">
        <v>1518</v>
      </c>
      <c r="H1706" s="33" t="s">
        <v>746</v>
      </c>
      <c r="I1706" s="4">
        <v>137</v>
      </c>
      <c r="J1706" s="4">
        <v>94</v>
      </c>
      <c r="K1706" s="4">
        <v>32</v>
      </c>
      <c r="L1706" s="4">
        <v>2</v>
      </c>
      <c r="M1706" s="4">
        <v>11</v>
      </c>
      <c r="N1706" s="24"/>
    </row>
    <row r="1707" spans="1:14" ht="29.25" customHeight="1" x14ac:dyDescent="0.25">
      <c r="A1707" s="4" t="s">
        <v>9</v>
      </c>
      <c r="B1707" s="34">
        <v>43764.736805555556</v>
      </c>
      <c r="C1707" s="9">
        <v>43768.65902777778</v>
      </c>
      <c r="D17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hrs,8 min</v>
      </c>
      <c r="E1707" s="10">
        <f>Table1[[#This Row],[Full Restoration ]]-Table1[[#This Row],[Outage Start]]</f>
        <v>3.922222222223354</v>
      </c>
      <c r="F1707" s="11">
        <f>(Table1[[#This Row],[Full Restoration ]]-Table1[[#This Row],[Outage Start]])*24</f>
        <v>94.133333333360497</v>
      </c>
      <c r="G1707" s="5" t="s">
        <v>971</v>
      </c>
      <c r="H1707" s="33" t="s">
        <v>746</v>
      </c>
      <c r="I1707" s="4">
        <v>2217</v>
      </c>
      <c r="J1707" s="4">
        <v>1887</v>
      </c>
      <c r="K1707" s="4">
        <v>322</v>
      </c>
      <c r="L1707" s="4">
        <v>98</v>
      </c>
      <c r="M1707" s="4">
        <v>8</v>
      </c>
      <c r="N1707" s="24"/>
    </row>
    <row r="1708" spans="1:14" ht="29.25" customHeight="1" x14ac:dyDescent="0.25">
      <c r="A1708" s="4" t="s">
        <v>9</v>
      </c>
      <c r="B1708" s="34">
        <v>43764.736805555556</v>
      </c>
      <c r="C1708" s="9">
        <v>43766.747916666667</v>
      </c>
      <c r="D17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hrs,16 min</v>
      </c>
      <c r="E1708" s="10">
        <f>Table1[[#This Row],[Full Restoration ]]-Table1[[#This Row],[Outage Start]]</f>
        <v>2.0111111111109494</v>
      </c>
      <c r="F1708" s="11">
        <f>(Table1[[#This Row],[Full Restoration ]]-Table1[[#This Row],[Outage Start]])*24</f>
        <v>48.266666666662786</v>
      </c>
      <c r="G1708" s="5" t="s">
        <v>1519</v>
      </c>
      <c r="H1708" s="53" t="s">
        <v>746</v>
      </c>
      <c r="I1708" s="4">
        <v>1215</v>
      </c>
      <c r="J1708" s="4">
        <v>975</v>
      </c>
      <c r="K1708" s="4">
        <v>239</v>
      </c>
      <c r="L1708" s="4">
        <v>64</v>
      </c>
      <c r="M1708" s="4">
        <v>1</v>
      </c>
      <c r="N1708" s="24"/>
    </row>
    <row r="1709" spans="1:14" ht="29.25" customHeight="1" x14ac:dyDescent="0.25">
      <c r="A1709" s="4" t="s">
        <v>9</v>
      </c>
      <c r="B1709" s="34">
        <v>43764.736805555556</v>
      </c>
      <c r="C1709" s="9">
        <v>43766.674305555556</v>
      </c>
      <c r="D17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hrs,30 min</v>
      </c>
      <c r="E1709" s="10">
        <f>Table1[[#This Row],[Full Restoration ]]-Table1[[#This Row],[Outage Start]]</f>
        <v>1.9375</v>
      </c>
      <c r="F1709" s="11">
        <f>(Table1[[#This Row],[Full Restoration ]]-Table1[[#This Row],[Outage Start]])*24</f>
        <v>46.5</v>
      </c>
      <c r="G1709" s="5" t="s">
        <v>1520</v>
      </c>
      <c r="H1709" s="33" t="s">
        <v>746</v>
      </c>
      <c r="I1709" s="4">
        <v>1126</v>
      </c>
      <c r="J1709" s="4">
        <v>748</v>
      </c>
      <c r="K1709" s="4">
        <v>364</v>
      </c>
      <c r="L1709" s="4">
        <v>44</v>
      </c>
      <c r="M1709" s="4">
        <v>14</v>
      </c>
      <c r="N1709" s="24"/>
    </row>
    <row r="1710" spans="1:14" ht="29.25" customHeight="1" x14ac:dyDescent="0.25">
      <c r="A1710" s="4" t="s">
        <v>9</v>
      </c>
      <c r="B1710" s="34">
        <v>43764.722222222219</v>
      </c>
      <c r="C1710" s="9">
        <v>43766.732638888891</v>
      </c>
      <c r="D17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hrs,15 min</v>
      </c>
      <c r="E1710" s="10">
        <f>Table1[[#This Row],[Full Restoration ]]-Table1[[#This Row],[Outage Start]]</f>
        <v>2.0104166666715173</v>
      </c>
      <c r="F1710" s="11">
        <f>(Table1[[#This Row],[Full Restoration ]]-Table1[[#This Row],[Outage Start]])*24</f>
        <v>48.250000000116415</v>
      </c>
      <c r="G1710" s="5" t="s">
        <v>1521</v>
      </c>
      <c r="H1710" s="33" t="s">
        <v>746</v>
      </c>
      <c r="I1710" s="4">
        <v>43</v>
      </c>
      <c r="J1710" s="4">
        <v>28</v>
      </c>
      <c r="K1710" s="4">
        <v>9</v>
      </c>
      <c r="L1710" s="4">
        <v>1</v>
      </c>
      <c r="M1710" s="4">
        <v>6</v>
      </c>
      <c r="N1710" s="24"/>
    </row>
    <row r="1711" spans="1:14" ht="29.25" customHeight="1" x14ac:dyDescent="0.25">
      <c r="A1711" s="4" t="s">
        <v>9</v>
      </c>
      <c r="B1711" s="34">
        <v>43764.84375</v>
      </c>
      <c r="C1711" s="9">
        <v>43766.448611111111</v>
      </c>
      <c r="D17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hrs,31 min</v>
      </c>
      <c r="E1711" s="10">
        <f>Table1[[#This Row],[Full Restoration ]]-Table1[[#This Row],[Outage Start]]</f>
        <v>1.6048611111109494</v>
      </c>
      <c r="F1711" s="11">
        <f>(Table1[[#This Row],[Full Restoration ]]-Table1[[#This Row],[Outage Start]])*24</f>
        <v>38.516666666662786</v>
      </c>
      <c r="G1711" s="5" t="s">
        <v>1522</v>
      </c>
      <c r="H1711" s="33" t="s">
        <v>746</v>
      </c>
      <c r="I1711" s="4">
        <v>76</v>
      </c>
      <c r="J1711" s="4">
        <v>71</v>
      </c>
      <c r="K1711" s="4">
        <v>5</v>
      </c>
      <c r="L1711" s="4">
        <v>0</v>
      </c>
      <c r="M1711" s="4">
        <v>0</v>
      </c>
      <c r="N1711" s="24"/>
    </row>
    <row r="1712" spans="1:14" ht="29.25" customHeight="1" x14ac:dyDescent="0.25">
      <c r="A1712" s="4" t="s">
        <v>9</v>
      </c>
      <c r="B1712" s="34">
        <v>43764.848611111112</v>
      </c>
      <c r="C1712" s="9">
        <v>43766.394444444442</v>
      </c>
      <c r="D17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hrs,6 min</v>
      </c>
      <c r="E1712" s="10">
        <f>Table1[[#This Row],[Full Restoration ]]-Table1[[#This Row],[Outage Start]]</f>
        <v>1.5458333333299379</v>
      </c>
      <c r="F1712" s="11">
        <f>(Table1[[#This Row],[Full Restoration ]]-Table1[[#This Row],[Outage Start]])*24</f>
        <v>37.099999999918509</v>
      </c>
      <c r="G1712" s="5" t="s">
        <v>1523</v>
      </c>
      <c r="H1712" s="33" t="s">
        <v>746</v>
      </c>
      <c r="I1712" s="4">
        <v>26</v>
      </c>
      <c r="J1712" s="4">
        <v>25</v>
      </c>
      <c r="K1712" s="4">
        <v>1</v>
      </c>
      <c r="L1712" s="4">
        <v>1</v>
      </c>
      <c r="M1712" s="4">
        <v>0</v>
      </c>
      <c r="N1712" s="24"/>
    </row>
    <row r="1713" spans="1:14" ht="29.25" customHeight="1" x14ac:dyDescent="0.25">
      <c r="A1713" s="4" t="s">
        <v>9</v>
      </c>
      <c r="B1713" s="34">
        <v>43764.850694444445</v>
      </c>
      <c r="C1713" s="9">
        <v>43766.532638888886</v>
      </c>
      <c r="D17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hrs,22 min</v>
      </c>
      <c r="E1713" s="10">
        <f>Table1[[#This Row],[Full Restoration ]]-Table1[[#This Row],[Outage Start]]</f>
        <v>1.6819444444408873</v>
      </c>
      <c r="F1713" s="11">
        <f>(Table1[[#This Row],[Full Restoration ]]-Table1[[#This Row],[Outage Start]])*24</f>
        <v>40.366666666581295</v>
      </c>
      <c r="G1713" s="5" t="s">
        <v>1524</v>
      </c>
      <c r="H1713" s="33" t="s">
        <v>746</v>
      </c>
      <c r="I1713" s="4">
        <v>139</v>
      </c>
      <c r="J1713" s="4">
        <v>131</v>
      </c>
      <c r="K1713" s="4">
        <v>8</v>
      </c>
      <c r="L1713" s="4">
        <v>4</v>
      </c>
      <c r="M1713" s="4">
        <v>0</v>
      </c>
      <c r="N1713" s="24"/>
    </row>
    <row r="1714" spans="1:14" ht="29.25" customHeight="1" x14ac:dyDescent="0.25">
      <c r="A1714" s="4" t="s">
        <v>9</v>
      </c>
      <c r="B1714" s="34">
        <v>43764.982638888891</v>
      </c>
      <c r="C1714" s="9">
        <v>43767.521527777775</v>
      </c>
      <c r="D17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hrs,56 min</v>
      </c>
      <c r="E1714" s="10">
        <f>Table1[[#This Row],[Full Restoration ]]-Table1[[#This Row],[Outage Start]]</f>
        <v>2.538888888884685</v>
      </c>
      <c r="F1714" s="11">
        <f>(Table1[[#This Row],[Full Restoration ]]-Table1[[#This Row],[Outage Start]])*24</f>
        <v>60.93333333323244</v>
      </c>
      <c r="G1714" s="5" t="s">
        <v>1525</v>
      </c>
      <c r="H1714" s="33" t="s">
        <v>1030</v>
      </c>
      <c r="I1714" s="4">
        <v>12</v>
      </c>
      <c r="J1714" s="4">
        <v>3</v>
      </c>
      <c r="K1714" s="4">
        <v>9</v>
      </c>
      <c r="L1714" s="4">
        <v>0</v>
      </c>
      <c r="M1714" s="4">
        <v>0</v>
      </c>
      <c r="N1714" s="24"/>
    </row>
    <row r="1715" spans="1:14" ht="29.25" customHeight="1" x14ac:dyDescent="0.25">
      <c r="A1715" s="4" t="s">
        <v>9</v>
      </c>
      <c r="B1715" s="34">
        <v>43764.738888888889</v>
      </c>
      <c r="C1715" s="9">
        <v>43768.791666666664</v>
      </c>
      <c r="D17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hrs,16 min</v>
      </c>
      <c r="E1715" s="10">
        <f>Table1[[#This Row],[Full Restoration ]]-Table1[[#This Row],[Outage Start]]</f>
        <v>4.0527777777751908</v>
      </c>
      <c r="F1715" s="11">
        <f>(Table1[[#This Row],[Full Restoration ]]-Table1[[#This Row],[Outage Start]])*24</f>
        <v>97.266666666604578</v>
      </c>
      <c r="G1715" s="5" t="s">
        <v>1526</v>
      </c>
      <c r="H1715" s="33" t="s">
        <v>1030</v>
      </c>
      <c r="I1715" s="4">
        <v>1773</v>
      </c>
      <c r="J1715" s="4">
        <v>1580</v>
      </c>
      <c r="K1715" s="4">
        <v>167</v>
      </c>
      <c r="L1715" s="4">
        <v>77</v>
      </c>
      <c r="M1715" s="4">
        <v>26</v>
      </c>
      <c r="N1715" s="24"/>
    </row>
    <row r="1716" spans="1:14" ht="29.25" customHeight="1" x14ac:dyDescent="0.25">
      <c r="A1716" s="4" t="s">
        <v>9</v>
      </c>
      <c r="B1716" s="34">
        <v>43764.859027777777</v>
      </c>
      <c r="C1716" s="9">
        <v>43767.611111111109</v>
      </c>
      <c r="D17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hrs,3 min</v>
      </c>
      <c r="E1716" s="10">
        <f>Table1[[#This Row],[Full Restoration ]]-Table1[[#This Row],[Outage Start]]</f>
        <v>2.7520833333328483</v>
      </c>
      <c r="F1716" s="11">
        <f>(Table1[[#This Row],[Full Restoration ]]-Table1[[#This Row],[Outage Start]])*24</f>
        <v>66.049999999988358</v>
      </c>
      <c r="G1716" s="5" t="s">
        <v>1527</v>
      </c>
      <c r="H1716" s="33" t="s">
        <v>1030</v>
      </c>
      <c r="I1716" s="4">
        <v>497</v>
      </c>
      <c r="J1716" s="4">
        <v>447</v>
      </c>
      <c r="K1716" s="4">
        <v>47</v>
      </c>
      <c r="L1716" s="4">
        <v>6</v>
      </c>
      <c r="M1716" s="4">
        <v>3</v>
      </c>
      <c r="N1716" s="24"/>
    </row>
    <row r="1717" spans="1:14" ht="29.25" customHeight="1" x14ac:dyDescent="0.25">
      <c r="A1717" s="4" t="s">
        <v>9</v>
      </c>
      <c r="B1717" s="34">
        <v>43764.879861111112</v>
      </c>
      <c r="C1717" s="9">
        <v>43768.618055555555</v>
      </c>
      <c r="D17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hrs,43 min</v>
      </c>
      <c r="E1717" s="10">
        <f>Table1[[#This Row],[Full Restoration ]]-Table1[[#This Row],[Outage Start]]</f>
        <v>3.7381944444423425</v>
      </c>
      <c r="F1717" s="11">
        <f>(Table1[[#This Row],[Full Restoration ]]-Table1[[#This Row],[Outage Start]])*24</f>
        <v>89.71666666661622</v>
      </c>
      <c r="G1717" s="5" t="s">
        <v>1528</v>
      </c>
      <c r="H1717" s="53" t="s">
        <v>746</v>
      </c>
      <c r="I1717" s="4">
        <v>291</v>
      </c>
      <c r="J1717" s="4">
        <v>226</v>
      </c>
      <c r="K1717" s="4">
        <v>63</v>
      </c>
      <c r="L1717" s="4">
        <v>6</v>
      </c>
      <c r="M1717" s="4">
        <v>2</v>
      </c>
      <c r="N1717" s="24"/>
    </row>
    <row r="1718" spans="1:14" ht="29.25" customHeight="1" x14ac:dyDescent="0.25">
      <c r="A1718" s="4" t="s">
        <v>9</v>
      </c>
      <c r="B1718" s="34">
        <v>43764.745138888888</v>
      </c>
      <c r="C1718" s="9">
        <v>43769.699305555558</v>
      </c>
      <c r="D17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days,22 hrs,54 min</v>
      </c>
      <c r="E1718" s="10">
        <f>Table1[[#This Row],[Full Restoration ]]-Table1[[#This Row],[Outage Start]]</f>
        <v>4.9541666666700621</v>
      </c>
      <c r="F1718" s="11">
        <f>(Table1[[#This Row],[Full Restoration ]]-Table1[[#This Row],[Outage Start]])*24</f>
        <v>118.90000000008149</v>
      </c>
      <c r="G1718" s="5" t="s">
        <v>28</v>
      </c>
      <c r="H1718" s="53" t="s">
        <v>1030</v>
      </c>
      <c r="I1718" s="4">
        <v>1893</v>
      </c>
      <c r="J1718" s="4">
        <v>1588</v>
      </c>
      <c r="K1718" s="4">
        <v>281</v>
      </c>
      <c r="L1718" s="4">
        <v>69</v>
      </c>
      <c r="M1718" s="4">
        <v>24</v>
      </c>
      <c r="N1718" s="24"/>
    </row>
    <row r="1719" spans="1:14" ht="29.25" customHeight="1" x14ac:dyDescent="0.25">
      <c r="A1719" s="4" t="s">
        <v>9</v>
      </c>
      <c r="B1719" s="34">
        <v>43764.745138888888</v>
      </c>
      <c r="C1719" s="9">
        <v>43768.792361111111</v>
      </c>
      <c r="D17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hrs,8 min</v>
      </c>
      <c r="E1719" s="10">
        <f>Table1[[#This Row],[Full Restoration ]]-Table1[[#This Row],[Outage Start]]</f>
        <v>4.047222222223354</v>
      </c>
      <c r="F1719" s="11">
        <f>(Table1[[#This Row],[Full Restoration ]]-Table1[[#This Row],[Outage Start]])*24</f>
        <v>97.133333333360497</v>
      </c>
      <c r="G1719" s="5" t="s">
        <v>29</v>
      </c>
      <c r="H1719" s="33" t="s">
        <v>1030</v>
      </c>
      <c r="I1719" s="4">
        <v>2254</v>
      </c>
      <c r="J1719" s="4">
        <v>2040</v>
      </c>
      <c r="K1719" s="4">
        <v>201</v>
      </c>
      <c r="L1719" s="4">
        <v>112</v>
      </c>
      <c r="M1719" s="4">
        <v>13</v>
      </c>
      <c r="N1719" s="24"/>
    </row>
    <row r="1720" spans="1:14" ht="29.25" customHeight="1" x14ac:dyDescent="0.25">
      <c r="A1720" s="4" t="s">
        <v>9</v>
      </c>
      <c r="B1720" s="34">
        <v>43764.745138888888</v>
      </c>
      <c r="C1720" s="9">
        <v>43768.802083333336</v>
      </c>
      <c r="D17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hrs,22 min</v>
      </c>
      <c r="E1720" s="10">
        <f>Table1[[#This Row],[Full Restoration ]]-Table1[[#This Row],[Outage Start]]</f>
        <v>4.0569444444481633</v>
      </c>
      <c r="F1720" s="11">
        <f>(Table1[[#This Row],[Full Restoration ]]-Table1[[#This Row],[Outage Start]])*24</f>
        <v>97.366666666755918</v>
      </c>
      <c r="G1720" s="5" t="s">
        <v>1529</v>
      </c>
      <c r="H1720" s="33" t="s">
        <v>1030</v>
      </c>
      <c r="I1720" s="4">
        <v>142</v>
      </c>
      <c r="J1720" s="4">
        <v>96</v>
      </c>
      <c r="K1720" s="4">
        <v>35</v>
      </c>
      <c r="L1720" s="4">
        <v>3</v>
      </c>
      <c r="M1720" s="4">
        <v>11</v>
      </c>
      <c r="N1720" s="24"/>
    </row>
    <row r="1721" spans="1:14" ht="29.25" customHeight="1" x14ac:dyDescent="0.25">
      <c r="A1721" s="4" t="s">
        <v>9</v>
      </c>
      <c r="B1721" s="34">
        <v>43764.850694444445</v>
      </c>
      <c r="C1721" s="9">
        <v>43766.527777777781</v>
      </c>
      <c r="D17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hrs,15 min</v>
      </c>
      <c r="E1721" s="10">
        <f>Table1[[#This Row],[Full Restoration ]]-Table1[[#This Row],[Outage Start]]</f>
        <v>1.6770833333357587</v>
      </c>
      <c r="F1721" s="11">
        <f>(Table1[[#This Row],[Full Restoration ]]-Table1[[#This Row],[Outage Start]])*24</f>
        <v>40.250000000058208</v>
      </c>
      <c r="G1721" s="5" t="s">
        <v>1530</v>
      </c>
      <c r="H1721" s="53" t="s">
        <v>746</v>
      </c>
      <c r="I1721" s="4">
        <v>3</v>
      </c>
      <c r="J1721" s="4">
        <v>2</v>
      </c>
      <c r="K1721" s="4">
        <v>1</v>
      </c>
      <c r="L1721" s="4">
        <v>0</v>
      </c>
      <c r="M1721" s="4">
        <v>0</v>
      </c>
      <c r="N1721" s="24"/>
    </row>
    <row r="1722" spans="1:14" ht="29.25" customHeight="1" x14ac:dyDescent="0.25">
      <c r="A1722" s="4" t="s">
        <v>9</v>
      </c>
      <c r="B1722" s="34">
        <v>43764.859722222223</v>
      </c>
      <c r="C1722" s="9">
        <v>43766.372916666667</v>
      </c>
      <c r="D17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hrs,19 min</v>
      </c>
      <c r="E1722" s="10">
        <f>Table1[[#This Row],[Full Restoration ]]-Table1[[#This Row],[Outage Start]]</f>
        <v>1.5131944444437977</v>
      </c>
      <c r="F1722" s="11">
        <f>(Table1[[#This Row],[Full Restoration ]]-Table1[[#This Row],[Outage Start]])*24</f>
        <v>36.316666666651145</v>
      </c>
      <c r="G1722" s="5" t="s">
        <v>1531</v>
      </c>
      <c r="H1722" s="33" t="s">
        <v>746</v>
      </c>
      <c r="I1722" s="4">
        <v>3</v>
      </c>
      <c r="J1722" s="4">
        <v>3</v>
      </c>
      <c r="K1722" s="4">
        <v>0</v>
      </c>
      <c r="L1722" s="4">
        <v>0</v>
      </c>
      <c r="M1722" s="4">
        <v>0</v>
      </c>
      <c r="N1722" s="24"/>
    </row>
    <row r="1723" spans="1:14" ht="29.25" customHeight="1" x14ac:dyDescent="0.25">
      <c r="A1723" s="4" t="s">
        <v>9</v>
      </c>
      <c r="B1723" s="34">
        <v>43764.84097222222</v>
      </c>
      <c r="C1723" s="9">
        <v>43766.692361111112</v>
      </c>
      <c r="D17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hrs,26 min</v>
      </c>
      <c r="E1723" s="10">
        <f>Table1[[#This Row],[Full Restoration ]]-Table1[[#This Row],[Outage Start]]</f>
        <v>1.851388888891961</v>
      </c>
      <c r="F1723" s="11">
        <f>(Table1[[#This Row],[Full Restoration ]]-Table1[[#This Row],[Outage Start]])*24</f>
        <v>44.433333333407063</v>
      </c>
      <c r="G1723" s="5" t="s">
        <v>1532</v>
      </c>
      <c r="H1723" s="33" t="s">
        <v>746</v>
      </c>
      <c r="I1723" s="4">
        <v>313</v>
      </c>
      <c r="J1723" s="4">
        <v>235</v>
      </c>
      <c r="K1723" s="4">
        <v>69</v>
      </c>
      <c r="L1723" s="4">
        <v>9</v>
      </c>
      <c r="M1723" s="4">
        <v>9</v>
      </c>
      <c r="N1723" s="24"/>
    </row>
    <row r="1724" spans="1:14" ht="29.25" customHeight="1" x14ac:dyDescent="0.25">
      <c r="A1724" s="4" t="s">
        <v>9</v>
      </c>
      <c r="B1724" s="34">
        <v>43764.826388888891</v>
      </c>
      <c r="C1724" s="9">
        <v>43769.720833333333</v>
      </c>
      <c r="D17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days,21 hrs,28 min</v>
      </c>
      <c r="E1724" s="10">
        <f>Table1[[#This Row],[Full Restoration ]]-Table1[[#This Row],[Outage Start]]</f>
        <v>4.8944444444423425</v>
      </c>
      <c r="F1724" s="11">
        <f>(Table1[[#This Row],[Full Restoration ]]-Table1[[#This Row],[Outage Start]])*24</f>
        <v>117.46666666661622</v>
      </c>
      <c r="G1724" s="5" t="s">
        <v>1533</v>
      </c>
      <c r="H1724" s="53" t="s">
        <v>1030</v>
      </c>
      <c r="I1724" s="4">
        <v>1506</v>
      </c>
      <c r="J1724" s="4">
        <v>1285</v>
      </c>
      <c r="K1724" s="4">
        <v>197</v>
      </c>
      <c r="L1724" s="4">
        <v>46</v>
      </c>
      <c r="M1724" s="4">
        <v>24</v>
      </c>
      <c r="N1724" s="24"/>
    </row>
    <row r="1725" spans="1:14" ht="29.25" customHeight="1" x14ac:dyDescent="0.25">
      <c r="A1725" s="4" t="s">
        <v>9</v>
      </c>
      <c r="B1725" s="34">
        <v>43764.826388888891</v>
      </c>
      <c r="C1725" s="9">
        <v>43769.517361111109</v>
      </c>
      <c r="D17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hrs,35 min</v>
      </c>
      <c r="E1725" s="10">
        <f>Table1[[#This Row],[Full Restoration ]]-Table1[[#This Row],[Outage Start]]</f>
        <v>4.6909722222189885</v>
      </c>
      <c r="F1725" s="11">
        <f>(Table1[[#This Row],[Full Restoration ]]-Table1[[#This Row],[Outage Start]])*24</f>
        <v>112.58333333325572</v>
      </c>
      <c r="G1725" s="5" t="s">
        <v>1534</v>
      </c>
      <c r="H1725" s="33" t="s">
        <v>1030</v>
      </c>
      <c r="I1725" s="4">
        <v>2358</v>
      </c>
      <c r="J1725" s="4">
        <v>2159</v>
      </c>
      <c r="K1725" s="4">
        <v>160</v>
      </c>
      <c r="L1725" s="4">
        <v>70</v>
      </c>
      <c r="M1725" s="4">
        <v>39</v>
      </c>
      <c r="N1725" s="24"/>
    </row>
    <row r="1726" spans="1:14" ht="29.25" customHeight="1" x14ac:dyDescent="0.25">
      <c r="A1726" s="4" t="s">
        <v>9</v>
      </c>
      <c r="B1726" s="34">
        <v>43765.011111111111</v>
      </c>
      <c r="C1726" s="9">
        <v>43768.668749999997</v>
      </c>
      <c r="D17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hrs,47 min</v>
      </c>
      <c r="E1726" s="10">
        <f>Table1[[#This Row],[Full Restoration ]]-Table1[[#This Row],[Outage Start]]</f>
        <v>3.6576388888861402</v>
      </c>
      <c r="F1726" s="11">
        <f>(Table1[[#This Row],[Full Restoration ]]-Table1[[#This Row],[Outage Start]])*24</f>
        <v>87.783333333267365</v>
      </c>
      <c r="G1726" s="5" t="s">
        <v>1535</v>
      </c>
      <c r="H1726" s="33" t="s">
        <v>1032</v>
      </c>
      <c r="I1726" s="4">
        <v>354</v>
      </c>
      <c r="J1726" s="4">
        <v>285</v>
      </c>
      <c r="K1726" s="4">
        <v>65</v>
      </c>
      <c r="L1726" s="4">
        <v>9</v>
      </c>
      <c r="M1726" s="4">
        <v>4</v>
      </c>
      <c r="N1726" s="24"/>
    </row>
    <row r="1727" spans="1:14" ht="29.25" customHeight="1" x14ac:dyDescent="0.25">
      <c r="A1727" s="4" t="s">
        <v>9</v>
      </c>
      <c r="B1727" s="34">
        <v>43765.011111111111</v>
      </c>
      <c r="C1727" s="9">
        <v>43768.556250000001</v>
      </c>
      <c r="D17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days,13 hrs,5 min</v>
      </c>
      <c r="E1727" s="10">
        <f>Table1[[#This Row],[Full Restoration ]]-Table1[[#This Row],[Outage Start]]</f>
        <v>3.5451388888905058</v>
      </c>
      <c r="F1727" s="11">
        <f>(Table1[[#This Row],[Full Restoration ]]-Table1[[#This Row],[Outage Start]])*24</f>
        <v>85.083333333372138</v>
      </c>
      <c r="G1727" s="5" t="s">
        <v>1536</v>
      </c>
      <c r="H1727" s="33" t="s">
        <v>1030</v>
      </c>
      <c r="I1727" s="4">
        <v>254</v>
      </c>
      <c r="J1727" s="4">
        <v>197</v>
      </c>
      <c r="K1727" s="4">
        <v>56</v>
      </c>
      <c r="L1727" s="4">
        <v>15</v>
      </c>
      <c r="M1727" s="4">
        <v>1</v>
      </c>
      <c r="N1727" s="24"/>
    </row>
    <row r="1728" spans="1:14" ht="29.25" customHeight="1" x14ac:dyDescent="0.25">
      <c r="A1728" s="4" t="s">
        <v>9</v>
      </c>
      <c r="B1728" s="34">
        <v>43764.826388888891</v>
      </c>
      <c r="C1728" s="9">
        <v>43769.815972222219</v>
      </c>
      <c r="D17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days,23 hrs,45 min</v>
      </c>
      <c r="E1728" s="10">
        <f>Table1[[#This Row],[Full Restoration ]]-Table1[[#This Row],[Outage Start]]</f>
        <v>4.9895833333284827</v>
      </c>
      <c r="F1728" s="11">
        <f>(Table1[[#This Row],[Full Restoration ]]-Table1[[#This Row],[Outage Start]])*24</f>
        <v>119.74999999988358</v>
      </c>
      <c r="G1728" s="5" t="s">
        <v>1537</v>
      </c>
      <c r="H1728" s="33" t="s">
        <v>1030</v>
      </c>
      <c r="I1728" s="4">
        <v>5003</v>
      </c>
      <c r="J1728" s="4">
        <v>4512</v>
      </c>
      <c r="K1728" s="4">
        <v>419</v>
      </c>
      <c r="L1728" s="4">
        <v>162</v>
      </c>
      <c r="M1728" s="4">
        <v>72</v>
      </c>
      <c r="N1728" s="24"/>
    </row>
    <row r="1729" spans="1:14" ht="29.25" customHeight="1" x14ac:dyDescent="0.25">
      <c r="A1729" s="4" t="s">
        <v>9</v>
      </c>
      <c r="B1729" s="34">
        <v>43764.831250000003</v>
      </c>
      <c r="C1729" s="9">
        <v>43770.659722222219</v>
      </c>
      <c r="D17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days,19 hrs,53 min</v>
      </c>
      <c r="E1729" s="10">
        <f>Table1[[#This Row],[Full Restoration ]]-Table1[[#This Row],[Outage Start]]</f>
        <v>5.8284722222160781</v>
      </c>
      <c r="F1729" s="11">
        <f>(Table1[[#This Row],[Full Restoration ]]-Table1[[#This Row],[Outage Start]])*24</f>
        <v>139.88333333318587</v>
      </c>
      <c r="G1729" s="5" t="s">
        <v>1538</v>
      </c>
      <c r="H1729" s="33" t="s">
        <v>1030</v>
      </c>
      <c r="I1729" s="4">
        <v>3939</v>
      </c>
      <c r="J1729" s="4">
        <v>3374</v>
      </c>
      <c r="K1729" s="4">
        <v>443</v>
      </c>
      <c r="L1729" s="4">
        <v>137</v>
      </c>
      <c r="M1729" s="4">
        <v>122</v>
      </c>
      <c r="N1729" s="24"/>
    </row>
    <row r="1730" spans="1:14" ht="29.25" customHeight="1" x14ac:dyDescent="0.25">
      <c r="A1730" s="4" t="s">
        <v>9</v>
      </c>
      <c r="B1730" s="34">
        <v>43764.831250000003</v>
      </c>
      <c r="C1730" s="9">
        <v>43769.700694444444</v>
      </c>
      <c r="D17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hrs,52 min</v>
      </c>
      <c r="E1730" s="10">
        <f>Table1[[#This Row],[Full Restoration ]]-Table1[[#This Row],[Outage Start]]</f>
        <v>4.8694444444408873</v>
      </c>
      <c r="F1730" s="11">
        <f>(Table1[[#This Row],[Full Restoration ]]-Table1[[#This Row],[Outage Start]])*24</f>
        <v>116.8666666665813</v>
      </c>
      <c r="G1730" s="5" t="s">
        <v>1539</v>
      </c>
      <c r="H1730" s="33" t="s">
        <v>1031</v>
      </c>
      <c r="I1730" s="4">
        <v>3395</v>
      </c>
      <c r="J1730" s="4">
        <v>3008</v>
      </c>
      <c r="K1730" s="4">
        <v>298</v>
      </c>
      <c r="L1730" s="4">
        <v>134</v>
      </c>
      <c r="M1730" s="4">
        <v>89</v>
      </c>
      <c r="N1730" s="24"/>
    </row>
    <row r="1731" spans="1:14" ht="29.25" customHeight="1" x14ac:dyDescent="0.25">
      <c r="A1731" s="4" t="s">
        <v>9</v>
      </c>
      <c r="B1731" s="34">
        <v>43764.834722222222</v>
      </c>
      <c r="C1731" s="9">
        <v>43768.761805555558</v>
      </c>
      <c r="D17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hrs,15 min</v>
      </c>
      <c r="E1731" s="10">
        <f>Table1[[#This Row],[Full Restoration ]]-Table1[[#This Row],[Outage Start]]</f>
        <v>3.9270833333357587</v>
      </c>
      <c r="F1731" s="11">
        <f>(Table1[[#This Row],[Full Restoration ]]-Table1[[#This Row],[Outage Start]])*24</f>
        <v>94.250000000058208</v>
      </c>
      <c r="G1731" s="5" t="s">
        <v>1540</v>
      </c>
      <c r="H1731" s="53" t="s">
        <v>746</v>
      </c>
      <c r="I1731" s="4">
        <v>3964</v>
      </c>
      <c r="J1731" s="4">
        <v>3167</v>
      </c>
      <c r="K1731" s="4">
        <v>755</v>
      </c>
      <c r="L1731" s="4">
        <v>131</v>
      </c>
      <c r="M1731" s="4">
        <v>42</v>
      </c>
      <c r="N1731" s="24"/>
    </row>
    <row r="1732" spans="1:14" ht="29.25" customHeight="1" x14ac:dyDescent="0.25">
      <c r="A1732" s="4" t="s">
        <v>9</v>
      </c>
      <c r="B1732" s="34">
        <v>43764.709722222222</v>
      </c>
      <c r="C1732" s="9">
        <v>43766.686805555553</v>
      </c>
      <c r="D17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hrs,27 min</v>
      </c>
      <c r="E1732" s="10">
        <f>Table1[[#This Row],[Full Restoration ]]-Table1[[#This Row],[Outage Start]]</f>
        <v>1.9770833333313931</v>
      </c>
      <c r="F1732" s="11">
        <f>(Table1[[#This Row],[Full Restoration ]]-Table1[[#This Row],[Outage Start]])*24</f>
        <v>47.449999999953434</v>
      </c>
      <c r="G1732" s="5" t="s">
        <v>1541</v>
      </c>
      <c r="H1732" s="33" t="s">
        <v>749</v>
      </c>
      <c r="I1732" s="4">
        <v>9</v>
      </c>
      <c r="J1732" s="4">
        <v>1</v>
      </c>
      <c r="K1732" s="4">
        <v>5</v>
      </c>
      <c r="L1732" s="4">
        <v>0</v>
      </c>
      <c r="M1732" s="4">
        <v>3</v>
      </c>
      <c r="N1732" s="24"/>
    </row>
    <row r="1733" spans="1:14" ht="29.25" customHeight="1" x14ac:dyDescent="0.25">
      <c r="A1733" s="4" t="s">
        <v>9</v>
      </c>
      <c r="B1733" s="34">
        <v>43764.717361111114</v>
      </c>
      <c r="C1733" s="9">
        <v>43769.497916666667</v>
      </c>
      <c r="D17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hrs,44 min</v>
      </c>
      <c r="E1733" s="10">
        <f>Table1[[#This Row],[Full Restoration ]]-Table1[[#This Row],[Outage Start]]</f>
        <v>4.7805555555532919</v>
      </c>
      <c r="F1733" s="11">
        <f>(Table1[[#This Row],[Full Restoration ]]-Table1[[#This Row],[Outage Start]])*24</f>
        <v>114.73333333327901</v>
      </c>
      <c r="G1733" s="5" t="s">
        <v>1542</v>
      </c>
      <c r="H1733" s="33" t="s">
        <v>749</v>
      </c>
      <c r="I1733" s="4">
        <v>105</v>
      </c>
      <c r="J1733" s="4">
        <v>101</v>
      </c>
      <c r="K1733" s="4">
        <v>4</v>
      </c>
      <c r="L1733" s="4">
        <v>4</v>
      </c>
      <c r="M1733" s="4">
        <v>0</v>
      </c>
      <c r="N1733" s="24"/>
    </row>
    <row r="1734" spans="1:14" ht="29.25" customHeight="1" x14ac:dyDescent="0.25">
      <c r="A1734" s="4" t="s">
        <v>9</v>
      </c>
      <c r="B1734" s="34">
        <v>43764.833333333336</v>
      </c>
      <c r="C1734" s="9">
        <v>43769.677083333336</v>
      </c>
      <c r="D17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hrs,15 min</v>
      </c>
      <c r="E1734" s="10">
        <f>Table1[[#This Row],[Full Restoration ]]-Table1[[#This Row],[Outage Start]]</f>
        <v>4.84375</v>
      </c>
      <c r="F1734" s="11">
        <f>(Table1[[#This Row],[Full Restoration ]]-Table1[[#This Row],[Outage Start]])*24</f>
        <v>116.25</v>
      </c>
      <c r="G1734" s="5" t="s">
        <v>1543</v>
      </c>
      <c r="H1734" s="33" t="s">
        <v>1030</v>
      </c>
      <c r="I1734" s="4">
        <v>1705</v>
      </c>
      <c r="J1734" s="4">
        <v>1519</v>
      </c>
      <c r="K1734" s="4">
        <v>183</v>
      </c>
      <c r="L1734" s="4">
        <v>53</v>
      </c>
      <c r="M1734" s="4">
        <v>3</v>
      </c>
      <c r="N1734" s="24"/>
    </row>
    <row r="1735" spans="1:14" ht="29.25" customHeight="1" x14ac:dyDescent="0.25">
      <c r="A1735" s="4" t="s">
        <v>9</v>
      </c>
      <c r="B1735" s="34">
        <v>43764.833333333336</v>
      </c>
      <c r="C1735" s="9">
        <v>43769.5625</v>
      </c>
      <c r="D17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hrs,30 min</v>
      </c>
      <c r="E1735" s="10">
        <f>Table1[[#This Row],[Full Restoration ]]-Table1[[#This Row],[Outage Start]]</f>
        <v>4.7291666666642413</v>
      </c>
      <c r="F1735" s="11">
        <f>(Table1[[#This Row],[Full Restoration ]]-Table1[[#This Row],[Outage Start]])*24</f>
        <v>113.49999999994179</v>
      </c>
      <c r="G1735" s="5" t="s">
        <v>1544</v>
      </c>
      <c r="H1735" s="53" t="s">
        <v>219</v>
      </c>
      <c r="I1735" s="4">
        <v>1111</v>
      </c>
      <c r="J1735" s="4">
        <v>1025</v>
      </c>
      <c r="K1735" s="4">
        <v>86</v>
      </c>
      <c r="L1735" s="4">
        <v>31</v>
      </c>
      <c r="M1735" s="4">
        <v>0</v>
      </c>
      <c r="N1735" s="24"/>
    </row>
    <row r="1736" spans="1:14" ht="29.25" customHeight="1" x14ac:dyDescent="0.25">
      <c r="A1736" s="4" t="s">
        <v>9</v>
      </c>
      <c r="B1736" s="34">
        <v>43764.833333333336</v>
      </c>
      <c r="C1736" s="9">
        <v>43769.536805555559</v>
      </c>
      <c r="D17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hrs,53 min</v>
      </c>
      <c r="E1736" s="10">
        <f>Table1[[#This Row],[Full Restoration ]]-Table1[[#This Row],[Outage Start]]</f>
        <v>4.703472222223354</v>
      </c>
      <c r="F1736" s="11">
        <f>(Table1[[#This Row],[Full Restoration ]]-Table1[[#This Row],[Outage Start]])*24</f>
        <v>112.8833333333605</v>
      </c>
      <c r="G1736" s="5" t="s">
        <v>1545</v>
      </c>
      <c r="H1736" s="33" t="s">
        <v>219</v>
      </c>
      <c r="I1736" s="4">
        <v>3786</v>
      </c>
      <c r="J1736" s="4">
        <v>3419</v>
      </c>
      <c r="K1736" s="4">
        <v>361</v>
      </c>
      <c r="L1736" s="4">
        <v>130</v>
      </c>
      <c r="M1736" s="4">
        <v>6</v>
      </c>
      <c r="N1736" s="24"/>
    </row>
    <row r="1737" spans="1:14" ht="29.25" customHeight="1" x14ac:dyDescent="0.25">
      <c r="A1737" s="4" t="s">
        <v>9</v>
      </c>
      <c r="B1737" s="34">
        <v>43764.734027777777</v>
      </c>
      <c r="C1737" s="9">
        <v>43769.824999999997</v>
      </c>
      <c r="D17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days,2 hrs,11 min</v>
      </c>
      <c r="E1737" s="10">
        <f>Table1[[#This Row],[Full Restoration ]]-Table1[[#This Row],[Outage Start]]</f>
        <v>5.0909722222204437</v>
      </c>
      <c r="F1737" s="11">
        <f>(Table1[[#This Row],[Full Restoration ]]-Table1[[#This Row],[Outage Start]])*24</f>
        <v>122.18333333329065</v>
      </c>
      <c r="G1737" s="5" t="s">
        <v>975</v>
      </c>
      <c r="H1737" s="33" t="s">
        <v>746</v>
      </c>
      <c r="I1737" s="4">
        <v>1303</v>
      </c>
      <c r="J1737" s="4">
        <v>1078</v>
      </c>
      <c r="K1737" s="4">
        <v>180</v>
      </c>
      <c r="L1737" s="4">
        <v>50</v>
      </c>
      <c r="M1737" s="4">
        <v>45</v>
      </c>
      <c r="N1737" s="24"/>
    </row>
    <row r="1738" spans="1:14" ht="29.25" customHeight="1" x14ac:dyDescent="0.25">
      <c r="A1738" s="4" t="s">
        <v>9</v>
      </c>
      <c r="B1738" s="34">
        <v>43764.920138888891</v>
      </c>
      <c r="C1738" s="9">
        <v>43766.788888888892</v>
      </c>
      <c r="D17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hrs,51 min</v>
      </c>
      <c r="E1738" s="10">
        <f>Table1[[#This Row],[Full Restoration ]]-Table1[[#This Row],[Outage Start]]</f>
        <v>1.8687500000014552</v>
      </c>
      <c r="F1738" s="11">
        <f>(Table1[[#This Row],[Full Restoration ]]-Table1[[#This Row],[Outage Start]])*24</f>
        <v>44.850000000034925</v>
      </c>
      <c r="G1738" s="5" t="s">
        <v>1546</v>
      </c>
      <c r="H1738" s="33" t="s">
        <v>1030</v>
      </c>
      <c r="I1738" s="4">
        <v>1176</v>
      </c>
      <c r="J1738" s="4">
        <v>1017</v>
      </c>
      <c r="K1738" s="4">
        <v>153</v>
      </c>
      <c r="L1738" s="4">
        <v>26</v>
      </c>
      <c r="M1738" s="4">
        <v>6</v>
      </c>
      <c r="N1738" s="24"/>
    </row>
    <row r="1739" spans="1:14" ht="29.25" customHeight="1" x14ac:dyDescent="0.25">
      <c r="A1739" s="4" t="s">
        <v>9</v>
      </c>
      <c r="B1739" s="34">
        <v>43764.918055555558</v>
      </c>
      <c r="C1739" s="9">
        <v>43767.426388888889</v>
      </c>
      <c r="D17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hrs,12 min</v>
      </c>
      <c r="E1739" s="10">
        <f>Table1[[#This Row],[Full Restoration ]]-Table1[[#This Row],[Outage Start]]</f>
        <v>2.5083333333313931</v>
      </c>
      <c r="F1739" s="11">
        <f>(Table1[[#This Row],[Full Restoration ]]-Table1[[#This Row],[Outage Start]])*24</f>
        <v>60.199999999953434</v>
      </c>
      <c r="G1739" s="5" t="s">
        <v>1547</v>
      </c>
      <c r="H1739" s="33" t="s">
        <v>1030</v>
      </c>
      <c r="I1739" s="4">
        <v>828</v>
      </c>
      <c r="J1739" s="4">
        <v>594</v>
      </c>
      <c r="K1739" s="4">
        <v>232</v>
      </c>
      <c r="L1739" s="4">
        <v>19</v>
      </c>
      <c r="M1739" s="4">
        <v>2</v>
      </c>
      <c r="N1739" s="24"/>
    </row>
    <row r="1740" spans="1:14" ht="29.25" customHeight="1" x14ac:dyDescent="0.25">
      <c r="A1740" s="4" t="s">
        <v>9</v>
      </c>
      <c r="B1740" s="34">
        <v>43764.918055555558</v>
      </c>
      <c r="C1740" s="9">
        <v>43766.689583333333</v>
      </c>
      <c r="D17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hrs,31 min</v>
      </c>
      <c r="E1740" s="10">
        <f>Table1[[#This Row],[Full Restoration ]]-Table1[[#This Row],[Outage Start]]</f>
        <v>1.7715277777751908</v>
      </c>
      <c r="F1740" s="11">
        <f>(Table1[[#This Row],[Full Restoration ]]-Table1[[#This Row],[Outage Start]])*24</f>
        <v>42.516666666604578</v>
      </c>
      <c r="G1740" s="5" t="s">
        <v>1548</v>
      </c>
      <c r="H1740" s="33" t="s">
        <v>1030</v>
      </c>
      <c r="I1740" s="4">
        <v>2870</v>
      </c>
      <c r="J1740" s="4">
        <v>2749</v>
      </c>
      <c r="K1740" s="4">
        <v>121</v>
      </c>
      <c r="L1740" s="4">
        <v>73</v>
      </c>
      <c r="M1740" s="4">
        <v>0</v>
      </c>
      <c r="N1740" s="24"/>
    </row>
    <row r="1741" spans="1:14" ht="29.25" customHeight="1" x14ac:dyDescent="0.25">
      <c r="A1741" s="4" t="s">
        <v>9</v>
      </c>
      <c r="B1741" s="34">
        <v>43764.921527777777</v>
      </c>
      <c r="C1741" s="9">
        <v>43766.663194444445</v>
      </c>
      <c r="D17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hrs,48 min</v>
      </c>
      <c r="E1741" s="10">
        <f>Table1[[#This Row],[Full Restoration ]]-Table1[[#This Row],[Outage Start]]</f>
        <v>1.7416666666686069</v>
      </c>
      <c r="F1741" s="11">
        <f>(Table1[[#This Row],[Full Restoration ]]-Table1[[#This Row],[Outage Start]])*24</f>
        <v>41.800000000046566</v>
      </c>
      <c r="G1741" s="5" t="s">
        <v>1549</v>
      </c>
      <c r="H1741" s="33" t="s">
        <v>1030</v>
      </c>
      <c r="I1741" s="4">
        <v>1750</v>
      </c>
      <c r="J1741" s="4">
        <v>1620</v>
      </c>
      <c r="K1741" s="4">
        <v>126</v>
      </c>
      <c r="L1741" s="4">
        <v>49</v>
      </c>
      <c r="M1741" s="4">
        <v>4</v>
      </c>
      <c r="N1741" s="24"/>
    </row>
    <row r="1742" spans="1:14" ht="29.25" customHeight="1" x14ac:dyDescent="0.25">
      <c r="A1742" s="4" t="s">
        <v>9</v>
      </c>
      <c r="B1742" s="34">
        <v>43764.921527777777</v>
      </c>
      <c r="C1742" s="9">
        <v>43767.532638888886</v>
      </c>
      <c r="D17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hrs,40 min</v>
      </c>
      <c r="E1742" s="10">
        <f>Table1[[#This Row],[Full Restoration ]]-Table1[[#This Row],[Outage Start]]</f>
        <v>2.6111111111094942</v>
      </c>
      <c r="F1742" s="11">
        <f>(Table1[[#This Row],[Full Restoration ]]-Table1[[#This Row],[Outage Start]])*24</f>
        <v>62.666666666627862</v>
      </c>
      <c r="G1742" s="5" t="s">
        <v>1550</v>
      </c>
      <c r="H1742" s="33" t="s">
        <v>1030</v>
      </c>
      <c r="I1742" s="4">
        <v>900</v>
      </c>
      <c r="J1742" s="4">
        <v>862</v>
      </c>
      <c r="K1742" s="4">
        <v>38</v>
      </c>
      <c r="L1742" s="4">
        <v>21</v>
      </c>
      <c r="M1742" s="4">
        <v>0</v>
      </c>
      <c r="N1742" s="24"/>
    </row>
    <row r="1743" spans="1:14" ht="29.25" customHeight="1" x14ac:dyDescent="0.25">
      <c r="A1743" s="4" t="s">
        <v>9</v>
      </c>
      <c r="B1743" s="34">
        <v>43764.850694444445</v>
      </c>
      <c r="C1743" s="9">
        <v>43766.554861111108</v>
      </c>
      <c r="D17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hrs,54 min</v>
      </c>
      <c r="E1743" s="10">
        <f>Table1[[#This Row],[Full Restoration ]]-Table1[[#This Row],[Outage Start]]</f>
        <v>1.7041666666627862</v>
      </c>
      <c r="F1743" s="11">
        <f>(Table1[[#This Row],[Full Restoration ]]-Table1[[#This Row],[Outage Start]])*24</f>
        <v>40.899999999906868</v>
      </c>
      <c r="G1743" s="5" t="s">
        <v>1551</v>
      </c>
      <c r="H1743" s="53" t="s">
        <v>746</v>
      </c>
      <c r="I1743" s="4">
        <v>375</v>
      </c>
      <c r="J1743" s="4">
        <v>362</v>
      </c>
      <c r="K1743" s="4">
        <v>11</v>
      </c>
      <c r="L1743" s="4">
        <v>11</v>
      </c>
      <c r="M1743" s="4">
        <v>2</v>
      </c>
      <c r="N1743" s="24"/>
    </row>
    <row r="1744" spans="1:14" ht="29.25" customHeight="1" x14ac:dyDescent="0.25">
      <c r="A1744" s="4" t="s">
        <v>9</v>
      </c>
      <c r="B1744" s="34">
        <v>43764.836805555555</v>
      </c>
      <c r="C1744" s="9">
        <v>43767.757638888892</v>
      </c>
      <c r="D17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days,22 hrs,6 min</v>
      </c>
      <c r="E1744" s="10">
        <f>Table1[[#This Row],[Full Restoration ]]-Table1[[#This Row],[Outage Start]]</f>
        <v>2.9208333333372138</v>
      </c>
      <c r="F1744" s="11">
        <f>(Table1[[#This Row],[Full Restoration ]]-Table1[[#This Row],[Outage Start]])*24</f>
        <v>70.100000000093132</v>
      </c>
      <c r="G1744" s="5" t="s">
        <v>1552</v>
      </c>
      <c r="H1744" s="33" t="s">
        <v>1030</v>
      </c>
      <c r="I1744" s="4">
        <v>3869</v>
      </c>
      <c r="J1744" s="4">
        <v>3592</v>
      </c>
      <c r="K1744" s="4">
        <v>240</v>
      </c>
      <c r="L1744" s="4">
        <v>162</v>
      </c>
      <c r="M1744" s="4">
        <v>37</v>
      </c>
      <c r="N1744" s="24"/>
    </row>
    <row r="1745" spans="1:14" ht="29.25" customHeight="1" x14ac:dyDescent="0.25">
      <c r="A1745" s="4" t="s">
        <v>9</v>
      </c>
      <c r="B1745" s="34">
        <v>43764.901388888888</v>
      </c>
      <c r="C1745" s="9">
        <v>43766.481944444444</v>
      </c>
      <c r="D17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hrs,56 min</v>
      </c>
      <c r="E1745" s="10">
        <f>Table1[[#This Row],[Full Restoration ]]-Table1[[#This Row],[Outage Start]]</f>
        <v>1.5805555555562023</v>
      </c>
      <c r="F1745" s="11">
        <f>(Table1[[#This Row],[Full Restoration ]]-Table1[[#This Row],[Outage Start]])*24</f>
        <v>37.933333333348855</v>
      </c>
      <c r="G1745" s="5" t="s">
        <v>1553</v>
      </c>
      <c r="H1745" s="33" t="s">
        <v>746</v>
      </c>
      <c r="I1745" s="4">
        <v>136</v>
      </c>
      <c r="J1745" s="4">
        <v>133</v>
      </c>
      <c r="K1745" s="4">
        <v>3</v>
      </c>
      <c r="L1745" s="4">
        <v>5</v>
      </c>
      <c r="M1745" s="4">
        <v>0</v>
      </c>
      <c r="N1745" s="24"/>
    </row>
    <row r="1746" spans="1:14" ht="29.25" customHeight="1" x14ac:dyDescent="0.25">
      <c r="A1746" s="4" t="s">
        <v>9</v>
      </c>
      <c r="B1746" s="34">
        <v>43764.888888888891</v>
      </c>
      <c r="C1746" s="9">
        <v>43766.424305555556</v>
      </c>
      <c r="D17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hrs,51 min</v>
      </c>
      <c r="E1746" s="10">
        <f>Table1[[#This Row],[Full Restoration ]]-Table1[[#This Row],[Outage Start]]</f>
        <v>1.5354166666656965</v>
      </c>
      <c r="F1746" s="11">
        <f>(Table1[[#This Row],[Full Restoration ]]-Table1[[#This Row],[Outage Start]])*24</f>
        <v>36.849999999976717</v>
      </c>
      <c r="G1746" s="5" t="s">
        <v>1554</v>
      </c>
      <c r="H1746" s="33" t="s">
        <v>746</v>
      </c>
      <c r="I1746" s="4">
        <v>305</v>
      </c>
      <c r="J1746" s="4">
        <v>285</v>
      </c>
      <c r="K1746" s="4">
        <v>20</v>
      </c>
      <c r="L1746" s="4">
        <v>15</v>
      </c>
      <c r="M1746" s="4">
        <v>0</v>
      </c>
      <c r="N1746" s="24"/>
    </row>
    <row r="1747" spans="1:14" ht="29.25" customHeight="1" x14ac:dyDescent="0.25">
      <c r="A1747" s="4" t="s">
        <v>9</v>
      </c>
      <c r="B1747" s="34">
        <v>43764.85833333333</v>
      </c>
      <c r="C1747" s="9">
        <v>43767.642361111109</v>
      </c>
      <c r="D17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hrs,49 min</v>
      </c>
      <c r="E1747" s="10">
        <f>Table1[[#This Row],[Full Restoration ]]-Table1[[#This Row],[Outage Start]]</f>
        <v>2.7840277777795563</v>
      </c>
      <c r="F1747" s="11">
        <f>(Table1[[#This Row],[Full Restoration ]]-Table1[[#This Row],[Outage Start]])*24</f>
        <v>66.816666666709352</v>
      </c>
      <c r="G1747" s="5" t="s">
        <v>1555</v>
      </c>
      <c r="H1747" s="33" t="s">
        <v>1030</v>
      </c>
      <c r="I1747" s="4">
        <v>1129</v>
      </c>
      <c r="J1747" s="4">
        <v>935</v>
      </c>
      <c r="K1747" s="4">
        <v>134</v>
      </c>
      <c r="L1747" s="4">
        <v>43</v>
      </c>
      <c r="M1747" s="4">
        <v>60</v>
      </c>
      <c r="N1747" s="24"/>
    </row>
    <row r="1748" spans="1:14" ht="29.25" customHeight="1" x14ac:dyDescent="0.25">
      <c r="A1748" s="4" t="s">
        <v>9</v>
      </c>
      <c r="B1748" s="34">
        <v>43764.831250000003</v>
      </c>
      <c r="C1748" s="9">
        <v>43769.537499999999</v>
      </c>
      <c r="D17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hrs,57 min</v>
      </c>
      <c r="E1748" s="10">
        <f>Table1[[#This Row],[Full Restoration ]]-Table1[[#This Row],[Outage Start]]</f>
        <v>4.7062499999956344</v>
      </c>
      <c r="F1748" s="11">
        <f>(Table1[[#This Row],[Full Restoration ]]-Table1[[#This Row],[Outage Start]])*24</f>
        <v>112.94999999989523</v>
      </c>
      <c r="G1748" s="5" t="s">
        <v>31</v>
      </c>
      <c r="H1748" s="33" t="s">
        <v>1030</v>
      </c>
      <c r="I1748" s="4">
        <v>3580</v>
      </c>
      <c r="J1748" s="4">
        <v>3271</v>
      </c>
      <c r="K1748" s="4">
        <v>291</v>
      </c>
      <c r="L1748" s="4">
        <v>179</v>
      </c>
      <c r="M1748" s="4">
        <v>18</v>
      </c>
      <c r="N1748" s="24"/>
    </row>
    <row r="1749" spans="1:14" ht="29.25" customHeight="1" x14ac:dyDescent="0.25">
      <c r="A1749" s="4" t="s">
        <v>9</v>
      </c>
      <c r="B1749" s="34">
        <v>43764.722222222219</v>
      </c>
      <c r="C1749" s="9">
        <v>43768.356249999997</v>
      </c>
      <c r="D17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hrs,13 min</v>
      </c>
      <c r="E1749" s="10">
        <f>Table1[[#This Row],[Full Restoration ]]-Table1[[#This Row],[Outage Start]]</f>
        <v>3.6340277777781012</v>
      </c>
      <c r="F1749" s="11">
        <f>(Table1[[#This Row],[Full Restoration ]]-Table1[[#This Row],[Outage Start]])*24</f>
        <v>87.216666666674428</v>
      </c>
      <c r="G1749" s="5" t="s">
        <v>1556</v>
      </c>
      <c r="H1749" s="53" t="s">
        <v>746</v>
      </c>
      <c r="I1749" s="4">
        <v>31</v>
      </c>
      <c r="J1749" s="4">
        <v>15</v>
      </c>
      <c r="K1749" s="4">
        <v>8</v>
      </c>
      <c r="L1749" s="4">
        <v>0</v>
      </c>
      <c r="M1749" s="4">
        <v>8</v>
      </c>
      <c r="N1749" s="24"/>
    </row>
    <row r="1750" spans="1:14" ht="29.25" customHeight="1" x14ac:dyDescent="0.25">
      <c r="A1750" s="4" t="s">
        <v>9</v>
      </c>
      <c r="B1750" s="34">
        <v>43764.722222222219</v>
      </c>
      <c r="C1750" s="9">
        <v>43769.49722222222</v>
      </c>
      <c r="D17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hrs,36 min</v>
      </c>
      <c r="E1750" s="10">
        <f>Table1[[#This Row],[Full Restoration ]]-Table1[[#This Row],[Outage Start]]</f>
        <v>4.7750000000014552</v>
      </c>
      <c r="F1750" s="11">
        <f>(Table1[[#This Row],[Full Restoration ]]-Table1[[#This Row],[Outage Start]])*24</f>
        <v>114.60000000003492</v>
      </c>
      <c r="G1750" s="5" t="s">
        <v>1557</v>
      </c>
      <c r="H1750" s="33" t="s">
        <v>746</v>
      </c>
      <c r="I1750" s="4">
        <v>652</v>
      </c>
      <c r="J1750" s="4">
        <v>565</v>
      </c>
      <c r="K1750" s="4">
        <v>57</v>
      </c>
      <c r="L1750" s="4">
        <v>27</v>
      </c>
      <c r="M1750" s="4">
        <v>30</v>
      </c>
      <c r="N1750" s="24"/>
    </row>
    <row r="1751" spans="1:14" ht="29.25" customHeight="1" x14ac:dyDescent="0.25">
      <c r="A1751" s="4" t="s">
        <v>9</v>
      </c>
      <c r="B1751" s="34">
        <v>43764.805555555555</v>
      </c>
      <c r="C1751" s="9">
        <v>43768.681944444441</v>
      </c>
      <c r="D17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hrs,2 min</v>
      </c>
      <c r="E1751" s="10">
        <f>Table1[[#This Row],[Full Restoration ]]-Table1[[#This Row],[Outage Start]]</f>
        <v>3.8763888888861402</v>
      </c>
      <c r="F1751" s="11">
        <f>(Table1[[#This Row],[Full Restoration ]]-Table1[[#This Row],[Outage Start]])*24</f>
        <v>93.033333333267365</v>
      </c>
      <c r="G1751" s="5" t="s">
        <v>976</v>
      </c>
      <c r="H1751" s="33" t="s">
        <v>748</v>
      </c>
      <c r="I1751" s="4">
        <v>498</v>
      </c>
      <c r="J1751" s="4">
        <v>448</v>
      </c>
      <c r="K1751" s="4">
        <v>43</v>
      </c>
      <c r="L1751" s="4">
        <v>27</v>
      </c>
      <c r="M1751" s="4">
        <v>7</v>
      </c>
      <c r="N1751" s="24"/>
    </row>
    <row r="1752" spans="1:14" ht="29.25" customHeight="1" x14ac:dyDescent="0.25">
      <c r="A1752" s="4" t="s">
        <v>9</v>
      </c>
      <c r="B1752" s="34">
        <v>43764.797222222223</v>
      </c>
      <c r="C1752" s="9">
        <v>43768.630555555559</v>
      </c>
      <c r="D17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hrs,0 min</v>
      </c>
      <c r="E1752" s="10">
        <f>Table1[[#This Row],[Full Restoration ]]-Table1[[#This Row],[Outage Start]]</f>
        <v>3.8333333333357587</v>
      </c>
      <c r="F1752" s="11">
        <f>(Table1[[#This Row],[Full Restoration ]]-Table1[[#This Row],[Outage Start]])*24</f>
        <v>92.000000000058208</v>
      </c>
      <c r="G1752" s="5" t="s">
        <v>977</v>
      </c>
      <c r="H1752" s="33" t="s">
        <v>746</v>
      </c>
      <c r="I1752" s="4">
        <v>3375</v>
      </c>
      <c r="J1752" s="4">
        <v>3226</v>
      </c>
      <c r="K1752" s="4">
        <v>135</v>
      </c>
      <c r="L1752" s="4">
        <v>165</v>
      </c>
      <c r="M1752" s="4">
        <v>14</v>
      </c>
      <c r="N1752" s="24"/>
    </row>
    <row r="1753" spans="1:14" ht="29.25" customHeight="1" x14ac:dyDescent="0.25">
      <c r="A1753" s="4" t="s">
        <v>9</v>
      </c>
      <c r="B1753" s="34">
        <v>43764.786111111112</v>
      </c>
      <c r="C1753" s="9">
        <v>43768.638194444444</v>
      </c>
      <c r="D17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hrs,27 min</v>
      </c>
      <c r="E1753" s="10">
        <f>Table1[[#This Row],[Full Restoration ]]-Table1[[#This Row],[Outage Start]]</f>
        <v>3.8520833333313931</v>
      </c>
      <c r="F1753" s="11">
        <f>(Table1[[#This Row],[Full Restoration ]]-Table1[[#This Row],[Outage Start]])*24</f>
        <v>92.449999999953434</v>
      </c>
      <c r="G1753" s="5" t="s">
        <v>978</v>
      </c>
      <c r="H1753" s="33" t="s">
        <v>746</v>
      </c>
      <c r="I1753" s="4">
        <v>3854</v>
      </c>
      <c r="J1753" s="4">
        <v>3447</v>
      </c>
      <c r="K1753" s="4">
        <v>385</v>
      </c>
      <c r="L1753" s="4">
        <v>171</v>
      </c>
      <c r="M1753" s="4">
        <v>22</v>
      </c>
      <c r="N1753" s="24"/>
    </row>
    <row r="1754" spans="1:14" ht="29.25" customHeight="1" x14ac:dyDescent="0.25">
      <c r="A1754" s="4" t="s">
        <v>9</v>
      </c>
      <c r="B1754" s="34">
        <v>43764.945833333331</v>
      </c>
      <c r="C1754" s="9">
        <v>43766.489583333336</v>
      </c>
      <c r="D17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 min</v>
      </c>
      <c r="E1754" s="10">
        <f>Table1[[#This Row],[Full Restoration ]]-Table1[[#This Row],[Outage Start]]</f>
        <v>1.5437500000043656</v>
      </c>
      <c r="F1754" s="11">
        <f>(Table1[[#This Row],[Full Restoration ]]-Table1[[#This Row],[Outage Start]])*24</f>
        <v>37.050000000104774</v>
      </c>
      <c r="G1754" s="5" t="s">
        <v>1558</v>
      </c>
      <c r="H1754" s="33" t="s">
        <v>746</v>
      </c>
      <c r="I1754" s="4">
        <v>2557</v>
      </c>
      <c r="J1754" s="4">
        <v>2289</v>
      </c>
      <c r="K1754" s="4">
        <v>238</v>
      </c>
      <c r="L1754" s="4">
        <v>121</v>
      </c>
      <c r="M1754" s="4">
        <v>30</v>
      </c>
      <c r="N1754" s="24"/>
    </row>
    <row r="1755" spans="1:14" ht="29.25" customHeight="1" x14ac:dyDescent="0.25">
      <c r="A1755" s="4" t="s">
        <v>9</v>
      </c>
      <c r="B1755" s="34">
        <v>43764.945833333331</v>
      </c>
      <c r="C1755" s="9">
        <v>43766.490972222222</v>
      </c>
      <c r="D17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 min</v>
      </c>
      <c r="E1755" s="10">
        <f>Table1[[#This Row],[Full Restoration ]]-Table1[[#This Row],[Outage Start]]</f>
        <v>1.5451388888905058</v>
      </c>
      <c r="F1755" s="11">
        <f>(Table1[[#This Row],[Full Restoration ]]-Table1[[#This Row],[Outage Start]])*24</f>
        <v>37.083333333372138</v>
      </c>
      <c r="G1755" s="5" t="s">
        <v>1559</v>
      </c>
      <c r="H1755" s="53" t="s">
        <v>746</v>
      </c>
      <c r="I1755" s="4">
        <v>3394</v>
      </c>
      <c r="J1755" s="4">
        <v>2817</v>
      </c>
      <c r="K1755" s="4">
        <v>557</v>
      </c>
      <c r="L1755" s="4">
        <v>130</v>
      </c>
      <c r="M1755" s="4">
        <v>20</v>
      </c>
      <c r="N1755" s="24"/>
    </row>
    <row r="1756" spans="1:14" ht="29.25" customHeight="1" x14ac:dyDescent="0.25">
      <c r="A1756" s="4" t="s">
        <v>9</v>
      </c>
      <c r="B1756" s="34">
        <v>43764.945833333331</v>
      </c>
      <c r="C1756" s="9">
        <v>43766.581250000003</v>
      </c>
      <c r="D17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hrs,15 min</v>
      </c>
      <c r="E1756" s="10">
        <f>Table1[[#This Row],[Full Restoration ]]-Table1[[#This Row],[Outage Start]]</f>
        <v>1.6354166666715173</v>
      </c>
      <c r="F1756" s="11">
        <f>(Table1[[#This Row],[Full Restoration ]]-Table1[[#This Row],[Outage Start]])*24</f>
        <v>39.250000000116415</v>
      </c>
      <c r="G1756" s="5" t="s">
        <v>1560</v>
      </c>
      <c r="H1756" s="53" t="s">
        <v>746</v>
      </c>
      <c r="I1756" s="4">
        <v>500</v>
      </c>
      <c r="J1756" s="4">
        <v>458</v>
      </c>
      <c r="K1756" s="4">
        <v>39</v>
      </c>
      <c r="L1756" s="4">
        <v>23</v>
      </c>
      <c r="M1756" s="4">
        <v>3</v>
      </c>
      <c r="N1756" s="24"/>
    </row>
    <row r="1757" spans="1:14" ht="29.25" customHeight="1" x14ac:dyDescent="0.25">
      <c r="A1757" s="4" t="s">
        <v>9</v>
      </c>
      <c r="B1757" s="34">
        <v>43765.010416666664</v>
      </c>
      <c r="C1757" s="9">
        <v>43766.731249999997</v>
      </c>
      <c r="D17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hrs,18 min</v>
      </c>
      <c r="E1757" s="10">
        <f>Table1[[#This Row],[Full Restoration ]]-Table1[[#This Row],[Outage Start]]</f>
        <v>1.7208333333328483</v>
      </c>
      <c r="F1757" s="11">
        <f>(Table1[[#This Row],[Full Restoration ]]-Table1[[#This Row],[Outage Start]])*24</f>
        <v>41.299999999988358</v>
      </c>
      <c r="G1757" s="5" t="s">
        <v>1561</v>
      </c>
      <c r="H1757" s="33" t="s">
        <v>746</v>
      </c>
      <c r="I1757" s="4">
        <v>1229</v>
      </c>
      <c r="J1757" s="4">
        <v>959</v>
      </c>
      <c r="K1757" s="4">
        <v>257</v>
      </c>
      <c r="L1757" s="4">
        <v>66</v>
      </c>
      <c r="M1757" s="4">
        <v>13</v>
      </c>
      <c r="N1757" s="24"/>
    </row>
    <row r="1758" spans="1:14" ht="29.25" customHeight="1" x14ac:dyDescent="0.25">
      <c r="A1758" s="4" t="s">
        <v>9</v>
      </c>
      <c r="B1758" s="34">
        <v>43764.849305555559</v>
      </c>
      <c r="C1758" s="9">
        <v>43766.481249999997</v>
      </c>
      <c r="D17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hrs,10 min</v>
      </c>
      <c r="E1758" s="10">
        <f>Table1[[#This Row],[Full Restoration ]]-Table1[[#This Row],[Outage Start]]</f>
        <v>1.6319444444379769</v>
      </c>
      <c r="F1758" s="11">
        <f>(Table1[[#This Row],[Full Restoration ]]-Table1[[#This Row],[Outage Start]])*24</f>
        <v>39.166666666511446</v>
      </c>
      <c r="G1758" s="5" t="s">
        <v>1562</v>
      </c>
      <c r="H1758" s="33" t="s">
        <v>746</v>
      </c>
      <c r="I1758" s="4">
        <v>4555</v>
      </c>
      <c r="J1758" s="4">
        <v>4135</v>
      </c>
      <c r="K1758" s="4">
        <v>420</v>
      </c>
      <c r="L1758" s="4">
        <v>41</v>
      </c>
      <c r="M1758" s="4">
        <v>0</v>
      </c>
      <c r="N1758" s="24"/>
    </row>
    <row r="1759" spans="1:14" ht="29.25" customHeight="1" x14ac:dyDescent="0.25">
      <c r="A1759" s="4" t="s">
        <v>9</v>
      </c>
      <c r="B1759" s="34">
        <v>43764.853472222225</v>
      </c>
      <c r="C1759" s="9">
        <v>43766.854861111111</v>
      </c>
      <c r="D17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 min</v>
      </c>
      <c r="E1759" s="10">
        <f>Table1[[#This Row],[Full Restoration ]]-Table1[[#This Row],[Outage Start]]</f>
        <v>2.0013888888861402</v>
      </c>
      <c r="F1759" s="11">
        <f>(Table1[[#This Row],[Full Restoration ]]-Table1[[#This Row],[Outage Start]])*24</f>
        <v>48.033333333267365</v>
      </c>
      <c r="G1759" s="5" t="s">
        <v>1563</v>
      </c>
      <c r="H1759" s="33" t="s">
        <v>746</v>
      </c>
      <c r="I1759" s="4">
        <v>4616</v>
      </c>
      <c r="J1759" s="4">
        <v>4241</v>
      </c>
      <c r="K1759" s="4">
        <v>355</v>
      </c>
      <c r="L1759" s="4">
        <v>84</v>
      </c>
      <c r="M1759" s="4">
        <v>20</v>
      </c>
      <c r="N1759" s="24"/>
    </row>
    <row r="1760" spans="1:14" ht="29.25" customHeight="1" x14ac:dyDescent="0.25">
      <c r="A1760" s="4" t="s">
        <v>9</v>
      </c>
      <c r="B1760" s="34">
        <v>43764.711805555555</v>
      </c>
      <c r="C1760" s="9">
        <v>43766.7</v>
      </c>
      <c r="D17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hrs,43 min</v>
      </c>
      <c r="E1760" s="10">
        <f>Table1[[#This Row],[Full Restoration ]]-Table1[[#This Row],[Outage Start]]</f>
        <v>1.9881944444423425</v>
      </c>
      <c r="F1760" s="11">
        <f>(Table1[[#This Row],[Full Restoration ]]-Table1[[#This Row],[Outage Start]])*24</f>
        <v>47.71666666661622</v>
      </c>
      <c r="G1760" s="5" t="s">
        <v>1564</v>
      </c>
      <c r="H1760" s="33" t="s">
        <v>1030</v>
      </c>
      <c r="I1760" s="4">
        <v>213</v>
      </c>
      <c r="J1760" s="4">
        <v>181</v>
      </c>
      <c r="K1760" s="4">
        <v>29</v>
      </c>
      <c r="L1760" s="4">
        <v>5</v>
      </c>
      <c r="M1760" s="4">
        <v>3</v>
      </c>
      <c r="N1760" s="24"/>
    </row>
    <row r="1761" spans="1:14" ht="29.25" customHeight="1" x14ac:dyDescent="0.25">
      <c r="A1761" s="4" t="s">
        <v>9</v>
      </c>
      <c r="B1761" s="34">
        <v>43764.711805555555</v>
      </c>
      <c r="C1761" s="9">
        <v>43767.588888888888</v>
      </c>
      <c r="D17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hrs,3 min</v>
      </c>
      <c r="E1761" s="10">
        <f>Table1[[#This Row],[Full Restoration ]]-Table1[[#This Row],[Outage Start]]</f>
        <v>2.8770833333328483</v>
      </c>
      <c r="F1761" s="11">
        <f>(Table1[[#This Row],[Full Restoration ]]-Table1[[#This Row],[Outage Start]])*24</f>
        <v>69.049999999988358</v>
      </c>
      <c r="G1761" s="5" t="s">
        <v>1565</v>
      </c>
      <c r="H1761" s="33" t="s">
        <v>1031</v>
      </c>
      <c r="I1761" s="4">
        <v>91</v>
      </c>
      <c r="J1761" s="4">
        <v>41</v>
      </c>
      <c r="K1761" s="4">
        <v>50</v>
      </c>
      <c r="L1761" s="4">
        <v>2</v>
      </c>
      <c r="M1761" s="4">
        <v>0</v>
      </c>
      <c r="N1761" s="24"/>
    </row>
    <row r="1762" spans="1:14" ht="29.25" customHeight="1" x14ac:dyDescent="0.25">
      <c r="A1762" s="4" t="s">
        <v>9</v>
      </c>
      <c r="B1762" s="34">
        <v>43764.850694444445</v>
      </c>
      <c r="C1762" s="9">
        <v>43767.588888888888</v>
      </c>
      <c r="D17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hrs,43 min</v>
      </c>
      <c r="E1762" s="10">
        <f>Table1[[#This Row],[Full Restoration ]]-Table1[[#This Row],[Outage Start]]</f>
        <v>2.7381944444423425</v>
      </c>
      <c r="F1762" s="11">
        <f>(Table1[[#This Row],[Full Restoration ]]-Table1[[#This Row],[Outage Start]])*24</f>
        <v>65.71666666661622</v>
      </c>
      <c r="G1762" s="5" t="s">
        <v>1566</v>
      </c>
      <c r="H1762" s="33" t="s">
        <v>1031</v>
      </c>
      <c r="I1762" s="4">
        <v>456</v>
      </c>
      <c r="J1762" s="4">
        <v>399</v>
      </c>
      <c r="K1762" s="4">
        <v>56</v>
      </c>
      <c r="L1762" s="4">
        <v>16</v>
      </c>
      <c r="M1762" s="4">
        <v>1</v>
      </c>
      <c r="N1762" s="24"/>
    </row>
    <row r="1763" spans="1:14" ht="29.25" customHeight="1" x14ac:dyDescent="0.25">
      <c r="A1763" s="4" t="s">
        <v>9</v>
      </c>
      <c r="B1763" s="34">
        <v>43764.850694444445</v>
      </c>
      <c r="C1763" s="9">
        <v>43767.590277777781</v>
      </c>
      <c r="D17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hrs,45 min</v>
      </c>
      <c r="E1763" s="10">
        <f>Table1[[#This Row],[Full Restoration ]]-Table1[[#This Row],[Outage Start]]</f>
        <v>2.7395833333357587</v>
      </c>
      <c r="F1763" s="11">
        <f>(Table1[[#This Row],[Full Restoration ]]-Table1[[#This Row],[Outage Start]])*24</f>
        <v>65.750000000058208</v>
      </c>
      <c r="G1763" s="5" t="s">
        <v>1567</v>
      </c>
      <c r="H1763" s="53" t="s">
        <v>1031</v>
      </c>
      <c r="I1763" s="4">
        <v>855</v>
      </c>
      <c r="J1763" s="4">
        <v>529</v>
      </c>
      <c r="K1763" s="4">
        <v>324</v>
      </c>
      <c r="L1763" s="4">
        <v>13</v>
      </c>
      <c r="M1763" s="4">
        <v>2</v>
      </c>
      <c r="N1763" s="24"/>
    </row>
    <row r="1764" spans="1:14" ht="29.25" customHeight="1" x14ac:dyDescent="0.25">
      <c r="A1764" s="4" t="s">
        <v>9</v>
      </c>
      <c r="B1764" s="34">
        <v>43764.710416666669</v>
      </c>
      <c r="C1764" s="9">
        <v>43767.61041666667</v>
      </c>
      <c r="D17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hrs,36 min</v>
      </c>
      <c r="E1764" s="10">
        <f>Table1[[#This Row],[Full Restoration ]]-Table1[[#This Row],[Outage Start]]</f>
        <v>2.9000000000014552</v>
      </c>
      <c r="F1764" s="11">
        <f>(Table1[[#This Row],[Full Restoration ]]-Table1[[#This Row],[Outage Start]])*24</f>
        <v>69.600000000034925</v>
      </c>
      <c r="G1764" s="5" t="s">
        <v>1568</v>
      </c>
      <c r="H1764" s="33" t="s">
        <v>746</v>
      </c>
      <c r="I1764" s="4">
        <v>2357</v>
      </c>
      <c r="J1764" s="4">
        <v>2014</v>
      </c>
      <c r="K1764" s="4">
        <v>340</v>
      </c>
      <c r="L1764" s="4">
        <v>57</v>
      </c>
      <c r="M1764" s="4">
        <v>3</v>
      </c>
      <c r="N1764" s="24"/>
    </row>
    <row r="1765" spans="1:14" ht="29.25" customHeight="1" x14ac:dyDescent="0.25">
      <c r="A1765" s="4" t="s">
        <v>9</v>
      </c>
      <c r="B1765" s="34">
        <v>43764.86041666667</v>
      </c>
      <c r="C1765" s="9">
        <v>43766.626388888886</v>
      </c>
      <c r="D17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hrs,23 min</v>
      </c>
      <c r="E1765" s="10">
        <f>Table1[[#This Row],[Full Restoration ]]-Table1[[#This Row],[Outage Start]]</f>
        <v>1.7659722222160781</v>
      </c>
      <c r="F1765" s="11">
        <f>(Table1[[#This Row],[Full Restoration ]]-Table1[[#This Row],[Outage Start]])*24</f>
        <v>42.383333333185874</v>
      </c>
      <c r="G1765" s="5" t="s">
        <v>1569</v>
      </c>
      <c r="H1765" s="53" t="s">
        <v>746</v>
      </c>
      <c r="I1765" s="4">
        <v>1005</v>
      </c>
      <c r="J1765" s="4">
        <v>983</v>
      </c>
      <c r="K1765" s="4">
        <v>22</v>
      </c>
      <c r="L1765" s="4">
        <v>15</v>
      </c>
      <c r="M1765" s="4">
        <v>0</v>
      </c>
      <c r="N1765" s="24"/>
    </row>
    <row r="1766" spans="1:14" ht="29.25" customHeight="1" x14ac:dyDescent="0.25">
      <c r="A1766" s="4" t="s">
        <v>9</v>
      </c>
      <c r="B1766" s="34">
        <v>43765.575694444444</v>
      </c>
      <c r="C1766" s="9">
        <v>43767.65625</v>
      </c>
      <c r="D17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hrs,56 min</v>
      </c>
      <c r="E1766" s="10">
        <f>Table1[[#This Row],[Full Restoration ]]-Table1[[#This Row],[Outage Start]]</f>
        <v>2.0805555555562023</v>
      </c>
      <c r="F1766" s="11">
        <f>(Table1[[#This Row],[Full Restoration ]]-Table1[[#This Row],[Outage Start]])*24</f>
        <v>49.933333333348855</v>
      </c>
      <c r="G1766" s="5" t="s">
        <v>1570</v>
      </c>
      <c r="H1766" s="33" t="s">
        <v>1030</v>
      </c>
      <c r="I1766" s="4">
        <v>1972</v>
      </c>
      <c r="J1766" s="4">
        <v>1680</v>
      </c>
      <c r="K1766" s="4">
        <v>286</v>
      </c>
      <c r="L1766" s="4">
        <v>147</v>
      </c>
      <c r="M1766" s="4">
        <v>6</v>
      </c>
      <c r="N1766" s="24"/>
    </row>
    <row r="1767" spans="1:14" ht="29.25" customHeight="1" x14ac:dyDescent="0.25">
      <c r="A1767" s="4" t="s">
        <v>9</v>
      </c>
      <c r="B1767" s="34">
        <v>43765.575694444444</v>
      </c>
      <c r="C1767" s="9">
        <v>43767.496527777781</v>
      </c>
      <c r="D17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hrs,6 min</v>
      </c>
      <c r="E1767" s="10">
        <f>Table1[[#This Row],[Full Restoration ]]-Table1[[#This Row],[Outage Start]]</f>
        <v>1.9208333333372138</v>
      </c>
      <c r="F1767" s="11">
        <f>(Table1[[#This Row],[Full Restoration ]]-Table1[[#This Row],[Outage Start]])*24</f>
        <v>46.100000000093132</v>
      </c>
      <c r="G1767" s="5" t="s">
        <v>1571</v>
      </c>
      <c r="H1767" s="53" t="s">
        <v>1030</v>
      </c>
      <c r="I1767" s="4">
        <v>1026</v>
      </c>
      <c r="J1767" s="4">
        <v>739</v>
      </c>
      <c r="K1767" s="4">
        <v>285</v>
      </c>
      <c r="L1767" s="4">
        <v>65</v>
      </c>
      <c r="M1767" s="4">
        <v>2</v>
      </c>
      <c r="N1767" s="24"/>
    </row>
    <row r="1768" spans="1:14" ht="29.25" customHeight="1" x14ac:dyDescent="0.25">
      <c r="A1768" s="4" t="s">
        <v>9</v>
      </c>
      <c r="B1768" s="34">
        <v>43765.574305555558</v>
      </c>
      <c r="C1768" s="9">
        <v>43768.699305555558</v>
      </c>
      <c r="D17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days,3 hrs,0 min</v>
      </c>
      <c r="E1768" s="10">
        <f>Table1[[#This Row],[Full Restoration ]]-Table1[[#This Row],[Outage Start]]</f>
        <v>3.125</v>
      </c>
      <c r="F1768" s="11">
        <f>(Table1[[#This Row],[Full Restoration ]]-Table1[[#This Row],[Outage Start]])*24</f>
        <v>75</v>
      </c>
      <c r="G1768" s="5" t="s">
        <v>1572</v>
      </c>
      <c r="H1768" s="33" t="s">
        <v>1030</v>
      </c>
      <c r="I1768" s="4">
        <v>3781</v>
      </c>
      <c r="J1768" s="4">
        <v>3096</v>
      </c>
      <c r="K1768" s="4">
        <v>678</v>
      </c>
      <c r="L1768" s="4">
        <v>157</v>
      </c>
      <c r="M1768" s="4">
        <v>7</v>
      </c>
      <c r="N1768" s="24"/>
    </row>
    <row r="1769" spans="1:14" ht="29.25" customHeight="1" x14ac:dyDescent="0.25">
      <c r="A1769" s="4" t="s">
        <v>9</v>
      </c>
      <c r="B1769" s="34">
        <v>43765.229861111111</v>
      </c>
      <c r="C1769" s="9">
        <v>43766.79583333333</v>
      </c>
      <c r="D17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hrs,35 min</v>
      </c>
      <c r="E1769" s="10">
        <f>Table1[[#This Row],[Full Restoration ]]-Table1[[#This Row],[Outage Start]]</f>
        <v>1.5659722222189885</v>
      </c>
      <c r="F1769" s="11">
        <f>(Table1[[#This Row],[Full Restoration ]]-Table1[[#This Row],[Outage Start]])*24</f>
        <v>37.583333333255723</v>
      </c>
      <c r="G1769" s="5" t="s">
        <v>1573</v>
      </c>
      <c r="H1769" s="33" t="s">
        <v>1031</v>
      </c>
      <c r="I1769" s="4">
        <v>1</v>
      </c>
      <c r="J1769" s="4">
        <v>1</v>
      </c>
      <c r="K1769" s="4">
        <v>0</v>
      </c>
      <c r="L1769" s="4">
        <v>0</v>
      </c>
      <c r="M1769" s="4">
        <v>0</v>
      </c>
      <c r="N1769" s="24"/>
    </row>
    <row r="1770" spans="1:14" ht="29.25" customHeight="1" x14ac:dyDescent="0.25">
      <c r="A1770" s="4" t="s">
        <v>9</v>
      </c>
      <c r="B1770" s="34">
        <v>43764.872916666667</v>
      </c>
      <c r="C1770" s="9">
        <v>43767.754861111112</v>
      </c>
      <c r="D17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hrs,10 min</v>
      </c>
      <c r="E1770" s="10">
        <f>Table1[[#This Row],[Full Restoration ]]-Table1[[#This Row],[Outage Start]]</f>
        <v>2.8819444444452529</v>
      </c>
      <c r="F1770" s="11">
        <f>(Table1[[#This Row],[Full Restoration ]]-Table1[[#This Row],[Outage Start]])*24</f>
        <v>69.166666666686069</v>
      </c>
      <c r="G1770" s="5" t="s">
        <v>1574</v>
      </c>
      <c r="H1770" s="33" t="s">
        <v>1030</v>
      </c>
      <c r="I1770" s="4">
        <v>415</v>
      </c>
      <c r="J1770" s="4">
        <v>351</v>
      </c>
      <c r="K1770" s="4">
        <v>64</v>
      </c>
      <c r="L1770" s="4">
        <v>1</v>
      </c>
      <c r="M1770" s="4">
        <v>0</v>
      </c>
      <c r="N1770" s="24"/>
    </row>
    <row r="1771" spans="1:14" ht="29.25" customHeight="1" x14ac:dyDescent="0.25">
      <c r="A1771" s="4" t="s">
        <v>9</v>
      </c>
      <c r="B1771" s="34">
        <v>43764.886111111111</v>
      </c>
      <c r="C1771" s="9">
        <v>43767.538194444445</v>
      </c>
      <c r="D17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hrs,39 min</v>
      </c>
      <c r="E1771" s="10">
        <f>Table1[[#This Row],[Full Restoration ]]-Table1[[#This Row],[Outage Start]]</f>
        <v>2.6520833333343035</v>
      </c>
      <c r="F1771" s="11">
        <f>(Table1[[#This Row],[Full Restoration ]]-Table1[[#This Row],[Outage Start]])*24</f>
        <v>63.650000000023283</v>
      </c>
      <c r="G1771" s="5" t="s">
        <v>1575</v>
      </c>
      <c r="H1771" s="33" t="s">
        <v>746</v>
      </c>
      <c r="I1771" s="4">
        <v>1493</v>
      </c>
      <c r="J1771" s="4">
        <v>1404</v>
      </c>
      <c r="K1771" s="4">
        <v>81</v>
      </c>
      <c r="L1771" s="4">
        <v>32</v>
      </c>
      <c r="M1771" s="4">
        <v>8</v>
      </c>
      <c r="N1771" s="24"/>
    </row>
    <row r="1772" spans="1:14" ht="29.25" customHeight="1" x14ac:dyDescent="0.25">
      <c r="A1772" s="4" t="s">
        <v>9</v>
      </c>
      <c r="B1772" s="34">
        <v>43764.990972222222</v>
      </c>
      <c r="C1772" s="9">
        <v>43767.477083333331</v>
      </c>
      <c r="D17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hrs,40 min</v>
      </c>
      <c r="E1772" s="10">
        <f>Table1[[#This Row],[Full Restoration ]]-Table1[[#This Row],[Outage Start]]</f>
        <v>2.4861111111094942</v>
      </c>
      <c r="F1772" s="11">
        <f>(Table1[[#This Row],[Full Restoration ]]-Table1[[#This Row],[Outage Start]])*24</f>
        <v>59.666666666627862</v>
      </c>
      <c r="G1772" s="5" t="s">
        <v>1576</v>
      </c>
      <c r="H1772" s="33" t="s">
        <v>746</v>
      </c>
      <c r="I1772" s="4">
        <v>300</v>
      </c>
      <c r="J1772" s="4">
        <v>286</v>
      </c>
      <c r="K1772" s="4">
        <v>11</v>
      </c>
      <c r="L1772" s="4">
        <v>7</v>
      </c>
      <c r="M1772" s="4">
        <v>3</v>
      </c>
      <c r="N1772" s="24"/>
    </row>
    <row r="1773" spans="1:14" ht="29.25" customHeight="1" x14ac:dyDescent="0.25">
      <c r="A1773" s="4" t="s">
        <v>9</v>
      </c>
      <c r="B1773" s="34">
        <v>43765.031944444447</v>
      </c>
      <c r="C1773" s="9">
        <v>43767.480555555558</v>
      </c>
      <c r="D17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hrs,46 min</v>
      </c>
      <c r="E1773" s="10">
        <f>Table1[[#This Row],[Full Restoration ]]-Table1[[#This Row],[Outage Start]]</f>
        <v>2.4486111111109494</v>
      </c>
      <c r="F1773" s="11">
        <f>(Table1[[#This Row],[Full Restoration ]]-Table1[[#This Row],[Outage Start]])*24</f>
        <v>58.766666666662786</v>
      </c>
      <c r="G1773" s="5" t="s">
        <v>1577</v>
      </c>
      <c r="H1773" s="33" t="s">
        <v>746</v>
      </c>
      <c r="I1773" s="4">
        <v>513</v>
      </c>
      <c r="J1773" s="4">
        <v>498</v>
      </c>
      <c r="K1773" s="4">
        <v>15</v>
      </c>
      <c r="L1773" s="4">
        <v>22</v>
      </c>
      <c r="M1773" s="4">
        <v>0</v>
      </c>
      <c r="N1773" s="24"/>
    </row>
    <row r="1774" spans="1:14" ht="29.25" customHeight="1" x14ac:dyDescent="0.25">
      <c r="A1774" s="4" t="s">
        <v>9</v>
      </c>
      <c r="B1774" s="34">
        <v>43764.845833333333</v>
      </c>
      <c r="C1774" s="9">
        <v>43766.648611111108</v>
      </c>
      <c r="D17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hrs,16 min</v>
      </c>
      <c r="E1774" s="10">
        <f>Table1[[#This Row],[Full Restoration ]]-Table1[[#This Row],[Outage Start]]</f>
        <v>1.8027777777751908</v>
      </c>
      <c r="F1774" s="11">
        <f>(Table1[[#This Row],[Full Restoration ]]-Table1[[#This Row],[Outage Start]])*24</f>
        <v>43.266666666604578</v>
      </c>
      <c r="G1774" s="5" t="s">
        <v>1578</v>
      </c>
      <c r="H1774" s="33" t="s">
        <v>1030</v>
      </c>
      <c r="I1774" s="4">
        <v>2057</v>
      </c>
      <c r="J1774" s="4">
        <v>1927</v>
      </c>
      <c r="K1774" s="4">
        <v>125</v>
      </c>
      <c r="L1774" s="4">
        <v>27</v>
      </c>
      <c r="M1774" s="4">
        <v>5</v>
      </c>
      <c r="N1774" s="24"/>
    </row>
    <row r="1775" spans="1:14" ht="29.25" customHeight="1" x14ac:dyDescent="0.25">
      <c r="A1775" s="4" t="s">
        <v>9</v>
      </c>
      <c r="B1775" s="34">
        <v>43764.992361111108</v>
      </c>
      <c r="C1775" s="9">
        <v>43766.680555555555</v>
      </c>
      <c r="D17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hrs,31 min</v>
      </c>
      <c r="E1775" s="10">
        <f>Table1[[#This Row],[Full Restoration ]]-Table1[[#This Row],[Outage Start]]</f>
        <v>1.6881944444467081</v>
      </c>
      <c r="F1775" s="11">
        <f>(Table1[[#This Row],[Full Restoration ]]-Table1[[#This Row],[Outage Start]])*24</f>
        <v>40.516666666720994</v>
      </c>
      <c r="G1775" s="5" t="s">
        <v>1579</v>
      </c>
      <c r="H1775" s="33" t="s">
        <v>219</v>
      </c>
      <c r="I1775" s="4">
        <v>2129</v>
      </c>
      <c r="J1775" s="4">
        <v>2036</v>
      </c>
      <c r="K1775" s="4">
        <v>90</v>
      </c>
      <c r="L1775" s="4">
        <v>39</v>
      </c>
      <c r="M1775" s="4">
        <v>3</v>
      </c>
      <c r="N1775" s="24"/>
    </row>
    <row r="1776" spans="1:14" ht="29.25" customHeight="1" x14ac:dyDescent="0.25">
      <c r="A1776" s="4" t="s">
        <v>9</v>
      </c>
      <c r="B1776" s="34">
        <v>43764.981944444444</v>
      </c>
      <c r="C1776" s="9">
        <v>43766.826388888891</v>
      </c>
      <c r="D17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hrs,16 min</v>
      </c>
      <c r="E1776" s="10">
        <f>Table1[[#This Row],[Full Restoration ]]-Table1[[#This Row],[Outage Start]]</f>
        <v>1.8444444444467081</v>
      </c>
      <c r="F1776" s="11">
        <f>(Table1[[#This Row],[Full Restoration ]]-Table1[[#This Row],[Outage Start]])*24</f>
        <v>44.266666666720994</v>
      </c>
      <c r="G1776" s="5" t="s">
        <v>1580</v>
      </c>
      <c r="H1776" s="33" t="s">
        <v>1030</v>
      </c>
      <c r="I1776" s="4">
        <v>3089</v>
      </c>
      <c r="J1776" s="4">
        <v>2932</v>
      </c>
      <c r="K1776" s="4">
        <v>142</v>
      </c>
      <c r="L1776" s="4">
        <v>36</v>
      </c>
      <c r="M1776" s="4">
        <v>15</v>
      </c>
      <c r="N1776" s="24"/>
    </row>
    <row r="1777" spans="1:14" ht="29.25" customHeight="1" x14ac:dyDescent="0.25">
      <c r="A1777" s="4" t="s">
        <v>9</v>
      </c>
      <c r="B1777" s="34">
        <v>43765.01458333333</v>
      </c>
      <c r="C1777" s="9">
        <v>43766.806250000001</v>
      </c>
      <c r="D17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hrs,0 min</v>
      </c>
      <c r="E1777" s="10">
        <f>Table1[[#This Row],[Full Restoration ]]-Table1[[#This Row],[Outage Start]]</f>
        <v>1.7916666666715173</v>
      </c>
      <c r="F1777" s="11">
        <f>(Table1[[#This Row],[Full Restoration ]]-Table1[[#This Row],[Outage Start]])*24</f>
        <v>43.000000000116415</v>
      </c>
      <c r="G1777" s="5" t="s">
        <v>1581</v>
      </c>
      <c r="H1777" s="33" t="s">
        <v>1030</v>
      </c>
      <c r="I1777" s="4">
        <v>2128</v>
      </c>
      <c r="J1777" s="4">
        <v>1874</v>
      </c>
      <c r="K1777" s="4">
        <v>253</v>
      </c>
      <c r="L1777" s="4">
        <v>31</v>
      </c>
      <c r="M1777" s="4">
        <v>1</v>
      </c>
      <c r="N1777" s="24"/>
    </row>
    <row r="1778" spans="1:14" ht="29.25" customHeight="1" x14ac:dyDescent="0.25">
      <c r="A1778" s="4" t="s">
        <v>9</v>
      </c>
      <c r="B1778" s="34">
        <v>43765.007638888892</v>
      </c>
      <c r="C1778" s="9">
        <v>43766.895833333336</v>
      </c>
      <c r="D17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hrs,19 min</v>
      </c>
      <c r="E1778" s="10">
        <f>Table1[[#This Row],[Full Restoration ]]-Table1[[#This Row],[Outage Start]]</f>
        <v>1.8881944444437977</v>
      </c>
      <c r="F1778" s="11">
        <f>(Table1[[#This Row],[Full Restoration ]]-Table1[[#This Row],[Outage Start]])*24</f>
        <v>45.316666666651145</v>
      </c>
      <c r="G1778" s="5" t="s">
        <v>1582</v>
      </c>
      <c r="H1778" s="33" t="s">
        <v>746</v>
      </c>
      <c r="I1778" s="4">
        <v>92</v>
      </c>
      <c r="J1778" s="4">
        <v>92</v>
      </c>
      <c r="K1778" s="4">
        <v>0</v>
      </c>
      <c r="L1778" s="4">
        <v>0</v>
      </c>
      <c r="M1778" s="4">
        <v>0</v>
      </c>
      <c r="N1778" s="24"/>
    </row>
    <row r="1779" spans="1:14" ht="29.25" customHeight="1" x14ac:dyDescent="0.25">
      <c r="A1779" s="4" t="s">
        <v>9</v>
      </c>
      <c r="B1779" s="34">
        <v>43764.982638888891</v>
      </c>
      <c r="C1779" s="9">
        <v>43767.497916666667</v>
      </c>
      <c r="D17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hrs,22 min</v>
      </c>
      <c r="E1779" s="10">
        <f>Table1[[#This Row],[Full Restoration ]]-Table1[[#This Row],[Outage Start]]</f>
        <v>2.515277777776646</v>
      </c>
      <c r="F1779" s="11">
        <f>(Table1[[#This Row],[Full Restoration ]]-Table1[[#This Row],[Outage Start]])*24</f>
        <v>60.366666666639503</v>
      </c>
      <c r="G1779" s="5" t="s">
        <v>1583</v>
      </c>
      <c r="H1779" s="33" t="s">
        <v>1030</v>
      </c>
      <c r="I1779" s="4">
        <v>1615</v>
      </c>
      <c r="J1779" s="4">
        <v>1567</v>
      </c>
      <c r="K1779" s="4">
        <v>48</v>
      </c>
      <c r="L1779" s="4">
        <v>36</v>
      </c>
      <c r="M1779" s="4">
        <v>0</v>
      </c>
      <c r="N1779" s="24"/>
    </row>
    <row r="1780" spans="1:14" ht="29.25" customHeight="1" x14ac:dyDescent="0.25">
      <c r="A1780" s="4" t="s">
        <v>9</v>
      </c>
      <c r="B1780" s="34">
        <v>43765.000694444447</v>
      </c>
      <c r="C1780" s="9">
        <v>43767.538888888892</v>
      </c>
      <c r="D17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hrs,55 min</v>
      </c>
      <c r="E1780" s="10">
        <f>Table1[[#This Row],[Full Restoration ]]-Table1[[#This Row],[Outage Start]]</f>
        <v>2.5381944444452529</v>
      </c>
      <c r="F1780" s="11">
        <f>(Table1[[#This Row],[Full Restoration ]]-Table1[[#This Row],[Outage Start]])*24</f>
        <v>60.916666666686069</v>
      </c>
      <c r="G1780" s="5" t="s">
        <v>1584</v>
      </c>
      <c r="H1780" s="53" t="s">
        <v>746</v>
      </c>
      <c r="I1780" s="4">
        <v>1522</v>
      </c>
      <c r="J1780" s="4">
        <v>1495</v>
      </c>
      <c r="K1780" s="4">
        <v>26</v>
      </c>
      <c r="L1780" s="4">
        <v>19</v>
      </c>
      <c r="M1780" s="4">
        <v>1</v>
      </c>
      <c r="N1780" s="24"/>
    </row>
    <row r="1781" spans="1:14" ht="29.25" customHeight="1" x14ac:dyDescent="0.25">
      <c r="A1781" s="4" t="s">
        <v>9</v>
      </c>
      <c r="B1781" s="34">
        <v>43765.021527777775</v>
      </c>
      <c r="C1781" s="9">
        <v>43766.540277777778</v>
      </c>
      <c r="D17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hrs,27 min</v>
      </c>
      <c r="E1781" s="10">
        <f>Table1[[#This Row],[Full Restoration ]]-Table1[[#This Row],[Outage Start]]</f>
        <v>1.5187500000029104</v>
      </c>
      <c r="F1781" s="11">
        <f>(Table1[[#This Row],[Full Restoration ]]-Table1[[#This Row],[Outage Start]])*24</f>
        <v>36.450000000069849</v>
      </c>
      <c r="G1781" s="5" t="s">
        <v>1585</v>
      </c>
      <c r="H1781" s="33" t="s">
        <v>1032</v>
      </c>
      <c r="I1781" s="4">
        <v>2008</v>
      </c>
      <c r="J1781" s="4">
        <v>1888</v>
      </c>
      <c r="K1781" s="4">
        <v>116</v>
      </c>
      <c r="L1781" s="4">
        <v>47</v>
      </c>
      <c r="M1781" s="4">
        <v>4</v>
      </c>
      <c r="N1781" s="24"/>
    </row>
    <row r="1782" spans="1:14" ht="29.25" customHeight="1" x14ac:dyDescent="0.25">
      <c r="A1782" s="4" t="s">
        <v>9</v>
      </c>
      <c r="B1782" s="34">
        <v>43764.931250000001</v>
      </c>
      <c r="C1782" s="9">
        <v>43766.832638888889</v>
      </c>
      <c r="D17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hrs,38 min</v>
      </c>
      <c r="E1782" s="10">
        <f>Table1[[#This Row],[Full Restoration ]]-Table1[[#This Row],[Outage Start]]</f>
        <v>1.9013888888875954</v>
      </c>
      <c r="F1782" s="11">
        <f>(Table1[[#This Row],[Full Restoration ]]-Table1[[#This Row],[Outage Start]])*24</f>
        <v>45.633333333302289</v>
      </c>
      <c r="G1782" s="5" t="s">
        <v>1586</v>
      </c>
      <c r="H1782" s="33" t="s">
        <v>1031</v>
      </c>
      <c r="I1782" s="4">
        <v>1</v>
      </c>
      <c r="J1782" s="4">
        <v>0</v>
      </c>
      <c r="K1782" s="4">
        <v>1</v>
      </c>
      <c r="L1782" s="4">
        <v>0</v>
      </c>
      <c r="M1782" s="4">
        <v>0</v>
      </c>
      <c r="N1782" s="24"/>
    </row>
    <row r="1783" spans="1:14" ht="29.25" customHeight="1" x14ac:dyDescent="0.25">
      <c r="A1783" s="4" t="s">
        <v>9</v>
      </c>
      <c r="B1783" s="34">
        <v>43764.87222222222</v>
      </c>
      <c r="C1783" s="9">
        <v>43766.743055555555</v>
      </c>
      <c r="D17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hrs,54 min</v>
      </c>
      <c r="E1783" s="10">
        <f>Table1[[#This Row],[Full Restoration ]]-Table1[[#This Row],[Outage Start]]</f>
        <v>1.8708333333343035</v>
      </c>
      <c r="F1783" s="11">
        <f>(Table1[[#This Row],[Full Restoration ]]-Table1[[#This Row],[Outage Start]])*24</f>
        <v>44.900000000023283</v>
      </c>
      <c r="G1783" s="5" t="s">
        <v>1587</v>
      </c>
      <c r="H1783" s="53" t="s">
        <v>1031</v>
      </c>
      <c r="I1783" s="4">
        <v>12</v>
      </c>
      <c r="J1783" s="4">
        <v>11</v>
      </c>
      <c r="K1783" s="4">
        <v>1</v>
      </c>
      <c r="L1783" s="4">
        <v>0</v>
      </c>
      <c r="M1783" s="4">
        <v>0</v>
      </c>
      <c r="N1783" s="24"/>
    </row>
    <row r="1784" spans="1:14" ht="29.25" customHeight="1" x14ac:dyDescent="0.25">
      <c r="A1784" s="4" t="s">
        <v>9</v>
      </c>
      <c r="B1784" s="34">
        <v>43764.757638888892</v>
      </c>
      <c r="C1784" s="9">
        <v>43767.713194444441</v>
      </c>
      <c r="D17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days,22 hrs,56 min</v>
      </c>
      <c r="E1784" s="10">
        <f>Table1[[#This Row],[Full Restoration ]]-Table1[[#This Row],[Outage Start]]</f>
        <v>2.9555555555489263</v>
      </c>
      <c r="F1784" s="11">
        <f>(Table1[[#This Row],[Full Restoration ]]-Table1[[#This Row],[Outage Start]])*24</f>
        <v>70.933333333174232</v>
      </c>
      <c r="G1784" s="5" t="s">
        <v>1588</v>
      </c>
      <c r="H1784" s="33" t="s">
        <v>1030</v>
      </c>
      <c r="I1784" s="4">
        <v>2053</v>
      </c>
      <c r="J1784" s="4">
        <v>1657</v>
      </c>
      <c r="K1784" s="4">
        <v>353</v>
      </c>
      <c r="L1784" s="4">
        <v>37</v>
      </c>
      <c r="M1784" s="4">
        <v>43</v>
      </c>
      <c r="N1784" s="24"/>
    </row>
    <row r="1785" spans="1:14" ht="29.25" customHeight="1" x14ac:dyDescent="0.25">
      <c r="A1785" s="4" t="s">
        <v>9</v>
      </c>
      <c r="B1785" s="34">
        <v>43765.04791666667</v>
      </c>
      <c r="C1785" s="9">
        <v>43768.398611111108</v>
      </c>
      <c r="D17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days,8 hrs,25 min</v>
      </c>
      <c r="E1785" s="10">
        <f>Table1[[#This Row],[Full Restoration ]]-Table1[[#This Row],[Outage Start]]</f>
        <v>3.3506944444379769</v>
      </c>
      <c r="F1785" s="11">
        <f>(Table1[[#This Row],[Full Restoration ]]-Table1[[#This Row],[Outage Start]])*24</f>
        <v>80.416666666511446</v>
      </c>
      <c r="G1785" s="5" t="s">
        <v>1589</v>
      </c>
      <c r="H1785" s="33" t="s">
        <v>1030</v>
      </c>
      <c r="I1785" s="4">
        <v>1611</v>
      </c>
      <c r="J1785" s="4">
        <v>1291</v>
      </c>
      <c r="K1785" s="4">
        <v>291</v>
      </c>
      <c r="L1785" s="4">
        <v>54</v>
      </c>
      <c r="M1785" s="4">
        <v>29</v>
      </c>
      <c r="N1785" s="24"/>
    </row>
    <row r="1786" spans="1:14" ht="29.25" customHeight="1" x14ac:dyDescent="0.25">
      <c r="A1786" s="4" t="s">
        <v>9</v>
      </c>
      <c r="B1786" s="34">
        <v>43765.048611111109</v>
      </c>
      <c r="C1786" s="9">
        <v>43767.688888888886</v>
      </c>
      <c r="D17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hrs,22 min</v>
      </c>
      <c r="E1786" s="10">
        <f>Table1[[#This Row],[Full Restoration ]]-Table1[[#This Row],[Outage Start]]</f>
        <v>2.640277777776646</v>
      </c>
      <c r="F1786" s="11">
        <f>(Table1[[#This Row],[Full Restoration ]]-Table1[[#This Row],[Outage Start]])*24</f>
        <v>63.366666666639503</v>
      </c>
      <c r="G1786" s="5" t="s">
        <v>32</v>
      </c>
      <c r="H1786" s="33" t="s">
        <v>1030</v>
      </c>
      <c r="I1786" s="4">
        <v>1048</v>
      </c>
      <c r="J1786" s="4">
        <v>779</v>
      </c>
      <c r="K1786" s="4">
        <v>172</v>
      </c>
      <c r="L1786" s="4">
        <v>32</v>
      </c>
      <c r="M1786" s="4">
        <v>97</v>
      </c>
      <c r="N1786" s="24"/>
    </row>
    <row r="1787" spans="1:14" ht="29.25" customHeight="1" x14ac:dyDescent="0.25">
      <c r="A1787" s="4" t="s">
        <v>9</v>
      </c>
      <c r="B1787" s="34">
        <v>43764.792361111111</v>
      </c>
      <c r="C1787" s="9">
        <v>43768.632638888892</v>
      </c>
      <c r="D17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hrs,10 min</v>
      </c>
      <c r="E1787" s="10">
        <f>Table1[[#This Row],[Full Restoration ]]-Table1[[#This Row],[Outage Start]]</f>
        <v>3.8402777777810115</v>
      </c>
      <c r="F1787" s="11">
        <f>(Table1[[#This Row],[Full Restoration ]]-Table1[[#This Row],[Outage Start]])*24</f>
        <v>92.166666666744277</v>
      </c>
      <c r="G1787" s="5" t="s">
        <v>1590</v>
      </c>
      <c r="H1787" s="33" t="s">
        <v>746</v>
      </c>
      <c r="I1787" s="4">
        <v>850</v>
      </c>
      <c r="J1787" s="4">
        <v>781</v>
      </c>
      <c r="K1787" s="4">
        <v>67</v>
      </c>
      <c r="L1787" s="4">
        <v>58</v>
      </c>
      <c r="M1787" s="4">
        <v>2</v>
      </c>
      <c r="N1787" s="24"/>
    </row>
    <row r="1788" spans="1:14" ht="29.25" customHeight="1" x14ac:dyDescent="0.25">
      <c r="A1788" s="4" t="s">
        <v>9</v>
      </c>
      <c r="B1788" s="34">
        <v>43764.802083333336</v>
      </c>
      <c r="C1788" s="9">
        <v>43768.62777777778</v>
      </c>
      <c r="D17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hrs,49 min</v>
      </c>
      <c r="E1788" s="10">
        <f>Table1[[#This Row],[Full Restoration ]]-Table1[[#This Row],[Outage Start]]</f>
        <v>3.8256944444437977</v>
      </c>
      <c r="F1788" s="11">
        <f>(Table1[[#This Row],[Full Restoration ]]-Table1[[#This Row],[Outage Start]])*24</f>
        <v>91.816666666651145</v>
      </c>
      <c r="G1788" s="5" t="s">
        <v>1591</v>
      </c>
      <c r="H1788" s="33" t="s">
        <v>746</v>
      </c>
      <c r="I1788" s="4">
        <v>1694</v>
      </c>
      <c r="J1788" s="4">
        <v>1586</v>
      </c>
      <c r="K1788" s="4">
        <v>98</v>
      </c>
      <c r="L1788" s="4">
        <v>89</v>
      </c>
      <c r="M1788" s="4">
        <v>10</v>
      </c>
      <c r="N1788" s="24"/>
    </row>
    <row r="1789" spans="1:14" ht="29.25" customHeight="1" x14ac:dyDescent="0.25">
      <c r="A1789" s="4" t="s">
        <v>9</v>
      </c>
      <c r="B1789" s="34">
        <v>43764.802083333336</v>
      </c>
      <c r="C1789" s="9">
        <v>43768.540277777778</v>
      </c>
      <c r="D17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hrs,43 min</v>
      </c>
      <c r="E1789" s="10">
        <f>Table1[[#This Row],[Full Restoration ]]-Table1[[#This Row],[Outage Start]]</f>
        <v>3.7381944444423425</v>
      </c>
      <c r="F1789" s="11">
        <f>(Table1[[#This Row],[Full Restoration ]]-Table1[[#This Row],[Outage Start]])*24</f>
        <v>89.71666666661622</v>
      </c>
      <c r="G1789" s="5" t="s">
        <v>1592</v>
      </c>
      <c r="H1789" s="33" t="s">
        <v>746</v>
      </c>
      <c r="I1789" s="4">
        <v>956</v>
      </c>
      <c r="J1789" s="4">
        <v>846</v>
      </c>
      <c r="K1789" s="4">
        <v>106</v>
      </c>
      <c r="L1789" s="4">
        <v>46</v>
      </c>
      <c r="M1789" s="4">
        <v>4</v>
      </c>
      <c r="N1789" s="24"/>
    </row>
    <row r="1790" spans="1:14" ht="29.25" customHeight="1" x14ac:dyDescent="0.25">
      <c r="A1790" s="4" t="s">
        <v>9</v>
      </c>
      <c r="B1790" s="34">
        <v>43764.930555555555</v>
      </c>
      <c r="C1790" s="9">
        <v>43766.557638888888</v>
      </c>
      <c r="D17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 min</v>
      </c>
      <c r="E1790" s="10">
        <f>Table1[[#This Row],[Full Restoration ]]-Table1[[#This Row],[Outage Start]]</f>
        <v>1.6270833333328483</v>
      </c>
      <c r="F1790" s="11">
        <f>(Table1[[#This Row],[Full Restoration ]]-Table1[[#This Row],[Outage Start]])*24</f>
        <v>39.049999999988358</v>
      </c>
      <c r="G1790" s="5" t="s">
        <v>1593</v>
      </c>
      <c r="H1790" s="33" t="s">
        <v>1031</v>
      </c>
      <c r="I1790" s="4">
        <v>78</v>
      </c>
      <c r="J1790" s="4">
        <v>59</v>
      </c>
      <c r="K1790" s="4">
        <v>13</v>
      </c>
      <c r="L1790" s="4">
        <v>2</v>
      </c>
      <c r="M1790" s="4">
        <v>6</v>
      </c>
      <c r="N1790" s="24"/>
    </row>
    <row r="1791" spans="1:14" ht="29.25" customHeight="1" x14ac:dyDescent="0.25">
      <c r="A1791" s="4" t="s">
        <v>9</v>
      </c>
      <c r="B1791" s="34">
        <v>43764.930555555555</v>
      </c>
      <c r="C1791" s="9">
        <v>43766.558333333334</v>
      </c>
      <c r="D17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 min</v>
      </c>
      <c r="E1791" s="10">
        <f>Table1[[#This Row],[Full Restoration ]]-Table1[[#This Row],[Outage Start]]</f>
        <v>1.6277777777795563</v>
      </c>
      <c r="F1791" s="11">
        <f>(Table1[[#This Row],[Full Restoration ]]-Table1[[#This Row],[Outage Start]])*24</f>
        <v>39.066666666709352</v>
      </c>
      <c r="G1791" s="5" t="s">
        <v>1594</v>
      </c>
      <c r="H1791" s="33" t="s">
        <v>1031</v>
      </c>
      <c r="I1791" s="4">
        <v>244</v>
      </c>
      <c r="J1791" s="4">
        <v>168</v>
      </c>
      <c r="K1791" s="4">
        <v>71</v>
      </c>
      <c r="L1791" s="4">
        <v>7</v>
      </c>
      <c r="M1791" s="4">
        <v>5</v>
      </c>
      <c r="N1791" s="24"/>
    </row>
    <row r="1792" spans="1:14" ht="29.25" customHeight="1" x14ac:dyDescent="0.25">
      <c r="A1792" s="4" t="s">
        <v>9</v>
      </c>
      <c r="B1792" s="34">
        <v>43764.920138888891</v>
      </c>
      <c r="C1792" s="9">
        <v>43766.788888888892</v>
      </c>
      <c r="D17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hrs,51 min</v>
      </c>
      <c r="E1792" s="10">
        <f>Table1[[#This Row],[Full Restoration ]]-Table1[[#This Row],[Outage Start]]</f>
        <v>1.8687500000014552</v>
      </c>
      <c r="F1792" s="11">
        <f>(Table1[[#This Row],[Full Restoration ]]-Table1[[#This Row],[Outage Start]])*24</f>
        <v>44.850000000034925</v>
      </c>
      <c r="G1792" s="5" t="s">
        <v>1595</v>
      </c>
      <c r="H1792" s="33" t="s">
        <v>1030</v>
      </c>
      <c r="I1792" s="4">
        <v>289</v>
      </c>
      <c r="J1792" s="4">
        <v>278</v>
      </c>
      <c r="K1792" s="4">
        <v>11</v>
      </c>
      <c r="L1792" s="4">
        <v>7</v>
      </c>
      <c r="M1792" s="4">
        <v>0</v>
      </c>
      <c r="N1792" s="24"/>
    </row>
    <row r="1793" spans="1:14" ht="29.25" customHeight="1" x14ac:dyDescent="0.25">
      <c r="A1793" s="4" t="s">
        <v>9</v>
      </c>
      <c r="B1793" s="34">
        <v>43764.920138888891</v>
      </c>
      <c r="C1793" s="9">
        <v>43766.788888888892</v>
      </c>
      <c r="D17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hrs,51 min</v>
      </c>
      <c r="E1793" s="10">
        <f>Table1[[#This Row],[Full Restoration ]]-Table1[[#This Row],[Outage Start]]</f>
        <v>1.8687500000014552</v>
      </c>
      <c r="F1793" s="11">
        <f>(Table1[[#This Row],[Full Restoration ]]-Table1[[#This Row],[Outage Start]])*24</f>
        <v>44.850000000034925</v>
      </c>
      <c r="G1793" s="5" t="s">
        <v>1596</v>
      </c>
      <c r="H1793" s="53" t="s">
        <v>1030</v>
      </c>
      <c r="I1793" s="4">
        <v>446</v>
      </c>
      <c r="J1793" s="4">
        <v>433</v>
      </c>
      <c r="K1793" s="4">
        <v>13</v>
      </c>
      <c r="L1793" s="4">
        <v>14</v>
      </c>
      <c r="M1793" s="4">
        <v>0</v>
      </c>
      <c r="N1793" s="24"/>
    </row>
    <row r="1794" spans="1:14" ht="29.25" customHeight="1" x14ac:dyDescent="0.25">
      <c r="A1794" s="4" t="s">
        <v>9</v>
      </c>
      <c r="B1794" s="34">
        <v>43764.747916666667</v>
      </c>
      <c r="C1794" s="9">
        <v>43768.574305555558</v>
      </c>
      <c r="D17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hrs,50 min</v>
      </c>
      <c r="E1794" s="10">
        <f>Table1[[#This Row],[Full Restoration ]]-Table1[[#This Row],[Outage Start]]</f>
        <v>3.8263888888905058</v>
      </c>
      <c r="F1794" s="11">
        <f>(Table1[[#This Row],[Full Restoration ]]-Table1[[#This Row],[Outage Start]])*24</f>
        <v>91.833333333372138</v>
      </c>
      <c r="G1794" s="5" t="s">
        <v>980</v>
      </c>
      <c r="H1794" s="33" t="s">
        <v>219</v>
      </c>
      <c r="I1794" s="4">
        <v>2258</v>
      </c>
      <c r="J1794" s="4">
        <v>2186</v>
      </c>
      <c r="K1794" s="4">
        <v>70</v>
      </c>
      <c r="L1794" s="4">
        <v>221</v>
      </c>
      <c r="M1794" s="4">
        <v>2</v>
      </c>
      <c r="N1794" s="24"/>
    </row>
    <row r="1795" spans="1:14" ht="29.25" customHeight="1" x14ac:dyDescent="0.25">
      <c r="A1795" s="4" t="s">
        <v>9</v>
      </c>
      <c r="B1795" s="34">
        <v>43764.747916666667</v>
      </c>
      <c r="C1795" s="9">
        <v>43768.699305555558</v>
      </c>
      <c r="D17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hrs,50 min</v>
      </c>
      <c r="E1795" s="10">
        <f>Table1[[#This Row],[Full Restoration ]]-Table1[[#This Row],[Outage Start]]</f>
        <v>3.9513888888905058</v>
      </c>
      <c r="F1795" s="11">
        <f>(Table1[[#This Row],[Full Restoration ]]-Table1[[#This Row],[Outage Start]])*24</f>
        <v>94.833333333372138</v>
      </c>
      <c r="G1795" s="5" t="s">
        <v>981</v>
      </c>
      <c r="H1795" s="53" t="s">
        <v>1030</v>
      </c>
      <c r="I1795" s="4">
        <v>1934</v>
      </c>
      <c r="J1795" s="4">
        <v>1800</v>
      </c>
      <c r="K1795" s="4">
        <v>122</v>
      </c>
      <c r="L1795" s="4">
        <v>107</v>
      </c>
      <c r="M1795" s="4">
        <v>12</v>
      </c>
      <c r="N1795" s="24"/>
    </row>
    <row r="1796" spans="1:14" ht="29.25" customHeight="1" x14ac:dyDescent="0.25">
      <c r="A1796" s="4" t="s">
        <v>9</v>
      </c>
      <c r="B1796" s="34">
        <v>43764.837500000001</v>
      </c>
      <c r="C1796" s="9">
        <v>43766.65625</v>
      </c>
      <c r="D17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hrs,39 min</v>
      </c>
      <c r="E1796" s="10">
        <f>Table1[[#This Row],[Full Restoration ]]-Table1[[#This Row],[Outage Start]]</f>
        <v>1.8187499999985448</v>
      </c>
      <c r="F1796" s="11">
        <f>(Table1[[#This Row],[Full Restoration ]]-Table1[[#This Row],[Outage Start]])*24</f>
        <v>43.649999999965075</v>
      </c>
      <c r="G1796" s="5" t="s">
        <v>1597</v>
      </c>
      <c r="H1796" s="33" t="s">
        <v>1030</v>
      </c>
      <c r="I1796" s="4">
        <v>1908</v>
      </c>
      <c r="J1796" s="4">
        <v>1861</v>
      </c>
      <c r="K1796" s="4">
        <v>47</v>
      </c>
      <c r="L1796" s="4">
        <v>44</v>
      </c>
      <c r="M1796" s="4">
        <v>0</v>
      </c>
      <c r="N1796" s="24"/>
    </row>
    <row r="1797" spans="1:14" ht="29.25" customHeight="1" x14ac:dyDescent="0.25">
      <c r="A1797" s="4" t="s">
        <v>9</v>
      </c>
      <c r="B1797" s="34">
        <v>43764.839583333334</v>
      </c>
      <c r="C1797" s="9">
        <v>43766.635416666664</v>
      </c>
      <c r="D17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hrs,6 min</v>
      </c>
      <c r="E1797" s="10">
        <f>Table1[[#This Row],[Full Restoration ]]-Table1[[#This Row],[Outage Start]]</f>
        <v>1.7958333333299379</v>
      </c>
      <c r="F1797" s="11">
        <f>(Table1[[#This Row],[Full Restoration ]]-Table1[[#This Row],[Outage Start]])*24</f>
        <v>43.099999999918509</v>
      </c>
      <c r="G1797" s="5" t="s">
        <v>1598</v>
      </c>
      <c r="H1797" s="33" t="s">
        <v>1030</v>
      </c>
      <c r="I1797" s="4">
        <v>3900</v>
      </c>
      <c r="J1797" s="4">
        <v>3471</v>
      </c>
      <c r="K1797" s="4">
        <v>414</v>
      </c>
      <c r="L1797" s="4">
        <v>80</v>
      </c>
      <c r="M1797" s="4">
        <v>15</v>
      </c>
      <c r="N1797" s="24"/>
    </row>
    <row r="1798" spans="1:14" ht="29.25" customHeight="1" x14ac:dyDescent="0.25">
      <c r="A1798" s="4" t="s">
        <v>9</v>
      </c>
      <c r="B1798" s="34">
        <v>43764.840277777781</v>
      </c>
      <c r="C1798" s="9">
        <v>43766.643055555556</v>
      </c>
      <c r="D17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hrs,16 min</v>
      </c>
      <c r="E1798" s="10">
        <f>Table1[[#This Row],[Full Restoration ]]-Table1[[#This Row],[Outage Start]]</f>
        <v>1.8027777777751908</v>
      </c>
      <c r="F1798" s="11">
        <f>(Table1[[#This Row],[Full Restoration ]]-Table1[[#This Row],[Outage Start]])*24</f>
        <v>43.266666666604578</v>
      </c>
      <c r="G1798" s="5" t="s">
        <v>1599</v>
      </c>
      <c r="H1798" s="33" t="s">
        <v>1030</v>
      </c>
      <c r="I1798" s="4">
        <v>2799</v>
      </c>
      <c r="J1798" s="4">
        <v>2727</v>
      </c>
      <c r="K1798" s="4">
        <v>69</v>
      </c>
      <c r="L1798" s="4">
        <v>106</v>
      </c>
      <c r="M1798" s="4">
        <v>3</v>
      </c>
      <c r="N1798" s="24"/>
    </row>
    <row r="1799" spans="1:14" ht="29.25" customHeight="1" x14ac:dyDescent="0.25">
      <c r="A1799" s="4" t="s">
        <v>9</v>
      </c>
      <c r="B1799" s="34">
        <v>43764.840277777781</v>
      </c>
      <c r="C1799" s="9">
        <v>43766.61041666667</v>
      </c>
      <c r="D17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hrs,29 min</v>
      </c>
      <c r="E1799" s="10">
        <f>Table1[[#This Row],[Full Restoration ]]-Table1[[#This Row],[Outage Start]]</f>
        <v>1.7701388888890506</v>
      </c>
      <c r="F1799" s="11">
        <f>(Table1[[#This Row],[Full Restoration ]]-Table1[[#This Row],[Outage Start]])*24</f>
        <v>42.483333333337214</v>
      </c>
      <c r="G1799" s="5" t="s">
        <v>1600</v>
      </c>
      <c r="H1799" s="33" t="s">
        <v>746</v>
      </c>
      <c r="I1799" s="4">
        <v>1262</v>
      </c>
      <c r="J1799" s="4">
        <v>1153</v>
      </c>
      <c r="K1799" s="4">
        <v>107</v>
      </c>
      <c r="L1799" s="4">
        <v>23</v>
      </c>
      <c r="M1799" s="4">
        <v>2</v>
      </c>
      <c r="N1799" s="24"/>
    </row>
    <row r="1800" spans="1:14" ht="29.25" customHeight="1" x14ac:dyDescent="0.25">
      <c r="A1800" s="4" t="s">
        <v>9</v>
      </c>
      <c r="B1800" s="34">
        <v>43764.982638888891</v>
      </c>
      <c r="C1800" s="9">
        <v>43767.547222222223</v>
      </c>
      <c r="D18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hrs,33 min</v>
      </c>
      <c r="E1800" s="10">
        <f>Table1[[#This Row],[Full Restoration ]]-Table1[[#This Row],[Outage Start]]</f>
        <v>2.5645833333328483</v>
      </c>
      <c r="F1800" s="11">
        <f>(Table1[[#This Row],[Full Restoration ]]-Table1[[#This Row],[Outage Start]])*24</f>
        <v>61.549999999988358</v>
      </c>
      <c r="G1800" s="5" t="s">
        <v>1601</v>
      </c>
      <c r="H1800" s="53" t="s">
        <v>746</v>
      </c>
      <c r="I1800" s="4">
        <v>608</v>
      </c>
      <c r="J1800" s="4">
        <v>595</v>
      </c>
      <c r="K1800" s="4">
        <v>13</v>
      </c>
      <c r="L1800" s="4">
        <v>6</v>
      </c>
      <c r="M1800" s="4">
        <v>0</v>
      </c>
      <c r="N1800" s="24"/>
    </row>
    <row r="1801" spans="1:14" ht="29.25" customHeight="1" x14ac:dyDescent="0.25">
      <c r="A1801" s="4" t="s">
        <v>9</v>
      </c>
      <c r="B1801" s="34">
        <v>43764.709722222222</v>
      </c>
      <c r="C1801" s="9">
        <v>43768.658333333333</v>
      </c>
      <c r="D18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hrs,46 min</v>
      </c>
      <c r="E1801" s="10">
        <f>Table1[[#This Row],[Full Restoration ]]-Table1[[#This Row],[Outage Start]]</f>
        <v>3.9486111111109494</v>
      </c>
      <c r="F1801" s="11">
        <f>(Table1[[#This Row],[Full Restoration ]]-Table1[[#This Row],[Outage Start]])*24</f>
        <v>94.766666666662786</v>
      </c>
      <c r="G1801" s="5" t="s">
        <v>1602</v>
      </c>
      <c r="H1801" s="33" t="s">
        <v>746</v>
      </c>
      <c r="I1801" s="4">
        <v>777</v>
      </c>
      <c r="J1801" s="4">
        <v>764</v>
      </c>
      <c r="K1801" s="4">
        <v>12</v>
      </c>
      <c r="L1801" s="4">
        <v>71</v>
      </c>
      <c r="M1801" s="4">
        <v>1</v>
      </c>
      <c r="N1801" s="24"/>
    </row>
    <row r="1802" spans="1:14" ht="29.25" customHeight="1" x14ac:dyDescent="0.25">
      <c r="A1802" s="4" t="s">
        <v>9</v>
      </c>
      <c r="B1802" s="34">
        <v>43764.709027777775</v>
      </c>
      <c r="C1802" s="9">
        <v>43768.629166666666</v>
      </c>
      <c r="D18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 min</v>
      </c>
      <c r="E1802" s="10">
        <f>Table1[[#This Row],[Full Restoration ]]-Table1[[#This Row],[Outage Start]]</f>
        <v>3.9201388888905058</v>
      </c>
      <c r="F1802" s="11">
        <f>(Table1[[#This Row],[Full Restoration ]]-Table1[[#This Row],[Outage Start]])*24</f>
        <v>94.083333333372138</v>
      </c>
      <c r="G1802" s="5" t="s">
        <v>1603</v>
      </c>
      <c r="H1802" s="33" t="s">
        <v>746</v>
      </c>
      <c r="I1802" s="4">
        <v>213</v>
      </c>
      <c r="J1802" s="4">
        <v>162</v>
      </c>
      <c r="K1802" s="4">
        <v>34</v>
      </c>
      <c r="L1802" s="4">
        <v>14</v>
      </c>
      <c r="M1802" s="4">
        <v>17</v>
      </c>
      <c r="N1802" s="24"/>
    </row>
    <row r="1803" spans="1:14" ht="29.25" customHeight="1" x14ac:dyDescent="0.25">
      <c r="A1803" s="4" t="s">
        <v>9</v>
      </c>
      <c r="B1803" s="34">
        <v>43764.739583333336</v>
      </c>
      <c r="C1803" s="9">
        <v>43768.635416666664</v>
      </c>
      <c r="D18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hrs,30 min</v>
      </c>
      <c r="E1803" s="10">
        <f>Table1[[#This Row],[Full Restoration ]]-Table1[[#This Row],[Outage Start]]</f>
        <v>3.8958333333284827</v>
      </c>
      <c r="F1803" s="11">
        <f>(Table1[[#This Row],[Full Restoration ]]-Table1[[#This Row],[Outage Start]])*24</f>
        <v>93.499999999883585</v>
      </c>
      <c r="G1803" s="5" t="s">
        <v>982</v>
      </c>
      <c r="H1803" s="33" t="s">
        <v>1030</v>
      </c>
      <c r="I1803" s="4">
        <v>841</v>
      </c>
      <c r="J1803" s="4">
        <v>600</v>
      </c>
      <c r="K1803" s="4">
        <v>240</v>
      </c>
      <c r="L1803" s="4">
        <v>37</v>
      </c>
      <c r="M1803" s="4">
        <v>1</v>
      </c>
      <c r="N1803" s="24"/>
    </row>
    <row r="1804" spans="1:14" ht="29.25" customHeight="1" x14ac:dyDescent="0.25">
      <c r="A1804" s="4" t="s">
        <v>9</v>
      </c>
      <c r="B1804" s="34">
        <v>43764.739583333336</v>
      </c>
      <c r="C1804" s="9">
        <v>43768.597222222219</v>
      </c>
      <c r="D18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hrs,35 min</v>
      </c>
      <c r="E1804" s="10">
        <f>Table1[[#This Row],[Full Restoration ]]-Table1[[#This Row],[Outage Start]]</f>
        <v>3.8576388888832298</v>
      </c>
      <c r="F1804" s="11">
        <f>(Table1[[#This Row],[Full Restoration ]]-Table1[[#This Row],[Outage Start]])*24</f>
        <v>92.583333333197515</v>
      </c>
      <c r="G1804" s="5" t="s">
        <v>983</v>
      </c>
      <c r="H1804" s="33" t="s">
        <v>1030</v>
      </c>
      <c r="I1804" s="4">
        <v>796</v>
      </c>
      <c r="J1804" s="4">
        <v>656</v>
      </c>
      <c r="K1804" s="4">
        <v>140</v>
      </c>
      <c r="L1804" s="4">
        <v>50</v>
      </c>
      <c r="M1804" s="4">
        <v>0</v>
      </c>
      <c r="N1804" s="24"/>
    </row>
    <row r="1805" spans="1:14" ht="29.25" customHeight="1" x14ac:dyDescent="0.25">
      <c r="A1805" s="4" t="s">
        <v>9</v>
      </c>
      <c r="B1805" s="34">
        <v>43764.739583333336</v>
      </c>
      <c r="C1805" s="9">
        <v>43768.564583333333</v>
      </c>
      <c r="D18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hrs,48 min</v>
      </c>
      <c r="E1805" s="10">
        <f>Table1[[#This Row],[Full Restoration ]]-Table1[[#This Row],[Outage Start]]</f>
        <v>3.8249999999970896</v>
      </c>
      <c r="F1805" s="11">
        <f>(Table1[[#This Row],[Full Restoration ]]-Table1[[#This Row],[Outage Start]])*24</f>
        <v>91.799999999930151</v>
      </c>
      <c r="G1805" s="5" t="s">
        <v>984</v>
      </c>
      <c r="H1805" s="33" t="s">
        <v>749</v>
      </c>
      <c r="I1805" s="4">
        <v>1017</v>
      </c>
      <c r="J1805" s="4">
        <v>796</v>
      </c>
      <c r="K1805" s="4">
        <v>220</v>
      </c>
      <c r="L1805" s="4">
        <v>52</v>
      </c>
      <c r="M1805" s="4">
        <v>1</v>
      </c>
      <c r="N1805" s="24"/>
    </row>
    <row r="1806" spans="1:14" ht="29.25" customHeight="1" x14ac:dyDescent="0.25">
      <c r="A1806" s="4" t="s">
        <v>9</v>
      </c>
      <c r="B1806" s="34">
        <v>43764.739583333336</v>
      </c>
      <c r="C1806" s="9">
        <v>43768.535416666666</v>
      </c>
      <c r="D18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hrs,6 min</v>
      </c>
      <c r="E1806" s="10">
        <f>Table1[[#This Row],[Full Restoration ]]-Table1[[#This Row],[Outage Start]]</f>
        <v>3.7958333333299379</v>
      </c>
      <c r="F1806" s="11">
        <f>(Table1[[#This Row],[Full Restoration ]]-Table1[[#This Row],[Outage Start]])*24</f>
        <v>91.099999999918509</v>
      </c>
      <c r="G1806" s="5" t="s">
        <v>985</v>
      </c>
      <c r="H1806" s="53" t="s">
        <v>749</v>
      </c>
      <c r="I1806" s="4">
        <v>285</v>
      </c>
      <c r="J1806" s="4">
        <v>228</v>
      </c>
      <c r="K1806" s="4">
        <v>57</v>
      </c>
      <c r="L1806" s="4">
        <v>9</v>
      </c>
      <c r="M1806" s="4">
        <v>0</v>
      </c>
      <c r="N1806" s="24"/>
    </row>
    <row r="1807" spans="1:14" ht="29.25" customHeight="1" x14ac:dyDescent="0.25">
      <c r="A1807" s="4" t="s">
        <v>9</v>
      </c>
      <c r="B1807" s="34">
        <v>43765.332638888889</v>
      </c>
      <c r="C1807" s="9">
        <v>43767.647916666669</v>
      </c>
      <c r="D18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hrs,34 min</v>
      </c>
      <c r="E1807" s="10">
        <f>Table1[[#This Row],[Full Restoration ]]-Table1[[#This Row],[Outage Start]]</f>
        <v>2.3152777777795563</v>
      </c>
      <c r="F1807" s="11">
        <f>(Table1[[#This Row],[Full Restoration ]]-Table1[[#This Row],[Outage Start]])*24</f>
        <v>55.566666666709352</v>
      </c>
      <c r="G1807" s="5" t="s">
        <v>1604</v>
      </c>
      <c r="H1807" s="33" t="s">
        <v>1031</v>
      </c>
      <c r="I1807" s="4">
        <v>25</v>
      </c>
      <c r="J1807" s="4">
        <v>25</v>
      </c>
      <c r="K1807" s="4">
        <v>0</v>
      </c>
      <c r="L1807" s="4">
        <v>1</v>
      </c>
      <c r="M1807" s="4">
        <v>0</v>
      </c>
      <c r="N1807" s="24"/>
    </row>
    <row r="1808" spans="1:14" ht="29.25" customHeight="1" x14ac:dyDescent="0.25">
      <c r="A1808" s="4" t="s">
        <v>9</v>
      </c>
      <c r="B1808" s="34">
        <v>43764.847916666666</v>
      </c>
      <c r="C1808" s="9">
        <v>43766.442361111112</v>
      </c>
      <c r="D18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hrs,16 min</v>
      </c>
      <c r="E1808" s="10">
        <f>Table1[[#This Row],[Full Restoration ]]-Table1[[#This Row],[Outage Start]]</f>
        <v>1.5944444444467081</v>
      </c>
      <c r="F1808" s="11">
        <f>(Table1[[#This Row],[Full Restoration ]]-Table1[[#This Row],[Outage Start]])*24</f>
        <v>38.266666666720994</v>
      </c>
      <c r="G1808" s="5" t="s">
        <v>1605</v>
      </c>
      <c r="H1808" s="53" t="s">
        <v>1030</v>
      </c>
      <c r="I1808" s="4">
        <v>2735</v>
      </c>
      <c r="J1808" s="4">
        <v>2523</v>
      </c>
      <c r="K1808" s="4">
        <v>190</v>
      </c>
      <c r="L1808" s="4">
        <v>77</v>
      </c>
      <c r="M1808" s="4">
        <v>22</v>
      </c>
      <c r="N1808" s="24"/>
    </row>
    <row r="1809" spans="1:14" ht="29.25" customHeight="1" x14ac:dyDescent="0.25">
      <c r="A1809" s="4" t="s">
        <v>9</v>
      </c>
      <c r="B1809" s="34">
        <v>43764.861805555556</v>
      </c>
      <c r="C1809" s="9">
        <v>43767.598611111112</v>
      </c>
      <c r="D18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hrs,41 min</v>
      </c>
      <c r="E1809" s="10">
        <f>Table1[[#This Row],[Full Restoration ]]-Table1[[#This Row],[Outage Start]]</f>
        <v>2.7368055555562023</v>
      </c>
      <c r="F1809" s="11">
        <f>(Table1[[#This Row],[Full Restoration ]]-Table1[[#This Row],[Outage Start]])*24</f>
        <v>65.683333333348855</v>
      </c>
      <c r="G1809" s="5" t="s">
        <v>1606</v>
      </c>
      <c r="H1809" s="33" t="s">
        <v>749</v>
      </c>
      <c r="I1809" s="4">
        <v>725</v>
      </c>
      <c r="J1809" s="4">
        <v>698</v>
      </c>
      <c r="K1809" s="4">
        <v>25</v>
      </c>
      <c r="L1809" s="4">
        <v>56</v>
      </c>
      <c r="M1809" s="4">
        <v>2</v>
      </c>
      <c r="N1809" s="24"/>
    </row>
    <row r="1810" spans="1:14" ht="29.25" customHeight="1" x14ac:dyDescent="0.25">
      <c r="A1810" s="4" t="s">
        <v>9</v>
      </c>
      <c r="B1810" s="34">
        <v>43764.855555555558</v>
      </c>
      <c r="C1810" s="9">
        <v>43766.760416666664</v>
      </c>
      <c r="D18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hrs,43 min</v>
      </c>
      <c r="E1810" s="10">
        <f>Table1[[#This Row],[Full Restoration ]]-Table1[[#This Row],[Outage Start]]</f>
        <v>1.9048611111065838</v>
      </c>
      <c r="F1810" s="11">
        <f>(Table1[[#This Row],[Full Restoration ]]-Table1[[#This Row],[Outage Start]])*24</f>
        <v>45.716666666558012</v>
      </c>
      <c r="G1810" s="5" t="s">
        <v>1607</v>
      </c>
      <c r="H1810" s="53" t="s">
        <v>1030</v>
      </c>
      <c r="I1810" s="4">
        <v>4204</v>
      </c>
      <c r="J1810" s="4">
        <v>3560</v>
      </c>
      <c r="K1810" s="4">
        <v>637</v>
      </c>
      <c r="L1810" s="4">
        <v>130</v>
      </c>
      <c r="M1810" s="4">
        <v>7</v>
      </c>
      <c r="N1810" s="24"/>
    </row>
    <row r="1811" spans="1:14" ht="29.25" customHeight="1" x14ac:dyDescent="0.25">
      <c r="A1811" s="4" t="s">
        <v>9</v>
      </c>
      <c r="B1811" s="34">
        <v>43764.852083333331</v>
      </c>
      <c r="C1811" s="9">
        <v>43767.049305555556</v>
      </c>
      <c r="D18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hrs,44 min</v>
      </c>
      <c r="E1811" s="10">
        <f>Table1[[#This Row],[Full Restoration ]]-Table1[[#This Row],[Outage Start]]</f>
        <v>2.1972222222248092</v>
      </c>
      <c r="F1811" s="11">
        <f>(Table1[[#This Row],[Full Restoration ]]-Table1[[#This Row],[Outage Start]])*24</f>
        <v>52.733333333395422</v>
      </c>
      <c r="G1811" s="5" t="s">
        <v>1608</v>
      </c>
      <c r="H1811" s="33" t="s">
        <v>1030</v>
      </c>
      <c r="I1811" s="4">
        <v>3130</v>
      </c>
      <c r="J1811" s="4">
        <v>2721</v>
      </c>
      <c r="K1811" s="4">
        <v>381</v>
      </c>
      <c r="L1811" s="4">
        <v>135</v>
      </c>
      <c r="M1811" s="4">
        <v>28</v>
      </c>
      <c r="N1811" s="24"/>
    </row>
    <row r="1812" spans="1:14" ht="29.25" customHeight="1" x14ac:dyDescent="0.25">
      <c r="A1812" s="4" t="s">
        <v>9</v>
      </c>
      <c r="B1812" s="34">
        <v>43764.855555555558</v>
      </c>
      <c r="C1812" s="9">
        <v>43766.823611111111</v>
      </c>
      <c r="D18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hrs,14 min</v>
      </c>
      <c r="E1812" s="10">
        <f>Table1[[#This Row],[Full Restoration ]]-Table1[[#This Row],[Outage Start]]</f>
        <v>1.9680555555532919</v>
      </c>
      <c r="F1812" s="11">
        <f>(Table1[[#This Row],[Full Restoration ]]-Table1[[#This Row],[Outage Start]])*24</f>
        <v>47.233333333279006</v>
      </c>
      <c r="G1812" s="5" t="s">
        <v>1609</v>
      </c>
      <c r="H1812" s="53" t="s">
        <v>1030</v>
      </c>
      <c r="I1812" s="4">
        <v>166</v>
      </c>
      <c r="J1812" s="4">
        <v>89</v>
      </c>
      <c r="K1812" s="4">
        <v>49</v>
      </c>
      <c r="L1812" s="4">
        <v>6</v>
      </c>
      <c r="M1812" s="4">
        <v>28</v>
      </c>
      <c r="N1812" s="24"/>
    </row>
    <row r="1813" spans="1:14" ht="29.25" customHeight="1" x14ac:dyDescent="0.25">
      <c r="A1813" s="4" t="s">
        <v>9</v>
      </c>
      <c r="B1813" s="34">
        <v>43764.931250000001</v>
      </c>
      <c r="C1813" s="9">
        <v>43766.665277777778</v>
      </c>
      <c r="D18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hrs,37 min</v>
      </c>
      <c r="E1813" s="10">
        <f>Table1[[#This Row],[Full Restoration ]]-Table1[[#This Row],[Outage Start]]</f>
        <v>1.734027777776646</v>
      </c>
      <c r="F1813" s="11">
        <f>(Table1[[#This Row],[Full Restoration ]]-Table1[[#This Row],[Outage Start]])*24</f>
        <v>41.616666666639503</v>
      </c>
      <c r="G1813" s="5" t="s">
        <v>1610</v>
      </c>
      <c r="H1813" s="33" t="s">
        <v>1031</v>
      </c>
      <c r="I1813" s="4">
        <v>1</v>
      </c>
      <c r="J1813" s="4">
        <v>0</v>
      </c>
      <c r="K1813" s="4">
        <v>1</v>
      </c>
      <c r="L1813" s="4">
        <v>0</v>
      </c>
      <c r="M1813" s="4">
        <v>0</v>
      </c>
      <c r="N1813" s="24"/>
    </row>
    <row r="1814" spans="1:14" ht="29.25" customHeight="1" x14ac:dyDescent="0.25">
      <c r="A1814" s="4" t="s">
        <v>9</v>
      </c>
      <c r="B1814" s="34">
        <v>43764.841666666667</v>
      </c>
      <c r="C1814" s="9">
        <v>43767.675000000003</v>
      </c>
      <c r="D18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hrs,0 min</v>
      </c>
      <c r="E1814" s="10">
        <f>Table1[[#This Row],[Full Restoration ]]-Table1[[#This Row],[Outage Start]]</f>
        <v>2.8333333333357587</v>
      </c>
      <c r="F1814" s="11">
        <f>(Table1[[#This Row],[Full Restoration ]]-Table1[[#This Row],[Outage Start]])*24</f>
        <v>68.000000000058208</v>
      </c>
      <c r="G1814" s="5" t="s">
        <v>1611</v>
      </c>
      <c r="H1814" s="33" t="s">
        <v>1030</v>
      </c>
      <c r="I1814" s="4">
        <v>328</v>
      </c>
      <c r="J1814" s="4">
        <v>321</v>
      </c>
      <c r="K1814" s="4">
        <v>7</v>
      </c>
      <c r="L1814" s="4">
        <v>17</v>
      </c>
      <c r="M1814" s="4">
        <v>0</v>
      </c>
      <c r="N1814" s="24"/>
    </row>
    <row r="1815" spans="1:14" ht="29.25" customHeight="1" x14ac:dyDescent="0.25">
      <c r="A1815" s="4" t="s">
        <v>9</v>
      </c>
      <c r="B1815" s="34">
        <v>43764.756944444445</v>
      </c>
      <c r="C1815" s="9">
        <v>43768.602083333331</v>
      </c>
      <c r="D18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hrs,17 min</v>
      </c>
      <c r="E1815" s="10">
        <f>Table1[[#This Row],[Full Restoration ]]-Table1[[#This Row],[Outage Start]]</f>
        <v>3.8451388888861402</v>
      </c>
      <c r="F1815" s="11">
        <f>(Table1[[#This Row],[Full Restoration ]]-Table1[[#This Row],[Outage Start]])*24</f>
        <v>92.283333333267365</v>
      </c>
      <c r="G1815" s="5" t="s">
        <v>1612</v>
      </c>
      <c r="H1815" s="33" t="s">
        <v>746</v>
      </c>
      <c r="I1815" s="4">
        <v>3</v>
      </c>
      <c r="J1815" s="4">
        <v>0</v>
      </c>
      <c r="K1815" s="4">
        <v>2</v>
      </c>
      <c r="L1815" s="4">
        <v>0</v>
      </c>
      <c r="M1815" s="4">
        <v>1</v>
      </c>
      <c r="N1815" s="24"/>
    </row>
    <row r="1816" spans="1:14" ht="29.25" customHeight="1" x14ac:dyDescent="0.25">
      <c r="A1816" s="4" t="s">
        <v>9</v>
      </c>
      <c r="B1816" s="34">
        <v>43764.680555555555</v>
      </c>
      <c r="C1816" s="9">
        <v>43768.394444444442</v>
      </c>
      <c r="D18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hrs,8 min</v>
      </c>
      <c r="E1816" s="10">
        <f>Table1[[#This Row],[Full Restoration ]]-Table1[[#This Row],[Outage Start]]</f>
        <v>3.7138888888875954</v>
      </c>
      <c r="F1816" s="11">
        <f>(Table1[[#This Row],[Full Restoration ]]-Table1[[#This Row],[Outage Start]])*24</f>
        <v>89.133333333302289</v>
      </c>
      <c r="G1816" s="5" t="s">
        <v>1613</v>
      </c>
      <c r="H1816" s="33" t="s">
        <v>746</v>
      </c>
      <c r="I1816" s="4">
        <v>5</v>
      </c>
      <c r="J1816" s="4">
        <v>5</v>
      </c>
      <c r="K1816" s="4">
        <v>0</v>
      </c>
      <c r="L1816" s="4">
        <v>2</v>
      </c>
      <c r="M1816" s="4">
        <v>0</v>
      </c>
      <c r="N1816" s="24"/>
    </row>
    <row r="1817" spans="1:14" ht="29.25" customHeight="1" x14ac:dyDescent="0.25">
      <c r="A1817" s="4" t="s">
        <v>9</v>
      </c>
      <c r="B1817" s="34">
        <v>43764.666666666664</v>
      </c>
      <c r="C1817" s="9">
        <v>43768.572916666664</v>
      </c>
      <c r="D18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hrs,45 min</v>
      </c>
      <c r="E1817" s="10">
        <f>Table1[[#This Row],[Full Restoration ]]-Table1[[#This Row],[Outage Start]]</f>
        <v>3.90625</v>
      </c>
      <c r="F1817" s="11">
        <f>(Table1[[#This Row],[Full Restoration ]]-Table1[[#This Row],[Outage Start]])*24</f>
        <v>93.75</v>
      </c>
      <c r="G1817" s="5" t="s">
        <v>1614</v>
      </c>
      <c r="H1817" s="33" t="s">
        <v>746</v>
      </c>
      <c r="I1817" s="4">
        <v>195</v>
      </c>
      <c r="J1817" s="4">
        <v>183</v>
      </c>
      <c r="K1817" s="4">
        <v>12</v>
      </c>
      <c r="L1817" s="4">
        <v>22</v>
      </c>
      <c r="M1817" s="4">
        <v>0</v>
      </c>
      <c r="N1817" s="24"/>
    </row>
    <row r="1818" spans="1:14" ht="29.25" customHeight="1" x14ac:dyDescent="0.25">
      <c r="A1818" s="4" t="s">
        <v>9</v>
      </c>
      <c r="B1818" s="34">
        <v>43764.747916666667</v>
      </c>
      <c r="C1818" s="9">
        <v>43769.537499999999</v>
      </c>
      <c r="D18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hrs,57 min</v>
      </c>
      <c r="E1818" s="10">
        <f>Table1[[#This Row],[Full Restoration ]]-Table1[[#This Row],[Outage Start]]</f>
        <v>4.7895833333313931</v>
      </c>
      <c r="F1818" s="11">
        <f>(Table1[[#This Row],[Full Restoration ]]-Table1[[#This Row],[Outage Start]])*24</f>
        <v>114.94999999995343</v>
      </c>
      <c r="G1818" s="5" t="s">
        <v>1615</v>
      </c>
      <c r="H1818" s="33" t="s">
        <v>746</v>
      </c>
      <c r="I1818" s="4">
        <v>399</v>
      </c>
      <c r="J1818" s="4">
        <v>345</v>
      </c>
      <c r="K1818" s="4">
        <v>40</v>
      </c>
      <c r="L1818" s="4">
        <v>14</v>
      </c>
      <c r="M1818" s="4">
        <v>14</v>
      </c>
      <c r="N1818" s="24"/>
    </row>
    <row r="1819" spans="1:14" ht="29.25" customHeight="1" x14ac:dyDescent="0.25">
      <c r="A1819" s="4" t="s">
        <v>9</v>
      </c>
      <c r="B1819" s="34">
        <v>43764.717361111114</v>
      </c>
      <c r="C1819" s="9">
        <v>43766.784722222219</v>
      </c>
      <c r="D18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hrs,37 min</v>
      </c>
      <c r="E1819" s="10">
        <f>Table1[[#This Row],[Full Restoration ]]-Table1[[#This Row],[Outage Start]]</f>
        <v>2.0673611111051287</v>
      </c>
      <c r="F1819" s="11">
        <f>(Table1[[#This Row],[Full Restoration ]]-Table1[[#This Row],[Outage Start]])*24</f>
        <v>49.616666666523088</v>
      </c>
      <c r="G1819" s="5" t="s">
        <v>1616</v>
      </c>
      <c r="H1819" s="33" t="s">
        <v>746</v>
      </c>
      <c r="I1819" s="4">
        <v>1040</v>
      </c>
      <c r="J1819" s="4">
        <v>978</v>
      </c>
      <c r="K1819" s="4">
        <v>53</v>
      </c>
      <c r="L1819" s="4">
        <v>39</v>
      </c>
      <c r="M1819" s="4">
        <v>9</v>
      </c>
      <c r="N1819" s="24"/>
    </row>
    <row r="1820" spans="1:14" ht="29.25" customHeight="1" x14ac:dyDescent="0.25">
      <c r="A1820" s="4" t="s">
        <v>9</v>
      </c>
      <c r="B1820" s="34">
        <v>43764.714583333334</v>
      </c>
      <c r="C1820" s="9">
        <v>43768.649305555555</v>
      </c>
      <c r="D18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hrs,26 min</v>
      </c>
      <c r="E1820" s="10">
        <f>Table1[[#This Row],[Full Restoration ]]-Table1[[#This Row],[Outage Start]]</f>
        <v>3.9347222222204437</v>
      </c>
      <c r="F1820" s="11">
        <f>(Table1[[#This Row],[Full Restoration ]]-Table1[[#This Row],[Outage Start]])*24</f>
        <v>94.433333333290648</v>
      </c>
      <c r="G1820" s="5" t="s">
        <v>1617</v>
      </c>
      <c r="H1820" s="33" t="s">
        <v>746</v>
      </c>
      <c r="I1820" s="4">
        <v>1351</v>
      </c>
      <c r="J1820" s="4">
        <v>1199</v>
      </c>
      <c r="K1820" s="4">
        <v>124</v>
      </c>
      <c r="L1820" s="4">
        <v>44</v>
      </c>
      <c r="M1820" s="4">
        <v>28</v>
      </c>
      <c r="N1820" s="24"/>
    </row>
    <row r="1821" spans="1:14" ht="29.25" customHeight="1" x14ac:dyDescent="0.25">
      <c r="A1821" s="4" t="s">
        <v>9</v>
      </c>
      <c r="B1821" s="34">
        <v>43764.763194444444</v>
      </c>
      <c r="C1821" s="9">
        <v>43766.813888888886</v>
      </c>
      <c r="D18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hrs,13 min</v>
      </c>
      <c r="E1821" s="10">
        <f>Table1[[#This Row],[Full Restoration ]]-Table1[[#This Row],[Outage Start]]</f>
        <v>2.0506944444423425</v>
      </c>
      <c r="F1821" s="11">
        <f>(Table1[[#This Row],[Full Restoration ]]-Table1[[#This Row],[Outage Start]])*24</f>
        <v>49.21666666661622</v>
      </c>
      <c r="G1821" s="5" t="s">
        <v>1618</v>
      </c>
      <c r="H1821" s="53" t="s">
        <v>746</v>
      </c>
      <c r="I1821" s="4">
        <v>4</v>
      </c>
      <c r="J1821" s="4">
        <v>4</v>
      </c>
      <c r="K1821" s="4">
        <v>0</v>
      </c>
      <c r="L1821" s="4">
        <v>0</v>
      </c>
      <c r="M1821" s="4">
        <v>0</v>
      </c>
      <c r="N1821" s="24"/>
    </row>
    <row r="1822" spans="1:14" ht="29.25" customHeight="1" x14ac:dyDescent="0.25">
      <c r="A1822" s="4" t="s">
        <v>9</v>
      </c>
      <c r="B1822" s="34">
        <v>43764.708333333336</v>
      </c>
      <c r="C1822" s="9">
        <v>43767.605555555558</v>
      </c>
      <c r="D18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hrs,32 min</v>
      </c>
      <c r="E1822" s="10">
        <f>Table1[[#This Row],[Full Restoration ]]-Table1[[#This Row],[Outage Start]]</f>
        <v>2.8972222222218988</v>
      </c>
      <c r="F1822" s="11">
        <f>(Table1[[#This Row],[Full Restoration ]]-Table1[[#This Row],[Outage Start]])*24</f>
        <v>69.533333333325572</v>
      </c>
      <c r="G1822" s="5" t="s">
        <v>1619</v>
      </c>
      <c r="H1822" s="33" t="s">
        <v>746</v>
      </c>
      <c r="I1822" s="4">
        <v>2730</v>
      </c>
      <c r="J1822" s="4">
        <v>2540</v>
      </c>
      <c r="K1822" s="4">
        <v>172</v>
      </c>
      <c r="L1822" s="4">
        <v>122</v>
      </c>
      <c r="M1822" s="4">
        <v>18</v>
      </c>
      <c r="N1822" s="24"/>
    </row>
    <row r="1823" spans="1:14" ht="29.25" customHeight="1" x14ac:dyDescent="0.25">
      <c r="A1823" s="4" t="s">
        <v>9</v>
      </c>
      <c r="B1823" s="34">
        <v>43765.009027777778</v>
      </c>
      <c r="C1823" s="9">
        <v>43767.525694444441</v>
      </c>
      <c r="D18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hrs,24 min</v>
      </c>
      <c r="E1823" s="10">
        <f>Table1[[#This Row],[Full Restoration ]]-Table1[[#This Row],[Outage Start]]</f>
        <v>2.5166666666627862</v>
      </c>
      <c r="F1823" s="11">
        <f>(Table1[[#This Row],[Full Restoration ]]-Table1[[#This Row],[Outage Start]])*24</f>
        <v>60.399999999906868</v>
      </c>
      <c r="G1823" s="5" t="s">
        <v>1620</v>
      </c>
      <c r="H1823" s="33" t="s">
        <v>746</v>
      </c>
      <c r="I1823" s="4">
        <v>298</v>
      </c>
      <c r="J1823" s="4">
        <v>205</v>
      </c>
      <c r="K1823" s="4">
        <v>88</v>
      </c>
      <c r="L1823" s="4">
        <v>9</v>
      </c>
      <c r="M1823" s="4">
        <v>5</v>
      </c>
      <c r="N1823" s="24"/>
    </row>
    <row r="1824" spans="1:14" ht="29.25" customHeight="1" x14ac:dyDescent="0.25">
      <c r="A1824" s="4" t="s">
        <v>9</v>
      </c>
      <c r="B1824" s="34">
        <v>43765.010416666664</v>
      </c>
      <c r="C1824" s="9">
        <v>43767.720138888886</v>
      </c>
      <c r="D18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hrs,2 min</v>
      </c>
      <c r="E1824" s="10">
        <f>Table1[[#This Row],[Full Restoration ]]-Table1[[#This Row],[Outage Start]]</f>
        <v>2.7097222222218988</v>
      </c>
      <c r="F1824" s="11">
        <f>(Table1[[#This Row],[Full Restoration ]]-Table1[[#This Row],[Outage Start]])*24</f>
        <v>65.033333333325572</v>
      </c>
      <c r="G1824" s="5" t="s">
        <v>1621</v>
      </c>
      <c r="H1824" s="53" t="s">
        <v>746</v>
      </c>
      <c r="I1824" s="4">
        <v>2728</v>
      </c>
      <c r="J1824" s="4">
        <v>2503</v>
      </c>
      <c r="K1824" s="4">
        <v>212</v>
      </c>
      <c r="L1824" s="4">
        <v>149</v>
      </c>
      <c r="M1824" s="4">
        <v>13</v>
      </c>
      <c r="N1824" s="24"/>
    </row>
    <row r="1825" spans="1:14" ht="29.25" customHeight="1" x14ac:dyDescent="0.25">
      <c r="A1825" s="4" t="s">
        <v>9</v>
      </c>
      <c r="B1825" s="34">
        <v>43765.013194444444</v>
      </c>
      <c r="C1825" s="9">
        <v>43767.550694444442</v>
      </c>
      <c r="D18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hrs,54 min</v>
      </c>
      <c r="E1825" s="10">
        <f>Table1[[#This Row],[Full Restoration ]]-Table1[[#This Row],[Outage Start]]</f>
        <v>2.5374999999985448</v>
      </c>
      <c r="F1825" s="11">
        <f>(Table1[[#This Row],[Full Restoration ]]-Table1[[#This Row],[Outage Start]])*24</f>
        <v>60.899999999965075</v>
      </c>
      <c r="G1825" s="5" t="s">
        <v>1622</v>
      </c>
      <c r="H1825" s="33" t="s">
        <v>746</v>
      </c>
      <c r="I1825" s="4">
        <v>1433</v>
      </c>
      <c r="J1825" s="4">
        <v>1180</v>
      </c>
      <c r="K1825" s="4">
        <v>245</v>
      </c>
      <c r="L1825" s="4">
        <v>96</v>
      </c>
      <c r="M1825" s="4">
        <v>8</v>
      </c>
      <c r="N1825" s="24"/>
    </row>
    <row r="1826" spans="1:14" ht="29.25" customHeight="1" x14ac:dyDescent="0.25">
      <c r="A1826" s="4" t="s">
        <v>9</v>
      </c>
      <c r="B1826" s="34">
        <v>43764.870138888888</v>
      </c>
      <c r="C1826" s="9">
        <v>43766.752083333333</v>
      </c>
      <c r="D18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hrs,10 min</v>
      </c>
      <c r="E1826" s="10">
        <f>Table1[[#This Row],[Full Restoration ]]-Table1[[#This Row],[Outage Start]]</f>
        <v>1.8819444444452529</v>
      </c>
      <c r="F1826" s="11">
        <f>(Table1[[#This Row],[Full Restoration ]]-Table1[[#This Row],[Outage Start]])*24</f>
        <v>45.166666666686069</v>
      </c>
      <c r="G1826" s="5" t="s">
        <v>1623</v>
      </c>
      <c r="H1826" s="33" t="s">
        <v>1031</v>
      </c>
      <c r="I1826" s="4">
        <v>655</v>
      </c>
      <c r="J1826" s="4">
        <v>584</v>
      </c>
      <c r="K1826" s="4">
        <v>71</v>
      </c>
      <c r="L1826" s="4">
        <v>9</v>
      </c>
      <c r="M1826" s="4">
        <v>0</v>
      </c>
      <c r="N1826" s="24"/>
    </row>
    <row r="1827" spans="1:14" ht="29.25" customHeight="1" x14ac:dyDescent="0.25">
      <c r="A1827" s="4" t="s">
        <v>9</v>
      </c>
      <c r="B1827" s="34">
        <v>43764.870138888888</v>
      </c>
      <c r="C1827" s="9">
        <v>43766.753472222219</v>
      </c>
      <c r="D18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hrs,12 min</v>
      </c>
      <c r="E1827" s="10">
        <f>Table1[[#This Row],[Full Restoration ]]-Table1[[#This Row],[Outage Start]]</f>
        <v>1.8833333333313931</v>
      </c>
      <c r="F1827" s="11">
        <f>(Table1[[#This Row],[Full Restoration ]]-Table1[[#This Row],[Outage Start]])*24</f>
        <v>45.199999999953434</v>
      </c>
      <c r="G1827" s="5" t="s">
        <v>1624</v>
      </c>
      <c r="H1827" s="53" t="s">
        <v>1031</v>
      </c>
      <c r="I1827" s="4">
        <v>572</v>
      </c>
      <c r="J1827" s="4">
        <v>444</v>
      </c>
      <c r="K1827" s="4">
        <v>128</v>
      </c>
      <c r="L1827" s="4">
        <v>10</v>
      </c>
      <c r="M1827" s="4">
        <v>0</v>
      </c>
      <c r="N1827" s="24"/>
    </row>
    <row r="1828" spans="1:14" ht="29.25" customHeight="1" x14ac:dyDescent="0.25">
      <c r="A1828" s="4" t="s">
        <v>9</v>
      </c>
      <c r="B1828" s="34">
        <v>43764.719444444447</v>
      </c>
      <c r="C1828" s="9">
        <v>43767.440972222219</v>
      </c>
      <c r="D18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hrs,19 min</v>
      </c>
      <c r="E1828" s="10">
        <f>Table1[[#This Row],[Full Restoration ]]-Table1[[#This Row],[Outage Start]]</f>
        <v>2.7215277777722804</v>
      </c>
      <c r="F1828" s="11">
        <f>(Table1[[#This Row],[Full Restoration ]]-Table1[[#This Row],[Outage Start]])*24</f>
        <v>65.316666666534729</v>
      </c>
      <c r="G1828" s="5" t="s">
        <v>1625</v>
      </c>
      <c r="H1828" s="33" t="s">
        <v>746</v>
      </c>
      <c r="I1828" s="4">
        <v>1961</v>
      </c>
      <c r="J1828" s="4">
        <v>1633</v>
      </c>
      <c r="K1828" s="4">
        <v>205</v>
      </c>
      <c r="L1828" s="4">
        <v>66</v>
      </c>
      <c r="M1828" s="4">
        <v>123</v>
      </c>
      <c r="N1828" s="24"/>
    </row>
    <row r="1829" spans="1:14" ht="29.25" customHeight="1" x14ac:dyDescent="0.25">
      <c r="A1829" s="4" t="s">
        <v>9</v>
      </c>
      <c r="B1829" s="34">
        <v>43764.726388888892</v>
      </c>
      <c r="C1829" s="9">
        <v>43766.809027777781</v>
      </c>
      <c r="D18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hrs,59 min</v>
      </c>
      <c r="E1829" s="10">
        <f>Table1[[#This Row],[Full Restoration ]]-Table1[[#This Row],[Outage Start]]</f>
        <v>2.0826388888890506</v>
      </c>
      <c r="F1829" s="11">
        <f>(Table1[[#This Row],[Full Restoration ]]-Table1[[#This Row],[Outage Start]])*24</f>
        <v>49.983333333337214</v>
      </c>
      <c r="G1829" s="5" t="s">
        <v>1626</v>
      </c>
      <c r="H1829" s="33" t="s">
        <v>746</v>
      </c>
      <c r="I1829" s="4">
        <v>2868</v>
      </c>
      <c r="J1829" s="4">
        <v>2579</v>
      </c>
      <c r="K1829" s="4">
        <v>251</v>
      </c>
      <c r="L1829" s="4">
        <v>63</v>
      </c>
      <c r="M1829" s="4">
        <v>38</v>
      </c>
      <c r="N1829" s="24"/>
    </row>
    <row r="1830" spans="1:14" ht="29.25" customHeight="1" x14ac:dyDescent="0.25">
      <c r="A1830" s="4" t="s">
        <v>9</v>
      </c>
      <c r="B1830" s="34">
        <v>43764.738888888889</v>
      </c>
      <c r="C1830" s="9">
        <v>43769.142361111109</v>
      </c>
      <c r="D18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days,9 hrs,41 min</v>
      </c>
      <c r="E1830" s="10">
        <f>Table1[[#This Row],[Full Restoration ]]-Table1[[#This Row],[Outage Start]]</f>
        <v>4.4034722222204437</v>
      </c>
      <c r="F1830" s="11">
        <f>(Table1[[#This Row],[Full Restoration ]]-Table1[[#This Row],[Outage Start]])*24</f>
        <v>105.68333333329065</v>
      </c>
      <c r="G1830" s="5" t="s">
        <v>1627</v>
      </c>
      <c r="H1830" s="33" t="s">
        <v>746</v>
      </c>
      <c r="I1830" s="4">
        <v>1129</v>
      </c>
      <c r="J1830" s="4">
        <v>873</v>
      </c>
      <c r="K1830" s="4">
        <v>210</v>
      </c>
      <c r="L1830" s="4">
        <v>21</v>
      </c>
      <c r="M1830" s="4">
        <v>46</v>
      </c>
      <c r="N1830" s="24"/>
    </row>
    <row r="1831" spans="1:14" ht="29.25" customHeight="1" x14ac:dyDescent="0.25">
      <c r="A1831" s="4" t="s">
        <v>9</v>
      </c>
      <c r="B1831" s="34">
        <v>43764.738888888889</v>
      </c>
      <c r="C1831" s="9">
        <v>43769.127083333333</v>
      </c>
      <c r="D18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days,9 hrs,19 min</v>
      </c>
      <c r="E1831" s="10">
        <f>Table1[[#This Row],[Full Restoration ]]-Table1[[#This Row],[Outage Start]]</f>
        <v>4.3881944444437977</v>
      </c>
      <c r="F1831" s="11">
        <f>(Table1[[#This Row],[Full Restoration ]]-Table1[[#This Row],[Outage Start]])*24</f>
        <v>105.31666666665114</v>
      </c>
      <c r="G1831" s="5" t="s">
        <v>1628</v>
      </c>
      <c r="H1831" s="33" t="s">
        <v>746</v>
      </c>
      <c r="I1831" s="4">
        <v>997</v>
      </c>
      <c r="J1831" s="4">
        <v>757</v>
      </c>
      <c r="K1831" s="4">
        <v>184</v>
      </c>
      <c r="L1831" s="4">
        <v>14</v>
      </c>
      <c r="M1831" s="4">
        <v>56</v>
      </c>
      <c r="N1831" s="24"/>
    </row>
    <row r="1832" spans="1:14" ht="29.25" customHeight="1" x14ac:dyDescent="0.25">
      <c r="A1832" s="4" t="s">
        <v>9</v>
      </c>
      <c r="B1832" s="34">
        <v>43764.879166666666</v>
      </c>
      <c r="C1832" s="9">
        <v>43767.734027777777</v>
      </c>
      <c r="D18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hrs,31 min</v>
      </c>
      <c r="E1832" s="10">
        <f>Table1[[#This Row],[Full Restoration ]]-Table1[[#This Row],[Outage Start]]</f>
        <v>2.8548611111109494</v>
      </c>
      <c r="F1832" s="11">
        <f>(Table1[[#This Row],[Full Restoration ]]-Table1[[#This Row],[Outage Start]])*24</f>
        <v>68.516666666662786</v>
      </c>
      <c r="G1832" s="5" t="s">
        <v>1629</v>
      </c>
      <c r="H1832" s="33" t="s">
        <v>746</v>
      </c>
      <c r="I1832" s="4">
        <v>368</v>
      </c>
      <c r="J1832" s="4">
        <v>350</v>
      </c>
      <c r="K1832" s="4">
        <v>11</v>
      </c>
      <c r="L1832" s="4">
        <v>3</v>
      </c>
      <c r="M1832" s="4">
        <v>7</v>
      </c>
      <c r="N1832" s="24"/>
    </row>
    <row r="1833" spans="1:14" ht="29.25" customHeight="1" x14ac:dyDescent="0.25">
      <c r="A1833" s="4" t="s">
        <v>9</v>
      </c>
      <c r="B1833" s="34">
        <v>43764.76666666667</v>
      </c>
      <c r="C1833" s="9">
        <v>43769.632638888892</v>
      </c>
      <c r="D18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hrs,47 min</v>
      </c>
      <c r="E1833" s="10">
        <f>Table1[[#This Row],[Full Restoration ]]-Table1[[#This Row],[Outage Start]]</f>
        <v>4.8659722222218988</v>
      </c>
      <c r="F1833" s="11">
        <f>(Table1[[#This Row],[Full Restoration ]]-Table1[[#This Row],[Outage Start]])*24</f>
        <v>116.78333333332557</v>
      </c>
      <c r="G1833" s="5" t="s">
        <v>986</v>
      </c>
      <c r="H1833" s="33" t="s">
        <v>219</v>
      </c>
      <c r="I1833" s="4">
        <v>388</v>
      </c>
      <c r="J1833" s="4">
        <v>343</v>
      </c>
      <c r="K1833" s="4">
        <v>43</v>
      </c>
      <c r="L1833" s="4">
        <v>15</v>
      </c>
      <c r="M1833" s="4">
        <v>2</v>
      </c>
      <c r="N1833" s="24"/>
    </row>
    <row r="1834" spans="1:14" ht="29.25" customHeight="1" x14ac:dyDescent="0.25">
      <c r="A1834" s="4" t="s">
        <v>9</v>
      </c>
      <c r="B1834" s="34">
        <v>43764.76666666667</v>
      </c>
      <c r="C1834" s="9">
        <v>43769.760416666664</v>
      </c>
      <c r="D18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days,23 hrs,51 min</v>
      </c>
      <c r="E1834" s="10">
        <f>Table1[[#This Row],[Full Restoration ]]-Table1[[#This Row],[Outage Start]]</f>
        <v>4.9937499999941792</v>
      </c>
      <c r="F1834" s="11">
        <f>(Table1[[#This Row],[Full Restoration ]]-Table1[[#This Row],[Outage Start]])*24</f>
        <v>119.8499999998603</v>
      </c>
      <c r="G1834" s="5" t="s">
        <v>987</v>
      </c>
      <c r="H1834" s="33" t="s">
        <v>219</v>
      </c>
      <c r="I1834" s="4">
        <v>24</v>
      </c>
      <c r="J1834" s="4">
        <v>15</v>
      </c>
      <c r="K1834" s="4">
        <v>8</v>
      </c>
      <c r="L1834" s="4">
        <v>1</v>
      </c>
      <c r="M1834" s="4">
        <v>1</v>
      </c>
      <c r="N1834" s="24"/>
    </row>
    <row r="1835" spans="1:14" ht="29.25" customHeight="1" x14ac:dyDescent="0.25">
      <c r="A1835" s="4" t="s">
        <v>9</v>
      </c>
      <c r="B1835" s="34">
        <v>43764.744444444441</v>
      </c>
      <c r="C1835" s="9">
        <v>43768.590277777781</v>
      </c>
      <c r="D18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hrs,18 min</v>
      </c>
      <c r="E1835" s="10">
        <f>Table1[[#This Row],[Full Restoration ]]-Table1[[#This Row],[Outage Start]]</f>
        <v>3.8458333333401242</v>
      </c>
      <c r="F1835" s="11">
        <f>(Table1[[#This Row],[Full Restoration ]]-Table1[[#This Row],[Outage Start]])*24</f>
        <v>92.300000000162981</v>
      </c>
      <c r="G1835" s="5" t="s">
        <v>33</v>
      </c>
      <c r="H1835" s="53" t="s">
        <v>748</v>
      </c>
      <c r="I1835" s="4">
        <v>1326</v>
      </c>
      <c r="J1835" s="4">
        <v>1171</v>
      </c>
      <c r="K1835" s="4">
        <v>145</v>
      </c>
      <c r="L1835" s="4">
        <v>68</v>
      </c>
      <c r="M1835" s="4">
        <v>10</v>
      </c>
      <c r="N1835" s="24"/>
    </row>
    <row r="1836" spans="1:14" ht="29.25" customHeight="1" x14ac:dyDescent="0.25">
      <c r="A1836" s="4" t="s">
        <v>9</v>
      </c>
      <c r="B1836" s="34">
        <v>43764.744444444441</v>
      </c>
      <c r="C1836" s="9">
        <v>43768.695138888892</v>
      </c>
      <c r="D18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hrs,49 min</v>
      </c>
      <c r="E1836" s="10">
        <f>Table1[[#This Row],[Full Restoration ]]-Table1[[#This Row],[Outage Start]]</f>
        <v>3.9506944444510737</v>
      </c>
      <c r="F1836" s="11">
        <f>(Table1[[#This Row],[Full Restoration ]]-Table1[[#This Row],[Outage Start]])*24</f>
        <v>94.816666666825768</v>
      </c>
      <c r="G1836" s="5" t="s">
        <v>35</v>
      </c>
      <c r="H1836" s="33" t="s">
        <v>1032</v>
      </c>
      <c r="I1836" s="4">
        <v>4204</v>
      </c>
      <c r="J1836" s="4">
        <v>3785</v>
      </c>
      <c r="K1836" s="4">
        <v>403</v>
      </c>
      <c r="L1836" s="4">
        <v>247</v>
      </c>
      <c r="M1836" s="4">
        <v>16</v>
      </c>
      <c r="N1836" s="24"/>
    </row>
    <row r="1837" spans="1:14" ht="29.25" customHeight="1" x14ac:dyDescent="0.25">
      <c r="A1837" s="4" t="s">
        <v>9</v>
      </c>
      <c r="B1837" s="34">
        <v>43765.005555555559</v>
      </c>
      <c r="C1837" s="9">
        <v>43768.494444444441</v>
      </c>
      <c r="D18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hrs,44 min</v>
      </c>
      <c r="E1837" s="10">
        <f>Table1[[#This Row],[Full Restoration ]]-Table1[[#This Row],[Outage Start]]</f>
        <v>3.4888888888817746</v>
      </c>
      <c r="F1837" s="11">
        <f>(Table1[[#This Row],[Full Restoration ]]-Table1[[#This Row],[Outage Start]])*24</f>
        <v>83.733333333162591</v>
      </c>
      <c r="G1837" s="5" t="s">
        <v>1630</v>
      </c>
      <c r="H1837" s="33" t="s">
        <v>1030</v>
      </c>
      <c r="I1837" s="4">
        <v>4</v>
      </c>
      <c r="J1837" s="4">
        <v>3</v>
      </c>
      <c r="K1837" s="4">
        <v>1</v>
      </c>
      <c r="L1837" s="4">
        <v>0</v>
      </c>
      <c r="M1837" s="4">
        <v>0</v>
      </c>
      <c r="N1837" s="24"/>
    </row>
    <row r="1838" spans="1:14" ht="29.25" customHeight="1" x14ac:dyDescent="0.25">
      <c r="A1838" s="4" t="s">
        <v>9</v>
      </c>
      <c r="B1838" s="34">
        <v>43764.709722222222</v>
      </c>
      <c r="C1838" s="9">
        <v>43769.532638888886</v>
      </c>
      <c r="D18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hrs,45 min</v>
      </c>
      <c r="E1838" s="10">
        <f>Table1[[#This Row],[Full Restoration ]]-Table1[[#This Row],[Outage Start]]</f>
        <v>4.8229166666642413</v>
      </c>
      <c r="F1838" s="11">
        <f>(Table1[[#This Row],[Full Restoration ]]-Table1[[#This Row],[Outage Start]])*24</f>
        <v>115.74999999994179</v>
      </c>
      <c r="G1838" s="5" t="s">
        <v>1631</v>
      </c>
      <c r="H1838" s="33" t="s">
        <v>748</v>
      </c>
      <c r="I1838" s="4">
        <v>115</v>
      </c>
      <c r="J1838" s="4">
        <v>80</v>
      </c>
      <c r="K1838" s="4">
        <v>33</v>
      </c>
      <c r="L1838" s="4">
        <v>3</v>
      </c>
      <c r="M1838" s="4">
        <v>2</v>
      </c>
      <c r="N1838" s="24"/>
    </row>
    <row r="1839" spans="1:14" ht="29.25" customHeight="1" x14ac:dyDescent="0.25">
      <c r="A1839" s="4" t="s">
        <v>9</v>
      </c>
      <c r="B1839" s="34">
        <v>43764.716666666667</v>
      </c>
      <c r="C1839" s="9">
        <v>43769.481944444444</v>
      </c>
      <c r="D18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hrs,22 min</v>
      </c>
      <c r="E1839" s="10">
        <f>Table1[[#This Row],[Full Restoration ]]-Table1[[#This Row],[Outage Start]]</f>
        <v>4.765277777776646</v>
      </c>
      <c r="F1839" s="11">
        <f>(Table1[[#This Row],[Full Restoration ]]-Table1[[#This Row],[Outage Start]])*24</f>
        <v>114.3666666666395</v>
      </c>
      <c r="G1839" s="5" t="s">
        <v>1632</v>
      </c>
      <c r="H1839" s="53" t="s">
        <v>748</v>
      </c>
      <c r="I1839" s="4">
        <v>2</v>
      </c>
      <c r="J1839" s="4">
        <v>1</v>
      </c>
      <c r="K1839" s="4">
        <v>1</v>
      </c>
      <c r="L1839" s="4">
        <v>0</v>
      </c>
      <c r="M1839" s="4">
        <v>0</v>
      </c>
      <c r="N1839" s="24"/>
    </row>
    <row r="1840" spans="1:14" ht="29.25" customHeight="1" x14ac:dyDescent="0.25">
      <c r="A1840" s="4" t="s">
        <v>9</v>
      </c>
      <c r="B1840" s="34">
        <v>43764.712500000001</v>
      </c>
      <c r="C1840" s="9">
        <v>43768.392361111109</v>
      </c>
      <c r="D18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hrs,19 min</v>
      </c>
      <c r="E1840" s="10">
        <f>Table1[[#This Row],[Full Restoration ]]-Table1[[#This Row],[Outage Start]]</f>
        <v>3.679861111108039</v>
      </c>
      <c r="F1840" s="11">
        <f>(Table1[[#This Row],[Full Restoration ]]-Table1[[#This Row],[Outage Start]])*24</f>
        <v>88.316666666592937</v>
      </c>
      <c r="G1840" s="5" t="s">
        <v>1633</v>
      </c>
      <c r="H1840" s="33" t="s">
        <v>746</v>
      </c>
      <c r="I1840" s="4">
        <v>321</v>
      </c>
      <c r="J1840" s="4">
        <v>299</v>
      </c>
      <c r="K1840" s="4">
        <v>21</v>
      </c>
      <c r="L1840" s="4">
        <v>10</v>
      </c>
      <c r="M1840" s="4">
        <v>1</v>
      </c>
      <c r="N1840" s="24"/>
    </row>
    <row r="1841" spans="1:14" ht="29.25" customHeight="1" x14ac:dyDescent="0.25">
      <c r="A1841" s="4" t="s">
        <v>9</v>
      </c>
      <c r="B1841" s="34">
        <v>43764.711805555555</v>
      </c>
      <c r="C1841" s="9">
        <v>43766.371527777781</v>
      </c>
      <c r="D18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hrs,50 min</v>
      </c>
      <c r="E1841" s="10">
        <f>Table1[[#This Row],[Full Restoration ]]-Table1[[#This Row],[Outage Start]]</f>
        <v>1.6597222222262644</v>
      </c>
      <c r="F1841" s="11">
        <f>(Table1[[#This Row],[Full Restoration ]]-Table1[[#This Row],[Outage Start]])*24</f>
        <v>39.833333333430346</v>
      </c>
      <c r="G1841" s="5" t="s">
        <v>1634</v>
      </c>
      <c r="H1841" s="33" t="s">
        <v>746</v>
      </c>
      <c r="I1841" s="4">
        <v>38</v>
      </c>
      <c r="J1841" s="4">
        <v>35</v>
      </c>
      <c r="K1841" s="4">
        <v>3</v>
      </c>
      <c r="L1841" s="4">
        <v>4</v>
      </c>
      <c r="M1841" s="4">
        <v>0</v>
      </c>
      <c r="N1841" s="24"/>
    </row>
    <row r="1842" spans="1:14" ht="29.25" customHeight="1" x14ac:dyDescent="0.25">
      <c r="A1842" s="4" t="s">
        <v>9</v>
      </c>
      <c r="B1842" s="34">
        <v>43764.705555555556</v>
      </c>
      <c r="C1842" s="9">
        <v>43768.5</v>
      </c>
      <c r="D18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hrs,4 min</v>
      </c>
      <c r="E1842" s="10">
        <f>Table1[[#This Row],[Full Restoration ]]-Table1[[#This Row],[Outage Start]]</f>
        <v>3.7944444444437977</v>
      </c>
      <c r="F1842" s="11">
        <f>(Table1[[#This Row],[Full Restoration ]]-Table1[[#This Row],[Outage Start]])*24</f>
        <v>91.066666666651145</v>
      </c>
      <c r="G1842" s="5" t="s">
        <v>1635</v>
      </c>
      <c r="H1842" s="33" t="s">
        <v>746</v>
      </c>
      <c r="I1842" s="4">
        <v>1999</v>
      </c>
      <c r="J1842" s="4">
        <v>1768</v>
      </c>
      <c r="K1842" s="4">
        <v>226</v>
      </c>
      <c r="L1842" s="4">
        <v>85</v>
      </c>
      <c r="M1842" s="4">
        <v>5</v>
      </c>
      <c r="N1842" s="24"/>
    </row>
    <row r="1843" spans="1:14" ht="29.25" customHeight="1" x14ac:dyDescent="0.25">
      <c r="A1843" s="4" t="s">
        <v>9</v>
      </c>
      <c r="B1843" s="34">
        <v>43764.850694444445</v>
      </c>
      <c r="C1843" s="9">
        <v>43766.556250000001</v>
      </c>
      <c r="D18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hrs,56 min</v>
      </c>
      <c r="E1843" s="10">
        <f>Table1[[#This Row],[Full Restoration ]]-Table1[[#This Row],[Outage Start]]</f>
        <v>1.7055555555562023</v>
      </c>
      <c r="F1843" s="11">
        <f>(Table1[[#This Row],[Full Restoration ]]-Table1[[#This Row],[Outage Start]])*24</f>
        <v>40.933333333348855</v>
      </c>
      <c r="G1843" s="5" t="s">
        <v>1636</v>
      </c>
      <c r="H1843" s="33" t="s">
        <v>746</v>
      </c>
      <c r="I1843" s="4">
        <v>1</v>
      </c>
      <c r="J1843" s="4">
        <v>1</v>
      </c>
      <c r="K1843" s="4">
        <v>0</v>
      </c>
      <c r="L1843" s="4">
        <v>0</v>
      </c>
      <c r="M1843" s="4">
        <v>0</v>
      </c>
      <c r="N1843" s="24"/>
    </row>
    <row r="1844" spans="1:14" ht="29.25" customHeight="1" x14ac:dyDescent="0.25">
      <c r="A1844" s="4" t="s">
        <v>9</v>
      </c>
      <c r="B1844" s="34">
        <v>43764.799305555556</v>
      </c>
      <c r="C1844" s="9">
        <v>43768.537499999999</v>
      </c>
      <c r="D18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hrs,43 min</v>
      </c>
      <c r="E1844" s="10">
        <f>Table1[[#This Row],[Full Restoration ]]-Table1[[#This Row],[Outage Start]]</f>
        <v>3.7381944444423425</v>
      </c>
      <c r="F1844" s="11">
        <f>(Table1[[#This Row],[Full Restoration ]]-Table1[[#This Row],[Outage Start]])*24</f>
        <v>89.71666666661622</v>
      </c>
      <c r="G1844" s="5" t="s">
        <v>988</v>
      </c>
      <c r="H1844" s="53" t="s">
        <v>746</v>
      </c>
      <c r="I1844" s="4">
        <v>568</v>
      </c>
      <c r="J1844" s="4">
        <v>418</v>
      </c>
      <c r="K1844" s="4">
        <v>148</v>
      </c>
      <c r="L1844" s="4">
        <v>25</v>
      </c>
      <c r="M1844" s="4">
        <v>2</v>
      </c>
      <c r="N1844" s="24"/>
    </row>
    <row r="1845" spans="1:14" ht="29.25" customHeight="1" x14ac:dyDescent="0.25">
      <c r="A1845" s="4" t="s">
        <v>9</v>
      </c>
      <c r="B1845" s="34">
        <v>43764.799305555556</v>
      </c>
      <c r="C1845" s="9">
        <v>43768.556944444441</v>
      </c>
      <c r="D18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hrs,11 min</v>
      </c>
      <c r="E1845" s="10">
        <f>Table1[[#This Row],[Full Restoration ]]-Table1[[#This Row],[Outage Start]]</f>
        <v>3.757638888884685</v>
      </c>
      <c r="F1845" s="11">
        <f>(Table1[[#This Row],[Full Restoration ]]-Table1[[#This Row],[Outage Start]])*24</f>
        <v>90.18333333323244</v>
      </c>
      <c r="G1845" s="5" t="s">
        <v>36</v>
      </c>
      <c r="H1845" s="33" t="s">
        <v>1030</v>
      </c>
      <c r="I1845" s="4">
        <v>1553</v>
      </c>
      <c r="J1845" s="4">
        <v>1303</v>
      </c>
      <c r="K1845" s="4">
        <v>248</v>
      </c>
      <c r="L1845" s="4">
        <v>69</v>
      </c>
      <c r="M1845" s="4">
        <v>2</v>
      </c>
      <c r="N1845" s="24"/>
    </row>
    <row r="1846" spans="1:14" ht="29.25" customHeight="1" x14ac:dyDescent="0.25">
      <c r="A1846" s="4" t="s">
        <v>9</v>
      </c>
      <c r="B1846" s="34">
        <v>43764.838888888888</v>
      </c>
      <c r="C1846" s="9">
        <v>43768.540277777778</v>
      </c>
      <c r="D18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hrs,50 min</v>
      </c>
      <c r="E1846" s="10">
        <f>Table1[[#This Row],[Full Restoration ]]-Table1[[#This Row],[Outage Start]]</f>
        <v>3.7013888888905058</v>
      </c>
      <c r="F1846" s="11">
        <f>(Table1[[#This Row],[Full Restoration ]]-Table1[[#This Row],[Outage Start]])*24</f>
        <v>88.833333333372138</v>
      </c>
      <c r="G1846" s="5" t="s">
        <v>989</v>
      </c>
      <c r="H1846" s="33" t="s">
        <v>746</v>
      </c>
      <c r="I1846" s="4">
        <v>1033</v>
      </c>
      <c r="J1846" s="4">
        <v>787</v>
      </c>
      <c r="K1846" s="4">
        <v>240</v>
      </c>
      <c r="L1846" s="4">
        <v>48</v>
      </c>
      <c r="M1846" s="4">
        <v>6</v>
      </c>
      <c r="N1846" s="24"/>
    </row>
    <row r="1847" spans="1:14" ht="29.25" customHeight="1" x14ac:dyDescent="0.25">
      <c r="A1847" s="4" t="s">
        <v>9</v>
      </c>
      <c r="B1847" s="34">
        <v>43764.838888888888</v>
      </c>
      <c r="C1847" s="9">
        <v>43768.572222222225</v>
      </c>
      <c r="D18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hrs,36 min</v>
      </c>
      <c r="E1847" s="10">
        <f>Table1[[#This Row],[Full Restoration ]]-Table1[[#This Row],[Outage Start]]</f>
        <v>3.7333333333372138</v>
      </c>
      <c r="F1847" s="11">
        <f>(Table1[[#This Row],[Full Restoration ]]-Table1[[#This Row],[Outage Start]])*24</f>
        <v>89.600000000093132</v>
      </c>
      <c r="G1847" s="5" t="s">
        <v>990</v>
      </c>
      <c r="H1847" s="33" t="s">
        <v>746</v>
      </c>
      <c r="I1847" s="4">
        <v>1973</v>
      </c>
      <c r="J1847" s="4">
        <v>1663</v>
      </c>
      <c r="K1847" s="4">
        <v>307</v>
      </c>
      <c r="L1847" s="4">
        <v>78</v>
      </c>
      <c r="M1847" s="4">
        <v>3</v>
      </c>
      <c r="N1847" s="24"/>
    </row>
    <row r="1848" spans="1:14" ht="29.25" customHeight="1" x14ac:dyDescent="0.25">
      <c r="A1848" s="4" t="s">
        <v>9</v>
      </c>
      <c r="B1848" s="34">
        <v>43764.838888888888</v>
      </c>
      <c r="C1848" s="9">
        <v>43769.850694444445</v>
      </c>
      <c r="D18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days,0 hrs,17 min</v>
      </c>
      <c r="E1848" s="10">
        <f>Table1[[#This Row],[Full Restoration ]]-Table1[[#This Row],[Outage Start]]</f>
        <v>5.0118055555576575</v>
      </c>
      <c r="F1848" s="11">
        <f>(Table1[[#This Row],[Full Restoration ]]-Table1[[#This Row],[Outage Start]])*24</f>
        <v>120.28333333338378</v>
      </c>
      <c r="G1848" s="5" t="s">
        <v>37</v>
      </c>
      <c r="H1848" s="33" t="s">
        <v>1030</v>
      </c>
      <c r="I1848" s="4">
        <v>5094</v>
      </c>
      <c r="J1848" s="4">
        <v>4716</v>
      </c>
      <c r="K1848" s="4">
        <v>357</v>
      </c>
      <c r="L1848" s="4">
        <v>244</v>
      </c>
      <c r="M1848" s="4">
        <v>21</v>
      </c>
      <c r="N1848" s="24"/>
    </row>
    <row r="1849" spans="1:14" ht="29.25" customHeight="1" x14ac:dyDescent="0.25">
      <c r="A1849" s="4" t="s">
        <v>9</v>
      </c>
      <c r="B1849" s="34">
        <v>43764.738888888889</v>
      </c>
      <c r="C1849" s="9">
        <v>43769.010416666664</v>
      </c>
      <c r="D18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days,6 hrs,31 min</v>
      </c>
      <c r="E1849" s="10">
        <f>Table1[[#This Row],[Full Restoration ]]-Table1[[#This Row],[Outage Start]]</f>
        <v>4.2715277777751908</v>
      </c>
      <c r="F1849" s="11">
        <f>(Table1[[#This Row],[Full Restoration ]]-Table1[[#This Row],[Outage Start]])*24</f>
        <v>102.51666666660458</v>
      </c>
      <c r="G1849" s="5" t="s">
        <v>1637</v>
      </c>
      <c r="H1849" s="53" t="s">
        <v>746</v>
      </c>
      <c r="I1849" s="4">
        <v>860</v>
      </c>
      <c r="J1849" s="4">
        <v>676</v>
      </c>
      <c r="K1849" s="4">
        <v>164</v>
      </c>
      <c r="L1849" s="4">
        <v>28</v>
      </c>
      <c r="M1849" s="4">
        <v>20</v>
      </c>
      <c r="N1849" s="24"/>
    </row>
    <row r="1850" spans="1:14" ht="29.25" customHeight="1" x14ac:dyDescent="0.25">
      <c r="A1850" s="4" t="s">
        <v>9</v>
      </c>
      <c r="B1850" s="34">
        <v>43764.886111111111</v>
      </c>
      <c r="C1850" s="9">
        <v>43767.722916666666</v>
      </c>
      <c r="D18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hrs,5 min</v>
      </c>
      <c r="E1850" s="10">
        <f>Table1[[#This Row],[Full Restoration ]]-Table1[[#This Row],[Outage Start]]</f>
        <v>2.8368055555547471</v>
      </c>
      <c r="F1850" s="11">
        <f>(Table1[[#This Row],[Full Restoration ]]-Table1[[#This Row],[Outage Start]])*24</f>
        <v>68.083333333313931</v>
      </c>
      <c r="G1850" s="5" t="s">
        <v>1638</v>
      </c>
      <c r="H1850" s="33" t="s">
        <v>1030</v>
      </c>
      <c r="I1850" s="4">
        <v>1063</v>
      </c>
      <c r="J1850" s="4">
        <v>936</v>
      </c>
      <c r="K1850" s="4">
        <v>116</v>
      </c>
      <c r="L1850" s="4">
        <v>50</v>
      </c>
      <c r="M1850" s="4">
        <v>11</v>
      </c>
      <c r="N1850" s="24"/>
    </row>
    <row r="1851" spans="1:14" ht="29.25" customHeight="1" x14ac:dyDescent="0.25">
      <c r="A1851" s="4" t="s">
        <v>9</v>
      </c>
      <c r="B1851" s="34">
        <v>43767.878472222219</v>
      </c>
      <c r="C1851" s="9">
        <v>43769.543055555558</v>
      </c>
      <c r="D18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hrs,57 min</v>
      </c>
      <c r="E1851" s="10">
        <f>Table1[[#This Row],[Full Restoration ]]-Table1[[#This Row],[Outage Start]]</f>
        <v>1.664583333338669</v>
      </c>
      <c r="F1851" s="11">
        <f>(Table1[[#This Row],[Full Restoration ]]-Table1[[#This Row],[Outage Start]])*24</f>
        <v>39.950000000128057</v>
      </c>
      <c r="G1851" s="5" t="s">
        <v>1639</v>
      </c>
      <c r="H1851" s="53" t="s">
        <v>746</v>
      </c>
      <c r="I1851" s="4">
        <v>23</v>
      </c>
      <c r="J1851" s="4">
        <v>10</v>
      </c>
      <c r="K1851" s="4">
        <v>10</v>
      </c>
      <c r="L1851" s="4">
        <v>0</v>
      </c>
      <c r="M1851" s="4">
        <v>3</v>
      </c>
      <c r="N1851" s="24"/>
    </row>
    <row r="1852" spans="1:14" ht="29.25" customHeight="1" x14ac:dyDescent="0.25">
      <c r="A1852" s="4" t="s">
        <v>9</v>
      </c>
      <c r="B1852" s="34">
        <v>43767.879166666666</v>
      </c>
      <c r="C1852" s="9">
        <v>43769.563888888886</v>
      </c>
      <c r="D18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hrs,26 min</v>
      </c>
      <c r="E1852" s="10">
        <f>Table1[[#This Row],[Full Restoration ]]-Table1[[#This Row],[Outage Start]]</f>
        <v>1.6847222222204437</v>
      </c>
      <c r="F1852" s="11">
        <f>(Table1[[#This Row],[Full Restoration ]]-Table1[[#This Row],[Outage Start]])*24</f>
        <v>40.433333333290648</v>
      </c>
      <c r="G1852" s="5" t="s">
        <v>1640</v>
      </c>
      <c r="H1852" s="33" t="s">
        <v>746</v>
      </c>
      <c r="I1852" s="4">
        <v>6</v>
      </c>
      <c r="J1852" s="4">
        <v>1</v>
      </c>
      <c r="K1852" s="4">
        <v>5</v>
      </c>
      <c r="L1852" s="4">
        <v>0</v>
      </c>
      <c r="M1852" s="4">
        <v>0</v>
      </c>
      <c r="N1852" s="24"/>
    </row>
    <row r="1853" spans="1:14" ht="29.25" customHeight="1" x14ac:dyDescent="0.25">
      <c r="A1853" s="4" t="s">
        <v>9</v>
      </c>
      <c r="B1853" s="34">
        <v>43764.738888888889</v>
      </c>
      <c r="C1853" s="9">
        <v>43768.707638888889</v>
      </c>
      <c r="D18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hrs,15 min</v>
      </c>
      <c r="E1853" s="10">
        <f>Table1[[#This Row],[Full Restoration ]]-Table1[[#This Row],[Outage Start]]</f>
        <v>3.96875</v>
      </c>
      <c r="F1853" s="11">
        <f>(Table1[[#This Row],[Full Restoration ]]-Table1[[#This Row],[Outage Start]])*24</f>
        <v>95.25</v>
      </c>
      <c r="G1853" s="5" t="s">
        <v>1641</v>
      </c>
      <c r="H1853" s="53" t="s">
        <v>1030</v>
      </c>
      <c r="I1853" s="4">
        <v>292</v>
      </c>
      <c r="J1853" s="4">
        <v>232</v>
      </c>
      <c r="K1853" s="4">
        <v>37</v>
      </c>
      <c r="L1853" s="4">
        <v>11</v>
      </c>
      <c r="M1853" s="4">
        <v>23</v>
      </c>
      <c r="N1853" s="24"/>
    </row>
    <row r="1854" spans="1:14" ht="29.25" customHeight="1" x14ac:dyDescent="0.25">
      <c r="A1854" s="4" t="s">
        <v>9</v>
      </c>
      <c r="B1854" s="34">
        <v>43764.738888888889</v>
      </c>
      <c r="C1854" s="9">
        <v>43768.76458333333</v>
      </c>
      <c r="D18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hrs,37 min</v>
      </c>
      <c r="E1854" s="10">
        <f>Table1[[#This Row],[Full Restoration ]]-Table1[[#This Row],[Outage Start]]</f>
        <v>4.0256944444408873</v>
      </c>
      <c r="F1854" s="11">
        <f>(Table1[[#This Row],[Full Restoration ]]-Table1[[#This Row],[Outage Start]])*24</f>
        <v>96.616666666581295</v>
      </c>
      <c r="G1854" s="5" t="s">
        <v>991</v>
      </c>
      <c r="H1854" s="33" t="s">
        <v>1030</v>
      </c>
      <c r="I1854" s="4">
        <v>785</v>
      </c>
      <c r="J1854" s="4">
        <v>646</v>
      </c>
      <c r="K1854" s="4">
        <v>101</v>
      </c>
      <c r="L1854" s="4">
        <v>28</v>
      </c>
      <c r="M1854" s="4">
        <v>38</v>
      </c>
      <c r="N1854" s="24"/>
    </row>
    <row r="1855" spans="1:14" ht="29.25" customHeight="1" x14ac:dyDescent="0.25">
      <c r="A1855" s="4" t="s">
        <v>9</v>
      </c>
      <c r="B1855" s="34">
        <v>43764.845138888886</v>
      </c>
      <c r="C1855" s="9">
        <v>43766.381249999999</v>
      </c>
      <c r="D18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hrs,52 min</v>
      </c>
      <c r="E1855" s="10">
        <f>Table1[[#This Row],[Full Restoration ]]-Table1[[#This Row],[Outage Start]]</f>
        <v>1.5361111111124046</v>
      </c>
      <c r="F1855" s="11">
        <f>(Table1[[#This Row],[Full Restoration ]]-Table1[[#This Row],[Outage Start]])*24</f>
        <v>36.866666666697711</v>
      </c>
      <c r="G1855" s="5" t="s">
        <v>1642</v>
      </c>
      <c r="H1855" s="53" t="s">
        <v>746</v>
      </c>
      <c r="I1855" s="4">
        <v>327</v>
      </c>
      <c r="J1855" s="4">
        <v>268</v>
      </c>
      <c r="K1855" s="4">
        <v>51</v>
      </c>
      <c r="L1855" s="4">
        <v>15</v>
      </c>
      <c r="M1855" s="4">
        <v>8</v>
      </c>
      <c r="N1855" s="24"/>
    </row>
    <row r="1856" spans="1:14" ht="29.25" customHeight="1" x14ac:dyDescent="0.25">
      <c r="A1856" s="4" t="s">
        <v>9</v>
      </c>
      <c r="B1856" s="34">
        <v>43764.711111111108</v>
      </c>
      <c r="C1856" s="9">
        <v>43768.583333333336</v>
      </c>
      <c r="D18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hrs,56 min</v>
      </c>
      <c r="E1856" s="10">
        <f>Table1[[#This Row],[Full Restoration ]]-Table1[[#This Row],[Outage Start]]</f>
        <v>3.8722222222277196</v>
      </c>
      <c r="F1856" s="11">
        <f>(Table1[[#This Row],[Full Restoration ]]-Table1[[#This Row],[Outage Start]])*24</f>
        <v>92.933333333465271</v>
      </c>
      <c r="G1856" s="5" t="s">
        <v>1643</v>
      </c>
      <c r="H1856" s="33" t="s">
        <v>746</v>
      </c>
      <c r="I1856" s="4">
        <v>596</v>
      </c>
      <c r="J1856" s="4">
        <v>486</v>
      </c>
      <c r="K1856" s="4">
        <v>93</v>
      </c>
      <c r="L1856" s="4">
        <v>9</v>
      </c>
      <c r="M1856" s="4">
        <v>17</v>
      </c>
      <c r="N1856" s="24"/>
    </row>
    <row r="1857" spans="1:14" ht="29.25" customHeight="1" x14ac:dyDescent="0.25">
      <c r="A1857" s="4" t="s">
        <v>9</v>
      </c>
      <c r="B1857" s="34">
        <v>43764.716666666667</v>
      </c>
      <c r="C1857" s="9">
        <v>43768.705555555556</v>
      </c>
      <c r="D18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hrs,44 min</v>
      </c>
      <c r="E1857" s="10">
        <f>Table1[[#This Row],[Full Restoration ]]-Table1[[#This Row],[Outage Start]]</f>
        <v>3.9888888888890506</v>
      </c>
      <c r="F1857" s="11">
        <f>(Table1[[#This Row],[Full Restoration ]]-Table1[[#This Row],[Outage Start]])*24</f>
        <v>95.733333333337214</v>
      </c>
      <c r="G1857" s="5" t="s">
        <v>1644</v>
      </c>
      <c r="H1857" s="53" t="s">
        <v>746</v>
      </c>
      <c r="I1857" s="4">
        <v>467</v>
      </c>
      <c r="J1857" s="4">
        <v>319</v>
      </c>
      <c r="K1857" s="4">
        <v>86</v>
      </c>
      <c r="L1857" s="4">
        <v>12</v>
      </c>
      <c r="M1857" s="4">
        <v>62</v>
      </c>
      <c r="N1857" s="24"/>
    </row>
    <row r="1858" spans="1:14" ht="29.25" customHeight="1" x14ac:dyDescent="0.25">
      <c r="A1858" s="4" t="s">
        <v>9</v>
      </c>
      <c r="B1858" s="34">
        <v>43765.122916666667</v>
      </c>
      <c r="C1858" s="9">
        <v>43766.74722222222</v>
      </c>
      <c r="D18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hrs,59 min</v>
      </c>
      <c r="E1858" s="10">
        <f>Table1[[#This Row],[Full Restoration ]]-Table1[[#This Row],[Outage Start]]</f>
        <v>1.6243055555532919</v>
      </c>
      <c r="F1858" s="11">
        <f>(Table1[[#This Row],[Full Restoration ]]-Table1[[#This Row],[Outage Start]])*24</f>
        <v>38.983333333279006</v>
      </c>
      <c r="G1858" s="5" t="s">
        <v>1645</v>
      </c>
      <c r="H1858" s="33" t="s">
        <v>1031</v>
      </c>
      <c r="I1858" s="4">
        <v>25</v>
      </c>
      <c r="J1858" s="4">
        <v>25</v>
      </c>
      <c r="K1858" s="4">
        <v>0</v>
      </c>
      <c r="L1858" s="4">
        <v>5</v>
      </c>
      <c r="M1858" s="4">
        <v>0</v>
      </c>
      <c r="N1858" s="24"/>
    </row>
    <row r="1859" spans="1:14" ht="29.25" customHeight="1" x14ac:dyDescent="0.25">
      <c r="A1859" s="4" t="s">
        <v>9</v>
      </c>
      <c r="B1859" s="34">
        <v>43764.72152777778</v>
      </c>
      <c r="C1859" s="9">
        <v>43769.581944444442</v>
      </c>
      <c r="D18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hrs,39 min</v>
      </c>
      <c r="E1859" s="10">
        <f>Table1[[#This Row],[Full Restoration ]]-Table1[[#This Row],[Outage Start]]</f>
        <v>4.8604166666627862</v>
      </c>
      <c r="F1859" s="11">
        <f>(Table1[[#This Row],[Full Restoration ]]-Table1[[#This Row],[Outage Start]])*24</f>
        <v>116.64999999990687</v>
      </c>
      <c r="G1859" s="5" t="s">
        <v>1646</v>
      </c>
      <c r="H1859" s="53" t="s">
        <v>749</v>
      </c>
      <c r="I1859" s="4">
        <v>377</v>
      </c>
      <c r="J1859" s="4">
        <v>232</v>
      </c>
      <c r="K1859" s="4">
        <v>84</v>
      </c>
      <c r="L1859" s="4">
        <v>4</v>
      </c>
      <c r="M1859" s="4">
        <v>61</v>
      </c>
      <c r="N1859" s="24"/>
    </row>
    <row r="1860" spans="1:14" ht="29.25" customHeight="1" x14ac:dyDescent="0.25">
      <c r="A1860" s="4" t="s">
        <v>9</v>
      </c>
      <c r="B1860" s="34">
        <v>43764.725694444445</v>
      </c>
      <c r="C1860" s="9">
        <v>43769.802083333336</v>
      </c>
      <c r="D18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 hrs,50 min</v>
      </c>
      <c r="E1860" s="10">
        <f>Table1[[#This Row],[Full Restoration ]]-Table1[[#This Row],[Outage Start]]</f>
        <v>5.0763888888905058</v>
      </c>
      <c r="F1860" s="11">
        <f>(Table1[[#This Row],[Full Restoration ]]-Table1[[#This Row],[Outage Start]])*24</f>
        <v>121.83333333337214</v>
      </c>
      <c r="G1860" s="5" t="s">
        <v>1647</v>
      </c>
      <c r="H1860" s="33" t="s">
        <v>1030</v>
      </c>
      <c r="I1860" s="4">
        <v>4473</v>
      </c>
      <c r="J1860" s="4">
        <v>4155</v>
      </c>
      <c r="K1860" s="4">
        <v>211</v>
      </c>
      <c r="L1860" s="4">
        <v>200</v>
      </c>
      <c r="M1860" s="4">
        <v>107</v>
      </c>
      <c r="N1860" s="24"/>
    </row>
    <row r="1861" spans="1:14" ht="29.25" customHeight="1" x14ac:dyDescent="0.25">
      <c r="A1861" s="4" t="s">
        <v>9</v>
      </c>
      <c r="B1861" s="34">
        <v>43764.742361111108</v>
      </c>
      <c r="C1861" s="9">
        <v>43768.51666666667</v>
      </c>
      <c r="D18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hrs,35 min</v>
      </c>
      <c r="E1861" s="10">
        <f>Table1[[#This Row],[Full Restoration ]]-Table1[[#This Row],[Outage Start]]</f>
        <v>3.7743055555620231</v>
      </c>
      <c r="F1861" s="11">
        <f>(Table1[[#This Row],[Full Restoration ]]-Table1[[#This Row],[Outage Start]])*24</f>
        <v>90.583333333488554</v>
      </c>
      <c r="G1861" s="5" t="s">
        <v>1648</v>
      </c>
      <c r="H1861" s="33" t="s">
        <v>746</v>
      </c>
      <c r="I1861" s="4">
        <v>363</v>
      </c>
      <c r="J1861" s="4">
        <v>263</v>
      </c>
      <c r="K1861" s="4">
        <v>65</v>
      </c>
      <c r="L1861" s="4">
        <v>13</v>
      </c>
      <c r="M1861" s="4">
        <v>35</v>
      </c>
      <c r="N1861" s="24"/>
    </row>
    <row r="1862" spans="1:14" ht="29.25" customHeight="1" x14ac:dyDescent="0.25">
      <c r="A1862" s="4" t="s">
        <v>9</v>
      </c>
      <c r="B1862" s="34">
        <v>43764.810416666667</v>
      </c>
      <c r="C1862" s="9">
        <v>43768.513194444444</v>
      </c>
      <c r="D18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hrs,52 min</v>
      </c>
      <c r="E1862" s="10">
        <f>Table1[[#This Row],[Full Restoration ]]-Table1[[#This Row],[Outage Start]]</f>
        <v>3.702777777776646</v>
      </c>
      <c r="F1862" s="11">
        <f>(Table1[[#This Row],[Full Restoration ]]-Table1[[#This Row],[Outage Start]])*24</f>
        <v>88.866666666639503</v>
      </c>
      <c r="G1862" s="5" t="s">
        <v>1649</v>
      </c>
      <c r="H1862" s="33" t="s">
        <v>746</v>
      </c>
      <c r="I1862" s="4">
        <v>57</v>
      </c>
      <c r="J1862" s="4">
        <v>50</v>
      </c>
      <c r="K1862" s="4">
        <v>3</v>
      </c>
      <c r="L1862" s="4">
        <v>0</v>
      </c>
      <c r="M1862" s="4">
        <v>4</v>
      </c>
      <c r="N1862" s="24"/>
    </row>
    <row r="1863" spans="1:14" ht="29.25" customHeight="1" x14ac:dyDescent="0.25">
      <c r="A1863" s="4" t="s">
        <v>9</v>
      </c>
      <c r="B1863" s="34">
        <v>43764.822916666664</v>
      </c>
      <c r="C1863" s="9">
        <v>43768.530555555553</v>
      </c>
      <c r="D18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hrs,59 min</v>
      </c>
      <c r="E1863" s="10">
        <f>Table1[[#This Row],[Full Restoration ]]-Table1[[#This Row],[Outage Start]]</f>
        <v>3.7076388888890506</v>
      </c>
      <c r="F1863" s="11">
        <f>(Table1[[#This Row],[Full Restoration ]]-Table1[[#This Row],[Outage Start]])*24</f>
        <v>88.983333333337214</v>
      </c>
      <c r="G1863" s="5" t="s">
        <v>1650</v>
      </c>
      <c r="H1863" s="33" t="s">
        <v>746</v>
      </c>
      <c r="I1863" s="4">
        <v>374</v>
      </c>
      <c r="J1863" s="4">
        <v>201</v>
      </c>
      <c r="K1863" s="4">
        <v>80</v>
      </c>
      <c r="L1863" s="4">
        <v>9</v>
      </c>
      <c r="M1863" s="4">
        <v>93</v>
      </c>
      <c r="N1863" s="24"/>
    </row>
    <row r="1864" spans="1:14" ht="29.25" customHeight="1" x14ac:dyDescent="0.25">
      <c r="A1864" s="4" t="s">
        <v>9</v>
      </c>
      <c r="B1864" s="34">
        <v>43765.005555555559</v>
      </c>
      <c r="C1864" s="9">
        <v>43766.550694444442</v>
      </c>
      <c r="D18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 min</v>
      </c>
      <c r="E1864" s="10">
        <f>Table1[[#This Row],[Full Restoration ]]-Table1[[#This Row],[Outage Start]]</f>
        <v>1.5451388888832298</v>
      </c>
      <c r="F1864" s="11">
        <f>(Table1[[#This Row],[Full Restoration ]]-Table1[[#This Row],[Outage Start]])*24</f>
        <v>37.083333333197515</v>
      </c>
      <c r="G1864" s="5" t="s">
        <v>1651</v>
      </c>
      <c r="H1864" s="33" t="s">
        <v>1030</v>
      </c>
      <c r="I1864" s="4">
        <v>1803</v>
      </c>
      <c r="J1864" s="4">
        <v>1523</v>
      </c>
      <c r="K1864" s="4">
        <v>274</v>
      </c>
      <c r="L1864" s="4">
        <v>113</v>
      </c>
      <c r="M1864" s="4">
        <v>6</v>
      </c>
      <c r="N1864" s="24"/>
    </row>
    <row r="1865" spans="1:14" ht="29.25" customHeight="1" x14ac:dyDescent="0.25">
      <c r="A1865" s="4" t="s">
        <v>9</v>
      </c>
      <c r="B1865" s="34">
        <v>43765.007638888892</v>
      </c>
      <c r="C1865" s="9">
        <v>43767.587500000001</v>
      </c>
      <c r="D18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hrs,55 min</v>
      </c>
      <c r="E1865" s="10">
        <f>Table1[[#This Row],[Full Restoration ]]-Table1[[#This Row],[Outage Start]]</f>
        <v>2.5798611111094942</v>
      </c>
      <c r="F1865" s="11">
        <f>(Table1[[#This Row],[Full Restoration ]]-Table1[[#This Row],[Outage Start]])*24</f>
        <v>61.916666666627862</v>
      </c>
      <c r="G1865" s="5" t="s">
        <v>1652</v>
      </c>
      <c r="H1865" s="33" t="s">
        <v>748</v>
      </c>
      <c r="I1865" s="4">
        <v>449</v>
      </c>
      <c r="J1865" s="4">
        <v>411</v>
      </c>
      <c r="K1865" s="4">
        <v>33</v>
      </c>
      <c r="L1865" s="4">
        <v>28</v>
      </c>
      <c r="M1865" s="4">
        <v>5</v>
      </c>
      <c r="N1865" s="24"/>
    </row>
    <row r="1866" spans="1:14" ht="29.25" customHeight="1" x14ac:dyDescent="0.25">
      <c r="A1866" s="4" t="s">
        <v>9</v>
      </c>
      <c r="B1866" s="34">
        <v>43764.910416666666</v>
      </c>
      <c r="C1866" s="9">
        <v>43766.620138888888</v>
      </c>
      <c r="D18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 min</v>
      </c>
      <c r="E1866" s="10">
        <f>Table1[[#This Row],[Full Restoration ]]-Table1[[#This Row],[Outage Start]]</f>
        <v>1.7097222222218988</v>
      </c>
      <c r="F1866" s="11">
        <f>(Table1[[#This Row],[Full Restoration ]]-Table1[[#This Row],[Outage Start]])*24</f>
        <v>41.033333333325572</v>
      </c>
      <c r="G1866" s="5" t="s">
        <v>1653</v>
      </c>
      <c r="H1866" s="53" t="s">
        <v>1030</v>
      </c>
      <c r="I1866" s="4">
        <v>241</v>
      </c>
      <c r="J1866" s="4">
        <v>206</v>
      </c>
      <c r="K1866" s="4">
        <v>33</v>
      </c>
      <c r="L1866" s="4">
        <v>7</v>
      </c>
      <c r="M1866" s="4">
        <v>2</v>
      </c>
      <c r="N1866" s="24"/>
    </row>
    <row r="1867" spans="1:14" ht="29.25" customHeight="1" x14ac:dyDescent="0.25">
      <c r="A1867" s="4" t="s">
        <v>9</v>
      </c>
      <c r="B1867" s="34">
        <v>43764.837500000001</v>
      </c>
      <c r="C1867" s="9">
        <v>43766.552083333336</v>
      </c>
      <c r="D18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hrs,9 min</v>
      </c>
      <c r="E1867" s="10">
        <f>Table1[[#This Row],[Full Restoration ]]-Table1[[#This Row],[Outage Start]]</f>
        <v>1.7145833333343035</v>
      </c>
      <c r="F1867" s="11">
        <f>(Table1[[#This Row],[Full Restoration ]]-Table1[[#This Row],[Outage Start]])*24</f>
        <v>41.150000000023283</v>
      </c>
      <c r="G1867" s="5" t="s">
        <v>1654</v>
      </c>
      <c r="H1867" s="33" t="s">
        <v>1030</v>
      </c>
      <c r="I1867" s="4">
        <v>2494</v>
      </c>
      <c r="J1867" s="4">
        <v>2236</v>
      </c>
      <c r="K1867" s="4">
        <v>223</v>
      </c>
      <c r="L1867" s="4">
        <v>42</v>
      </c>
      <c r="M1867" s="4">
        <v>35</v>
      </c>
      <c r="N1867" s="24"/>
    </row>
    <row r="1868" spans="1:14" ht="29.25" customHeight="1" x14ac:dyDescent="0.25">
      <c r="A1868" s="4" t="s">
        <v>9</v>
      </c>
      <c r="B1868" s="34">
        <v>43764.842361111114</v>
      </c>
      <c r="C1868" s="9">
        <v>43766.441666666666</v>
      </c>
      <c r="D18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hrs,23 min</v>
      </c>
      <c r="E1868" s="10">
        <f>Table1[[#This Row],[Full Restoration ]]-Table1[[#This Row],[Outage Start]]</f>
        <v>1.5993055555518367</v>
      </c>
      <c r="F1868" s="11">
        <f>(Table1[[#This Row],[Full Restoration ]]-Table1[[#This Row],[Outage Start]])*24</f>
        <v>38.383333333244082</v>
      </c>
      <c r="G1868" s="5" t="s">
        <v>1655</v>
      </c>
      <c r="H1868" s="53" t="s">
        <v>746</v>
      </c>
      <c r="I1868" s="4">
        <v>2259</v>
      </c>
      <c r="J1868" s="4">
        <v>2158</v>
      </c>
      <c r="K1868" s="4">
        <v>93</v>
      </c>
      <c r="L1868" s="4">
        <v>43</v>
      </c>
      <c r="M1868" s="4">
        <v>8</v>
      </c>
      <c r="N1868" s="24"/>
    </row>
    <row r="1869" spans="1:14" ht="29.25" customHeight="1" x14ac:dyDescent="0.25">
      <c r="A1869" s="4" t="s">
        <v>9</v>
      </c>
      <c r="B1869" s="34">
        <v>43764.727777777778</v>
      </c>
      <c r="C1869" s="9">
        <v>43766.626388888886</v>
      </c>
      <c r="D18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hrs,34 min</v>
      </c>
      <c r="E1869" s="10">
        <f>Table1[[#This Row],[Full Restoration ]]-Table1[[#This Row],[Outage Start]]</f>
        <v>1.898611111108039</v>
      </c>
      <c r="F1869" s="11">
        <f>(Table1[[#This Row],[Full Restoration ]]-Table1[[#This Row],[Outage Start]])*24</f>
        <v>45.566666666592937</v>
      </c>
      <c r="G1869" s="5" t="s">
        <v>1656</v>
      </c>
      <c r="H1869" s="33" t="s">
        <v>746</v>
      </c>
      <c r="I1869" s="4">
        <v>2460</v>
      </c>
      <c r="J1869" s="4">
        <v>1987</v>
      </c>
      <c r="K1869" s="4">
        <v>433</v>
      </c>
      <c r="L1869" s="4">
        <v>123</v>
      </c>
      <c r="M1869" s="4">
        <v>40</v>
      </c>
      <c r="N1869" s="24"/>
    </row>
    <row r="1870" spans="1:14" ht="29.25" customHeight="1" x14ac:dyDescent="0.25">
      <c r="A1870" s="4" t="s">
        <v>9</v>
      </c>
      <c r="B1870" s="34">
        <v>43764.708333333336</v>
      </c>
      <c r="C1870" s="9">
        <v>43766.650694444441</v>
      </c>
      <c r="D18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hrs,37 min</v>
      </c>
      <c r="E1870" s="10">
        <f>Table1[[#This Row],[Full Restoration ]]-Table1[[#This Row],[Outage Start]]</f>
        <v>1.9423611111051287</v>
      </c>
      <c r="F1870" s="11">
        <f>(Table1[[#This Row],[Full Restoration ]]-Table1[[#This Row],[Outage Start]])*24</f>
        <v>46.616666666523088</v>
      </c>
      <c r="G1870" s="5" t="s">
        <v>1657</v>
      </c>
      <c r="H1870" s="33" t="s">
        <v>746</v>
      </c>
      <c r="I1870" s="4">
        <v>739</v>
      </c>
      <c r="J1870" s="4">
        <v>701</v>
      </c>
      <c r="K1870" s="4">
        <v>28</v>
      </c>
      <c r="L1870" s="4">
        <v>58</v>
      </c>
      <c r="M1870" s="4">
        <v>10</v>
      </c>
      <c r="N1870" s="24"/>
    </row>
    <row r="1871" spans="1:14" ht="29.25" customHeight="1" x14ac:dyDescent="0.25">
      <c r="A1871" s="4" t="s">
        <v>9</v>
      </c>
      <c r="B1871" s="34">
        <v>43764.711111111108</v>
      </c>
      <c r="C1871" s="9">
        <v>43767.677083333336</v>
      </c>
      <c r="D18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hrs,11 min</v>
      </c>
      <c r="E1871" s="10">
        <f>Table1[[#This Row],[Full Restoration ]]-Table1[[#This Row],[Outage Start]]</f>
        <v>2.9659722222277196</v>
      </c>
      <c r="F1871" s="11">
        <f>(Table1[[#This Row],[Full Restoration ]]-Table1[[#This Row],[Outage Start]])*24</f>
        <v>71.183333333465271</v>
      </c>
      <c r="G1871" s="5" t="s">
        <v>1658</v>
      </c>
      <c r="H1871" s="53" t="s">
        <v>746</v>
      </c>
      <c r="I1871" s="4">
        <v>214</v>
      </c>
      <c r="J1871" s="4">
        <v>198</v>
      </c>
      <c r="K1871" s="4">
        <v>15</v>
      </c>
      <c r="L1871" s="4">
        <v>14</v>
      </c>
      <c r="M1871" s="4">
        <v>1</v>
      </c>
      <c r="N1871" s="24"/>
    </row>
    <row r="1872" spans="1:14" ht="29.25" customHeight="1" x14ac:dyDescent="0.25">
      <c r="A1872" s="4" t="s">
        <v>9</v>
      </c>
      <c r="B1872" s="34">
        <v>43764.710416666669</v>
      </c>
      <c r="C1872" s="9">
        <v>43766.675694444442</v>
      </c>
      <c r="D18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hrs,10 min</v>
      </c>
      <c r="E1872" s="10">
        <f>Table1[[#This Row],[Full Restoration ]]-Table1[[#This Row],[Outage Start]]</f>
        <v>1.9652777777737356</v>
      </c>
      <c r="F1872" s="11">
        <f>(Table1[[#This Row],[Full Restoration ]]-Table1[[#This Row],[Outage Start]])*24</f>
        <v>47.166666666569654</v>
      </c>
      <c r="G1872" s="5" t="s">
        <v>1659</v>
      </c>
      <c r="H1872" s="33" t="s">
        <v>746</v>
      </c>
      <c r="I1872" s="4">
        <v>904</v>
      </c>
      <c r="J1872" s="4">
        <v>780</v>
      </c>
      <c r="K1872" s="4">
        <v>98</v>
      </c>
      <c r="L1872" s="4">
        <v>53</v>
      </c>
      <c r="M1872" s="4">
        <v>26</v>
      </c>
      <c r="N1872" s="24"/>
    </row>
    <row r="1873" spans="1:14" ht="29.25" customHeight="1" x14ac:dyDescent="0.25">
      <c r="A1873" s="4" t="s">
        <v>9</v>
      </c>
      <c r="B1873" s="34">
        <v>43764.711805555555</v>
      </c>
      <c r="C1873" s="9">
        <v>43765.752083333333</v>
      </c>
      <c r="D18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hrs,58 min</v>
      </c>
      <c r="E1873" s="10">
        <f>Table1[[#This Row],[Full Restoration ]]-Table1[[#This Row],[Outage Start]]</f>
        <v>1.0402777777781012</v>
      </c>
      <c r="F1873" s="11">
        <f>(Table1[[#This Row],[Full Restoration ]]-Table1[[#This Row],[Outage Start]])*24</f>
        <v>24.966666666674428</v>
      </c>
      <c r="G1873" s="5" t="s">
        <v>1660</v>
      </c>
      <c r="H1873" s="33" t="s">
        <v>746</v>
      </c>
      <c r="I1873" s="4">
        <v>927</v>
      </c>
      <c r="J1873" s="4">
        <v>865</v>
      </c>
      <c r="K1873" s="4">
        <v>48</v>
      </c>
      <c r="L1873" s="4">
        <v>59</v>
      </c>
      <c r="M1873" s="4">
        <v>14</v>
      </c>
      <c r="N1873" s="24"/>
    </row>
    <row r="1874" spans="1:14" ht="29.25" customHeight="1" x14ac:dyDescent="0.25">
      <c r="A1874" s="4" t="s">
        <v>9</v>
      </c>
      <c r="B1874" s="34">
        <v>43764.738888888889</v>
      </c>
      <c r="C1874" s="9">
        <v>43768.811805555553</v>
      </c>
      <c r="D18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hrs,45 min</v>
      </c>
      <c r="E1874" s="10">
        <f>Table1[[#This Row],[Full Restoration ]]-Table1[[#This Row],[Outage Start]]</f>
        <v>4.0729166666642413</v>
      </c>
      <c r="F1874" s="11">
        <f>(Table1[[#This Row],[Full Restoration ]]-Table1[[#This Row],[Outage Start]])*24</f>
        <v>97.749999999941792</v>
      </c>
      <c r="G1874" s="5" t="s">
        <v>38</v>
      </c>
      <c r="H1874" s="53" t="s">
        <v>1030</v>
      </c>
      <c r="I1874" s="4">
        <v>1943</v>
      </c>
      <c r="J1874" s="4">
        <v>1773</v>
      </c>
      <c r="K1874" s="4">
        <v>142</v>
      </c>
      <c r="L1874" s="4">
        <v>119</v>
      </c>
      <c r="M1874" s="4">
        <v>28</v>
      </c>
      <c r="N1874" s="24"/>
    </row>
    <row r="1875" spans="1:14" ht="29.25" customHeight="1" x14ac:dyDescent="0.25">
      <c r="A1875" s="4" t="s">
        <v>9</v>
      </c>
      <c r="B1875" s="34">
        <v>43764.738888888889</v>
      </c>
      <c r="C1875" s="9">
        <v>43768.76458333333</v>
      </c>
      <c r="D18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hrs,37 min</v>
      </c>
      <c r="E1875" s="10">
        <f>Table1[[#This Row],[Full Restoration ]]-Table1[[#This Row],[Outage Start]]</f>
        <v>4.0256944444408873</v>
      </c>
      <c r="F1875" s="11">
        <f>(Table1[[#This Row],[Full Restoration ]]-Table1[[#This Row],[Outage Start]])*24</f>
        <v>96.616666666581295</v>
      </c>
      <c r="G1875" s="5" t="s">
        <v>39</v>
      </c>
      <c r="H1875" s="33" t="s">
        <v>1030</v>
      </c>
      <c r="I1875" s="4">
        <v>3165</v>
      </c>
      <c r="J1875" s="4">
        <v>2983</v>
      </c>
      <c r="K1875" s="4">
        <v>162</v>
      </c>
      <c r="L1875" s="4">
        <v>215</v>
      </c>
      <c r="M1875" s="4">
        <v>20</v>
      </c>
      <c r="N1875" s="24"/>
    </row>
    <row r="1876" spans="1:14" ht="29.25" customHeight="1" x14ac:dyDescent="0.25">
      <c r="A1876" s="4" t="s">
        <v>9</v>
      </c>
      <c r="B1876" s="34">
        <v>43765.033333333333</v>
      </c>
      <c r="C1876" s="9">
        <v>43769.054861111108</v>
      </c>
      <c r="D18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hrs,31 min</v>
      </c>
      <c r="E1876" s="10">
        <f>Table1[[#This Row],[Full Restoration ]]-Table1[[#This Row],[Outage Start]]</f>
        <v>4.0215277777751908</v>
      </c>
      <c r="F1876" s="11">
        <f>(Table1[[#This Row],[Full Restoration ]]-Table1[[#This Row],[Outage Start]])*24</f>
        <v>96.516666666604578</v>
      </c>
      <c r="G1876" s="5" t="s">
        <v>1661</v>
      </c>
      <c r="H1876" s="33" t="s">
        <v>1031</v>
      </c>
      <c r="I1876" s="4">
        <v>16</v>
      </c>
      <c r="J1876" s="4">
        <v>14</v>
      </c>
      <c r="K1876" s="4">
        <v>2</v>
      </c>
      <c r="L1876" s="4">
        <v>2</v>
      </c>
      <c r="M1876" s="4">
        <v>0</v>
      </c>
      <c r="N1876" s="24"/>
    </row>
    <row r="1877" spans="1:14" ht="29.25" customHeight="1" x14ac:dyDescent="0.25">
      <c r="A1877" s="4" t="s">
        <v>9</v>
      </c>
      <c r="B1877" s="34">
        <v>43764.847222222219</v>
      </c>
      <c r="C1877" s="9">
        <v>43768.046527777777</v>
      </c>
      <c r="D18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days,4 hrs,47 min</v>
      </c>
      <c r="E1877" s="10">
        <f>Table1[[#This Row],[Full Restoration ]]-Table1[[#This Row],[Outage Start]]</f>
        <v>3.1993055555576575</v>
      </c>
      <c r="F1877" s="11">
        <f>(Table1[[#This Row],[Full Restoration ]]-Table1[[#This Row],[Outage Start]])*24</f>
        <v>76.78333333338378</v>
      </c>
      <c r="G1877" s="5" t="s">
        <v>1662</v>
      </c>
      <c r="H1877" s="53" t="s">
        <v>749</v>
      </c>
      <c r="I1877" s="4">
        <v>320</v>
      </c>
      <c r="J1877" s="4">
        <v>307</v>
      </c>
      <c r="K1877" s="4">
        <v>13</v>
      </c>
      <c r="L1877" s="4">
        <v>15</v>
      </c>
      <c r="M1877" s="4">
        <v>0</v>
      </c>
      <c r="N1877" s="24"/>
    </row>
    <row r="1878" spans="1:14" ht="29.25" customHeight="1" x14ac:dyDescent="0.25">
      <c r="A1878" s="4" t="s">
        <v>9</v>
      </c>
      <c r="B1878" s="34">
        <v>43764.911805555559</v>
      </c>
      <c r="C1878" s="9">
        <v>43766.674305555556</v>
      </c>
      <c r="D18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hrs,18 min</v>
      </c>
      <c r="E1878" s="10">
        <f>Table1[[#This Row],[Full Restoration ]]-Table1[[#This Row],[Outage Start]]</f>
        <v>1.7624999999970896</v>
      </c>
      <c r="F1878" s="11">
        <f>(Table1[[#This Row],[Full Restoration ]]-Table1[[#This Row],[Outage Start]])*24</f>
        <v>42.299999999930151</v>
      </c>
      <c r="G1878" s="5" t="s">
        <v>1663</v>
      </c>
      <c r="H1878" s="33" t="s">
        <v>748</v>
      </c>
      <c r="I1878" s="4">
        <v>402</v>
      </c>
      <c r="J1878" s="4">
        <v>396</v>
      </c>
      <c r="K1878" s="4">
        <v>6</v>
      </c>
      <c r="L1878" s="4">
        <v>4</v>
      </c>
      <c r="M1878" s="4">
        <v>0</v>
      </c>
      <c r="N1878" s="24"/>
    </row>
    <row r="1879" spans="1:14" ht="29.25" customHeight="1" x14ac:dyDescent="0.25">
      <c r="A1879" s="4" t="s">
        <v>9</v>
      </c>
      <c r="B1879" s="34">
        <v>43764.904861111114</v>
      </c>
      <c r="C1879" s="9">
        <v>43766.675694444442</v>
      </c>
      <c r="D18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hrs,30 min</v>
      </c>
      <c r="E1879" s="10">
        <f>Table1[[#This Row],[Full Restoration ]]-Table1[[#This Row],[Outage Start]]</f>
        <v>1.7708333333284827</v>
      </c>
      <c r="F1879" s="11">
        <f>(Table1[[#This Row],[Full Restoration ]]-Table1[[#This Row],[Outage Start]])*24</f>
        <v>42.499999999883585</v>
      </c>
      <c r="G1879" s="5" t="s">
        <v>1664</v>
      </c>
      <c r="H1879" s="33" t="s">
        <v>746</v>
      </c>
      <c r="I1879" s="4">
        <v>769</v>
      </c>
      <c r="J1879" s="4">
        <v>751</v>
      </c>
      <c r="K1879" s="4">
        <v>18</v>
      </c>
      <c r="L1879" s="4">
        <v>3</v>
      </c>
      <c r="M1879" s="4">
        <v>0</v>
      </c>
      <c r="N1879" s="24"/>
    </row>
    <row r="1880" spans="1:14" ht="29.25" customHeight="1" x14ac:dyDescent="0.25">
      <c r="A1880" s="4" t="s">
        <v>9</v>
      </c>
      <c r="B1880" s="34">
        <v>43764.713888888888</v>
      </c>
      <c r="C1880" s="9">
        <v>43769.518750000003</v>
      </c>
      <c r="D18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hrs,19 min</v>
      </c>
      <c r="E1880" s="10">
        <f>Table1[[#This Row],[Full Restoration ]]-Table1[[#This Row],[Outage Start]]</f>
        <v>4.804861111115315</v>
      </c>
      <c r="F1880" s="11">
        <f>(Table1[[#This Row],[Full Restoration ]]-Table1[[#This Row],[Outage Start]])*24</f>
        <v>115.31666666676756</v>
      </c>
      <c r="G1880" s="5" t="s">
        <v>994</v>
      </c>
      <c r="H1880" s="53" t="s">
        <v>1030</v>
      </c>
      <c r="I1880" s="4">
        <v>3646</v>
      </c>
      <c r="J1880" s="4">
        <v>3429</v>
      </c>
      <c r="K1880" s="4">
        <v>202</v>
      </c>
      <c r="L1880" s="4">
        <v>168</v>
      </c>
      <c r="M1880" s="4">
        <v>15</v>
      </c>
      <c r="N1880" s="24"/>
    </row>
    <row r="1881" spans="1:14" ht="29.25" customHeight="1" x14ac:dyDescent="0.25">
      <c r="A1881" s="4" t="s">
        <v>9</v>
      </c>
      <c r="B1881" s="34">
        <v>43764.729166666664</v>
      </c>
      <c r="C1881" s="9">
        <v>43768.683333333334</v>
      </c>
      <c r="D18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hrs,54 min</v>
      </c>
      <c r="E1881" s="10">
        <f>Table1[[#This Row],[Full Restoration ]]-Table1[[#This Row],[Outage Start]]</f>
        <v>3.9541666666700621</v>
      </c>
      <c r="F1881" s="11">
        <f>(Table1[[#This Row],[Full Restoration ]]-Table1[[#This Row],[Outage Start]])*24</f>
        <v>94.900000000081491</v>
      </c>
      <c r="G1881" s="5" t="s">
        <v>995</v>
      </c>
      <c r="H1881" s="33" t="s">
        <v>1030</v>
      </c>
      <c r="I1881" s="4">
        <v>4546</v>
      </c>
      <c r="J1881" s="4">
        <v>4323</v>
      </c>
      <c r="K1881" s="4">
        <v>221</v>
      </c>
      <c r="L1881" s="4">
        <v>142</v>
      </c>
      <c r="M1881" s="4">
        <v>2</v>
      </c>
      <c r="N1881" s="24"/>
    </row>
    <row r="1882" spans="1:14" ht="29.25" customHeight="1" x14ac:dyDescent="0.25">
      <c r="A1882" s="4" t="s">
        <v>9</v>
      </c>
      <c r="B1882" s="34">
        <v>43764.727777777778</v>
      </c>
      <c r="C1882" s="9">
        <v>43768.788888888892</v>
      </c>
      <c r="D18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hrs,28 min</v>
      </c>
      <c r="E1882" s="10">
        <f>Table1[[#This Row],[Full Restoration ]]-Table1[[#This Row],[Outage Start]]</f>
        <v>4.0611111111138598</v>
      </c>
      <c r="F1882" s="11">
        <f>(Table1[[#This Row],[Full Restoration ]]-Table1[[#This Row],[Outage Start]])*24</f>
        <v>97.466666666732635</v>
      </c>
      <c r="G1882" s="5" t="s">
        <v>996</v>
      </c>
      <c r="H1882" s="33" t="s">
        <v>1030</v>
      </c>
      <c r="I1882" s="4">
        <v>2014</v>
      </c>
      <c r="J1882" s="4">
        <v>1916</v>
      </c>
      <c r="K1882" s="4">
        <v>83</v>
      </c>
      <c r="L1882" s="4">
        <v>76</v>
      </c>
      <c r="M1882" s="4">
        <v>15</v>
      </c>
      <c r="N1882" s="24"/>
    </row>
    <row r="1883" spans="1:14" ht="29.25" customHeight="1" x14ac:dyDescent="0.25">
      <c r="A1883" s="4" t="s">
        <v>9</v>
      </c>
      <c r="B1883" s="34">
        <v>43764.736111111109</v>
      </c>
      <c r="C1883" s="9">
        <v>43768.584027777775</v>
      </c>
      <c r="D18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hrs,21 min</v>
      </c>
      <c r="E1883" s="10">
        <f>Table1[[#This Row],[Full Restoration ]]-Table1[[#This Row],[Outage Start]]</f>
        <v>3.8479166666656965</v>
      </c>
      <c r="F1883" s="11">
        <f>(Table1[[#This Row],[Full Restoration ]]-Table1[[#This Row],[Outage Start]])*24</f>
        <v>92.349999999976717</v>
      </c>
      <c r="G1883" s="5" t="s">
        <v>997</v>
      </c>
      <c r="H1883" s="53" t="s">
        <v>1030</v>
      </c>
      <c r="I1883" s="4">
        <v>3997</v>
      </c>
      <c r="J1883" s="4">
        <v>3720</v>
      </c>
      <c r="K1883" s="4">
        <v>273</v>
      </c>
      <c r="L1883" s="4">
        <v>149</v>
      </c>
      <c r="M1883" s="4">
        <v>4</v>
      </c>
      <c r="N1883" s="24"/>
    </row>
    <row r="1884" spans="1:14" ht="29.25" customHeight="1" x14ac:dyDescent="0.25">
      <c r="A1884" s="4" t="s">
        <v>9</v>
      </c>
      <c r="B1884" s="34">
        <v>43764.900694444441</v>
      </c>
      <c r="C1884" s="9">
        <v>43766.650694444441</v>
      </c>
      <c r="D18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hrs,0 min</v>
      </c>
      <c r="E1884" s="10">
        <f>Table1[[#This Row],[Full Restoration ]]-Table1[[#This Row],[Outage Start]]</f>
        <v>1.75</v>
      </c>
      <c r="F1884" s="11">
        <f>(Table1[[#This Row],[Full Restoration ]]-Table1[[#This Row],[Outage Start]])*24</f>
        <v>42</v>
      </c>
      <c r="G1884" s="5" t="s">
        <v>1665</v>
      </c>
      <c r="H1884" s="33" t="s">
        <v>746</v>
      </c>
      <c r="I1884" s="4">
        <v>1039</v>
      </c>
      <c r="J1884" s="4">
        <v>982</v>
      </c>
      <c r="K1884" s="4">
        <v>55</v>
      </c>
      <c r="L1884" s="4">
        <v>35</v>
      </c>
      <c r="M1884" s="4">
        <v>2</v>
      </c>
      <c r="N1884" s="24"/>
    </row>
    <row r="1885" spans="1:14" ht="29.25" customHeight="1" x14ac:dyDescent="0.25">
      <c r="A1885" s="4" t="s">
        <v>9</v>
      </c>
      <c r="B1885" s="34">
        <v>43764.944444444445</v>
      </c>
      <c r="C1885" s="9">
        <v>43766.549305555556</v>
      </c>
      <c r="D18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hrs,31 min</v>
      </c>
      <c r="E1885" s="10">
        <f>Table1[[#This Row],[Full Restoration ]]-Table1[[#This Row],[Outage Start]]</f>
        <v>1.6048611111109494</v>
      </c>
      <c r="F1885" s="11">
        <f>(Table1[[#This Row],[Full Restoration ]]-Table1[[#This Row],[Outage Start]])*24</f>
        <v>38.516666666662786</v>
      </c>
      <c r="G1885" s="5" t="s">
        <v>1666</v>
      </c>
      <c r="H1885" s="33" t="s">
        <v>1031</v>
      </c>
      <c r="I1885" s="4">
        <v>1007</v>
      </c>
      <c r="J1885" s="4">
        <v>885</v>
      </c>
      <c r="K1885" s="4">
        <v>100</v>
      </c>
      <c r="L1885" s="4">
        <v>42</v>
      </c>
      <c r="M1885" s="4">
        <v>22</v>
      </c>
      <c r="N1885" s="24"/>
    </row>
    <row r="1886" spans="1:14" ht="29.25" customHeight="1" x14ac:dyDescent="0.25">
      <c r="A1886" s="4" t="s">
        <v>9</v>
      </c>
      <c r="B1886" s="34">
        <v>43764.944444444445</v>
      </c>
      <c r="C1886" s="9">
        <v>43766.55</v>
      </c>
      <c r="D18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hrs,32 min</v>
      </c>
      <c r="E1886" s="10">
        <f>Table1[[#This Row],[Full Restoration ]]-Table1[[#This Row],[Outage Start]]</f>
        <v>1.6055555555576575</v>
      </c>
      <c r="F1886" s="11">
        <f>(Table1[[#This Row],[Full Restoration ]]-Table1[[#This Row],[Outage Start]])*24</f>
        <v>38.53333333338378</v>
      </c>
      <c r="G1886" s="5" t="s">
        <v>1667</v>
      </c>
      <c r="H1886" s="53" t="s">
        <v>746</v>
      </c>
      <c r="I1886" s="4">
        <v>1321</v>
      </c>
      <c r="J1886" s="4">
        <v>1094</v>
      </c>
      <c r="K1886" s="4">
        <v>195</v>
      </c>
      <c r="L1886" s="4">
        <v>39</v>
      </c>
      <c r="M1886" s="4">
        <v>32</v>
      </c>
      <c r="N1886" s="24"/>
    </row>
    <row r="1887" spans="1:14" ht="29.25" customHeight="1" x14ac:dyDescent="0.25">
      <c r="A1887" s="4" t="s">
        <v>9</v>
      </c>
      <c r="B1887" s="34">
        <v>43764.900694444441</v>
      </c>
      <c r="C1887" s="9">
        <v>43768.708333333336</v>
      </c>
      <c r="D18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hrs,23 min</v>
      </c>
      <c r="E1887" s="10">
        <f>Table1[[#This Row],[Full Restoration ]]-Table1[[#This Row],[Outage Start]]</f>
        <v>3.8076388888948713</v>
      </c>
      <c r="F1887" s="11">
        <f>(Table1[[#This Row],[Full Restoration ]]-Table1[[#This Row],[Outage Start]])*24</f>
        <v>91.383333333476912</v>
      </c>
      <c r="G1887" s="5" t="s">
        <v>1668</v>
      </c>
      <c r="H1887" s="33" t="s">
        <v>1030</v>
      </c>
      <c r="I1887" s="4">
        <v>3524</v>
      </c>
      <c r="J1887" s="4">
        <v>3173</v>
      </c>
      <c r="K1887" s="4">
        <v>267</v>
      </c>
      <c r="L1887" s="4">
        <v>188</v>
      </c>
      <c r="M1887" s="4">
        <v>84</v>
      </c>
      <c r="N1887" s="24"/>
    </row>
    <row r="1888" spans="1:14" ht="29.25" customHeight="1" x14ac:dyDescent="0.25">
      <c r="A1888" s="4" t="s">
        <v>9</v>
      </c>
      <c r="B1888" s="34">
        <v>43764.900694444441</v>
      </c>
      <c r="C1888" s="9">
        <v>43767.472916666666</v>
      </c>
      <c r="D18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hrs,44 min</v>
      </c>
      <c r="E1888" s="10">
        <f>Table1[[#This Row],[Full Restoration ]]-Table1[[#This Row],[Outage Start]]</f>
        <v>2.5722222222248092</v>
      </c>
      <c r="F1888" s="11">
        <f>(Table1[[#This Row],[Full Restoration ]]-Table1[[#This Row],[Outage Start]])*24</f>
        <v>61.733333333395422</v>
      </c>
      <c r="G1888" s="5" t="s">
        <v>1669</v>
      </c>
      <c r="H1888" s="33" t="s">
        <v>1030</v>
      </c>
      <c r="I1888" s="4">
        <v>6982</v>
      </c>
      <c r="J1888" s="4">
        <v>6332</v>
      </c>
      <c r="K1888" s="4">
        <v>621</v>
      </c>
      <c r="L1888" s="4">
        <v>272</v>
      </c>
      <c r="M1888" s="4">
        <v>29</v>
      </c>
      <c r="N1888" s="24"/>
    </row>
    <row r="1889" spans="1:14" ht="29.25" customHeight="1" x14ac:dyDescent="0.25">
      <c r="A1889" s="4" t="s">
        <v>9</v>
      </c>
      <c r="B1889" s="34">
        <v>43764.888194444444</v>
      </c>
      <c r="C1889" s="9">
        <v>43766.543749999997</v>
      </c>
      <c r="D18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hrs,44 min</v>
      </c>
      <c r="E1889" s="10">
        <f>Table1[[#This Row],[Full Restoration ]]-Table1[[#This Row],[Outage Start]]</f>
        <v>1.6555555555532919</v>
      </c>
      <c r="F1889" s="11">
        <f>(Table1[[#This Row],[Full Restoration ]]-Table1[[#This Row],[Outage Start]])*24</f>
        <v>39.733333333279006</v>
      </c>
      <c r="G1889" s="5" t="s">
        <v>1670</v>
      </c>
      <c r="H1889" s="33" t="s">
        <v>1030</v>
      </c>
      <c r="I1889" s="4">
        <v>1071</v>
      </c>
      <c r="J1889" s="4">
        <v>1013</v>
      </c>
      <c r="K1889" s="4">
        <v>50</v>
      </c>
      <c r="L1889" s="4">
        <v>48</v>
      </c>
      <c r="M1889" s="4">
        <v>8</v>
      </c>
      <c r="N1889" s="24"/>
    </row>
    <row r="1890" spans="1:14" ht="29.25" customHeight="1" x14ac:dyDescent="0.25">
      <c r="A1890" s="4" t="s">
        <v>9</v>
      </c>
      <c r="B1890" s="34">
        <v>43764.970833333333</v>
      </c>
      <c r="C1890" s="9">
        <v>43766.794444444444</v>
      </c>
      <c r="D18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hrs,46 min</v>
      </c>
      <c r="E1890" s="10">
        <f>Table1[[#This Row],[Full Restoration ]]-Table1[[#This Row],[Outage Start]]</f>
        <v>1.8236111111109494</v>
      </c>
      <c r="F1890" s="11">
        <f>(Table1[[#This Row],[Full Restoration ]]-Table1[[#This Row],[Outage Start]])*24</f>
        <v>43.766666666662786</v>
      </c>
      <c r="G1890" s="5" t="s">
        <v>1671</v>
      </c>
      <c r="H1890" s="33" t="s">
        <v>749</v>
      </c>
      <c r="I1890" s="4">
        <v>546</v>
      </c>
      <c r="J1890" s="4">
        <v>540</v>
      </c>
      <c r="K1890" s="4">
        <v>6</v>
      </c>
      <c r="L1890" s="4">
        <v>39</v>
      </c>
      <c r="M1890" s="4">
        <v>0</v>
      </c>
      <c r="N1890" s="24"/>
    </row>
    <row r="1891" spans="1:14" ht="29.25" customHeight="1" x14ac:dyDescent="0.25">
      <c r="A1891" s="4" t="s">
        <v>9</v>
      </c>
      <c r="B1891" s="34">
        <v>43764.996527777781</v>
      </c>
      <c r="C1891" s="9">
        <v>43767.614583333336</v>
      </c>
      <c r="D18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hrs,50 min</v>
      </c>
      <c r="E1891" s="10">
        <f>Table1[[#This Row],[Full Restoration ]]-Table1[[#This Row],[Outage Start]]</f>
        <v>2.6180555555547471</v>
      </c>
      <c r="F1891" s="11">
        <f>(Table1[[#This Row],[Full Restoration ]]-Table1[[#This Row],[Outage Start]])*24</f>
        <v>62.833333333313931</v>
      </c>
      <c r="G1891" s="5" t="s">
        <v>1672</v>
      </c>
      <c r="H1891" s="33" t="s">
        <v>748</v>
      </c>
      <c r="I1891" s="4">
        <v>13</v>
      </c>
      <c r="J1891" s="4">
        <v>13</v>
      </c>
      <c r="K1891" s="4">
        <v>0</v>
      </c>
      <c r="L1891" s="4">
        <v>0</v>
      </c>
      <c r="M1891" s="4">
        <v>0</v>
      </c>
      <c r="N1891" s="24"/>
    </row>
    <row r="1892" spans="1:14" ht="29.25" customHeight="1" x14ac:dyDescent="0.25">
      <c r="A1892" s="4" t="s">
        <v>9</v>
      </c>
      <c r="B1892" s="34">
        <v>43764.850694444445</v>
      </c>
      <c r="C1892" s="9">
        <v>43766.686805555553</v>
      </c>
      <c r="D18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 min</v>
      </c>
      <c r="E1892" s="10">
        <f>Table1[[#This Row],[Full Restoration ]]-Table1[[#This Row],[Outage Start]]</f>
        <v>1.836111111108039</v>
      </c>
      <c r="F1892" s="11">
        <f>(Table1[[#This Row],[Full Restoration ]]-Table1[[#This Row],[Outage Start]])*24</f>
        <v>44.066666666592937</v>
      </c>
      <c r="G1892" s="5" t="s">
        <v>1673</v>
      </c>
      <c r="H1892" s="53" t="s">
        <v>1030</v>
      </c>
      <c r="I1892" s="4">
        <v>2801</v>
      </c>
      <c r="J1892" s="4">
        <v>2562</v>
      </c>
      <c r="K1892" s="4">
        <v>239</v>
      </c>
      <c r="L1892" s="4">
        <v>73</v>
      </c>
      <c r="M1892" s="4">
        <v>0</v>
      </c>
      <c r="N1892" s="24"/>
    </row>
    <row r="1893" spans="1:14" ht="29.25" customHeight="1" x14ac:dyDescent="0.25">
      <c r="A1893" s="4" t="s">
        <v>9</v>
      </c>
      <c r="B1893" s="34">
        <v>43764.84375</v>
      </c>
      <c r="C1893" s="9">
        <v>43766.893750000003</v>
      </c>
      <c r="D18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hrs,12 min</v>
      </c>
      <c r="E1893" s="10">
        <f>Table1[[#This Row],[Full Restoration ]]-Table1[[#This Row],[Outage Start]]</f>
        <v>2.0500000000029104</v>
      </c>
      <c r="F1893" s="11">
        <f>(Table1[[#This Row],[Full Restoration ]]-Table1[[#This Row],[Outage Start]])*24</f>
        <v>49.200000000069849</v>
      </c>
      <c r="G1893" s="5" t="s">
        <v>1674</v>
      </c>
      <c r="H1893" s="33" t="s">
        <v>749</v>
      </c>
      <c r="I1893" s="4">
        <v>78</v>
      </c>
      <c r="J1893" s="4">
        <v>77</v>
      </c>
      <c r="K1893" s="4">
        <v>1</v>
      </c>
      <c r="L1893" s="4">
        <v>4</v>
      </c>
      <c r="M1893" s="4">
        <v>0</v>
      </c>
      <c r="N1893" s="24"/>
    </row>
    <row r="1894" spans="1:14" ht="29.25" customHeight="1" x14ac:dyDescent="0.25">
      <c r="A1894" s="4" t="s">
        <v>9</v>
      </c>
      <c r="B1894" s="34">
        <v>43764.838888888888</v>
      </c>
      <c r="C1894" s="9">
        <v>43766.756249999999</v>
      </c>
      <c r="D18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hrs,1 min</v>
      </c>
      <c r="E1894" s="10">
        <f>Table1[[#This Row],[Full Restoration ]]-Table1[[#This Row],[Outage Start]]</f>
        <v>1.9173611111109494</v>
      </c>
      <c r="F1894" s="11">
        <f>(Table1[[#This Row],[Full Restoration ]]-Table1[[#This Row],[Outage Start]])*24</f>
        <v>46.016666666662786</v>
      </c>
      <c r="G1894" s="5" t="s">
        <v>1675</v>
      </c>
      <c r="H1894" s="33" t="s">
        <v>1030</v>
      </c>
      <c r="I1894" s="4">
        <v>2866</v>
      </c>
      <c r="J1894" s="4">
        <v>2751</v>
      </c>
      <c r="K1894" s="4">
        <v>115</v>
      </c>
      <c r="L1894" s="4">
        <v>84</v>
      </c>
      <c r="M1894" s="4">
        <v>0</v>
      </c>
      <c r="N1894" s="24"/>
    </row>
    <row r="1895" spans="1:14" ht="29.25" customHeight="1" x14ac:dyDescent="0.25">
      <c r="A1895" s="4" t="s">
        <v>9</v>
      </c>
      <c r="B1895" s="34">
        <v>43764.877083333333</v>
      </c>
      <c r="C1895" s="9">
        <v>43766.711111111108</v>
      </c>
      <c r="D18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 min</v>
      </c>
      <c r="E1895" s="10">
        <f>Table1[[#This Row],[Full Restoration ]]-Table1[[#This Row],[Outage Start]]</f>
        <v>1.8340277777751908</v>
      </c>
      <c r="F1895" s="11">
        <f>(Table1[[#This Row],[Full Restoration ]]-Table1[[#This Row],[Outage Start]])*24</f>
        <v>44.016666666604578</v>
      </c>
      <c r="G1895" s="5" t="s">
        <v>1676</v>
      </c>
      <c r="H1895" s="33" t="s">
        <v>1031</v>
      </c>
      <c r="I1895" s="4">
        <v>2</v>
      </c>
      <c r="J1895" s="4">
        <v>2</v>
      </c>
      <c r="K1895" s="4">
        <v>0</v>
      </c>
      <c r="L1895" s="4">
        <v>0</v>
      </c>
      <c r="M1895" s="4">
        <v>0</v>
      </c>
      <c r="N1895" s="24"/>
    </row>
    <row r="1896" spans="1:14" ht="29.25" customHeight="1" x14ac:dyDescent="0.25">
      <c r="A1896" s="4" t="s">
        <v>9</v>
      </c>
      <c r="B1896" s="34">
        <v>43764.826388888891</v>
      </c>
      <c r="C1896" s="9">
        <v>43769.663194444445</v>
      </c>
      <c r="D18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hrs,5 min</v>
      </c>
      <c r="E1896" s="10">
        <f>Table1[[#This Row],[Full Restoration ]]-Table1[[#This Row],[Outage Start]]</f>
        <v>4.8368055555547471</v>
      </c>
      <c r="F1896" s="11">
        <f>(Table1[[#This Row],[Full Restoration ]]-Table1[[#This Row],[Outage Start]])*24</f>
        <v>116.08333333331393</v>
      </c>
      <c r="G1896" s="5" t="s">
        <v>1677</v>
      </c>
      <c r="H1896" s="33" t="s">
        <v>1030</v>
      </c>
      <c r="I1896" s="4">
        <v>1704</v>
      </c>
      <c r="J1896" s="4">
        <v>1480</v>
      </c>
      <c r="K1896" s="4">
        <v>196</v>
      </c>
      <c r="L1896" s="4">
        <v>32</v>
      </c>
      <c r="M1896" s="4">
        <v>28</v>
      </c>
      <c r="N1896" s="24"/>
    </row>
    <row r="1897" spans="1:14" ht="29.25" customHeight="1" x14ac:dyDescent="0.25">
      <c r="A1897" s="4" t="s">
        <v>9</v>
      </c>
      <c r="B1897" s="34">
        <v>43764.736805555556</v>
      </c>
      <c r="C1897" s="9">
        <v>43768.656944444447</v>
      </c>
      <c r="D18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 min</v>
      </c>
      <c r="E1897" s="10">
        <f>Table1[[#This Row],[Full Restoration ]]-Table1[[#This Row],[Outage Start]]</f>
        <v>3.9201388888905058</v>
      </c>
      <c r="F1897" s="11">
        <f>(Table1[[#This Row],[Full Restoration ]]-Table1[[#This Row],[Outage Start]])*24</f>
        <v>94.083333333372138</v>
      </c>
      <c r="G1897" s="5" t="s">
        <v>998</v>
      </c>
      <c r="H1897" s="33" t="s">
        <v>746</v>
      </c>
      <c r="I1897" s="4">
        <v>387</v>
      </c>
      <c r="J1897" s="4">
        <v>330</v>
      </c>
      <c r="K1897" s="4">
        <v>56</v>
      </c>
      <c r="L1897" s="4">
        <v>0</v>
      </c>
      <c r="M1897" s="4">
        <v>1</v>
      </c>
      <c r="N1897" s="24"/>
    </row>
    <row r="1898" spans="1:14" ht="29.25" customHeight="1" x14ac:dyDescent="0.25">
      <c r="A1898" s="4" t="s">
        <v>9</v>
      </c>
      <c r="B1898" s="34">
        <v>43764.736805555556</v>
      </c>
      <c r="C1898" s="9">
        <v>43769.709027777775</v>
      </c>
      <c r="D18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days,23 hrs,20 min</v>
      </c>
      <c r="E1898" s="10">
        <f>Table1[[#This Row],[Full Restoration ]]-Table1[[#This Row],[Outage Start]]</f>
        <v>4.9722222222189885</v>
      </c>
      <c r="F1898" s="11">
        <f>(Table1[[#This Row],[Full Restoration ]]-Table1[[#This Row],[Outage Start]])*24</f>
        <v>119.33333333325572</v>
      </c>
      <c r="G1898" s="5" t="s">
        <v>999</v>
      </c>
      <c r="H1898" s="33" t="s">
        <v>1030</v>
      </c>
      <c r="I1898" s="4">
        <v>1976</v>
      </c>
      <c r="J1898" s="4">
        <v>1898</v>
      </c>
      <c r="K1898" s="4">
        <v>75</v>
      </c>
      <c r="L1898" s="4">
        <v>12</v>
      </c>
      <c r="M1898" s="4">
        <v>3</v>
      </c>
      <c r="N1898" s="24"/>
    </row>
    <row r="1899" spans="1:14" ht="29.25" customHeight="1" x14ac:dyDescent="0.25">
      <c r="A1899" s="4" t="s">
        <v>9</v>
      </c>
      <c r="B1899" s="34">
        <v>43764.888194444444</v>
      </c>
      <c r="C1899" s="9">
        <v>43766.751388888886</v>
      </c>
      <c r="D18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hrs,43 min</v>
      </c>
      <c r="E1899" s="10">
        <f>Table1[[#This Row],[Full Restoration ]]-Table1[[#This Row],[Outage Start]]</f>
        <v>1.8631944444423425</v>
      </c>
      <c r="F1899" s="11">
        <f>(Table1[[#This Row],[Full Restoration ]]-Table1[[#This Row],[Outage Start]])*24</f>
        <v>44.71666666661622</v>
      </c>
      <c r="G1899" s="5" t="s">
        <v>1678</v>
      </c>
      <c r="H1899" s="33" t="s">
        <v>746</v>
      </c>
      <c r="I1899" s="4">
        <v>1254</v>
      </c>
      <c r="J1899" s="4">
        <v>1110</v>
      </c>
      <c r="K1899" s="4">
        <v>109</v>
      </c>
      <c r="L1899" s="4">
        <v>56</v>
      </c>
      <c r="M1899" s="4">
        <v>35</v>
      </c>
      <c r="N1899" s="24"/>
    </row>
    <row r="1900" spans="1:14" ht="29.25" customHeight="1" x14ac:dyDescent="0.25">
      <c r="A1900" s="4" t="s">
        <v>9</v>
      </c>
      <c r="B1900" s="34">
        <v>43764.856249999997</v>
      </c>
      <c r="C1900" s="9">
        <v>43767.449305555558</v>
      </c>
      <c r="D19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hrs,14 min</v>
      </c>
      <c r="E1900" s="10">
        <f>Table1[[#This Row],[Full Restoration ]]-Table1[[#This Row],[Outage Start]]</f>
        <v>2.5930555555605679</v>
      </c>
      <c r="F1900" s="11">
        <f>(Table1[[#This Row],[Full Restoration ]]-Table1[[#This Row],[Outage Start]])*24</f>
        <v>62.233333333453629</v>
      </c>
      <c r="G1900" s="5" t="s">
        <v>1679</v>
      </c>
      <c r="H1900" s="33" t="s">
        <v>746</v>
      </c>
      <c r="I1900" s="4">
        <v>582</v>
      </c>
      <c r="J1900" s="4">
        <v>545</v>
      </c>
      <c r="K1900" s="4">
        <v>37</v>
      </c>
      <c r="L1900" s="4">
        <v>16</v>
      </c>
      <c r="M1900" s="4">
        <v>0</v>
      </c>
      <c r="N1900" s="24"/>
    </row>
    <row r="1901" spans="1:14" ht="29.25" customHeight="1" x14ac:dyDescent="0.25">
      <c r="A1901" s="4" t="s">
        <v>9</v>
      </c>
      <c r="B1901" s="34">
        <v>43764.849305555559</v>
      </c>
      <c r="C1901" s="9">
        <v>43766.697222222225</v>
      </c>
      <c r="D19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hrs,21 min</v>
      </c>
      <c r="E1901" s="10">
        <f>Table1[[#This Row],[Full Restoration ]]-Table1[[#This Row],[Outage Start]]</f>
        <v>1.8479166666656965</v>
      </c>
      <c r="F1901" s="11">
        <f>(Table1[[#This Row],[Full Restoration ]]-Table1[[#This Row],[Outage Start]])*24</f>
        <v>44.349999999976717</v>
      </c>
      <c r="G1901" s="5" t="s">
        <v>1680</v>
      </c>
      <c r="H1901" s="53" t="s">
        <v>746</v>
      </c>
      <c r="I1901" s="4">
        <v>2996</v>
      </c>
      <c r="J1901" s="4">
        <v>2939</v>
      </c>
      <c r="K1901" s="4">
        <v>57</v>
      </c>
      <c r="L1901" s="4">
        <v>55</v>
      </c>
      <c r="M1901" s="4">
        <v>0</v>
      </c>
      <c r="N1901" s="24"/>
    </row>
    <row r="1902" spans="1:14" ht="29.25" customHeight="1" x14ac:dyDescent="0.25">
      <c r="A1902" s="4" t="s">
        <v>9</v>
      </c>
      <c r="B1902" s="34">
        <v>43765.564583333333</v>
      </c>
      <c r="C1902" s="9">
        <v>43767.71597222222</v>
      </c>
      <c r="D19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hrs,38 min</v>
      </c>
      <c r="E1902" s="10">
        <f>Table1[[#This Row],[Full Restoration ]]-Table1[[#This Row],[Outage Start]]</f>
        <v>2.1513888888875954</v>
      </c>
      <c r="F1902" s="11">
        <f>(Table1[[#This Row],[Full Restoration ]]-Table1[[#This Row],[Outage Start]])*24</f>
        <v>51.633333333302289</v>
      </c>
      <c r="G1902" s="5" t="s">
        <v>1681</v>
      </c>
      <c r="H1902" s="33" t="s">
        <v>1032</v>
      </c>
      <c r="I1902" s="4">
        <v>690</v>
      </c>
      <c r="J1902" s="4">
        <v>584</v>
      </c>
      <c r="K1902" s="4">
        <v>106</v>
      </c>
      <c r="L1902" s="4">
        <v>15</v>
      </c>
      <c r="M1902" s="4">
        <v>0</v>
      </c>
      <c r="N1902" s="24"/>
    </row>
    <row r="1903" spans="1:14" ht="29.25" customHeight="1" x14ac:dyDescent="0.25">
      <c r="A1903" s="4" t="s">
        <v>9</v>
      </c>
      <c r="B1903" s="34">
        <v>43765.564583333333</v>
      </c>
      <c r="C1903" s="9">
        <v>43768.482638888891</v>
      </c>
      <c r="D19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days,22 hrs,2 min</v>
      </c>
      <c r="E1903" s="10">
        <f>Table1[[#This Row],[Full Restoration ]]-Table1[[#This Row],[Outage Start]]</f>
        <v>2.9180555555576575</v>
      </c>
      <c r="F1903" s="11">
        <f>(Table1[[#This Row],[Full Restoration ]]-Table1[[#This Row],[Outage Start]])*24</f>
        <v>70.03333333338378</v>
      </c>
      <c r="G1903" s="5" t="s">
        <v>1682</v>
      </c>
      <c r="H1903" s="33" t="s">
        <v>1030</v>
      </c>
      <c r="I1903" s="4">
        <v>256</v>
      </c>
      <c r="J1903" s="4">
        <v>247</v>
      </c>
      <c r="K1903" s="4">
        <v>9</v>
      </c>
      <c r="L1903" s="4">
        <v>9</v>
      </c>
      <c r="M1903" s="4">
        <v>0</v>
      </c>
      <c r="N1903" s="24"/>
    </row>
    <row r="1904" spans="1:14" ht="29.25" customHeight="1" x14ac:dyDescent="0.25">
      <c r="A1904" s="4" t="s">
        <v>9</v>
      </c>
      <c r="B1904" s="34">
        <v>43765.564583333333</v>
      </c>
      <c r="C1904" s="9">
        <v>43768.601388888892</v>
      </c>
      <c r="D19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days,0 hrs,53 min</v>
      </c>
      <c r="E1904" s="10">
        <f>Table1[[#This Row],[Full Restoration ]]-Table1[[#This Row],[Outage Start]]</f>
        <v>3.0368055555591127</v>
      </c>
      <c r="F1904" s="11">
        <f>(Table1[[#This Row],[Full Restoration ]]-Table1[[#This Row],[Outage Start]])*24</f>
        <v>72.883333333418705</v>
      </c>
      <c r="G1904" s="5" t="s">
        <v>1683</v>
      </c>
      <c r="H1904" s="53" t="s">
        <v>1032</v>
      </c>
      <c r="I1904" s="4">
        <v>856</v>
      </c>
      <c r="J1904" s="4">
        <v>751</v>
      </c>
      <c r="K1904" s="4">
        <v>102</v>
      </c>
      <c r="L1904" s="4">
        <v>46</v>
      </c>
      <c r="M1904" s="4">
        <v>3</v>
      </c>
      <c r="N1904" s="24"/>
    </row>
    <row r="1905" spans="1:14" ht="29.25" customHeight="1" x14ac:dyDescent="0.25">
      <c r="A1905" s="4" t="s">
        <v>9</v>
      </c>
      <c r="B1905" s="34">
        <v>43765.564583333333</v>
      </c>
      <c r="C1905" s="9">
        <v>43767.625694444447</v>
      </c>
      <c r="D19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hrs,28 min</v>
      </c>
      <c r="E1905" s="10">
        <f>Table1[[#This Row],[Full Restoration ]]-Table1[[#This Row],[Outage Start]]</f>
        <v>2.0611111111138598</v>
      </c>
      <c r="F1905" s="11">
        <f>(Table1[[#This Row],[Full Restoration ]]-Table1[[#This Row],[Outage Start]])*24</f>
        <v>49.466666666732635</v>
      </c>
      <c r="G1905" s="5" t="s">
        <v>1684</v>
      </c>
      <c r="H1905" s="33" t="s">
        <v>1032</v>
      </c>
      <c r="I1905" s="4">
        <v>976</v>
      </c>
      <c r="J1905" s="4">
        <v>837</v>
      </c>
      <c r="K1905" s="4">
        <v>131</v>
      </c>
      <c r="L1905" s="4">
        <v>54</v>
      </c>
      <c r="M1905" s="4">
        <v>8</v>
      </c>
      <c r="N1905" s="24"/>
    </row>
    <row r="1906" spans="1:14" ht="29.25" customHeight="1" x14ac:dyDescent="0.25">
      <c r="A1906" s="4" t="s">
        <v>9</v>
      </c>
      <c r="B1906" s="34">
        <v>43764.839583333334</v>
      </c>
      <c r="C1906" s="9">
        <v>43766.524305555555</v>
      </c>
      <c r="D19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hrs,26 min</v>
      </c>
      <c r="E1906" s="10">
        <f>Table1[[#This Row],[Full Restoration ]]-Table1[[#This Row],[Outage Start]]</f>
        <v>1.6847222222204437</v>
      </c>
      <c r="F1906" s="11">
        <f>(Table1[[#This Row],[Full Restoration ]]-Table1[[#This Row],[Outage Start]])*24</f>
        <v>40.433333333290648</v>
      </c>
      <c r="G1906" s="5" t="s">
        <v>1685</v>
      </c>
      <c r="H1906" s="53" t="s">
        <v>746</v>
      </c>
      <c r="I1906" s="4">
        <v>335</v>
      </c>
      <c r="J1906" s="4">
        <v>285</v>
      </c>
      <c r="K1906" s="4">
        <v>39</v>
      </c>
      <c r="L1906" s="4">
        <v>8</v>
      </c>
      <c r="M1906" s="4">
        <v>11</v>
      </c>
      <c r="N1906" s="24"/>
    </row>
    <row r="1907" spans="1:14" ht="29.25" customHeight="1" x14ac:dyDescent="0.25">
      <c r="A1907" s="4" t="s">
        <v>9</v>
      </c>
      <c r="B1907" s="34">
        <v>43764.959722222222</v>
      </c>
      <c r="C1907" s="9">
        <v>43766.776388888888</v>
      </c>
      <c r="D19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hrs,36 min</v>
      </c>
      <c r="E1907" s="10">
        <f>Table1[[#This Row],[Full Restoration ]]-Table1[[#This Row],[Outage Start]]</f>
        <v>1.8166666666656965</v>
      </c>
      <c r="F1907" s="11">
        <f>(Table1[[#This Row],[Full Restoration ]]-Table1[[#This Row],[Outage Start]])*24</f>
        <v>43.599999999976717</v>
      </c>
      <c r="G1907" s="5" t="s">
        <v>1686</v>
      </c>
      <c r="H1907" s="33" t="s">
        <v>1030</v>
      </c>
      <c r="I1907" s="4">
        <v>1543</v>
      </c>
      <c r="J1907" s="4">
        <v>1447</v>
      </c>
      <c r="K1907" s="4">
        <v>93</v>
      </c>
      <c r="L1907" s="4">
        <v>78</v>
      </c>
      <c r="M1907" s="4">
        <v>3</v>
      </c>
      <c r="N1907" s="24"/>
    </row>
    <row r="1908" spans="1:14" ht="29.25" customHeight="1" x14ac:dyDescent="0.25">
      <c r="A1908" s="4" t="s">
        <v>9</v>
      </c>
      <c r="B1908" s="34">
        <v>43764.84652777778</v>
      </c>
      <c r="C1908" s="9">
        <v>43766.826388888891</v>
      </c>
      <c r="D19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hrs,31 min</v>
      </c>
      <c r="E1908" s="10">
        <f>Table1[[#This Row],[Full Restoration ]]-Table1[[#This Row],[Outage Start]]</f>
        <v>1.9798611111109494</v>
      </c>
      <c r="F1908" s="11">
        <f>(Table1[[#This Row],[Full Restoration ]]-Table1[[#This Row],[Outage Start]])*24</f>
        <v>47.516666666662786</v>
      </c>
      <c r="G1908" s="5" t="s">
        <v>1687</v>
      </c>
      <c r="H1908" s="33" t="s">
        <v>746</v>
      </c>
      <c r="I1908" s="4">
        <v>3671</v>
      </c>
      <c r="J1908" s="4">
        <v>3515</v>
      </c>
      <c r="K1908" s="4">
        <v>144</v>
      </c>
      <c r="L1908" s="4">
        <v>81</v>
      </c>
      <c r="M1908" s="4">
        <v>12</v>
      </c>
      <c r="N1908" s="24"/>
    </row>
    <row r="1909" spans="1:14" ht="29.25" customHeight="1" x14ac:dyDescent="0.25">
      <c r="A1909" s="4" t="s">
        <v>9</v>
      </c>
      <c r="B1909" s="34">
        <v>43764.850694444445</v>
      </c>
      <c r="C1909" s="9">
        <v>43768.039583333331</v>
      </c>
      <c r="D19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days,4 hrs,32 min</v>
      </c>
      <c r="E1909" s="10">
        <f>Table1[[#This Row],[Full Restoration ]]-Table1[[#This Row],[Outage Start]]</f>
        <v>3.1888888888861402</v>
      </c>
      <c r="F1909" s="11">
        <f>(Table1[[#This Row],[Full Restoration ]]-Table1[[#This Row],[Outage Start]])*24</f>
        <v>76.533333333267365</v>
      </c>
      <c r="G1909" s="5" t="s">
        <v>1688</v>
      </c>
      <c r="H1909" s="33" t="s">
        <v>1030</v>
      </c>
      <c r="I1909" s="4">
        <v>3931</v>
      </c>
      <c r="J1909" s="4">
        <v>3273</v>
      </c>
      <c r="K1909" s="4">
        <v>656</v>
      </c>
      <c r="L1909" s="4">
        <v>54</v>
      </c>
      <c r="M1909" s="4">
        <v>2</v>
      </c>
      <c r="N1909" s="24"/>
    </row>
    <row r="1910" spans="1:14" ht="29.25" customHeight="1" x14ac:dyDescent="0.25">
      <c r="A1910" s="4" t="s">
        <v>9</v>
      </c>
      <c r="B1910" s="34">
        <v>43764.850694444445</v>
      </c>
      <c r="C1910" s="9">
        <v>43766.811111111114</v>
      </c>
      <c r="D19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 min</v>
      </c>
      <c r="E1910" s="10">
        <f>Table1[[#This Row],[Full Restoration ]]-Table1[[#This Row],[Outage Start]]</f>
        <v>1.9604166666686069</v>
      </c>
      <c r="F1910" s="11">
        <f>(Table1[[#This Row],[Full Restoration ]]-Table1[[#This Row],[Outage Start]])*24</f>
        <v>47.050000000046566</v>
      </c>
      <c r="G1910" s="5" t="s">
        <v>1689</v>
      </c>
      <c r="H1910" s="33" t="s">
        <v>1031</v>
      </c>
      <c r="I1910" s="4">
        <v>3723</v>
      </c>
      <c r="J1910" s="4">
        <v>3122</v>
      </c>
      <c r="K1910" s="4">
        <v>591</v>
      </c>
      <c r="L1910" s="4">
        <v>20</v>
      </c>
      <c r="M1910" s="4">
        <v>10</v>
      </c>
      <c r="N1910" s="24"/>
    </row>
    <row r="1911" spans="1:14" ht="29.25" customHeight="1" x14ac:dyDescent="0.25">
      <c r="A1911" s="4" t="s">
        <v>9</v>
      </c>
      <c r="B1911" s="34">
        <v>43764.850694444445</v>
      </c>
      <c r="C1911" s="9">
        <v>43766.813194444447</v>
      </c>
      <c r="D19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hrs,6 min</v>
      </c>
      <c r="E1911" s="10">
        <f>Table1[[#This Row],[Full Restoration ]]-Table1[[#This Row],[Outage Start]]</f>
        <v>1.9625000000014552</v>
      </c>
      <c r="F1911" s="11">
        <f>(Table1[[#This Row],[Full Restoration ]]-Table1[[#This Row],[Outage Start]])*24</f>
        <v>47.100000000034925</v>
      </c>
      <c r="G1911" s="5" t="s">
        <v>1690</v>
      </c>
      <c r="H1911" s="33" t="s">
        <v>1031</v>
      </c>
      <c r="I1911" s="4">
        <v>767</v>
      </c>
      <c r="J1911" s="4">
        <v>48</v>
      </c>
      <c r="K1911" s="4">
        <v>711</v>
      </c>
      <c r="L1911" s="4">
        <v>0</v>
      </c>
      <c r="M1911" s="4">
        <v>8</v>
      </c>
      <c r="N1911" s="24"/>
    </row>
    <row r="1912" spans="1:14" ht="29.25" customHeight="1" x14ac:dyDescent="0.25">
      <c r="A1912" s="4" t="s">
        <v>9</v>
      </c>
      <c r="B1912" s="34">
        <v>43764.850694444445</v>
      </c>
      <c r="C1912" s="9">
        <v>43767.711805555555</v>
      </c>
      <c r="D19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hrs,40 min</v>
      </c>
      <c r="E1912" s="10">
        <f>Table1[[#This Row],[Full Restoration ]]-Table1[[#This Row],[Outage Start]]</f>
        <v>2.8611111111094942</v>
      </c>
      <c r="F1912" s="11">
        <f>(Table1[[#This Row],[Full Restoration ]]-Table1[[#This Row],[Outage Start]])*24</f>
        <v>68.666666666627862</v>
      </c>
      <c r="G1912" s="5" t="s">
        <v>1691</v>
      </c>
      <c r="H1912" s="33" t="s">
        <v>1030</v>
      </c>
      <c r="I1912" s="4">
        <v>4327</v>
      </c>
      <c r="J1912" s="4">
        <v>3931</v>
      </c>
      <c r="K1912" s="4">
        <v>395</v>
      </c>
      <c r="L1912" s="4">
        <v>64</v>
      </c>
      <c r="M1912" s="4">
        <v>1</v>
      </c>
      <c r="N1912" s="24"/>
    </row>
    <row r="1913" spans="1:14" ht="29.25" customHeight="1" x14ac:dyDescent="0.25">
      <c r="A1913" s="4" t="s">
        <v>9</v>
      </c>
      <c r="B1913" s="34">
        <v>43764.850694444445</v>
      </c>
      <c r="C1913" s="9">
        <v>43767.931944444441</v>
      </c>
      <c r="D19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hrs,57 min</v>
      </c>
      <c r="E1913" s="10">
        <f>Table1[[#This Row],[Full Restoration ]]-Table1[[#This Row],[Outage Start]]</f>
        <v>3.0812499999956344</v>
      </c>
      <c r="F1913" s="11">
        <f>(Table1[[#This Row],[Full Restoration ]]-Table1[[#This Row],[Outage Start]])*24</f>
        <v>73.949999999895226</v>
      </c>
      <c r="G1913" s="5" t="s">
        <v>1692</v>
      </c>
      <c r="H1913" s="33" t="s">
        <v>746</v>
      </c>
      <c r="I1913" s="4">
        <v>3068</v>
      </c>
      <c r="J1913" s="4">
        <v>2671</v>
      </c>
      <c r="K1913" s="4">
        <v>396</v>
      </c>
      <c r="L1913" s="4">
        <v>57</v>
      </c>
      <c r="M1913" s="4">
        <v>1</v>
      </c>
      <c r="N1913" s="24"/>
    </row>
    <row r="1914" spans="1:14" ht="29.25" customHeight="1" x14ac:dyDescent="0.25">
      <c r="A1914" s="4" t="s">
        <v>9</v>
      </c>
      <c r="B1914" s="34">
        <v>43764.850694444445</v>
      </c>
      <c r="C1914" s="9">
        <v>43767.638194444444</v>
      </c>
      <c r="D19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hrs,54 min</v>
      </c>
      <c r="E1914" s="10">
        <f>Table1[[#This Row],[Full Restoration ]]-Table1[[#This Row],[Outage Start]]</f>
        <v>2.7874999999985448</v>
      </c>
      <c r="F1914" s="11">
        <f>(Table1[[#This Row],[Full Restoration ]]-Table1[[#This Row],[Outage Start]])*24</f>
        <v>66.899999999965075</v>
      </c>
      <c r="G1914" s="5" t="s">
        <v>1693</v>
      </c>
      <c r="H1914" s="33" t="s">
        <v>746</v>
      </c>
      <c r="I1914" s="4">
        <v>4507</v>
      </c>
      <c r="J1914" s="4">
        <v>4117</v>
      </c>
      <c r="K1914" s="4">
        <v>382</v>
      </c>
      <c r="L1914" s="4">
        <v>73</v>
      </c>
      <c r="M1914" s="4">
        <v>8</v>
      </c>
      <c r="N1914" s="24"/>
    </row>
    <row r="1915" spans="1:14" ht="29.25" customHeight="1" x14ac:dyDescent="0.25">
      <c r="A1915" s="4" t="s">
        <v>9</v>
      </c>
      <c r="B1915" s="34">
        <v>43764.850694444445</v>
      </c>
      <c r="C1915" s="9">
        <v>43767.760416666664</v>
      </c>
      <c r="D19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hrs,50 min</v>
      </c>
      <c r="E1915" s="10">
        <f>Table1[[#This Row],[Full Restoration ]]-Table1[[#This Row],[Outage Start]]</f>
        <v>2.9097222222189885</v>
      </c>
      <c r="F1915" s="11">
        <f>(Table1[[#This Row],[Full Restoration ]]-Table1[[#This Row],[Outage Start]])*24</f>
        <v>69.833333333255723</v>
      </c>
      <c r="G1915" s="5" t="s">
        <v>1694</v>
      </c>
      <c r="H1915" s="53" t="s">
        <v>1030</v>
      </c>
      <c r="I1915" s="4">
        <v>4526</v>
      </c>
      <c r="J1915" s="4">
        <v>4219</v>
      </c>
      <c r="K1915" s="4">
        <v>307</v>
      </c>
      <c r="L1915" s="4">
        <v>79</v>
      </c>
      <c r="M1915" s="4">
        <v>0</v>
      </c>
      <c r="N1915" s="24"/>
    </row>
    <row r="1916" spans="1:14" ht="29.25" customHeight="1" x14ac:dyDescent="0.25">
      <c r="A1916" s="4" t="s">
        <v>9</v>
      </c>
      <c r="B1916" s="34">
        <v>43764.722222222219</v>
      </c>
      <c r="C1916" s="9">
        <v>43768.625</v>
      </c>
      <c r="D19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hrs,40 min</v>
      </c>
      <c r="E1916" s="10">
        <f>Table1[[#This Row],[Full Restoration ]]-Table1[[#This Row],[Outage Start]]</f>
        <v>3.9027777777810115</v>
      </c>
      <c r="F1916" s="11">
        <f>(Table1[[#This Row],[Full Restoration ]]-Table1[[#This Row],[Outage Start]])*24</f>
        <v>93.666666666744277</v>
      </c>
      <c r="G1916" s="5" t="s">
        <v>1695</v>
      </c>
      <c r="H1916" s="33" t="s">
        <v>1030</v>
      </c>
      <c r="I1916" s="4">
        <v>6163</v>
      </c>
      <c r="J1916" s="4">
        <v>5487</v>
      </c>
      <c r="K1916" s="4">
        <v>676</v>
      </c>
      <c r="L1916" s="4">
        <v>77</v>
      </c>
      <c r="M1916" s="4">
        <v>0</v>
      </c>
      <c r="N1916" s="24"/>
    </row>
    <row r="1917" spans="1:14" ht="29.25" customHeight="1" x14ac:dyDescent="0.25">
      <c r="A1917" s="4" t="s">
        <v>9</v>
      </c>
      <c r="B1917" s="34">
        <v>43764.850694444445</v>
      </c>
      <c r="C1917" s="9">
        <v>43766.803472222222</v>
      </c>
      <c r="D19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hrs,52 min</v>
      </c>
      <c r="E1917" s="10">
        <f>Table1[[#This Row],[Full Restoration ]]-Table1[[#This Row],[Outage Start]]</f>
        <v>1.952777777776646</v>
      </c>
      <c r="F1917" s="11">
        <f>(Table1[[#This Row],[Full Restoration ]]-Table1[[#This Row],[Outage Start]])*24</f>
        <v>46.866666666639503</v>
      </c>
      <c r="G1917" s="5" t="s">
        <v>1696</v>
      </c>
      <c r="H1917" s="33" t="s">
        <v>746</v>
      </c>
      <c r="I1917" s="4">
        <v>3334</v>
      </c>
      <c r="J1917" s="4">
        <v>3051</v>
      </c>
      <c r="K1917" s="4">
        <v>281</v>
      </c>
      <c r="L1917" s="4">
        <v>96</v>
      </c>
      <c r="M1917" s="4">
        <v>2</v>
      </c>
      <c r="N1917" s="24"/>
    </row>
    <row r="1918" spans="1:14" ht="29.25" customHeight="1" x14ac:dyDescent="0.25">
      <c r="A1918" s="4" t="s">
        <v>9</v>
      </c>
      <c r="B1918" s="34">
        <v>43764.850694444445</v>
      </c>
      <c r="C1918" s="9">
        <v>43767.993055555555</v>
      </c>
      <c r="D19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days,3 hrs,25 min</v>
      </c>
      <c r="E1918" s="10">
        <f>Table1[[#This Row],[Full Restoration ]]-Table1[[#This Row],[Outage Start]]</f>
        <v>3.1423611111094942</v>
      </c>
      <c r="F1918" s="11">
        <f>(Table1[[#This Row],[Full Restoration ]]-Table1[[#This Row],[Outage Start]])*24</f>
        <v>75.416666666627862</v>
      </c>
      <c r="G1918" s="5" t="s">
        <v>1697</v>
      </c>
      <c r="H1918" s="33" t="s">
        <v>1031</v>
      </c>
      <c r="I1918" s="4">
        <v>321</v>
      </c>
      <c r="J1918" s="4">
        <v>66</v>
      </c>
      <c r="K1918" s="4">
        <v>255</v>
      </c>
      <c r="L1918" s="4">
        <v>0</v>
      </c>
      <c r="M1918" s="4">
        <v>0</v>
      </c>
      <c r="N1918" s="24"/>
    </row>
    <row r="1919" spans="1:14" ht="29.25" customHeight="1" x14ac:dyDescent="0.25">
      <c r="A1919" s="4" t="s">
        <v>9</v>
      </c>
      <c r="B1919" s="34">
        <v>43764.845138888886</v>
      </c>
      <c r="C1919" s="9">
        <v>43766.819444444445</v>
      </c>
      <c r="D19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hrs,23 min</v>
      </c>
      <c r="E1919" s="10">
        <f>Table1[[#This Row],[Full Restoration ]]-Table1[[#This Row],[Outage Start]]</f>
        <v>1.9743055555591127</v>
      </c>
      <c r="F1919" s="11">
        <f>(Table1[[#This Row],[Full Restoration ]]-Table1[[#This Row],[Outage Start]])*24</f>
        <v>47.383333333418705</v>
      </c>
      <c r="G1919" s="5" t="s">
        <v>1698</v>
      </c>
      <c r="H1919" s="53" t="s">
        <v>1030</v>
      </c>
      <c r="I1919" s="4">
        <v>1213</v>
      </c>
      <c r="J1919" s="4">
        <v>1128</v>
      </c>
      <c r="K1919" s="4">
        <v>83</v>
      </c>
      <c r="L1919" s="4">
        <v>21</v>
      </c>
      <c r="M1919" s="4">
        <v>2</v>
      </c>
      <c r="N1919" s="24"/>
    </row>
    <row r="1920" spans="1:14" ht="29.25" customHeight="1" x14ac:dyDescent="0.25">
      <c r="A1920" s="4" t="s">
        <v>9</v>
      </c>
      <c r="B1920" s="34">
        <v>43764.878472222219</v>
      </c>
      <c r="C1920" s="9">
        <v>43766.756944444445</v>
      </c>
      <c r="D19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 min</v>
      </c>
      <c r="E1920" s="10">
        <f>Table1[[#This Row],[Full Restoration ]]-Table1[[#This Row],[Outage Start]]</f>
        <v>1.8784722222262644</v>
      </c>
      <c r="F1920" s="11">
        <f>(Table1[[#This Row],[Full Restoration ]]-Table1[[#This Row],[Outage Start]])*24</f>
        <v>45.083333333430346</v>
      </c>
      <c r="G1920" s="5" t="s">
        <v>1699</v>
      </c>
      <c r="H1920" s="33" t="s">
        <v>749</v>
      </c>
      <c r="I1920" s="4">
        <v>1058</v>
      </c>
      <c r="J1920" s="4">
        <v>971</v>
      </c>
      <c r="K1920" s="4">
        <v>87</v>
      </c>
      <c r="L1920" s="4">
        <v>34</v>
      </c>
      <c r="M1920" s="4">
        <v>0</v>
      </c>
      <c r="N1920" s="24"/>
    </row>
    <row r="1921" spans="1:14" ht="29.25" customHeight="1" x14ac:dyDescent="0.25">
      <c r="A1921" s="4" t="s">
        <v>9</v>
      </c>
      <c r="B1921" s="34">
        <v>43764.831250000003</v>
      </c>
      <c r="C1921" s="9">
        <v>43767.536805555559</v>
      </c>
      <c r="D19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hrs,56 min</v>
      </c>
      <c r="E1921" s="10">
        <f>Table1[[#This Row],[Full Restoration ]]-Table1[[#This Row],[Outage Start]]</f>
        <v>2.7055555555562023</v>
      </c>
      <c r="F1921" s="11">
        <f>(Table1[[#This Row],[Full Restoration ]]-Table1[[#This Row],[Outage Start]])*24</f>
        <v>64.933333333348855</v>
      </c>
      <c r="G1921" s="5" t="s">
        <v>1700</v>
      </c>
      <c r="H1921" s="33" t="s">
        <v>1031</v>
      </c>
      <c r="I1921" s="4">
        <v>889</v>
      </c>
      <c r="J1921" s="4">
        <v>834</v>
      </c>
      <c r="K1921" s="4">
        <v>55</v>
      </c>
      <c r="L1921" s="4">
        <v>14</v>
      </c>
      <c r="M1921" s="4">
        <v>0</v>
      </c>
      <c r="N1921" s="24"/>
    </row>
    <row r="1922" spans="1:14" ht="29.25" customHeight="1" x14ac:dyDescent="0.25">
      <c r="A1922" s="4" t="s">
        <v>9</v>
      </c>
      <c r="B1922" s="34">
        <v>43764.732638888891</v>
      </c>
      <c r="C1922" s="9">
        <v>43769.803472222222</v>
      </c>
      <c r="D19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 hrs,42 min</v>
      </c>
      <c r="E1922" s="10">
        <f>Table1[[#This Row],[Full Restoration ]]-Table1[[#This Row],[Outage Start]]</f>
        <v>5.0708333333313931</v>
      </c>
      <c r="F1922" s="11">
        <f>(Table1[[#This Row],[Full Restoration ]]-Table1[[#This Row],[Outage Start]])*24</f>
        <v>121.69999999995343</v>
      </c>
      <c r="G1922" s="5" t="s">
        <v>1701</v>
      </c>
      <c r="H1922" s="33" t="s">
        <v>1030</v>
      </c>
      <c r="I1922" s="4">
        <v>2290</v>
      </c>
      <c r="J1922" s="4">
        <v>2011</v>
      </c>
      <c r="K1922" s="4">
        <v>271</v>
      </c>
      <c r="L1922" s="4">
        <v>77</v>
      </c>
      <c r="M1922" s="4">
        <v>8</v>
      </c>
      <c r="N1922" s="24"/>
    </row>
    <row r="1923" spans="1:14" ht="29.25" customHeight="1" x14ac:dyDescent="0.25">
      <c r="A1923" s="4" t="s">
        <v>9</v>
      </c>
      <c r="B1923" s="34">
        <v>43764.779861111114</v>
      </c>
      <c r="C1923" s="9">
        <v>43768.586111111108</v>
      </c>
      <c r="D19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hrs,21 min</v>
      </c>
      <c r="E1923" s="10">
        <f>Table1[[#This Row],[Full Restoration ]]-Table1[[#This Row],[Outage Start]]</f>
        <v>3.8062499999941792</v>
      </c>
      <c r="F1923" s="11">
        <f>(Table1[[#This Row],[Full Restoration ]]-Table1[[#This Row],[Outage Start]])*24</f>
        <v>91.349999999860302</v>
      </c>
      <c r="G1923" s="5" t="s">
        <v>1702</v>
      </c>
      <c r="H1923" s="33" t="s">
        <v>749</v>
      </c>
      <c r="I1923" s="4">
        <v>251</v>
      </c>
      <c r="J1923" s="4">
        <v>216</v>
      </c>
      <c r="K1923" s="4">
        <v>34</v>
      </c>
      <c r="L1923" s="4">
        <v>5</v>
      </c>
      <c r="M1923" s="4">
        <v>1</v>
      </c>
      <c r="N1923" s="24"/>
    </row>
    <row r="1924" spans="1:14" ht="29.25" customHeight="1" x14ac:dyDescent="0.25">
      <c r="A1924" s="4" t="s">
        <v>9</v>
      </c>
      <c r="B1924" s="34">
        <v>43764.819444444445</v>
      </c>
      <c r="C1924" s="9">
        <v>43766.475694444445</v>
      </c>
      <c r="D19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hrs,45 min</v>
      </c>
      <c r="E1924" s="10">
        <f>Table1[[#This Row],[Full Restoration ]]-Table1[[#This Row],[Outage Start]]</f>
        <v>1.65625</v>
      </c>
      <c r="F1924" s="11">
        <f>(Table1[[#This Row],[Full Restoration ]]-Table1[[#This Row],[Outage Start]])*24</f>
        <v>39.75</v>
      </c>
      <c r="G1924" s="5" t="s">
        <v>1703</v>
      </c>
      <c r="H1924" s="53" t="s">
        <v>746</v>
      </c>
      <c r="I1924" s="4">
        <v>13</v>
      </c>
      <c r="J1924" s="4">
        <v>11</v>
      </c>
      <c r="K1924" s="4">
        <v>2</v>
      </c>
      <c r="L1924" s="4">
        <v>0</v>
      </c>
      <c r="M1924" s="4">
        <v>0</v>
      </c>
      <c r="N1924" s="24"/>
    </row>
    <row r="1925" spans="1:14" ht="29.25" customHeight="1" x14ac:dyDescent="0.25">
      <c r="A1925" s="4" t="s">
        <v>9</v>
      </c>
      <c r="B1925" s="34">
        <v>43764.775694444441</v>
      </c>
      <c r="C1925" s="9">
        <v>43768.677777777775</v>
      </c>
      <c r="D19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hrs,39 min</v>
      </c>
      <c r="E1925" s="10">
        <f>Table1[[#This Row],[Full Restoration ]]-Table1[[#This Row],[Outage Start]]</f>
        <v>3.9020833333343035</v>
      </c>
      <c r="F1925" s="11">
        <f>(Table1[[#This Row],[Full Restoration ]]-Table1[[#This Row],[Outage Start]])*24</f>
        <v>93.650000000023283</v>
      </c>
      <c r="G1925" s="5" t="s">
        <v>1704</v>
      </c>
      <c r="H1925" s="33" t="s">
        <v>1031</v>
      </c>
      <c r="I1925" s="4">
        <v>19</v>
      </c>
      <c r="J1925" s="4">
        <v>19</v>
      </c>
      <c r="K1925" s="4">
        <v>0</v>
      </c>
      <c r="L1925" s="4">
        <v>1</v>
      </c>
      <c r="M1925" s="4">
        <v>0</v>
      </c>
      <c r="N1925" s="24"/>
    </row>
    <row r="1926" spans="1:14" ht="29.25" customHeight="1" x14ac:dyDescent="0.25">
      <c r="A1926" s="4" t="s">
        <v>9</v>
      </c>
      <c r="B1926" s="34">
        <v>43764.811111111114</v>
      </c>
      <c r="C1926" s="9">
        <v>43769.422222222223</v>
      </c>
      <c r="D19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hrs,40 min</v>
      </c>
      <c r="E1926" s="10">
        <f>Table1[[#This Row],[Full Restoration ]]-Table1[[#This Row],[Outage Start]]</f>
        <v>4.6111111111094942</v>
      </c>
      <c r="F1926" s="11">
        <f>(Table1[[#This Row],[Full Restoration ]]-Table1[[#This Row],[Outage Start]])*24</f>
        <v>110.66666666662786</v>
      </c>
      <c r="G1926" s="5" t="s">
        <v>1705</v>
      </c>
      <c r="H1926" s="53" t="s">
        <v>1030</v>
      </c>
      <c r="I1926" s="4">
        <v>201</v>
      </c>
      <c r="J1926" s="4">
        <v>172</v>
      </c>
      <c r="K1926" s="4">
        <v>21</v>
      </c>
      <c r="L1926" s="4">
        <v>5</v>
      </c>
      <c r="M1926" s="4">
        <v>8</v>
      </c>
      <c r="N1926" s="24"/>
    </row>
    <row r="1927" spans="1:14" ht="29.25" customHeight="1" x14ac:dyDescent="0.25">
      <c r="A1927" s="4" t="s">
        <v>9</v>
      </c>
      <c r="B1927" s="34">
        <v>43764.85833333333</v>
      </c>
      <c r="C1927" s="9">
        <v>43766.659722222219</v>
      </c>
      <c r="D19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hrs,14 min</v>
      </c>
      <c r="E1927" s="10">
        <f>Table1[[#This Row],[Full Restoration ]]-Table1[[#This Row],[Outage Start]]</f>
        <v>1.8013888888890506</v>
      </c>
      <c r="F1927" s="11">
        <f>(Table1[[#This Row],[Full Restoration ]]-Table1[[#This Row],[Outage Start]])*24</f>
        <v>43.233333333337214</v>
      </c>
      <c r="G1927" s="5" t="s">
        <v>1706</v>
      </c>
      <c r="H1927" s="33" t="s">
        <v>746</v>
      </c>
      <c r="I1927" s="4">
        <v>728</v>
      </c>
      <c r="J1927" s="4">
        <v>704</v>
      </c>
      <c r="K1927" s="4">
        <v>24</v>
      </c>
      <c r="L1927" s="4">
        <v>8</v>
      </c>
      <c r="M1927" s="4">
        <v>0</v>
      </c>
      <c r="N1927" s="24"/>
    </row>
    <row r="1928" spans="1:14" ht="29.25" customHeight="1" x14ac:dyDescent="0.25">
      <c r="A1928" s="4" t="s">
        <v>9</v>
      </c>
      <c r="B1928" s="34">
        <v>43764.837500000001</v>
      </c>
      <c r="C1928" s="9">
        <v>43766.465277777781</v>
      </c>
      <c r="D19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 min</v>
      </c>
      <c r="E1928" s="10">
        <f>Table1[[#This Row],[Full Restoration ]]-Table1[[#This Row],[Outage Start]]</f>
        <v>1.6277777777795563</v>
      </c>
      <c r="F1928" s="11">
        <f>(Table1[[#This Row],[Full Restoration ]]-Table1[[#This Row],[Outage Start]])*24</f>
        <v>39.066666666709352</v>
      </c>
      <c r="G1928" s="5" t="s">
        <v>1707</v>
      </c>
      <c r="H1928" s="53" t="s">
        <v>746</v>
      </c>
      <c r="I1928" s="4">
        <v>377</v>
      </c>
      <c r="J1928" s="4">
        <v>364</v>
      </c>
      <c r="K1928" s="4">
        <v>13</v>
      </c>
      <c r="L1928" s="4">
        <v>10</v>
      </c>
      <c r="M1928" s="4">
        <v>0</v>
      </c>
      <c r="N1928" s="24"/>
    </row>
    <row r="1929" spans="1:14" ht="29.25" customHeight="1" x14ac:dyDescent="0.25">
      <c r="A1929" s="4" t="s">
        <v>9</v>
      </c>
      <c r="B1929" s="34">
        <v>43764.842361111114</v>
      </c>
      <c r="C1929" s="9">
        <v>43766.78402777778</v>
      </c>
      <c r="D19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hrs,36 min</v>
      </c>
      <c r="E1929" s="10">
        <f>Table1[[#This Row],[Full Restoration ]]-Table1[[#This Row],[Outage Start]]</f>
        <v>1.9416666666656965</v>
      </c>
      <c r="F1929" s="11">
        <f>(Table1[[#This Row],[Full Restoration ]]-Table1[[#This Row],[Outage Start]])*24</f>
        <v>46.599999999976717</v>
      </c>
      <c r="G1929" s="5" t="s">
        <v>1708</v>
      </c>
      <c r="H1929" s="33" t="s">
        <v>746</v>
      </c>
      <c r="I1929" s="4">
        <v>525</v>
      </c>
      <c r="J1929" s="4">
        <v>490</v>
      </c>
      <c r="K1929" s="4">
        <v>32</v>
      </c>
      <c r="L1929" s="4">
        <v>14</v>
      </c>
      <c r="M1929" s="4">
        <v>3</v>
      </c>
      <c r="N1929" s="24"/>
    </row>
    <row r="1930" spans="1:14" ht="29.25" customHeight="1" x14ac:dyDescent="0.25">
      <c r="A1930" s="4" t="s">
        <v>9</v>
      </c>
      <c r="B1930" s="34">
        <v>43764.867361111108</v>
      </c>
      <c r="C1930" s="9">
        <v>43766.563194444447</v>
      </c>
      <c r="D19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hrs,42 min</v>
      </c>
      <c r="E1930" s="10">
        <f>Table1[[#This Row],[Full Restoration ]]-Table1[[#This Row],[Outage Start]]</f>
        <v>1.695833333338669</v>
      </c>
      <c r="F1930" s="11">
        <f>(Table1[[#This Row],[Full Restoration ]]-Table1[[#This Row],[Outage Start]])*24</f>
        <v>40.700000000128057</v>
      </c>
      <c r="G1930" s="5" t="s">
        <v>1709</v>
      </c>
      <c r="H1930" s="53" t="s">
        <v>1030</v>
      </c>
      <c r="I1930" s="4">
        <v>1082</v>
      </c>
      <c r="J1930" s="4">
        <v>1011</v>
      </c>
      <c r="K1930" s="4">
        <v>63</v>
      </c>
      <c r="L1930" s="4">
        <v>29</v>
      </c>
      <c r="M1930" s="4">
        <v>8</v>
      </c>
      <c r="N1930" s="24"/>
    </row>
    <row r="1931" spans="1:14" ht="29.25" customHeight="1" x14ac:dyDescent="0.25">
      <c r="A1931" s="4" t="s">
        <v>9</v>
      </c>
      <c r="B1931" s="34">
        <v>43764.852083333331</v>
      </c>
      <c r="C1931" s="9">
        <v>43767.739583333336</v>
      </c>
      <c r="D19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hrs,18 min</v>
      </c>
      <c r="E1931" s="10">
        <f>Table1[[#This Row],[Full Restoration ]]-Table1[[#This Row],[Outage Start]]</f>
        <v>2.8875000000043656</v>
      </c>
      <c r="F1931" s="11">
        <f>(Table1[[#This Row],[Full Restoration ]]-Table1[[#This Row],[Outage Start]])*24</f>
        <v>69.300000000104774</v>
      </c>
      <c r="G1931" s="5" t="s">
        <v>1710</v>
      </c>
      <c r="H1931" s="33" t="s">
        <v>1030</v>
      </c>
      <c r="I1931" s="4">
        <v>1222</v>
      </c>
      <c r="J1931" s="4">
        <v>1130</v>
      </c>
      <c r="K1931" s="4">
        <v>91</v>
      </c>
      <c r="L1931" s="4">
        <v>25</v>
      </c>
      <c r="M1931" s="4">
        <v>1</v>
      </c>
      <c r="N1931" s="24"/>
    </row>
    <row r="1932" spans="1:14" ht="29.25" customHeight="1" x14ac:dyDescent="0.25">
      <c r="A1932" s="4" t="s">
        <v>9</v>
      </c>
      <c r="B1932" s="34">
        <v>43764.881944444445</v>
      </c>
      <c r="C1932" s="9">
        <v>43767.473611111112</v>
      </c>
      <c r="D19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hrs,12 min</v>
      </c>
      <c r="E1932" s="10">
        <f>Table1[[#This Row],[Full Restoration ]]-Table1[[#This Row],[Outage Start]]</f>
        <v>2.5916666666671517</v>
      </c>
      <c r="F1932" s="11">
        <f>(Table1[[#This Row],[Full Restoration ]]-Table1[[#This Row],[Outage Start]])*24</f>
        <v>62.200000000011642</v>
      </c>
      <c r="G1932" s="5" t="s">
        <v>1711</v>
      </c>
      <c r="H1932" s="53" t="s">
        <v>746</v>
      </c>
      <c r="I1932" s="4">
        <v>129</v>
      </c>
      <c r="J1932" s="4">
        <v>118</v>
      </c>
      <c r="K1932" s="4">
        <v>11</v>
      </c>
      <c r="L1932" s="4">
        <v>2</v>
      </c>
      <c r="M1932" s="4">
        <v>0</v>
      </c>
      <c r="N1932" s="24"/>
    </row>
    <row r="1933" spans="1:14" ht="29.25" customHeight="1" x14ac:dyDescent="0.25">
      <c r="A1933" s="4" t="s">
        <v>9</v>
      </c>
      <c r="B1933" s="34">
        <v>43764.850694444445</v>
      </c>
      <c r="C1933" s="9">
        <v>43767.611111111109</v>
      </c>
      <c r="D19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hrs,15 min</v>
      </c>
      <c r="E1933" s="10">
        <f>Table1[[#This Row],[Full Restoration ]]-Table1[[#This Row],[Outage Start]]</f>
        <v>2.7604166666642413</v>
      </c>
      <c r="F1933" s="11">
        <f>(Table1[[#This Row],[Full Restoration ]]-Table1[[#This Row],[Outage Start]])*24</f>
        <v>66.249999999941792</v>
      </c>
      <c r="G1933" s="5" t="s">
        <v>1712</v>
      </c>
      <c r="H1933" s="33" t="s">
        <v>1031</v>
      </c>
      <c r="I1933" s="4">
        <v>624</v>
      </c>
      <c r="J1933" s="4">
        <v>513</v>
      </c>
      <c r="K1933" s="4">
        <v>111</v>
      </c>
      <c r="L1933" s="4">
        <v>5</v>
      </c>
      <c r="M1933" s="4">
        <v>0</v>
      </c>
      <c r="N1933" s="24"/>
    </row>
    <row r="1934" spans="1:14" ht="29.25" customHeight="1" x14ac:dyDescent="0.25">
      <c r="A1934" s="4" t="s">
        <v>9</v>
      </c>
      <c r="B1934" s="34">
        <v>43764.850694444445</v>
      </c>
      <c r="C1934" s="9">
        <v>43767.594444444447</v>
      </c>
      <c r="D19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hrs,51 min</v>
      </c>
      <c r="E1934" s="10">
        <f>Table1[[#This Row],[Full Restoration ]]-Table1[[#This Row],[Outage Start]]</f>
        <v>2.7437500000014552</v>
      </c>
      <c r="F1934" s="11">
        <f>(Table1[[#This Row],[Full Restoration ]]-Table1[[#This Row],[Outage Start]])*24</f>
        <v>65.850000000034925</v>
      </c>
      <c r="G1934" s="5" t="s">
        <v>1713</v>
      </c>
      <c r="H1934" s="33" t="s">
        <v>1031</v>
      </c>
      <c r="I1934" s="4">
        <v>520</v>
      </c>
      <c r="J1934" s="4">
        <v>513</v>
      </c>
      <c r="K1934" s="4">
        <v>7</v>
      </c>
      <c r="L1934" s="4">
        <v>5</v>
      </c>
      <c r="M1934" s="4">
        <v>0</v>
      </c>
      <c r="N1934" s="24"/>
    </row>
    <row r="1935" spans="1:14" ht="29.25" customHeight="1" x14ac:dyDescent="0.25">
      <c r="A1935" s="4" t="s">
        <v>9</v>
      </c>
      <c r="B1935" s="34">
        <v>43764.850694444445</v>
      </c>
      <c r="C1935" s="9">
        <v>43767.79791666667</v>
      </c>
      <c r="D19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days,22 hrs,44 min</v>
      </c>
      <c r="E1935" s="10">
        <f>Table1[[#This Row],[Full Restoration ]]-Table1[[#This Row],[Outage Start]]</f>
        <v>2.9472222222248092</v>
      </c>
      <c r="F1935" s="11">
        <f>(Table1[[#This Row],[Full Restoration ]]-Table1[[#This Row],[Outage Start]])*24</f>
        <v>70.733333333395422</v>
      </c>
      <c r="G1935" s="5" t="s">
        <v>1714</v>
      </c>
      <c r="H1935" s="33" t="s">
        <v>746</v>
      </c>
      <c r="I1935" s="4">
        <v>2469</v>
      </c>
      <c r="J1935" s="4">
        <v>1862</v>
      </c>
      <c r="K1935" s="4">
        <v>607</v>
      </c>
      <c r="L1935" s="4">
        <v>11</v>
      </c>
      <c r="M1935" s="4">
        <v>0</v>
      </c>
      <c r="N1935" s="24"/>
    </row>
    <row r="1936" spans="1:14" ht="29.25" customHeight="1" x14ac:dyDescent="0.25">
      <c r="A1936" s="4" t="s">
        <v>9</v>
      </c>
      <c r="B1936" s="34">
        <v>43764.850694444445</v>
      </c>
      <c r="C1936" s="9">
        <v>43767.811805555553</v>
      </c>
      <c r="D19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hrs,4 min</v>
      </c>
      <c r="E1936" s="10">
        <f>Table1[[#This Row],[Full Restoration ]]-Table1[[#This Row],[Outage Start]]</f>
        <v>2.961111111108039</v>
      </c>
      <c r="F1936" s="11">
        <f>(Table1[[#This Row],[Full Restoration ]]-Table1[[#This Row],[Outage Start]])*24</f>
        <v>71.066666666592937</v>
      </c>
      <c r="G1936" s="5" t="s">
        <v>1715</v>
      </c>
      <c r="H1936" s="53" t="s">
        <v>746</v>
      </c>
      <c r="I1936" s="4">
        <v>3299</v>
      </c>
      <c r="J1936" s="4">
        <v>2876</v>
      </c>
      <c r="K1936" s="4">
        <v>408</v>
      </c>
      <c r="L1936" s="4">
        <v>47</v>
      </c>
      <c r="M1936" s="4">
        <v>15</v>
      </c>
      <c r="N1936" s="24"/>
    </row>
    <row r="1937" spans="1:14" ht="29.25" customHeight="1" x14ac:dyDescent="0.25">
      <c r="A1937" s="4" t="s">
        <v>9</v>
      </c>
      <c r="B1937" s="34">
        <v>43764.84097222222</v>
      </c>
      <c r="C1937" s="9">
        <v>43766.461111111108</v>
      </c>
      <c r="D19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hrs,53 min</v>
      </c>
      <c r="E1937" s="10">
        <f>Table1[[#This Row],[Full Restoration ]]-Table1[[#This Row],[Outage Start]]</f>
        <v>1.6201388888875954</v>
      </c>
      <c r="F1937" s="11">
        <f>(Table1[[#This Row],[Full Restoration ]]-Table1[[#This Row],[Outage Start]])*24</f>
        <v>38.883333333302289</v>
      </c>
      <c r="G1937" s="5" t="s">
        <v>1716</v>
      </c>
      <c r="H1937" s="33" t="s">
        <v>1030</v>
      </c>
      <c r="I1937" s="4">
        <v>365</v>
      </c>
      <c r="J1937" s="4">
        <v>337</v>
      </c>
      <c r="K1937" s="4">
        <v>28</v>
      </c>
      <c r="L1937" s="4">
        <v>20</v>
      </c>
      <c r="M1937" s="4">
        <v>0</v>
      </c>
      <c r="N1937" s="24"/>
    </row>
    <row r="1938" spans="1:14" ht="29.25" customHeight="1" x14ac:dyDescent="0.25">
      <c r="A1938" s="4" t="s">
        <v>9</v>
      </c>
      <c r="B1938" s="34">
        <v>43764.838888888888</v>
      </c>
      <c r="C1938" s="9">
        <v>43766.330555555556</v>
      </c>
      <c r="D19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hrs,48 min</v>
      </c>
      <c r="E1938" s="10">
        <f>Table1[[#This Row],[Full Restoration ]]-Table1[[#This Row],[Outage Start]]</f>
        <v>1.4916666666686069</v>
      </c>
      <c r="F1938" s="11">
        <f>(Table1[[#This Row],[Full Restoration ]]-Table1[[#This Row],[Outage Start]])*24</f>
        <v>35.800000000046566</v>
      </c>
      <c r="G1938" s="5" t="s">
        <v>1717</v>
      </c>
      <c r="H1938" s="53" t="s">
        <v>1030</v>
      </c>
      <c r="I1938" s="4">
        <v>162</v>
      </c>
      <c r="J1938" s="4">
        <v>162</v>
      </c>
      <c r="K1938" s="4">
        <v>0</v>
      </c>
      <c r="L1938" s="4">
        <v>11</v>
      </c>
      <c r="M1938" s="4">
        <v>0</v>
      </c>
      <c r="N1938" s="24"/>
    </row>
    <row r="1939" spans="1:14" ht="29.25" customHeight="1" x14ac:dyDescent="0.25">
      <c r="A1939" s="4" t="s">
        <v>9</v>
      </c>
      <c r="B1939" s="34">
        <v>43764.866666666669</v>
      </c>
      <c r="C1939" s="9">
        <v>43766.755555555559</v>
      </c>
      <c r="D19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hrs,20 min</v>
      </c>
      <c r="E1939" s="10">
        <f>Table1[[#This Row],[Full Restoration ]]-Table1[[#This Row],[Outage Start]]</f>
        <v>1.8888888888905058</v>
      </c>
      <c r="F1939" s="11">
        <f>(Table1[[#This Row],[Full Restoration ]]-Table1[[#This Row],[Outage Start]])*24</f>
        <v>45.333333333372138</v>
      </c>
      <c r="G1939" s="5" t="s">
        <v>1718</v>
      </c>
      <c r="H1939" s="33" t="s">
        <v>1031</v>
      </c>
      <c r="I1939" s="4">
        <v>13</v>
      </c>
      <c r="J1939" s="4">
        <v>9</v>
      </c>
      <c r="K1939" s="4">
        <v>1</v>
      </c>
      <c r="L1939" s="4">
        <v>0</v>
      </c>
      <c r="M1939" s="4">
        <v>3</v>
      </c>
      <c r="N1939" s="24"/>
    </row>
    <row r="1940" spans="1:14" ht="29.25" customHeight="1" x14ac:dyDescent="0.25">
      <c r="A1940" s="4" t="s">
        <v>9</v>
      </c>
      <c r="B1940" s="34">
        <v>43764.868055555555</v>
      </c>
      <c r="C1940" s="9">
        <v>43766.654861111114</v>
      </c>
      <c r="D19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hrs,53 min</v>
      </c>
      <c r="E1940" s="10">
        <f>Table1[[#This Row],[Full Restoration ]]-Table1[[#This Row],[Outage Start]]</f>
        <v>1.7868055555591127</v>
      </c>
      <c r="F1940" s="11">
        <f>(Table1[[#This Row],[Full Restoration ]]-Table1[[#This Row],[Outage Start]])*24</f>
        <v>42.883333333418705</v>
      </c>
      <c r="G1940" s="5" t="s">
        <v>1719</v>
      </c>
      <c r="H1940" s="33" t="s">
        <v>1031</v>
      </c>
      <c r="I1940" s="4">
        <v>364</v>
      </c>
      <c r="J1940" s="4">
        <v>348</v>
      </c>
      <c r="K1940" s="4">
        <v>16</v>
      </c>
      <c r="L1940" s="4">
        <v>6</v>
      </c>
      <c r="M1940" s="4">
        <v>0</v>
      </c>
      <c r="N1940" s="24"/>
    </row>
    <row r="1941" spans="1:14" ht="29.25" customHeight="1" x14ac:dyDescent="0.25">
      <c r="A1941" s="4" t="s">
        <v>9</v>
      </c>
      <c r="B1941" s="34">
        <v>43764.792361111111</v>
      </c>
      <c r="C1941" s="9">
        <v>43768.5625</v>
      </c>
      <c r="D19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hrs,29 min</v>
      </c>
      <c r="E1941" s="10">
        <f>Table1[[#This Row],[Full Restoration ]]-Table1[[#This Row],[Outage Start]]</f>
        <v>3.7701388888890506</v>
      </c>
      <c r="F1941" s="11">
        <f>(Table1[[#This Row],[Full Restoration ]]-Table1[[#This Row],[Outage Start]])*24</f>
        <v>90.483333333337214</v>
      </c>
      <c r="G1941" s="5" t="s">
        <v>1002</v>
      </c>
      <c r="H1941" s="33" t="s">
        <v>1030</v>
      </c>
      <c r="I1941" s="4">
        <v>1825</v>
      </c>
      <c r="J1941" s="4">
        <v>1523</v>
      </c>
      <c r="K1941" s="4">
        <v>297</v>
      </c>
      <c r="L1941" s="4">
        <v>69</v>
      </c>
      <c r="M1941" s="4">
        <v>5</v>
      </c>
      <c r="N1941" s="24"/>
    </row>
    <row r="1942" spans="1:14" ht="29.25" customHeight="1" x14ac:dyDescent="0.25">
      <c r="A1942" s="4" t="s">
        <v>9</v>
      </c>
      <c r="B1942" s="34">
        <v>43764.792361111111</v>
      </c>
      <c r="C1942" s="9">
        <v>43769.8</v>
      </c>
      <c r="D19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days,0 hrs,11 min</v>
      </c>
      <c r="E1942" s="10">
        <f>Table1[[#This Row],[Full Restoration ]]-Table1[[#This Row],[Outage Start]]</f>
        <v>5.007638888891961</v>
      </c>
      <c r="F1942" s="11">
        <f>(Table1[[#This Row],[Full Restoration ]]-Table1[[#This Row],[Outage Start]])*24</f>
        <v>120.18333333340706</v>
      </c>
      <c r="G1942" s="5" t="s">
        <v>1003</v>
      </c>
      <c r="H1942" s="53" t="s">
        <v>1030</v>
      </c>
      <c r="I1942" s="4">
        <v>733</v>
      </c>
      <c r="J1942" s="4">
        <v>660</v>
      </c>
      <c r="K1942" s="4">
        <v>71</v>
      </c>
      <c r="L1942" s="4">
        <v>40</v>
      </c>
      <c r="M1942" s="4">
        <v>2</v>
      </c>
      <c r="N1942" s="24"/>
    </row>
    <row r="1943" spans="1:14" ht="29.25" customHeight="1" x14ac:dyDescent="0.25">
      <c r="A1943" s="4" t="s">
        <v>9</v>
      </c>
      <c r="B1943" s="34">
        <v>43764.741666666669</v>
      </c>
      <c r="C1943" s="9">
        <v>43766.474305555559</v>
      </c>
      <c r="D19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hrs,35 min</v>
      </c>
      <c r="E1943" s="10">
        <f>Table1[[#This Row],[Full Restoration ]]-Table1[[#This Row],[Outage Start]]</f>
        <v>1.7326388888905058</v>
      </c>
      <c r="F1943" s="11">
        <f>(Table1[[#This Row],[Full Restoration ]]-Table1[[#This Row],[Outage Start]])*24</f>
        <v>41.583333333372138</v>
      </c>
      <c r="G1943" s="5" t="s">
        <v>1720</v>
      </c>
      <c r="H1943" s="33" t="s">
        <v>1030</v>
      </c>
      <c r="I1943" s="4">
        <v>1093</v>
      </c>
      <c r="J1943" s="4">
        <v>706</v>
      </c>
      <c r="K1943" s="4">
        <v>385</v>
      </c>
      <c r="L1943" s="4">
        <v>39</v>
      </c>
      <c r="M1943" s="4">
        <v>2</v>
      </c>
      <c r="N1943" s="24"/>
    </row>
    <row r="1944" spans="1:14" ht="29.25" customHeight="1" x14ac:dyDescent="0.25">
      <c r="A1944" s="4" t="s">
        <v>9</v>
      </c>
      <c r="B1944" s="34">
        <v>43764.743750000001</v>
      </c>
      <c r="C1944" s="9">
        <v>43766.782638888886</v>
      </c>
      <c r="D19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hrs,56 min</v>
      </c>
      <c r="E1944" s="10">
        <f>Table1[[#This Row],[Full Restoration ]]-Table1[[#This Row],[Outage Start]]</f>
        <v>2.038888888884685</v>
      </c>
      <c r="F1944" s="11">
        <f>(Table1[[#This Row],[Full Restoration ]]-Table1[[#This Row],[Outage Start]])*24</f>
        <v>48.93333333323244</v>
      </c>
      <c r="G1944" s="5" t="s">
        <v>1721</v>
      </c>
      <c r="H1944" s="33" t="s">
        <v>1030</v>
      </c>
      <c r="I1944" s="4">
        <v>1285</v>
      </c>
      <c r="J1944" s="4">
        <v>1098</v>
      </c>
      <c r="K1944" s="4">
        <v>185</v>
      </c>
      <c r="L1944" s="4">
        <v>80</v>
      </c>
      <c r="M1944" s="4">
        <v>2</v>
      </c>
      <c r="N1944" s="24"/>
    </row>
    <row r="1945" spans="1:14" ht="29.25" customHeight="1" x14ac:dyDescent="0.25">
      <c r="A1945" s="4" t="s">
        <v>9</v>
      </c>
      <c r="B1945" s="34">
        <v>43764.746527777781</v>
      </c>
      <c r="C1945" s="9">
        <v>43766.808333333334</v>
      </c>
      <c r="D19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hrs,29 min</v>
      </c>
      <c r="E1945" s="10">
        <f>Table1[[#This Row],[Full Restoration ]]-Table1[[#This Row],[Outage Start]]</f>
        <v>2.0618055555532919</v>
      </c>
      <c r="F1945" s="11">
        <f>(Table1[[#This Row],[Full Restoration ]]-Table1[[#This Row],[Outage Start]])*24</f>
        <v>49.483333333279006</v>
      </c>
      <c r="G1945" s="5" t="s">
        <v>1722</v>
      </c>
      <c r="H1945" s="33" t="s">
        <v>1030</v>
      </c>
      <c r="I1945" s="4">
        <v>3934</v>
      </c>
      <c r="J1945" s="4">
        <v>3608</v>
      </c>
      <c r="K1945" s="4">
        <v>325</v>
      </c>
      <c r="L1945" s="4">
        <v>220</v>
      </c>
      <c r="M1945" s="4">
        <v>1</v>
      </c>
      <c r="N1945" s="24"/>
    </row>
    <row r="1946" spans="1:14" ht="29.25" customHeight="1" x14ac:dyDescent="0.25">
      <c r="A1946" s="4" t="s">
        <v>9</v>
      </c>
      <c r="B1946" s="34">
        <v>43764.727777777778</v>
      </c>
      <c r="C1946" s="9">
        <v>43766.647916666669</v>
      </c>
      <c r="D19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 min</v>
      </c>
      <c r="E1946" s="10">
        <f>Table1[[#This Row],[Full Restoration ]]-Table1[[#This Row],[Outage Start]]</f>
        <v>1.9201388888905058</v>
      </c>
      <c r="F1946" s="11">
        <f>(Table1[[#This Row],[Full Restoration ]]-Table1[[#This Row],[Outage Start]])*24</f>
        <v>46.083333333372138</v>
      </c>
      <c r="G1946" s="5" t="s">
        <v>1723</v>
      </c>
      <c r="H1946" s="33" t="s">
        <v>1030</v>
      </c>
      <c r="I1946" s="4">
        <v>2815</v>
      </c>
      <c r="J1946" s="4">
        <v>2573</v>
      </c>
      <c r="K1946" s="4">
        <v>242</v>
      </c>
      <c r="L1946" s="4">
        <v>147</v>
      </c>
      <c r="M1946" s="4">
        <v>0</v>
      </c>
      <c r="N1946" s="24"/>
    </row>
    <row r="1947" spans="1:14" ht="29.25" customHeight="1" x14ac:dyDescent="0.25">
      <c r="A1947" s="4" t="s">
        <v>9</v>
      </c>
      <c r="B1947" s="34">
        <v>43764.757638888892</v>
      </c>
      <c r="C1947" s="9">
        <v>43768.567361111112</v>
      </c>
      <c r="D19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hrs,26 min</v>
      </c>
      <c r="E1947" s="10">
        <f>Table1[[#This Row],[Full Restoration ]]-Table1[[#This Row],[Outage Start]]</f>
        <v>3.8097222222204437</v>
      </c>
      <c r="F1947" s="11">
        <f>(Table1[[#This Row],[Full Restoration ]]-Table1[[#This Row],[Outage Start]])*24</f>
        <v>91.433333333290648</v>
      </c>
      <c r="G1947" s="5" t="s">
        <v>1004</v>
      </c>
      <c r="H1947" s="33" t="s">
        <v>1030</v>
      </c>
      <c r="I1947" s="4">
        <v>3479</v>
      </c>
      <c r="J1947" s="4">
        <v>3149</v>
      </c>
      <c r="K1947" s="4">
        <v>316</v>
      </c>
      <c r="L1947" s="4">
        <v>166</v>
      </c>
      <c r="M1947" s="4">
        <v>14</v>
      </c>
      <c r="N1947" s="24"/>
    </row>
    <row r="1948" spans="1:14" ht="29.25" customHeight="1" x14ac:dyDescent="0.25">
      <c r="A1948" s="4" t="s">
        <v>9</v>
      </c>
      <c r="B1948" s="34">
        <v>43764.770138888889</v>
      </c>
      <c r="C1948" s="9">
        <v>43767.486111111109</v>
      </c>
      <c r="D19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hrs,11 min</v>
      </c>
      <c r="E1948" s="10">
        <f>Table1[[#This Row],[Full Restoration ]]-Table1[[#This Row],[Outage Start]]</f>
        <v>2.7159722222204437</v>
      </c>
      <c r="F1948" s="11">
        <f>(Table1[[#This Row],[Full Restoration ]]-Table1[[#This Row],[Outage Start]])*24</f>
        <v>65.183333333290648</v>
      </c>
      <c r="G1948" s="5" t="s">
        <v>1724</v>
      </c>
      <c r="H1948" s="33" t="s">
        <v>1030</v>
      </c>
      <c r="I1948" s="4">
        <v>1244</v>
      </c>
      <c r="J1948" s="4">
        <v>1055</v>
      </c>
      <c r="K1948" s="4">
        <v>185</v>
      </c>
      <c r="L1948" s="4">
        <v>65</v>
      </c>
      <c r="M1948" s="4">
        <v>4</v>
      </c>
      <c r="N1948" s="24"/>
    </row>
    <row r="1949" spans="1:14" ht="29.25" customHeight="1" x14ac:dyDescent="0.25">
      <c r="A1949" s="4" t="s">
        <v>9</v>
      </c>
      <c r="B1949" s="34">
        <v>43764.737500000003</v>
      </c>
      <c r="C1949" s="9">
        <v>43768.81527777778</v>
      </c>
      <c r="D19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hrs,52 min</v>
      </c>
      <c r="E1949" s="10">
        <f>Table1[[#This Row],[Full Restoration ]]-Table1[[#This Row],[Outage Start]]</f>
        <v>4.077777777776646</v>
      </c>
      <c r="F1949" s="11">
        <f>(Table1[[#This Row],[Full Restoration ]]-Table1[[#This Row],[Outage Start]])*24</f>
        <v>97.866666666639503</v>
      </c>
      <c r="G1949" s="5" t="s">
        <v>1725</v>
      </c>
      <c r="H1949" s="33" t="s">
        <v>1030</v>
      </c>
      <c r="I1949" s="4">
        <v>866</v>
      </c>
      <c r="J1949" s="4">
        <v>464</v>
      </c>
      <c r="K1949" s="4">
        <v>219</v>
      </c>
      <c r="L1949" s="4">
        <v>3</v>
      </c>
      <c r="M1949" s="4">
        <v>183</v>
      </c>
      <c r="N1949" s="24"/>
    </row>
    <row r="1950" spans="1:14" ht="29.25" customHeight="1" x14ac:dyDescent="0.25">
      <c r="A1950" s="4" t="s">
        <v>9</v>
      </c>
      <c r="B1950" s="34">
        <v>43764.743750000001</v>
      </c>
      <c r="C1950" s="9">
        <v>43768.78125</v>
      </c>
      <c r="D19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hrs,54 min</v>
      </c>
      <c r="E1950" s="10">
        <f>Table1[[#This Row],[Full Restoration ]]-Table1[[#This Row],[Outage Start]]</f>
        <v>4.0374999999985448</v>
      </c>
      <c r="F1950" s="11">
        <f>(Table1[[#This Row],[Full Restoration ]]-Table1[[#This Row],[Outage Start]])*24</f>
        <v>96.899999999965075</v>
      </c>
      <c r="G1950" s="5" t="s">
        <v>1726</v>
      </c>
      <c r="H1950" s="53" t="s">
        <v>1030</v>
      </c>
      <c r="I1950" s="4">
        <v>389</v>
      </c>
      <c r="J1950" s="4">
        <v>251</v>
      </c>
      <c r="K1950" s="4">
        <v>73</v>
      </c>
      <c r="L1950" s="4">
        <v>0</v>
      </c>
      <c r="M1950" s="4">
        <v>65</v>
      </c>
      <c r="N1950" s="24"/>
    </row>
    <row r="1951" spans="1:14" ht="29.25" customHeight="1" x14ac:dyDescent="0.25">
      <c r="A1951" s="4" t="s">
        <v>9</v>
      </c>
      <c r="B1951" s="34">
        <v>43764.727777777778</v>
      </c>
      <c r="C1951" s="9">
        <v>43769.517361111109</v>
      </c>
      <c r="D19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hrs,57 min</v>
      </c>
      <c r="E1951" s="10">
        <f>Table1[[#This Row],[Full Restoration ]]-Table1[[#This Row],[Outage Start]]</f>
        <v>4.7895833333313931</v>
      </c>
      <c r="F1951" s="11">
        <f>(Table1[[#This Row],[Full Restoration ]]-Table1[[#This Row],[Outage Start]])*24</f>
        <v>114.94999999995343</v>
      </c>
      <c r="G1951" s="5" t="s">
        <v>1727</v>
      </c>
      <c r="H1951" s="33" t="s">
        <v>1030</v>
      </c>
      <c r="I1951" s="4">
        <v>2348</v>
      </c>
      <c r="J1951" s="4">
        <v>1980</v>
      </c>
      <c r="K1951" s="4">
        <v>230</v>
      </c>
      <c r="L1951" s="4">
        <v>67</v>
      </c>
      <c r="M1951" s="4">
        <v>138</v>
      </c>
      <c r="N1951" s="24"/>
    </row>
    <row r="1952" spans="1:14" ht="29.25" customHeight="1" x14ac:dyDescent="0.25">
      <c r="A1952" s="4" t="s">
        <v>9</v>
      </c>
      <c r="B1952" s="34">
        <v>43764.851388888892</v>
      </c>
      <c r="C1952" s="9">
        <v>43769.440972222219</v>
      </c>
      <c r="D19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hrs,9 min</v>
      </c>
      <c r="E1952" s="10">
        <f>Table1[[#This Row],[Full Restoration ]]-Table1[[#This Row],[Outage Start]]</f>
        <v>4.5895833333270275</v>
      </c>
      <c r="F1952" s="11">
        <f>(Table1[[#This Row],[Full Restoration ]]-Table1[[#This Row],[Outage Start]])*24</f>
        <v>110.14999999984866</v>
      </c>
      <c r="G1952" s="5" t="s">
        <v>1728</v>
      </c>
      <c r="H1952" s="53" t="s">
        <v>1030</v>
      </c>
      <c r="I1952" s="4">
        <v>644</v>
      </c>
      <c r="J1952" s="4">
        <v>477</v>
      </c>
      <c r="K1952" s="4">
        <v>100</v>
      </c>
      <c r="L1952" s="4">
        <v>8</v>
      </c>
      <c r="M1952" s="4">
        <v>67</v>
      </c>
      <c r="N1952" s="24"/>
    </row>
    <row r="1953" spans="1:14" ht="29.25" customHeight="1" x14ac:dyDescent="0.25">
      <c r="A1953" s="4" t="s">
        <v>9</v>
      </c>
      <c r="B1953" s="34">
        <v>43764.710416666669</v>
      </c>
      <c r="C1953" s="9">
        <v>43768.495138888888</v>
      </c>
      <c r="D19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hrs,50 min</v>
      </c>
      <c r="E1953" s="10">
        <f>Table1[[#This Row],[Full Restoration ]]-Table1[[#This Row],[Outage Start]]</f>
        <v>3.7847222222189885</v>
      </c>
      <c r="F1953" s="11">
        <f>(Table1[[#This Row],[Full Restoration ]]-Table1[[#This Row],[Outage Start]])*24</f>
        <v>90.833333333255723</v>
      </c>
      <c r="G1953" s="5" t="s">
        <v>1007</v>
      </c>
      <c r="H1953" s="33" t="s">
        <v>746</v>
      </c>
      <c r="I1953" s="4">
        <v>256</v>
      </c>
      <c r="J1953" s="4">
        <v>223</v>
      </c>
      <c r="K1953" s="4">
        <v>29</v>
      </c>
      <c r="L1953" s="4">
        <v>17</v>
      </c>
      <c r="M1953" s="4">
        <v>4</v>
      </c>
      <c r="N1953" s="24"/>
    </row>
    <row r="1954" spans="1:14" ht="29.25" customHeight="1" x14ac:dyDescent="0.25">
      <c r="A1954" s="4" t="s">
        <v>9</v>
      </c>
      <c r="B1954" s="34">
        <v>43764.847222222219</v>
      </c>
      <c r="C1954" s="9">
        <v>43766.59097222222</v>
      </c>
      <c r="D19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hrs,51 min</v>
      </c>
      <c r="E1954" s="10">
        <f>Table1[[#This Row],[Full Restoration ]]-Table1[[#This Row],[Outage Start]]</f>
        <v>1.7437500000014552</v>
      </c>
      <c r="F1954" s="11">
        <f>(Table1[[#This Row],[Full Restoration ]]-Table1[[#This Row],[Outage Start]])*24</f>
        <v>41.850000000034925</v>
      </c>
      <c r="G1954" s="5" t="s">
        <v>1729</v>
      </c>
      <c r="H1954" s="33" t="s">
        <v>746</v>
      </c>
      <c r="I1954" s="4">
        <v>1774</v>
      </c>
      <c r="J1954" s="4">
        <v>1728</v>
      </c>
      <c r="K1954" s="4">
        <v>45</v>
      </c>
      <c r="L1954" s="4">
        <v>24</v>
      </c>
      <c r="M1954" s="4">
        <v>1</v>
      </c>
      <c r="N1954" s="24"/>
    </row>
    <row r="1955" spans="1:14" ht="29.25" customHeight="1" x14ac:dyDescent="0.25">
      <c r="A1955" s="4" t="s">
        <v>9</v>
      </c>
      <c r="B1955" s="34">
        <v>43764.847222222219</v>
      </c>
      <c r="C1955" s="9">
        <v>43766.756944444445</v>
      </c>
      <c r="D19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hrs,50 min</v>
      </c>
      <c r="E1955" s="10">
        <f>Table1[[#This Row],[Full Restoration ]]-Table1[[#This Row],[Outage Start]]</f>
        <v>1.9097222222262644</v>
      </c>
      <c r="F1955" s="11">
        <f>(Table1[[#This Row],[Full Restoration ]]-Table1[[#This Row],[Outage Start]])*24</f>
        <v>45.833333333430346</v>
      </c>
      <c r="G1955" s="5" t="s">
        <v>1730</v>
      </c>
      <c r="H1955" s="33" t="s">
        <v>746</v>
      </c>
      <c r="I1955" s="4">
        <v>3730</v>
      </c>
      <c r="J1955" s="4">
        <v>3592</v>
      </c>
      <c r="K1955" s="4">
        <v>136</v>
      </c>
      <c r="L1955" s="4">
        <v>137</v>
      </c>
      <c r="M1955" s="4">
        <v>2</v>
      </c>
      <c r="N1955" s="24"/>
    </row>
    <row r="1956" spans="1:14" ht="29.25" customHeight="1" x14ac:dyDescent="0.25">
      <c r="A1956" s="4" t="s">
        <v>9</v>
      </c>
      <c r="B1956" s="34">
        <v>43764.847916666666</v>
      </c>
      <c r="C1956" s="9">
        <v>43766.725694444445</v>
      </c>
      <c r="D19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 min</v>
      </c>
      <c r="E1956" s="10">
        <f>Table1[[#This Row],[Full Restoration ]]-Table1[[#This Row],[Outage Start]]</f>
        <v>1.8777777777795563</v>
      </c>
      <c r="F1956" s="11">
        <f>(Table1[[#This Row],[Full Restoration ]]-Table1[[#This Row],[Outage Start]])*24</f>
        <v>45.066666666709352</v>
      </c>
      <c r="G1956" s="5" t="s">
        <v>1731</v>
      </c>
      <c r="H1956" s="33" t="s">
        <v>746</v>
      </c>
      <c r="I1956" s="4">
        <v>3940</v>
      </c>
      <c r="J1956" s="4">
        <v>3793</v>
      </c>
      <c r="K1956" s="4">
        <v>125</v>
      </c>
      <c r="L1956" s="4">
        <v>66</v>
      </c>
      <c r="M1956" s="4">
        <v>22</v>
      </c>
      <c r="N1956" s="24"/>
    </row>
    <row r="1957" spans="1:14" ht="29.25" customHeight="1" x14ac:dyDescent="0.25">
      <c r="A1957" s="4" t="s">
        <v>9</v>
      </c>
      <c r="B1957" s="34">
        <v>43764.848611111112</v>
      </c>
      <c r="C1957" s="9">
        <v>43766.510416666664</v>
      </c>
      <c r="D19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hrs,53 min</v>
      </c>
      <c r="E1957" s="10">
        <f>Table1[[#This Row],[Full Restoration ]]-Table1[[#This Row],[Outage Start]]</f>
        <v>1.6618055555518367</v>
      </c>
      <c r="F1957" s="11">
        <f>(Table1[[#This Row],[Full Restoration ]]-Table1[[#This Row],[Outage Start]])*24</f>
        <v>39.883333333244082</v>
      </c>
      <c r="G1957" s="5" t="s">
        <v>1732</v>
      </c>
      <c r="H1957" s="33" t="s">
        <v>746</v>
      </c>
      <c r="I1957" s="4">
        <v>2791</v>
      </c>
      <c r="J1957" s="4">
        <v>2719</v>
      </c>
      <c r="K1957" s="4">
        <v>72</v>
      </c>
      <c r="L1957" s="4">
        <v>59</v>
      </c>
      <c r="M1957" s="4">
        <v>0</v>
      </c>
      <c r="N1957" s="24"/>
    </row>
    <row r="1958" spans="1:14" ht="29.25" customHeight="1" x14ac:dyDescent="0.25">
      <c r="A1958" s="4" t="s">
        <v>9</v>
      </c>
      <c r="B1958" s="34">
        <v>43766.386111111111</v>
      </c>
      <c r="C1958" s="9">
        <v>43767.717361111114</v>
      </c>
      <c r="D19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hrs,57 min</v>
      </c>
      <c r="E1958" s="10">
        <f>Table1[[#This Row],[Full Restoration ]]-Table1[[#This Row],[Outage Start]]</f>
        <v>1.3312500000029104</v>
      </c>
      <c r="F1958" s="11">
        <f>(Table1[[#This Row],[Full Restoration ]]-Table1[[#This Row],[Outage Start]])*24</f>
        <v>31.950000000069849</v>
      </c>
      <c r="G1958" s="5" t="s">
        <v>1733</v>
      </c>
      <c r="H1958" s="33" t="s">
        <v>1030</v>
      </c>
      <c r="I1958" s="4">
        <v>1</v>
      </c>
      <c r="J1958" s="4">
        <v>1</v>
      </c>
      <c r="K1958" s="4">
        <v>0</v>
      </c>
      <c r="L1958" s="4">
        <v>1</v>
      </c>
      <c r="M1958" s="4">
        <v>0</v>
      </c>
      <c r="N1958" s="24"/>
    </row>
    <row r="1959" spans="1:14" ht="29.25" customHeight="1" x14ac:dyDescent="0.25">
      <c r="A1959" s="4" t="s">
        <v>9</v>
      </c>
      <c r="B1959" s="34">
        <v>43764.842361111114</v>
      </c>
      <c r="C1959" s="9">
        <v>43767.018055555556</v>
      </c>
      <c r="D19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hrs,13 min</v>
      </c>
      <c r="E1959" s="10">
        <f>Table1[[#This Row],[Full Restoration ]]-Table1[[#This Row],[Outage Start]]</f>
        <v>2.1756944444423425</v>
      </c>
      <c r="F1959" s="11">
        <f>(Table1[[#This Row],[Full Restoration ]]-Table1[[#This Row],[Outage Start]])*24</f>
        <v>52.21666666661622</v>
      </c>
      <c r="G1959" s="5" t="s">
        <v>1734</v>
      </c>
      <c r="H1959" s="53" t="s">
        <v>746</v>
      </c>
      <c r="I1959" s="4">
        <v>1959</v>
      </c>
      <c r="J1959" s="4">
        <v>1583</v>
      </c>
      <c r="K1959" s="4">
        <v>363</v>
      </c>
      <c r="L1959" s="4">
        <v>53</v>
      </c>
      <c r="M1959" s="4">
        <v>13</v>
      </c>
      <c r="N1959" s="24"/>
    </row>
    <row r="1960" spans="1:14" ht="29.25" customHeight="1" x14ac:dyDescent="0.25">
      <c r="A1960" s="4" t="s">
        <v>9</v>
      </c>
      <c r="B1960" s="34">
        <v>43764.848611111112</v>
      </c>
      <c r="C1960" s="9">
        <v>43767.854861111111</v>
      </c>
      <c r="D19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days,0 hrs,9 min</v>
      </c>
      <c r="E1960" s="10">
        <f>Table1[[#This Row],[Full Restoration ]]-Table1[[#This Row],[Outage Start]]</f>
        <v>3.0062499999985448</v>
      </c>
      <c r="F1960" s="11">
        <f>(Table1[[#This Row],[Full Restoration ]]-Table1[[#This Row],[Outage Start]])*24</f>
        <v>72.149999999965075</v>
      </c>
      <c r="G1960" s="5" t="s">
        <v>1735</v>
      </c>
      <c r="H1960" s="33" t="s">
        <v>1030</v>
      </c>
      <c r="I1960" s="4">
        <v>1787</v>
      </c>
      <c r="J1960" s="4">
        <v>1685</v>
      </c>
      <c r="K1960" s="4">
        <v>96</v>
      </c>
      <c r="L1960" s="4">
        <v>50</v>
      </c>
      <c r="M1960" s="4">
        <v>6</v>
      </c>
      <c r="N1960" s="24"/>
    </row>
    <row r="1961" spans="1:14" ht="29.25" customHeight="1" x14ac:dyDescent="0.25">
      <c r="A1961" s="4" t="s">
        <v>9</v>
      </c>
      <c r="B1961" s="34">
        <v>43764.854166666664</v>
      </c>
      <c r="C1961" s="9">
        <v>43767.506944444445</v>
      </c>
      <c r="D19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hrs,40 min</v>
      </c>
      <c r="E1961" s="10">
        <f>Table1[[#This Row],[Full Restoration ]]-Table1[[#This Row],[Outage Start]]</f>
        <v>2.6527777777810115</v>
      </c>
      <c r="F1961" s="11">
        <f>(Table1[[#This Row],[Full Restoration ]]-Table1[[#This Row],[Outage Start]])*24</f>
        <v>63.666666666744277</v>
      </c>
      <c r="G1961" s="5" t="s">
        <v>1736</v>
      </c>
      <c r="H1961" s="53" t="s">
        <v>1030</v>
      </c>
      <c r="I1961" s="4">
        <v>517</v>
      </c>
      <c r="J1961" s="4">
        <v>473</v>
      </c>
      <c r="K1961" s="4">
        <v>44</v>
      </c>
      <c r="L1961" s="4">
        <v>16</v>
      </c>
      <c r="M1961" s="4">
        <v>0</v>
      </c>
      <c r="N1961" s="24"/>
    </row>
    <row r="1962" spans="1:14" ht="29.25" customHeight="1" x14ac:dyDescent="0.25">
      <c r="A1962" s="4" t="s">
        <v>9</v>
      </c>
      <c r="B1962" s="34">
        <v>43764.930555555555</v>
      </c>
      <c r="C1962" s="9">
        <v>43766.547222222223</v>
      </c>
      <c r="D19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hrs,48 min</v>
      </c>
      <c r="E1962" s="10">
        <f>Table1[[#This Row],[Full Restoration ]]-Table1[[#This Row],[Outage Start]]</f>
        <v>1.6166666666686069</v>
      </c>
      <c r="F1962" s="11">
        <f>(Table1[[#This Row],[Full Restoration ]]-Table1[[#This Row],[Outage Start]])*24</f>
        <v>38.800000000046566</v>
      </c>
      <c r="G1962" s="5" t="s">
        <v>1737</v>
      </c>
      <c r="H1962" s="33" t="s">
        <v>746</v>
      </c>
      <c r="I1962" s="4">
        <v>2650</v>
      </c>
      <c r="J1962" s="4">
        <v>2392</v>
      </c>
      <c r="K1962" s="4">
        <v>240</v>
      </c>
      <c r="L1962" s="4">
        <v>64</v>
      </c>
      <c r="M1962" s="4">
        <v>18</v>
      </c>
      <c r="N1962" s="24"/>
    </row>
    <row r="1963" spans="1:14" ht="29.25" customHeight="1" x14ac:dyDescent="0.25">
      <c r="A1963" s="4" t="s">
        <v>9</v>
      </c>
      <c r="B1963" s="34">
        <v>43764.956944444442</v>
      </c>
      <c r="C1963" s="9">
        <v>43766.548611111109</v>
      </c>
      <c r="D19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hrs,12 min</v>
      </c>
      <c r="E1963" s="10">
        <f>Table1[[#This Row],[Full Restoration ]]-Table1[[#This Row],[Outage Start]]</f>
        <v>1.5916666666671517</v>
      </c>
      <c r="F1963" s="11">
        <f>(Table1[[#This Row],[Full Restoration ]]-Table1[[#This Row],[Outage Start]])*24</f>
        <v>38.200000000011642</v>
      </c>
      <c r="G1963" s="5" t="s">
        <v>1738</v>
      </c>
      <c r="H1963" s="33" t="s">
        <v>746</v>
      </c>
      <c r="I1963" s="4">
        <v>554</v>
      </c>
      <c r="J1963" s="4">
        <v>391</v>
      </c>
      <c r="K1963" s="4">
        <v>95</v>
      </c>
      <c r="L1963" s="4">
        <v>11</v>
      </c>
      <c r="M1963" s="4">
        <v>68</v>
      </c>
      <c r="N1963" s="24"/>
    </row>
    <row r="1964" spans="1:14" ht="29.25" customHeight="1" x14ac:dyDescent="0.25">
      <c r="A1964" s="4" t="s">
        <v>9</v>
      </c>
      <c r="B1964" s="34">
        <v>43764.956944444442</v>
      </c>
      <c r="C1964" s="9">
        <v>43766.55</v>
      </c>
      <c r="D19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hrs,14 min</v>
      </c>
      <c r="E1964" s="10">
        <f>Table1[[#This Row],[Full Restoration ]]-Table1[[#This Row],[Outage Start]]</f>
        <v>1.5930555555605679</v>
      </c>
      <c r="F1964" s="11">
        <f>(Table1[[#This Row],[Full Restoration ]]-Table1[[#This Row],[Outage Start]])*24</f>
        <v>38.233333333453629</v>
      </c>
      <c r="G1964" s="5" t="s">
        <v>1739</v>
      </c>
      <c r="H1964" s="33" t="s">
        <v>746</v>
      </c>
      <c r="I1964" s="4">
        <v>2437</v>
      </c>
      <c r="J1964" s="4">
        <v>1969</v>
      </c>
      <c r="K1964" s="4">
        <v>272</v>
      </c>
      <c r="L1964" s="4">
        <v>68</v>
      </c>
      <c r="M1964" s="4">
        <v>196</v>
      </c>
      <c r="N1964" s="24"/>
    </row>
    <row r="1965" spans="1:14" ht="29.25" customHeight="1" x14ac:dyDescent="0.25">
      <c r="A1965" s="4" t="s">
        <v>9</v>
      </c>
      <c r="B1965" s="34">
        <v>43764.76458333333</v>
      </c>
      <c r="C1965" s="9">
        <v>43769.34652777778</v>
      </c>
      <c r="D19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days,13 hrs,58 min</v>
      </c>
      <c r="E1965" s="10">
        <f>Table1[[#This Row],[Full Restoration ]]-Table1[[#This Row],[Outage Start]]</f>
        <v>4.5819444444496185</v>
      </c>
      <c r="F1965" s="11">
        <f>(Table1[[#This Row],[Full Restoration ]]-Table1[[#This Row],[Outage Start]])*24</f>
        <v>109.96666666679084</v>
      </c>
      <c r="G1965" s="5" t="s">
        <v>1740</v>
      </c>
      <c r="H1965" s="33" t="s">
        <v>749</v>
      </c>
      <c r="I1965" s="4">
        <v>267</v>
      </c>
      <c r="J1965" s="4">
        <v>244</v>
      </c>
      <c r="K1965" s="4">
        <v>18</v>
      </c>
      <c r="L1965" s="4">
        <v>6</v>
      </c>
      <c r="M1965" s="4">
        <v>5</v>
      </c>
      <c r="N1965" s="24"/>
    </row>
    <row r="1966" spans="1:14" ht="29.25" customHeight="1" x14ac:dyDescent="0.25">
      <c r="A1966" s="4" t="s">
        <v>9</v>
      </c>
      <c r="B1966" s="34">
        <v>43764.761805555558</v>
      </c>
      <c r="C1966" s="9">
        <v>43768.595833333333</v>
      </c>
      <c r="D19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 min</v>
      </c>
      <c r="E1966" s="10">
        <f>Table1[[#This Row],[Full Restoration ]]-Table1[[#This Row],[Outage Start]]</f>
        <v>3.8340277777751908</v>
      </c>
      <c r="F1966" s="11">
        <f>(Table1[[#This Row],[Full Restoration ]]-Table1[[#This Row],[Outage Start]])*24</f>
        <v>92.016666666604578</v>
      </c>
      <c r="G1966" s="5" t="s">
        <v>1741</v>
      </c>
      <c r="H1966" s="53" t="s">
        <v>749</v>
      </c>
      <c r="I1966" s="4">
        <v>313</v>
      </c>
      <c r="J1966" s="4">
        <v>283</v>
      </c>
      <c r="K1966" s="4">
        <v>18</v>
      </c>
      <c r="L1966" s="4">
        <v>6</v>
      </c>
      <c r="M1966" s="4">
        <v>12</v>
      </c>
      <c r="N1966" s="24"/>
    </row>
    <row r="1967" spans="1:14" ht="29.25" customHeight="1" x14ac:dyDescent="0.25">
      <c r="A1967" s="4" t="s">
        <v>9</v>
      </c>
      <c r="B1967" s="34">
        <v>43764.75</v>
      </c>
      <c r="C1967" s="9">
        <v>43766.783333333333</v>
      </c>
      <c r="D19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hrs,48 min</v>
      </c>
      <c r="E1967" s="10">
        <f>Table1[[#This Row],[Full Restoration ]]-Table1[[#This Row],[Outage Start]]</f>
        <v>2.0333333333328483</v>
      </c>
      <c r="F1967" s="11">
        <f>(Table1[[#This Row],[Full Restoration ]]-Table1[[#This Row],[Outage Start]])*24</f>
        <v>48.799999999988358</v>
      </c>
      <c r="G1967" s="5" t="s">
        <v>1742</v>
      </c>
      <c r="H1967" s="33" t="s">
        <v>746</v>
      </c>
      <c r="I1967" s="4">
        <v>789</v>
      </c>
      <c r="J1967" s="4">
        <v>680</v>
      </c>
      <c r="K1967" s="4">
        <v>84</v>
      </c>
      <c r="L1967" s="4">
        <v>15</v>
      </c>
      <c r="M1967" s="4">
        <v>25</v>
      </c>
      <c r="N1967" s="24"/>
    </row>
    <row r="1968" spans="1:14" ht="29.25" customHeight="1" x14ac:dyDescent="0.25">
      <c r="A1968" s="4" t="s">
        <v>9</v>
      </c>
      <c r="B1968" s="34">
        <v>43764.745138888888</v>
      </c>
      <c r="C1968" s="9">
        <v>43768.646527777775</v>
      </c>
      <c r="D19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hrs,38 min</v>
      </c>
      <c r="E1968" s="10">
        <f>Table1[[#This Row],[Full Restoration ]]-Table1[[#This Row],[Outage Start]]</f>
        <v>3.9013888888875954</v>
      </c>
      <c r="F1968" s="11">
        <f>(Table1[[#This Row],[Full Restoration ]]-Table1[[#This Row],[Outage Start]])*24</f>
        <v>93.633333333302289</v>
      </c>
      <c r="G1968" s="5" t="s">
        <v>1743</v>
      </c>
      <c r="H1968" s="33" t="s">
        <v>1030</v>
      </c>
      <c r="I1968" s="4">
        <v>397</v>
      </c>
      <c r="J1968" s="4">
        <v>331</v>
      </c>
      <c r="K1968" s="4">
        <v>33</v>
      </c>
      <c r="L1968" s="4">
        <v>12</v>
      </c>
      <c r="M1968" s="4">
        <v>33</v>
      </c>
      <c r="N1968" s="24"/>
    </row>
    <row r="1969" spans="1:14" ht="29.25" customHeight="1" x14ac:dyDescent="0.25">
      <c r="A1969" s="4" t="s">
        <v>9</v>
      </c>
      <c r="B1969" s="34">
        <v>43764.740972222222</v>
      </c>
      <c r="C1969" s="9">
        <v>43768.512499999997</v>
      </c>
      <c r="D19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hrs,31 min</v>
      </c>
      <c r="E1969" s="10">
        <f>Table1[[#This Row],[Full Restoration ]]-Table1[[#This Row],[Outage Start]]</f>
        <v>3.7715277777751908</v>
      </c>
      <c r="F1969" s="11">
        <f>(Table1[[#This Row],[Full Restoration ]]-Table1[[#This Row],[Outage Start]])*24</f>
        <v>90.516666666604578</v>
      </c>
      <c r="G1969" s="5" t="s">
        <v>1744</v>
      </c>
      <c r="H1969" s="53" t="s">
        <v>749</v>
      </c>
      <c r="I1969" s="4">
        <v>164</v>
      </c>
      <c r="J1969" s="4">
        <v>132</v>
      </c>
      <c r="K1969" s="4">
        <v>32</v>
      </c>
      <c r="L1969" s="4">
        <v>2</v>
      </c>
      <c r="M1969" s="4">
        <v>0</v>
      </c>
      <c r="N1969" s="24"/>
    </row>
    <row r="1970" spans="1:14" ht="29.25" customHeight="1" x14ac:dyDescent="0.25">
      <c r="A1970" s="4" t="s">
        <v>9</v>
      </c>
      <c r="B1970" s="34">
        <v>43764.736805555556</v>
      </c>
      <c r="C1970" s="9">
        <v>43768.568055555559</v>
      </c>
      <c r="D19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hrs,57 min</v>
      </c>
      <c r="E1970" s="10">
        <f>Table1[[#This Row],[Full Restoration ]]-Table1[[#This Row],[Outage Start]]</f>
        <v>3.8312500000029104</v>
      </c>
      <c r="F1970" s="11">
        <f>(Table1[[#This Row],[Full Restoration ]]-Table1[[#This Row],[Outage Start]])*24</f>
        <v>91.950000000069849</v>
      </c>
      <c r="G1970" s="5" t="s">
        <v>1745</v>
      </c>
      <c r="H1970" s="33" t="s">
        <v>746</v>
      </c>
      <c r="I1970" s="4">
        <v>123</v>
      </c>
      <c r="J1970" s="4">
        <v>66</v>
      </c>
      <c r="K1970" s="4">
        <v>30</v>
      </c>
      <c r="L1970" s="4">
        <v>1</v>
      </c>
      <c r="M1970" s="4">
        <v>27</v>
      </c>
      <c r="N1970" s="24"/>
    </row>
    <row r="1971" spans="1:14" ht="29.25" customHeight="1" x14ac:dyDescent="0.25">
      <c r="A1971" s="4" t="s">
        <v>9</v>
      </c>
      <c r="B1971" s="34">
        <v>43764.852083333331</v>
      </c>
      <c r="C1971" s="9">
        <v>43766.515972222223</v>
      </c>
      <c r="D19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hrs,56 min</v>
      </c>
      <c r="E1971" s="10">
        <f>Table1[[#This Row],[Full Restoration ]]-Table1[[#This Row],[Outage Start]]</f>
        <v>1.663888888891961</v>
      </c>
      <c r="F1971" s="11">
        <f>(Table1[[#This Row],[Full Restoration ]]-Table1[[#This Row],[Outage Start]])*24</f>
        <v>39.933333333407063</v>
      </c>
      <c r="G1971" s="5" t="s">
        <v>1746</v>
      </c>
      <c r="H1971" s="53" t="s">
        <v>1031</v>
      </c>
      <c r="I1971" s="4">
        <v>1511</v>
      </c>
      <c r="J1971" s="4">
        <v>1390</v>
      </c>
      <c r="K1971" s="4">
        <v>121</v>
      </c>
      <c r="L1971" s="4">
        <v>54</v>
      </c>
      <c r="M1971" s="4">
        <v>0</v>
      </c>
      <c r="N1971" s="24"/>
    </row>
    <row r="1972" spans="1:14" ht="29.25" customHeight="1" x14ac:dyDescent="0.25">
      <c r="A1972" s="4" t="s">
        <v>9</v>
      </c>
      <c r="B1972" s="34">
        <v>43764.79583333333</v>
      </c>
      <c r="C1972" s="9">
        <v>43769.442361111112</v>
      </c>
      <c r="D19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days,15 hrs,31 min</v>
      </c>
      <c r="E1972" s="10">
        <f>Table1[[#This Row],[Full Restoration ]]-Table1[[#This Row],[Outage Start]]</f>
        <v>4.6465277777824667</v>
      </c>
      <c r="F1972" s="11">
        <f>(Table1[[#This Row],[Full Restoration ]]-Table1[[#This Row],[Outage Start]])*24</f>
        <v>111.5166666667792</v>
      </c>
      <c r="G1972" s="5" t="s">
        <v>1747</v>
      </c>
      <c r="H1972" s="33" t="s">
        <v>1030</v>
      </c>
      <c r="I1972" s="4">
        <v>162</v>
      </c>
      <c r="J1972" s="4">
        <v>81</v>
      </c>
      <c r="K1972" s="4">
        <v>72</v>
      </c>
      <c r="L1972" s="4">
        <v>0</v>
      </c>
      <c r="M1972" s="4">
        <v>9</v>
      </c>
      <c r="N1972" s="24"/>
    </row>
    <row r="1973" spans="1:14" ht="29.25" customHeight="1" x14ac:dyDescent="0.25">
      <c r="A1973" s="4" t="s">
        <v>9</v>
      </c>
      <c r="B1973" s="34">
        <v>43765.005555555559</v>
      </c>
      <c r="C1973" s="9">
        <v>43768.504166666666</v>
      </c>
      <c r="D19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hrs,58 min</v>
      </c>
      <c r="E1973" s="10">
        <f>Table1[[#This Row],[Full Restoration ]]-Table1[[#This Row],[Outage Start]]</f>
        <v>3.4986111111065838</v>
      </c>
      <c r="F1973" s="11">
        <f>(Table1[[#This Row],[Full Restoration ]]-Table1[[#This Row],[Outage Start]])*24</f>
        <v>83.966666666558012</v>
      </c>
      <c r="G1973" s="5" t="s">
        <v>1748</v>
      </c>
      <c r="H1973" s="53" t="s">
        <v>1030</v>
      </c>
      <c r="I1973" s="4">
        <v>151</v>
      </c>
      <c r="J1973" s="4">
        <v>90</v>
      </c>
      <c r="K1973" s="4">
        <v>61</v>
      </c>
      <c r="L1973" s="4">
        <v>2</v>
      </c>
      <c r="M1973" s="4">
        <v>0</v>
      </c>
      <c r="N1973" s="24"/>
    </row>
    <row r="1974" spans="1:14" ht="29.25" customHeight="1" x14ac:dyDescent="0.25">
      <c r="A1974" s="4" t="s">
        <v>9</v>
      </c>
      <c r="B1974" s="34">
        <v>43764.911805555559</v>
      </c>
      <c r="C1974" s="9">
        <v>43766.667361111111</v>
      </c>
      <c r="D19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hrs,8 min</v>
      </c>
      <c r="E1974" s="10">
        <f>Table1[[#This Row],[Full Restoration ]]-Table1[[#This Row],[Outage Start]]</f>
        <v>1.7555555555518367</v>
      </c>
      <c r="F1974" s="11">
        <f>(Table1[[#This Row],[Full Restoration ]]-Table1[[#This Row],[Outage Start]])*24</f>
        <v>42.133333333244082</v>
      </c>
      <c r="G1974" s="5" t="s">
        <v>1749</v>
      </c>
      <c r="H1974" s="33" t="s">
        <v>1032</v>
      </c>
      <c r="I1974" s="4">
        <v>715</v>
      </c>
      <c r="J1974" s="4">
        <v>707</v>
      </c>
      <c r="K1974" s="4">
        <v>8</v>
      </c>
      <c r="L1974" s="4">
        <v>16</v>
      </c>
      <c r="M1974" s="4">
        <v>0</v>
      </c>
      <c r="N1974" s="24"/>
    </row>
    <row r="1975" spans="1:14" ht="29.25" customHeight="1" x14ac:dyDescent="0.25">
      <c r="A1975" s="4" t="s">
        <v>9</v>
      </c>
      <c r="B1975" s="34">
        <v>43764.911805555559</v>
      </c>
      <c r="C1975" s="9">
        <v>43766.667361111111</v>
      </c>
      <c r="D19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hrs,8 min</v>
      </c>
      <c r="E1975" s="10">
        <f>Table1[[#This Row],[Full Restoration ]]-Table1[[#This Row],[Outage Start]]</f>
        <v>1.7555555555518367</v>
      </c>
      <c r="F1975" s="11">
        <f>(Table1[[#This Row],[Full Restoration ]]-Table1[[#This Row],[Outage Start]])*24</f>
        <v>42.133333333244082</v>
      </c>
      <c r="G1975" s="5" t="s">
        <v>1750</v>
      </c>
      <c r="H1975" s="33" t="s">
        <v>746</v>
      </c>
      <c r="I1975" s="4">
        <v>631</v>
      </c>
      <c r="J1975" s="4">
        <v>618</v>
      </c>
      <c r="K1975" s="4">
        <v>13</v>
      </c>
      <c r="L1975" s="4">
        <v>13</v>
      </c>
      <c r="M1975" s="4">
        <v>0</v>
      </c>
      <c r="N1975" s="24"/>
    </row>
    <row r="1976" spans="1:14" ht="29.25" customHeight="1" x14ac:dyDescent="0.25">
      <c r="A1976" s="4" t="s">
        <v>9</v>
      </c>
      <c r="B1976" s="34">
        <v>43764.711805555555</v>
      </c>
      <c r="C1976" s="9">
        <v>43767.729166666664</v>
      </c>
      <c r="D19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days,0 hrs,25 min</v>
      </c>
      <c r="E1976" s="10">
        <f>Table1[[#This Row],[Full Restoration ]]-Table1[[#This Row],[Outage Start]]</f>
        <v>3.0173611111094942</v>
      </c>
      <c r="F1976" s="11">
        <f>(Table1[[#This Row],[Full Restoration ]]-Table1[[#This Row],[Outage Start]])*24</f>
        <v>72.416666666627862</v>
      </c>
      <c r="G1976" s="5" t="s">
        <v>1751</v>
      </c>
      <c r="H1976" s="53" t="s">
        <v>746</v>
      </c>
      <c r="I1976" s="4">
        <v>4872</v>
      </c>
      <c r="J1976" s="4">
        <v>4559</v>
      </c>
      <c r="K1976" s="4">
        <v>312</v>
      </c>
      <c r="L1976" s="4">
        <v>157</v>
      </c>
      <c r="M1976" s="4">
        <v>1</v>
      </c>
      <c r="N1976" s="24"/>
    </row>
    <row r="1977" spans="1:14" ht="29.25" customHeight="1" x14ac:dyDescent="0.25">
      <c r="A1977" s="4" t="s">
        <v>9</v>
      </c>
      <c r="B1977" s="34">
        <v>43764.719444444447</v>
      </c>
      <c r="C1977" s="9">
        <v>43768.320138888892</v>
      </c>
      <c r="D19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hrs,25 min</v>
      </c>
      <c r="E1977" s="10">
        <f>Table1[[#This Row],[Full Restoration ]]-Table1[[#This Row],[Outage Start]]</f>
        <v>3.6006944444452529</v>
      </c>
      <c r="F1977" s="11">
        <f>(Table1[[#This Row],[Full Restoration ]]-Table1[[#This Row],[Outage Start]])*24</f>
        <v>86.416666666686069</v>
      </c>
      <c r="G1977" s="5" t="s">
        <v>1752</v>
      </c>
      <c r="H1977" s="33" t="s">
        <v>1030</v>
      </c>
      <c r="I1977" s="4">
        <v>3945</v>
      </c>
      <c r="J1977" s="4">
        <v>3723</v>
      </c>
      <c r="K1977" s="4">
        <v>217</v>
      </c>
      <c r="L1977" s="4">
        <v>144</v>
      </c>
      <c r="M1977" s="4">
        <v>5</v>
      </c>
      <c r="N1977" s="24"/>
    </row>
    <row r="1978" spans="1:14" ht="29.25" customHeight="1" x14ac:dyDescent="0.25">
      <c r="A1978" s="4" t="s">
        <v>9</v>
      </c>
      <c r="B1978" s="34">
        <v>43765.004166666666</v>
      </c>
      <c r="C1978" s="9">
        <v>43768.59375</v>
      </c>
      <c r="D19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hrs,9 min</v>
      </c>
      <c r="E1978" s="10">
        <f>Table1[[#This Row],[Full Restoration ]]-Table1[[#This Row],[Outage Start]]</f>
        <v>3.5895833333343035</v>
      </c>
      <c r="F1978" s="11">
        <f>(Table1[[#This Row],[Full Restoration ]]-Table1[[#This Row],[Outage Start]])*24</f>
        <v>86.150000000023283</v>
      </c>
      <c r="G1978" s="5" t="s">
        <v>1011</v>
      </c>
      <c r="H1978" s="33" t="s">
        <v>1032</v>
      </c>
      <c r="I1978" s="4">
        <v>1767</v>
      </c>
      <c r="J1978" s="4">
        <v>1570</v>
      </c>
      <c r="K1978" s="4">
        <v>192</v>
      </c>
      <c r="L1978" s="4">
        <v>72</v>
      </c>
      <c r="M1978" s="4">
        <v>5</v>
      </c>
      <c r="N1978" s="24"/>
    </row>
    <row r="1979" spans="1:14" ht="29.25" customHeight="1" x14ac:dyDescent="0.25">
      <c r="A1979" s="4" t="s">
        <v>9</v>
      </c>
      <c r="B1979" s="34">
        <v>43765.005555555559</v>
      </c>
      <c r="C1979" s="9">
        <v>43768.563194444447</v>
      </c>
      <c r="D19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days,13 hrs,23 min</v>
      </c>
      <c r="E1979" s="10">
        <f>Table1[[#This Row],[Full Restoration ]]-Table1[[#This Row],[Outage Start]]</f>
        <v>3.5576388888875954</v>
      </c>
      <c r="F1979" s="11">
        <f>(Table1[[#This Row],[Full Restoration ]]-Table1[[#This Row],[Outage Start]])*24</f>
        <v>85.383333333302289</v>
      </c>
      <c r="G1979" s="5" t="s">
        <v>1012</v>
      </c>
      <c r="H1979" s="53" t="s">
        <v>1032</v>
      </c>
      <c r="I1979" s="4">
        <v>4878</v>
      </c>
      <c r="J1979" s="4">
        <v>4564</v>
      </c>
      <c r="K1979" s="4">
        <v>313</v>
      </c>
      <c r="L1979" s="4">
        <v>86</v>
      </c>
      <c r="M1979" s="4">
        <v>1</v>
      </c>
      <c r="N1979" s="24"/>
    </row>
    <row r="1980" spans="1:14" ht="29.25" customHeight="1" x14ac:dyDescent="0.25">
      <c r="A1980" s="4" t="s">
        <v>9</v>
      </c>
      <c r="B1980" s="34">
        <v>43764.999305555553</v>
      </c>
      <c r="C1980" s="9">
        <v>43766.431944444441</v>
      </c>
      <c r="D19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hrs,23 min</v>
      </c>
      <c r="E1980" s="10">
        <f>Table1[[#This Row],[Full Restoration ]]-Table1[[#This Row],[Outage Start]]</f>
        <v>1.4326388888875954</v>
      </c>
      <c r="F1980" s="11">
        <f>(Table1[[#This Row],[Full Restoration ]]-Table1[[#This Row],[Outage Start]])*24</f>
        <v>34.383333333302289</v>
      </c>
      <c r="G1980" s="5" t="s">
        <v>1753</v>
      </c>
      <c r="H1980" s="33" t="s">
        <v>746</v>
      </c>
      <c r="I1980" s="4">
        <v>60</v>
      </c>
      <c r="J1980" s="4">
        <v>56</v>
      </c>
      <c r="K1980" s="4">
        <v>4</v>
      </c>
      <c r="L1980" s="4">
        <v>4</v>
      </c>
      <c r="M1980" s="4">
        <v>0</v>
      </c>
      <c r="N1980" s="24"/>
    </row>
    <row r="1981" spans="1:14" ht="29.25" customHeight="1" x14ac:dyDescent="0.25">
      <c r="A1981" s="4" t="s">
        <v>9</v>
      </c>
      <c r="B1981" s="34">
        <v>43764.863194444442</v>
      </c>
      <c r="C1981" s="9">
        <v>43767.536805555559</v>
      </c>
      <c r="D19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hrs,10 min</v>
      </c>
      <c r="E1981" s="10">
        <f>Table1[[#This Row],[Full Restoration ]]-Table1[[#This Row],[Outage Start]]</f>
        <v>2.6736111111167702</v>
      </c>
      <c r="F1981" s="11">
        <f>(Table1[[#This Row],[Full Restoration ]]-Table1[[#This Row],[Outage Start]])*24</f>
        <v>64.166666666802485</v>
      </c>
      <c r="G1981" s="5" t="s">
        <v>1754</v>
      </c>
      <c r="H1981" s="33" t="s">
        <v>1030</v>
      </c>
      <c r="I1981" s="4">
        <v>391</v>
      </c>
      <c r="J1981" s="4">
        <v>329</v>
      </c>
      <c r="K1981" s="4">
        <v>57</v>
      </c>
      <c r="L1981" s="4">
        <v>6</v>
      </c>
      <c r="M1981" s="4">
        <v>5</v>
      </c>
      <c r="N1981" s="24"/>
    </row>
    <row r="1982" spans="1:14" ht="29.25" customHeight="1" x14ac:dyDescent="0.25">
      <c r="A1982" s="4" t="s">
        <v>9</v>
      </c>
      <c r="B1982" s="34">
        <v>43764.957638888889</v>
      </c>
      <c r="C1982" s="9">
        <v>43765.078472222223</v>
      </c>
      <c r="D19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 hrs,54 min</v>
      </c>
      <c r="E1982" s="10">
        <f>Table1[[#This Row],[Full Restoration ]]-Table1[[#This Row],[Outage Start]]</f>
        <v>0.12083333333430346</v>
      </c>
      <c r="F1982" s="11">
        <f>(Table1[[#This Row],[Full Restoration ]]-Table1[[#This Row],[Outage Start]])*24</f>
        <v>2.9000000000232831</v>
      </c>
      <c r="G1982" s="5" t="s">
        <v>1755</v>
      </c>
      <c r="H1982" s="33" t="s">
        <v>1031</v>
      </c>
      <c r="I1982" s="4">
        <v>62</v>
      </c>
      <c r="J1982" s="4">
        <v>62</v>
      </c>
      <c r="K1982" s="4">
        <v>0</v>
      </c>
      <c r="L1982" s="4">
        <v>1</v>
      </c>
      <c r="M1982" s="4">
        <v>0</v>
      </c>
      <c r="N1982" s="24"/>
    </row>
    <row r="1983" spans="1:14" ht="29.25" customHeight="1" x14ac:dyDescent="0.25">
      <c r="A1983" s="4" t="s">
        <v>9</v>
      </c>
      <c r="B1983" s="34">
        <v>43764.727777777778</v>
      </c>
      <c r="C1983" s="9">
        <v>43768.626388888886</v>
      </c>
      <c r="D19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hrs,34 min</v>
      </c>
      <c r="E1983" s="10">
        <f>Table1[[#This Row],[Full Restoration ]]-Table1[[#This Row],[Outage Start]]</f>
        <v>3.898611111108039</v>
      </c>
      <c r="F1983" s="11">
        <f>(Table1[[#This Row],[Full Restoration ]]-Table1[[#This Row],[Outage Start]])*24</f>
        <v>93.566666666592937</v>
      </c>
      <c r="G1983" s="5" t="s">
        <v>1756</v>
      </c>
      <c r="H1983" s="33" t="s">
        <v>746</v>
      </c>
      <c r="I1983" s="4">
        <v>688</v>
      </c>
      <c r="J1983" s="4">
        <v>585</v>
      </c>
      <c r="K1983" s="4">
        <v>97</v>
      </c>
      <c r="L1983" s="4">
        <v>41</v>
      </c>
      <c r="M1983" s="4">
        <v>6</v>
      </c>
      <c r="N1983" s="24"/>
    </row>
    <row r="1984" spans="1:14" ht="29.25" customHeight="1" x14ac:dyDescent="0.25">
      <c r="A1984" s="4" t="s">
        <v>9</v>
      </c>
      <c r="B1984" s="34">
        <v>43764.727777777778</v>
      </c>
      <c r="C1984" s="9">
        <v>43768.643055555556</v>
      </c>
      <c r="D19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hrs,58 min</v>
      </c>
      <c r="E1984" s="10">
        <f>Table1[[#This Row],[Full Restoration ]]-Table1[[#This Row],[Outage Start]]</f>
        <v>3.9152777777781012</v>
      </c>
      <c r="F1984" s="11">
        <f>(Table1[[#This Row],[Full Restoration ]]-Table1[[#This Row],[Outage Start]])*24</f>
        <v>93.966666666674428</v>
      </c>
      <c r="G1984" s="5" t="s">
        <v>1757</v>
      </c>
      <c r="H1984" s="33" t="s">
        <v>746</v>
      </c>
      <c r="I1984" s="4">
        <v>1366</v>
      </c>
      <c r="J1984" s="4">
        <v>1315</v>
      </c>
      <c r="K1984" s="4">
        <v>51</v>
      </c>
      <c r="L1984" s="4">
        <v>81</v>
      </c>
      <c r="M1984" s="4">
        <v>0</v>
      </c>
      <c r="N1984" s="24"/>
    </row>
    <row r="1985" spans="1:14" ht="29.25" customHeight="1" x14ac:dyDescent="0.25">
      <c r="A1985" s="4" t="s">
        <v>9</v>
      </c>
      <c r="B1985" s="34">
        <v>43765.417361111111</v>
      </c>
      <c r="C1985" s="9">
        <v>43769.645833333336</v>
      </c>
      <c r="D19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days,5 hrs,29 min</v>
      </c>
      <c r="E1985" s="10">
        <f>Table1[[#This Row],[Full Restoration ]]-Table1[[#This Row],[Outage Start]]</f>
        <v>4.2284722222248092</v>
      </c>
      <c r="F1985" s="11">
        <f>(Table1[[#This Row],[Full Restoration ]]-Table1[[#This Row],[Outage Start]])*24</f>
        <v>101.48333333339542</v>
      </c>
      <c r="G1985" s="5" t="s">
        <v>1758</v>
      </c>
      <c r="H1985" s="33" t="s">
        <v>1031</v>
      </c>
      <c r="I1985" s="4">
        <v>26</v>
      </c>
      <c r="J1985" s="4">
        <v>26</v>
      </c>
      <c r="K1985" s="4">
        <v>0</v>
      </c>
      <c r="L1985" s="4">
        <v>1</v>
      </c>
      <c r="M1985" s="4">
        <v>0</v>
      </c>
      <c r="N1985" s="24"/>
    </row>
    <row r="1986" spans="1:14" ht="29.25" customHeight="1" x14ac:dyDescent="0.25">
      <c r="A1986" s="4" t="s">
        <v>9</v>
      </c>
      <c r="B1986" s="34">
        <v>43764.813194444447</v>
      </c>
      <c r="C1986" s="9">
        <v>43765.177083333336</v>
      </c>
      <c r="D19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hrs,44 min</v>
      </c>
      <c r="E1986" s="10">
        <f>Table1[[#This Row],[Full Restoration ]]-Table1[[#This Row],[Outage Start]]</f>
        <v>0.36388888888905058</v>
      </c>
      <c r="F1986" s="11">
        <f>(Table1[[#This Row],[Full Restoration ]]-Table1[[#This Row],[Outage Start]])*24</f>
        <v>8.7333333333372138</v>
      </c>
      <c r="G1986" s="5" t="s">
        <v>1759</v>
      </c>
      <c r="H1986" s="33" t="s">
        <v>1031</v>
      </c>
      <c r="I1986" s="4">
        <v>1</v>
      </c>
      <c r="J1986" s="4">
        <v>1</v>
      </c>
      <c r="K1986" s="4">
        <v>0</v>
      </c>
      <c r="L1986" s="4">
        <v>0</v>
      </c>
      <c r="M1986" s="4">
        <v>0</v>
      </c>
      <c r="N1986" s="24"/>
    </row>
    <row r="1987" spans="1:14" ht="29.25" customHeight="1" x14ac:dyDescent="0.25">
      <c r="A1987" s="4" t="s">
        <v>9</v>
      </c>
      <c r="B1987" s="34">
        <v>43764.79791666667</v>
      </c>
      <c r="C1987" s="9">
        <v>43768.758333333331</v>
      </c>
      <c r="D19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hrs,3 min</v>
      </c>
      <c r="E1987" s="10">
        <f>Table1[[#This Row],[Full Restoration ]]-Table1[[#This Row],[Outage Start]]</f>
        <v>3.960416666661331</v>
      </c>
      <c r="F1987" s="11">
        <f>(Table1[[#This Row],[Full Restoration ]]-Table1[[#This Row],[Outage Start]])*24</f>
        <v>95.049999999871943</v>
      </c>
      <c r="G1987" s="5" t="s">
        <v>1760</v>
      </c>
      <c r="H1987" s="53" t="s">
        <v>746</v>
      </c>
      <c r="I1987" s="4">
        <v>1035</v>
      </c>
      <c r="J1987" s="4">
        <v>947</v>
      </c>
      <c r="K1987" s="4">
        <v>83</v>
      </c>
      <c r="L1987" s="4">
        <v>1</v>
      </c>
      <c r="M1987" s="4">
        <v>5</v>
      </c>
      <c r="N1987" s="24"/>
    </row>
    <row r="1988" spans="1:14" ht="29.25" customHeight="1" x14ac:dyDescent="0.25">
      <c r="A1988" s="4" t="s">
        <v>9</v>
      </c>
      <c r="B1988" s="34">
        <v>43764.79791666667</v>
      </c>
      <c r="C1988" s="9">
        <v>43768.723611111112</v>
      </c>
      <c r="D19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hrs,13 min</v>
      </c>
      <c r="E1988" s="10">
        <f>Table1[[#This Row],[Full Restoration ]]-Table1[[#This Row],[Outage Start]]</f>
        <v>3.9256944444423425</v>
      </c>
      <c r="F1988" s="11">
        <f>(Table1[[#This Row],[Full Restoration ]]-Table1[[#This Row],[Outage Start]])*24</f>
        <v>94.21666666661622</v>
      </c>
      <c r="G1988" s="5" t="s">
        <v>1761</v>
      </c>
      <c r="H1988" s="33" t="s">
        <v>748</v>
      </c>
      <c r="I1988" s="4">
        <v>282</v>
      </c>
      <c r="J1988" s="4">
        <v>205</v>
      </c>
      <c r="K1988" s="4">
        <v>77</v>
      </c>
      <c r="L1988" s="4">
        <v>2</v>
      </c>
      <c r="M1988" s="4">
        <v>0</v>
      </c>
      <c r="N1988" s="24"/>
    </row>
    <row r="1989" spans="1:14" ht="29.25" customHeight="1" x14ac:dyDescent="0.25">
      <c r="A1989" s="4" t="s">
        <v>9</v>
      </c>
      <c r="B1989" s="34">
        <v>43764.840277777781</v>
      </c>
      <c r="C1989" s="9">
        <v>43766.611805555556</v>
      </c>
      <c r="D19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hrs,31 min</v>
      </c>
      <c r="E1989" s="10">
        <f>Table1[[#This Row],[Full Restoration ]]-Table1[[#This Row],[Outage Start]]</f>
        <v>1.7715277777751908</v>
      </c>
      <c r="F1989" s="11">
        <f>(Table1[[#This Row],[Full Restoration ]]-Table1[[#This Row],[Outage Start]])*24</f>
        <v>42.516666666604578</v>
      </c>
      <c r="G1989" s="5" t="s">
        <v>1762</v>
      </c>
      <c r="H1989" s="53" t="s">
        <v>1030</v>
      </c>
      <c r="I1989" s="4">
        <v>694</v>
      </c>
      <c r="J1989" s="4">
        <v>488</v>
      </c>
      <c r="K1989" s="4">
        <v>174</v>
      </c>
      <c r="L1989" s="4">
        <v>15</v>
      </c>
      <c r="M1989" s="4">
        <v>32</v>
      </c>
      <c r="N1989" s="24"/>
    </row>
    <row r="1990" spans="1:14" ht="29.25" customHeight="1" x14ac:dyDescent="0.25">
      <c r="A1990" s="4" t="s">
        <v>9</v>
      </c>
      <c r="B1990" s="34">
        <v>43764.857638888891</v>
      </c>
      <c r="C1990" s="9">
        <v>43766.491666666669</v>
      </c>
      <c r="D19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hrs,13 min</v>
      </c>
      <c r="E1990" s="10">
        <f>Table1[[#This Row],[Full Restoration ]]-Table1[[#This Row],[Outage Start]]</f>
        <v>1.6340277777781012</v>
      </c>
      <c r="F1990" s="11">
        <f>(Table1[[#This Row],[Full Restoration ]]-Table1[[#This Row],[Outage Start]])*24</f>
        <v>39.216666666674428</v>
      </c>
      <c r="G1990" s="5" t="s">
        <v>1763</v>
      </c>
      <c r="H1990" s="33" t="s">
        <v>746</v>
      </c>
      <c r="I1990" s="4">
        <v>4</v>
      </c>
      <c r="J1990" s="4">
        <v>3</v>
      </c>
      <c r="K1990" s="4">
        <v>1</v>
      </c>
      <c r="L1990" s="4">
        <v>0</v>
      </c>
      <c r="M1990" s="4">
        <v>0</v>
      </c>
      <c r="N1990" s="24"/>
    </row>
    <row r="1991" spans="1:14" ht="29.25" customHeight="1" x14ac:dyDescent="0.25">
      <c r="A1991" s="4" t="s">
        <v>9</v>
      </c>
      <c r="B1991" s="34">
        <v>43764.85</v>
      </c>
      <c r="C1991" s="9">
        <v>43766.45</v>
      </c>
      <c r="D19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hrs,24 min</v>
      </c>
      <c r="E1991" s="10">
        <f>Table1[[#This Row],[Full Restoration ]]-Table1[[#This Row],[Outage Start]]</f>
        <v>1.5999999999985448</v>
      </c>
      <c r="F1991" s="11">
        <f>(Table1[[#This Row],[Full Restoration ]]-Table1[[#This Row],[Outage Start]])*24</f>
        <v>38.399999999965075</v>
      </c>
      <c r="G1991" s="5" t="s">
        <v>1764</v>
      </c>
      <c r="H1991" s="33" t="s">
        <v>746</v>
      </c>
      <c r="I1991" s="4">
        <v>214</v>
      </c>
      <c r="J1991" s="4">
        <v>194</v>
      </c>
      <c r="K1991" s="4">
        <v>18</v>
      </c>
      <c r="L1991" s="4">
        <v>4</v>
      </c>
      <c r="M1991" s="4">
        <v>2</v>
      </c>
      <c r="N1991" s="24"/>
    </row>
    <row r="1992" spans="1:14" ht="29.25" customHeight="1" x14ac:dyDescent="0.25">
      <c r="A1992" s="4" t="s">
        <v>9</v>
      </c>
      <c r="B1992" s="34">
        <v>43764.849305555559</v>
      </c>
      <c r="C1992" s="9">
        <v>43766.400694444441</v>
      </c>
      <c r="D19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hrs,14 min</v>
      </c>
      <c r="E1992" s="10">
        <f>Table1[[#This Row],[Full Restoration ]]-Table1[[#This Row],[Outage Start]]</f>
        <v>1.5513888888817746</v>
      </c>
      <c r="F1992" s="11">
        <f>(Table1[[#This Row],[Full Restoration ]]-Table1[[#This Row],[Outage Start]])*24</f>
        <v>37.233333333162591</v>
      </c>
      <c r="G1992" s="5" t="s">
        <v>1765</v>
      </c>
      <c r="H1992" s="33" t="s">
        <v>746</v>
      </c>
      <c r="I1992" s="4">
        <v>48</v>
      </c>
      <c r="J1992" s="4">
        <v>46</v>
      </c>
      <c r="K1992" s="4">
        <v>2</v>
      </c>
      <c r="L1992" s="4">
        <v>0</v>
      </c>
      <c r="M1992" s="4">
        <v>0</v>
      </c>
      <c r="N1992" s="24"/>
    </row>
    <row r="1993" spans="1:14" ht="29.25" customHeight="1" x14ac:dyDescent="0.25">
      <c r="A1993" s="4" t="s">
        <v>9</v>
      </c>
      <c r="B1993" s="34">
        <v>43764.852777777778</v>
      </c>
      <c r="C1993" s="9">
        <v>43767.460416666669</v>
      </c>
      <c r="D19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hrs,35 min</v>
      </c>
      <c r="E1993" s="10">
        <f>Table1[[#This Row],[Full Restoration ]]-Table1[[#This Row],[Outage Start]]</f>
        <v>2.6076388888905058</v>
      </c>
      <c r="F1993" s="11">
        <f>(Table1[[#This Row],[Full Restoration ]]-Table1[[#This Row],[Outage Start]])*24</f>
        <v>62.583333333372138</v>
      </c>
      <c r="G1993" s="5" t="s">
        <v>1766</v>
      </c>
      <c r="H1993" s="33" t="s">
        <v>746</v>
      </c>
      <c r="I1993" s="4">
        <v>402</v>
      </c>
      <c r="J1993" s="4">
        <v>340</v>
      </c>
      <c r="K1993" s="4">
        <v>52</v>
      </c>
      <c r="L1993" s="4">
        <v>18</v>
      </c>
      <c r="M1993" s="4">
        <v>10</v>
      </c>
      <c r="N1993" s="24"/>
    </row>
    <row r="1994" spans="1:14" ht="29.25" customHeight="1" x14ac:dyDescent="0.25">
      <c r="A1994" s="4" t="s">
        <v>9</v>
      </c>
      <c r="B1994" s="34">
        <v>43764.710416666669</v>
      </c>
      <c r="C1994" s="9">
        <v>43766.681944444441</v>
      </c>
      <c r="D19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hrs,19 min</v>
      </c>
      <c r="E1994" s="10">
        <f>Table1[[#This Row],[Full Restoration ]]-Table1[[#This Row],[Outage Start]]</f>
        <v>1.9715277777722804</v>
      </c>
      <c r="F1994" s="11">
        <f>(Table1[[#This Row],[Full Restoration ]]-Table1[[#This Row],[Outage Start]])*24</f>
        <v>47.316666666534729</v>
      </c>
      <c r="G1994" s="5" t="s">
        <v>1767</v>
      </c>
      <c r="H1994" s="33" t="s">
        <v>1030</v>
      </c>
      <c r="I1994" s="4">
        <v>587</v>
      </c>
      <c r="J1994" s="4">
        <v>523</v>
      </c>
      <c r="K1994" s="4">
        <v>57</v>
      </c>
      <c r="L1994" s="4">
        <v>22</v>
      </c>
      <c r="M1994" s="4">
        <v>7</v>
      </c>
      <c r="N1994" s="24"/>
    </row>
    <row r="1995" spans="1:14" ht="29.25" customHeight="1" x14ac:dyDescent="0.25">
      <c r="A1995" s="4" t="s">
        <v>9</v>
      </c>
      <c r="B1995" s="34">
        <v>43764.79791666667</v>
      </c>
      <c r="C1995" s="9">
        <v>43769.509722222225</v>
      </c>
      <c r="D19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hrs,5 min</v>
      </c>
      <c r="E1995" s="10">
        <f>Table1[[#This Row],[Full Restoration ]]-Table1[[#This Row],[Outage Start]]</f>
        <v>4.7118055555547471</v>
      </c>
      <c r="F1995" s="11">
        <f>(Table1[[#This Row],[Full Restoration ]]-Table1[[#This Row],[Outage Start]])*24</f>
        <v>113.08333333331393</v>
      </c>
      <c r="G1995" s="5" t="s">
        <v>1768</v>
      </c>
      <c r="H1995" s="33" t="s">
        <v>746</v>
      </c>
      <c r="I1995" s="4">
        <v>427</v>
      </c>
      <c r="J1995" s="4">
        <v>389</v>
      </c>
      <c r="K1995" s="4">
        <v>32</v>
      </c>
      <c r="L1995" s="4">
        <v>3</v>
      </c>
      <c r="M1995" s="4">
        <v>6</v>
      </c>
      <c r="N1995" s="24"/>
    </row>
    <row r="1996" spans="1:14" ht="29.25" customHeight="1" x14ac:dyDescent="0.25">
      <c r="A1996" s="4" t="s">
        <v>9</v>
      </c>
      <c r="B1996" s="34">
        <v>43764.79791666667</v>
      </c>
      <c r="C1996" s="9">
        <v>43769.510416666664</v>
      </c>
      <c r="D19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hrs,6 min</v>
      </c>
      <c r="E1996" s="10">
        <f>Table1[[#This Row],[Full Restoration ]]-Table1[[#This Row],[Outage Start]]</f>
        <v>4.7124999999941792</v>
      </c>
      <c r="F1996" s="11">
        <f>(Table1[[#This Row],[Full Restoration ]]-Table1[[#This Row],[Outage Start]])*24</f>
        <v>113.0999999998603</v>
      </c>
      <c r="G1996" s="5" t="s">
        <v>1769</v>
      </c>
      <c r="H1996" s="33" t="s">
        <v>1031</v>
      </c>
      <c r="I1996" s="4">
        <v>135</v>
      </c>
      <c r="J1996" s="4">
        <v>108</v>
      </c>
      <c r="K1996" s="4">
        <v>21</v>
      </c>
      <c r="L1996" s="4">
        <v>2</v>
      </c>
      <c r="M1996" s="4">
        <v>6</v>
      </c>
      <c r="N1996" s="24"/>
    </row>
    <row r="1997" spans="1:14" ht="29.25" customHeight="1" x14ac:dyDescent="0.25">
      <c r="A1997" s="4" t="s">
        <v>9</v>
      </c>
      <c r="B1997" s="34">
        <v>43765.013194444444</v>
      </c>
      <c r="C1997" s="9">
        <v>43766.488888888889</v>
      </c>
      <c r="D19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hrs,25 min</v>
      </c>
      <c r="E1997" s="10">
        <f>Table1[[#This Row],[Full Restoration ]]-Table1[[#This Row],[Outage Start]]</f>
        <v>1.4756944444452529</v>
      </c>
      <c r="F1997" s="11">
        <f>(Table1[[#This Row],[Full Restoration ]]-Table1[[#This Row],[Outage Start]])*24</f>
        <v>35.416666666686069</v>
      </c>
      <c r="G1997" s="5" t="s">
        <v>1770</v>
      </c>
      <c r="H1997" s="33" t="s">
        <v>1030</v>
      </c>
      <c r="I1997" s="4">
        <v>18</v>
      </c>
      <c r="J1997" s="4">
        <v>14</v>
      </c>
      <c r="K1997" s="4">
        <v>4</v>
      </c>
      <c r="L1997" s="4">
        <v>1</v>
      </c>
      <c r="M1997" s="4">
        <v>0</v>
      </c>
      <c r="N1997" s="24"/>
    </row>
    <row r="1998" spans="1:14" ht="29.25" customHeight="1" x14ac:dyDescent="0.25">
      <c r="A1998" s="4" t="s">
        <v>9</v>
      </c>
      <c r="B1998" s="34">
        <v>43765.013194444444</v>
      </c>
      <c r="C1998" s="9">
        <v>43766.529861111114</v>
      </c>
      <c r="D19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hrs,24 min</v>
      </c>
      <c r="E1998" s="10">
        <f>Table1[[#This Row],[Full Restoration ]]-Table1[[#This Row],[Outage Start]]</f>
        <v>1.5166666666700621</v>
      </c>
      <c r="F1998" s="11">
        <f>(Table1[[#This Row],[Full Restoration ]]-Table1[[#This Row],[Outage Start]])*24</f>
        <v>36.400000000081491</v>
      </c>
      <c r="G1998" s="5" t="s">
        <v>1771</v>
      </c>
      <c r="H1998" s="33" t="s">
        <v>1030</v>
      </c>
      <c r="I1998" s="4">
        <v>34</v>
      </c>
      <c r="J1998" s="4">
        <v>27</v>
      </c>
      <c r="K1998" s="4">
        <v>7</v>
      </c>
      <c r="L1998" s="4">
        <v>1</v>
      </c>
      <c r="M1998" s="4">
        <v>0</v>
      </c>
      <c r="N1998" s="24"/>
    </row>
    <row r="1999" spans="1:14" ht="29.25" customHeight="1" x14ac:dyDescent="0.25">
      <c r="A1999" s="4" t="s">
        <v>9</v>
      </c>
      <c r="B1999" s="34">
        <v>43764.859027777777</v>
      </c>
      <c r="C1999" s="9">
        <v>43767.430555555555</v>
      </c>
      <c r="D19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hrs,43 min</v>
      </c>
      <c r="E1999" s="10">
        <f>Table1[[#This Row],[Full Restoration ]]-Table1[[#This Row],[Outage Start]]</f>
        <v>2.5715277777781012</v>
      </c>
      <c r="F1999" s="11">
        <f>(Table1[[#This Row],[Full Restoration ]]-Table1[[#This Row],[Outage Start]])*24</f>
        <v>61.716666666674428</v>
      </c>
      <c r="G1999" s="5" t="s">
        <v>1772</v>
      </c>
      <c r="H1999" s="33" t="s">
        <v>1030</v>
      </c>
      <c r="I1999" s="4">
        <v>3</v>
      </c>
      <c r="J1999" s="4">
        <v>3</v>
      </c>
      <c r="K1999" s="4">
        <v>0</v>
      </c>
      <c r="L1999" s="4">
        <v>0</v>
      </c>
      <c r="M1999" s="4">
        <v>0</v>
      </c>
      <c r="N1999" s="24"/>
    </row>
    <row r="2000" spans="1:14" ht="29.25" customHeight="1" x14ac:dyDescent="0.25">
      <c r="A2000" s="4" t="s">
        <v>9</v>
      </c>
      <c r="B2000" s="34">
        <v>43764.847916666666</v>
      </c>
      <c r="C2000" s="9">
        <v>43768.669444444444</v>
      </c>
      <c r="D20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hrs,43 min</v>
      </c>
      <c r="E2000" s="10">
        <f>Table1[[#This Row],[Full Restoration ]]-Table1[[#This Row],[Outage Start]]</f>
        <v>3.8215277777781012</v>
      </c>
      <c r="F2000" s="11">
        <f>(Table1[[#This Row],[Full Restoration ]]-Table1[[#This Row],[Outage Start]])*24</f>
        <v>91.716666666674428</v>
      </c>
      <c r="G2000" s="5" t="s">
        <v>1773</v>
      </c>
      <c r="H2000" s="33" t="s">
        <v>1030</v>
      </c>
      <c r="I2000" s="4">
        <v>132</v>
      </c>
      <c r="J2000" s="4">
        <v>113</v>
      </c>
      <c r="K2000" s="4">
        <v>19</v>
      </c>
      <c r="L2000" s="4">
        <v>4</v>
      </c>
      <c r="M2000" s="4">
        <v>0</v>
      </c>
      <c r="N2000" s="24"/>
    </row>
    <row r="2001" spans="1:14" ht="29.25" customHeight="1" x14ac:dyDescent="0.25">
      <c r="A2001" s="4" t="s">
        <v>9</v>
      </c>
      <c r="B2001" s="34">
        <v>43764.875</v>
      </c>
      <c r="C2001" s="9">
        <v>43767.541666666664</v>
      </c>
      <c r="D20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hrs,0 min</v>
      </c>
      <c r="E2001" s="10">
        <f>Table1[[#This Row],[Full Restoration ]]-Table1[[#This Row],[Outage Start]]</f>
        <v>2.6666666666642413</v>
      </c>
      <c r="F2001" s="11">
        <f>(Table1[[#This Row],[Full Restoration ]]-Table1[[#This Row],[Outage Start]])*24</f>
        <v>63.999999999941792</v>
      </c>
      <c r="G2001" s="5" t="s">
        <v>1774</v>
      </c>
      <c r="H2001" s="33" t="s">
        <v>746</v>
      </c>
      <c r="I2001" s="4">
        <v>52</v>
      </c>
      <c r="J2001" s="4">
        <v>44</v>
      </c>
      <c r="K2001" s="4">
        <v>7</v>
      </c>
      <c r="L2001" s="4">
        <v>1</v>
      </c>
      <c r="M2001" s="4">
        <v>1</v>
      </c>
      <c r="N2001" s="24"/>
    </row>
    <row r="2002" spans="1:14" ht="29.25" customHeight="1" x14ac:dyDescent="0.25">
      <c r="A2002" s="4" t="s">
        <v>9</v>
      </c>
      <c r="B2002" s="34">
        <v>43764.84375</v>
      </c>
      <c r="C2002" s="9">
        <v>43768.255555555559</v>
      </c>
      <c r="D20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hrs,53 min</v>
      </c>
      <c r="E2002" s="10">
        <f>Table1[[#This Row],[Full Restoration ]]-Table1[[#This Row],[Outage Start]]</f>
        <v>3.4118055555591127</v>
      </c>
      <c r="F2002" s="11">
        <f>(Table1[[#This Row],[Full Restoration ]]-Table1[[#This Row],[Outage Start]])*24</f>
        <v>81.883333333418705</v>
      </c>
      <c r="G2002" s="5" t="s">
        <v>1775</v>
      </c>
      <c r="H2002" s="53" t="s">
        <v>1031</v>
      </c>
      <c r="I2002" s="4">
        <v>149</v>
      </c>
      <c r="J2002" s="4">
        <v>149</v>
      </c>
      <c r="K2002" s="4">
        <v>0</v>
      </c>
      <c r="L2002" s="4">
        <v>4</v>
      </c>
      <c r="M2002" s="4">
        <v>0</v>
      </c>
      <c r="N2002" s="24"/>
    </row>
    <row r="2003" spans="1:14" ht="29.25" customHeight="1" x14ac:dyDescent="0.25">
      <c r="A2003" s="4" t="s">
        <v>9</v>
      </c>
      <c r="B2003" s="34">
        <v>43764.836805555555</v>
      </c>
      <c r="C2003" s="9">
        <v>43767.809027777781</v>
      </c>
      <c r="D20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hrs,20 min</v>
      </c>
      <c r="E2003" s="10">
        <f>Table1[[#This Row],[Full Restoration ]]-Table1[[#This Row],[Outage Start]]</f>
        <v>2.9722222222262644</v>
      </c>
      <c r="F2003" s="11">
        <f>(Table1[[#This Row],[Full Restoration ]]-Table1[[#This Row],[Outage Start]])*24</f>
        <v>71.333333333430346</v>
      </c>
      <c r="G2003" s="5" t="s">
        <v>1776</v>
      </c>
      <c r="H2003" s="33" t="s">
        <v>749</v>
      </c>
      <c r="I2003" s="4">
        <v>620</v>
      </c>
      <c r="J2003" s="4">
        <v>605</v>
      </c>
      <c r="K2003" s="4">
        <v>15</v>
      </c>
      <c r="L2003" s="4">
        <v>19</v>
      </c>
      <c r="M2003" s="4">
        <v>0</v>
      </c>
      <c r="N2003" s="24"/>
    </row>
    <row r="2004" spans="1:14" ht="29.25" customHeight="1" x14ac:dyDescent="0.25">
      <c r="A2004" s="4" t="s">
        <v>9</v>
      </c>
      <c r="B2004" s="34">
        <v>43764.84375</v>
      </c>
      <c r="C2004" s="9">
        <v>43768.255555555559</v>
      </c>
      <c r="D20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hrs,53 min</v>
      </c>
      <c r="E2004" s="10">
        <f>Table1[[#This Row],[Full Restoration ]]-Table1[[#This Row],[Outage Start]]</f>
        <v>3.4118055555591127</v>
      </c>
      <c r="F2004" s="11">
        <f>(Table1[[#This Row],[Full Restoration ]]-Table1[[#This Row],[Outage Start]])*24</f>
        <v>81.883333333418705</v>
      </c>
      <c r="G2004" s="5" t="s">
        <v>1777</v>
      </c>
      <c r="H2004" s="53" t="s">
        <v>1030</v>
      </c>
      <c r="I2004" s="4">
        <v>1233</v>
      </c>
      <c r="J2004" s="4">
        <v>1137</v>
      </c>
      <c r="K2004" s="4">
        <v>96</v>
      </c>
      <c r="L2004" s="4">
        <v>32</v>
      </c>
      <c r="M2004" s="4">
        <v>0</v>
      </c>
      <c r="N2004" s="24"/>
    </row>
    <row r="2005" spans="1:14" ht="29.25" customHeight="1" x14ac:dyDescent="0.25">
      <c r="A2005" s="4" t="s">
        <v>9</v>
      </c>
      <c r="B2005" s="34">
        <v>43764.904861111114</v>
      </c>
      <c r="C2005" s="9">
        <v>43766.427083333336</v>
      </c>
      <c r="D20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hrs,32 min</v>
      </c>
      <c r="E2005" s="10">
        <f>Table1[[#This Row],[Full Restoration ]]-Table1[[#This Row],[Outage Start]]</f>
        <v>1.5222222222218988</v>
      </c>
      <c r="F2005" s="11">
        <f>(Table1[[#This Row],[Full Restoration ]]-Table1[[#This Row],[Outage Start]])*24</f>
        <v>36.533333333325572</v>
      </c>
      <c r="G2005" s="5" t="s">
        <v>1778</v>
      </c>
      <c r="H2005" s="33" t="s">
        <v>749</v>
      </c>
      <c r="I2005" s="4">
        <v>438</v>
      </c>
      <c r="J2005" s="4">
        <v>422</v>
      </c>
      <c r="K2005" s="4">
        <v>15</v>
      </c>
      <c r="L2005" s="4">
        <v>8</v>
      </c>
      <c r="M2005" s="4">
        <v>1</v>
      </c>
      <c r="N2005" s="24"/>
    </row>
    <row r="2006" spans="1:14" ht="29.25" customHeight="1" x14ac:dyDescent="0.25">
      <c r="A2006" s="4" t="s">
        <v>9</v>
      </c>
      <c r="B2006" s="34">
        <v>43767.876388888886</v>
      </c>
      <c r="C2006" s="9">
        <v>43769.603472222225</v>
      </c>
      <c r="D20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hrs,27 min</v>
      </c>
      <c r="E2006" s="10">
        <f>Table1[[#This Row],[Full Restoration ]]-Table1[[#This Row],[Outage Start]]</f>
        <v>1.727083333338669</v>
      </c>
      <c r="F2006" s="11">
        <f>(Table1[[#This Row],[Full Restoration ]]-Table1[[#This Row],[Outage Start]])*24</f>
        <v>41.450000000128057</v>
      </c>
      <c r="G2006" s="5" t="s">
        <v>1779</v>
      </c>
      <c r="H2006" s="33" t="s">
        <v>746</v>
      </c>
      <c r="I2006" s="4">
        <v>594</v>
      </c>
      <c r="J2006" s="4">
        <v>479</v>
      </c>
      <c r="K2006" s="4">
        <v>101</v>
      </c>
      <c r="L2006" s="4">
        <v>25</v>
      </c>
      <c r="M2006" s="4">
        <v>14</v>
      </c>
      <c r="N2006" s="24"/>
    </row>
    <row r="2007" spans="1:14" ht="29.25" customHeight="1" x14ac:dyDescent="0.25">
      <c r="A2007" s="4" t="s">
        <v>9</v>
      </c>
      <c r="B2007" s="34">
        <v>43767.876388888886</v>
      </c>
      <c r="C2007" s="9">
        <v>43769.617361111108</v>
      </c>
      <c r="D20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hrs,47 min</v>
      </c>
      <c r="E2007" s="10">
        <f>Table1[[#This Row],[Full Restoration ]]-Table1[[#This Row],[Outage Start]]</f>
        <v>1.7409722222218988</v>
      </c>
      <c r="F2007" s="11">
        <f>(Table1[[#This Row],[Full Restoration ]]-Table1[[#This Row],[Outage Start]])*24</f>
        <v>41.783333333325572</v>
      </c>
      <c r="G2007" s="5" t="s">
        <v>1780</v>
      </c>
      <c r="H2007" s="33" t="s">
        <v>746</v>
      </c>
      <c r="I2007" s="4">
        <v>15</v>
      </c>
      <c r="J2007" s="4">
        <v>4</v>
      </c>
      <c r="K2007" s="4">
        <v>10</v>
      </c>
      <c r="L2007" s="4">
        <v>0</v>
      </c>
      <c r="M2007" s="4">
        <v>1</v>
      </c>
      <c r="N2007" s="24"/>
    </row>
    <row r="2008" spans="1:14" ht="29.25" customHeight="1" x14ac:dyDescent="0.25">
      <c r="A2008" s="4" t="s">
        <v>9</v>
      </c>
      <c r="B2008" s="34">
        <v>43764.9</v>
      </c>
      <c r="C2008" s="9">
        <v>43766.658333333333</v>
      </c>
      <c r="D20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hrs,12 min</v>
      </c>
      <c r="E2008" s="10">
        <f>Table1[[#This Row],[Full Restoration ]]-Table1[[#This Row],[Outage Start]]</f>
        <v>1.7583333333313931</v>
      </c>
      <c r="F2008" s="11">
        <f>(Table1[[#This Row],[Full Restoration ]]-Table1[[#This Row],[Outage Start]])*24</f>
        <v>42.199999999953434</v>
      </c>
      <c r="G2008" s="5" t="s">
        <v>1781</v>
      </c>
      <c r="H2008" s="33" t="s">
        <v>746</v>
      </c>
      <c r="I2008" s="4">
        <v>101</v>
      </c>
      <c r="J2008" s="4">
        <v>84</v>
      </c>
      <c r="K2008" s="4">
        <v>16</v>
      </c>
      <c r="L2008" s="4">
        <v>10</v>
      </c>
      <c r="M2008" s="4">
        <v>1</v>
      </c>
      <c r="N2008" s="24"/>
    </row>
    <row r="2009" spans="1:14" ht="29.25" customHeight="1" x14ac:dyDescent="0.25">
      <c r="A2009" s="4" t="s">
        <v>9</v>
      </c>
      <c r="B2009" s="34">
        <v>43764.740972222222</v>
      </c>
      <c r="C2009" s="9">
        <v>43768.781944444447</v>
      </c>
      <c r="D20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hrs,59 min</v>
      </c>
      <c r="E2009" s="10">
        <f>Table1[[#This Row],[Full Restoration ]]-Table1[[#This Row],[Outage Start]]</f>
        <v>4.0409722222248092</v>
      </c>
      <c r="F2009" s="11">
        <f>(Table1[[#This Row],[Full Restoration ]]-Table1[[#This Row],[Outage Start]])*24</f>
        <v>96.983333333395422</v>
      </c>
      <c r="G2009" s="5" t="s">
        <v>42</v>
      </c>
      <c r="H2009" s="53" t="s">
        <v>1030</v>
      </c>
      <c r="I2009" s="4">
        <v>13</v>
      </c>
      <c r="J2009" s="4">
        <v>2</v>
      </c>
      <c r="K2009" s="4">
        <v>11</v>
      </c>
      <c r="L2009" s="4">
        <v>0</v>
      </c>
      <c r="M2009" s="4">
        <v>0</v>
      </c>
      <c r="N2009" s="24"/>
    </row>
    <row r="2010" spans="1:14" ht="29.25" customHeight="1" x14ac:dyDescent="0.25">
      <c r="A2010" s="4" t="s">
        <v>9</v>
      </c>
      <c r="B2010" s="34">
        <v>43764.817361111112</v>
      </c>
      <c r="C2010" s="9">
        <v>43766.560416666667</v>
      </c>
      <c r="D20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hrs,50 min</v>
      </c>
      <c r="E2010" s="10">
        <f>Table1[[#This Row],[Full Restoration ]]-Table1[[#This Row],[Outage Start]]</f>
        <v>1.7430555555547471</v>
      </c>
      <c r="F2010" s="11">
        <f>(Table1[[#This Row],[Full Restoration ]]-Table1[[#This Row],[Outage Start]])*24</f>
        <v>41.833333333313931</v>
      </c>
      <c r="G2010" s="5" t="s">
        <v>1782</v>
      </c>
      <c r="H2010" s="33" t="s">
        <v>1031</v>
      </c>
      <c r="I2010" s="4">
        <v>704</v>
      </c>
      <c r="J2010" s="4">
        <v>623</v>
      </c>
      <c r="K2010" s="4">
        <v>69</v>
      </c>
      <c r="L2010" s="4">
        <v>25</v>
      </c>
      <c r="M2010" s="4">
        <v>12</v>
      </c>
      <c r="N2010" s="24"/>
    </row>
    <row r="2011" spans="1:14" ht="29.25" customHeight="1" x14ac:dyDescent="0.25">
      <c r="A2011" s="4" t="s">
        <v>9</v>
      </c>
      <c r="B2011" s="34">
        <v>43764.930555555555</v>
      </c>
      <c r="C2011" s="9">
        <v>43766.644444444442</v>
      </c>
      <c r="D20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2011" s="10">
        <f>Table1[[#This Row],[Full Restoration ]]-Table1[[#This Row],[Outage Start]]</f>
        <v>1.7138888888875954</v>
      </c>
      <c r="F2011" s="11">
        <f>(Table1[[#This Row],[Full Restoration ]]-Table1[[#This Row],[Outage Start]])*24</f>
        <v>41.133333333302289</v>
      </c>
      <c r="G2011" s="5" t="s">
        <v>1783</v>
      </c>
      <c r="H2011" s="33" t="s">
        <v>1031</v>
      </c>
      <c r="I2011" s="4">
        <v>725</v>
      </c>
      <c r="J2011" s="4">
        <v>605</v>
      </c>
      <c r="K2011" s="4">
        <v>107</v>
      </c>
      <c r="L2011" s="4">
        <v>13</v>
      </c>
      <c r="M2011" s="4">
        <v>13</v>
      </c>
      <c r="N2011" s="24"/>
    </row>
    <row r="2012" spans="1:14" ht="29.25" customHeight="1" x14ac:dyDescent="0.25">
      <c r="A2012" s="4" t="s">
        <v>9</v>
      </c>
      <c r="B2012" s="34">
        <v>43764.71597222222</v>
      </c>
      <c r="C2012" s="9">
        <v>43768.502083333333</v>
      </c>
      <c r="D20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hrs,52 min</v>
      </c>
      <c r="E2012" s="10">
        <f>Table1[[#This Row],[Full Restoration ]]-Table1[[#This Row],[Outage Start]]</f>
        <v>3.7861111111124046</v>
      </c>
      <c r="F2012" s="11">
        <f>(Table1[[#This Row],[Full Restoration ]]-Table1[[#This Row],[Outage Start]])*24</f>
        <v>90.866666666697711</v>
      </c>
      <c r="G2012" s="5" t="s">
        <v>1784</v>
      </c>
      <c r="H2012" s="33" t="s">
        <v>746</v>
      </c>
      <c r="I2012" s="4">
        <v>62</v>
      </c>
      <c r="J2012" s="4">
        <v>24</v>
      </c>
      <c r="K2012" s="4">
        <v>28</v>
      </c>
      <c r="L2012" s="4">
        <v>2</v>
      </c>
      <c r="M2012" s="4">
        <v>10</v>
      </c>
      <c r="N2012" s="24"/>
    </row>
    <row r="2013" spans="1:14" ht="29.25" customHeight="1" x14ac:dyDescent="0.25">
      <c r="A2013" s="4" t="s">
        <v>9</v>
      </c>
      <c r="B2013" s="34">
        <v>43764.748611111114</v>
      </c>
      <c r="C2013" s="9">
        <v>43766.68472222222</v>
      </c>
      <c r="D20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hrs,28 min</v>
      </c>
      <c r="E2013" s="10">
        <f>Table1[[#This Row],[Full Restoration ]]-Table1[[#This Row],[Outage Start]]</f>
        <v>1.9361111111065838</v>
      </c>
      <c r="F2013" s="11">
        <f>(Table1[[#This Row],[Full Restoration ]]-Table1[[#This Row],[Outage Start]])*24</f>
        <v>46.466666666558012</v>
      </c>
      <c r="G2013" s="5" t="s">
        <v>1785</v>
      </c>
      <c r="H2013" s="33" t="s">
        <v>1031</v>
      </c>
      <c r="I2013" s="4">
        <v>1231</v>
      </c>
      <c r="J2013" s="4">
        <v>1084</v>
      </c>
      <c r="K2013" s="4">
        <v>146</v>
      </c>
      <c r="L2013" s="4">
        <v>94</v>
      </c>
      <c r="M2013" s="4">
        <v>1</v>
      </c>
      <c r="N2013" s="24"/>
    </row>
    <row r="2014" spans="1:14" ht="29.25" customHeight="1" x14ac:dyDescent="0.25">
      <c r="A2014" s="4" t="s">
        <v>9</v>
      </c>
      <c r="B2014" s="34">
        <v>43764.748611111114</v>
      </c>
      <c r="C2014" s="9">
        <v>43766.696527777778</v>
      </c>
      <c r="D20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hrs,45 min</v>
      </c>
      <c r="E2014" s="10">
        <f>Table1[[#This Row],[Full Restoration ]]-Table1[[#This Row],[Outage Start]]</f>
        <v>1.9479166666642413</v>
      </c>
      <c r="F2014" s="11">
        <f>(Table1[[#This Row],[Full Restoration ]]-Table1[[#This Row],[Outage Start]])*24</f>
        <v>46.749999999941792</v>
      </c>
      <c r="G2014" s="5" t="s">
        <v>1786</v>
      </c>
      <c r="H2014" s="53" t="s">
        <v>1031</v>
      </c>
      <c r="I2014" s="4">
        <v>400</v>
      </c>
      <c r="J2014" s="4">
        <v>320</v>
      </c>
      <c r="K2014" s="4">
        <v>54</v>
      </c>
      <c r="L2014" s="4">
        <v>31</v>
      </c>
      <c r="M2014" s="4">
        <v>26</v>
      </c>
      <c r="N2014" s="24"/>
    </row>
    <row r="2015" spans="1:14" ht="29.25" customHeight="1" x14ac:dyDescent="0.25">
      <c r="A2015" s="4" t="s">
        <v>9</v>
      </c>
      <c r="B2015" s="34">
        <v>43764.748611111114</v>
      </c>
      <c r="C2015" s="9">
        <v>43766.724999999999</v>
      </c>
      <c r="D20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hrs,26 min</v>
      </c>
      <c r="E2015" s="10">
        <f>Table1[[#This Row],[Full Restoration ]]-Table1[[#This Row],[Outage Start]]</f>
        <v>1.976388888884685</v>
      </c>
      <c r="F2015" s="11">
        <f>(Table1[[#This Row],[Full Restoration ]]-Table1[[#This Row],[Outage Start]])*24</f>
        <v>47.43333333323244</v>
      </c>
      <c r="G2015" s="5" t="s">
        <v>1787</v>
      </c>
      <c r="H2015" s="33" t="s">
        <v>746</v>
      </c>
      <c r="I2015" s="4">
        <v>1636</v>
      </c>
      <c r="J2015" s="4">
        <v>1350</v>
      </c>
      <c r="K2015" s="4">
        <v>232</v>
      </c>
      <c r="L2015" s="4">
        <v>112</v>
      </c>
      <c r="M2015" s="4">
        <v>54</v>
      </c>
      <c r="N2015" s="24"/>
    </row>
    <row r="2016" spans="1:14" ht="29.25" customHeight="1" x14ac:dyDescent="0.25">
      <c r="A2016" s="4" t="s">
        <v>9</v>
      </c>
      <c r="B2016" s="34">
        <v>43764.79583333333</v>
      </c>
      <c r="C2016" s="9">
        <v>43768.748611111114</v>
      </c>
      <c r="D20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hrs,52 min</v>
      </c>
      <c r="E2016" s="10">
        <f>Table1[[#This Row],[Full Restoration ]]-Table1[[#This Row],[Outage Start]]</f>
        <v>3.9527777777839219</v>
      </c>
      <c r="F2016" s="11">
        <f>(Table1[[#This Row],[Full Restoration ]]-Table1[[#This Row],[Outage Start]])*24</f>
        <v>94.866666666814126</v>
      </c>
      <c r="G2016" s="5" t="s">
        <v>1788</v>
      </c>
      <c r="H2016" s="53" t="s">
        <v>746</v>
      </c>
      <c r="I2016" s="4">
        <v>1195</v>
      </c>
      <c r="J2016" s="4">
        <v>867</v>
      </c>
      <c r="K2016" s="4">
        <v>322</v>
      </c>
      <c r="L2016" s="4">
        <v>33</v>
      </c>
      <c r="M2016" s="4">
        <v>6</v>
      </c>
      <c r="N2016" s="24"/>
    </row>
    <row r="2017" spans="1:14" ht="29.25" customHeight="1" x14ac:dyDescent="0.25">
      <c r="A2017" s="4" t="s">
        <v>9</v>
      </c>
      <c r="B2017" s="34">
        <v>43764.79583333333</v>
      </c>
      <c r="C2017" s="9">
        <v>43768.555555555555</v>
      </c>
      <c r="D20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hrs,14 min</v>
      </c>
      <c r="E2017" s="10">
        <f>Table1[[#This Row],[Full Restoration ]]-Table1[[#This Row],[Outage Start]]</f>
        <v>3.7597222222248092</v>
      </c>
      <c r="F2017" s="11">
        <f>(Table1[[#This Row],[Full Restoration ]]-Table1[[#This Row],[Outage Start]])*24</f>
        <v>90.233333333395422</v>
      </c>
      <c r="G2017" s="5" t="s">
        <v>1789</v>
      </c>
      <c r="H2017" s="33" t="s">
        <v>746</v>
      </c>
      <c r="I2017" s="4">
        <v>1177</v>
      </c>
      <c r="J2017" s="4">
        <v>1080</v>
      </c>
      <c r="K2017" s="4">
        <v>92</v>
      </c>
      <c r="L2017" s="4">
        <v>38</v>
      </c>
      <c r="M2017" s="4">
        <v>5</v>
      </c>
      <c r="N2017" s="24"/>
    </row>
    <row r="2018" spans="1:14" ht="29.25" customHeight="1" x14ac:dyDescent="0.25">
      <c r="A2018" s="4" t="s">
        <v>9</v>
      </c>
      <c r="B2018" s="34">
        <v>43764.79583333333</v>
      </c>
      <c r="C2018" s="9">
        <v>43768.727083333331</v>
      </c>
      <c r="D20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hrs,21 min</v>
      </c>
      <c r="E2018" s="10">
        <f>Table1[[#This Row],[Full Restoration ]]-Table1[[#This Row],[Outage Start]]</f>
        <v>3.9312500000014552</v>
      </c>
      <c r="F2018" s="11">
        <f>(Table1[[#This Row],[Full Restoration ]]-Table1[[#This Row],[Outage Start]])*24</f>
        <v>94.350000000034925</v>
      </c>
      <c r="G2018" s="5" t="s">
        <v>1790</v>
      </c>
      <c r="H2018" s="53" t="s">
        <v>746</v>
      </c>
      <c r="I2018" s="4">
        <v>1691</v>
      </c>
      <c r="J2018" s="4">
        <v>1347</v>
      </c>
      <c r="K2018" s="4">
        <v>281</v>
      </c>
      <c r="L2018" s="4">
        <v>55</v>
      </c>
      <c r="M2018" s="4">
        <v>63</v>
      </c>
      <c r="N2018" s="24"/>
    </row>
    <row r="2019" spans="1:14" ht="29.25" customHeight="1" x14ac:dyDescent="0.25">
      <c r="A2019" s="4" t="s">
        <v>9</v>
      </c>
      <c r="B2019" s="34">
        <v>43764.79583333333</v>
      </c>
      <c r="C2019" s="9">
        <v>43768.552777777775</v>
      </c>
      <c r="D20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hrs,10 min</v>
      </c>
      <c r="E2019" s="10">
        <f>Table1[[#This Row],[Full Restoration ]]-Table1[[#This Row],[Outage Start]]</f>
        <v>3.7569444444452529</v>
      </c>
      <c r="F2019" s="11">
        <f>(Table1[[#This Row],[Full Restoration ]]-Table1[[#This Row],[Outage Start]])*24</f>
        <v>90.166666666686069</v>
      </c>
      <c r="G2019" s="5" t="s">
        <v>1791</v>
      </c>
      <c r="H2019" s="33" t="s">
        <v>746</v>
      </c>
      <c r="I2019" s="4">
        <v>680</v>
      </c>
      <c r="J2019" s="4">
        <v>620</v>
      </c>
      <c r="K2019" s="4">
        <v>55</v>
      </c>
      <c r="L2019" s="4">
        <v>25</v>
      </c>
      <c r="M2019" s="4">
        <v>5</v>
      </c>
      <c r="N2019" s="24"/>
    </row>
    <row r="2020" spans="1:14" ht="29.25" customHeight="1" x14ac:dyDescent="0.25">
      <c r="A2020" s="4" t="s">
        <v>9</v>
      </c>
      <c r="B2020" s="34">
        <v>43764.738888888889</v>
      </c>
      <c r="C2020" s="9">
        <v>43768.836111111108</v>
      </c>
      <c r="D20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 hrs,20 min</v>
      </c>
      <c r="E2020" s="10">
        <f>Table1[[#This Row],[Full Restoration ]]-Table1[[#This Row],[Outage Start]]</f>
        <v>4.0972222222189885</v>
      </c>
      <c r="F2020" s="11">
        <f>(Table1[[#This Row],[Full Restoration ]]-Table1[[#This Row],[Outage Start]])*24</f>
        <v>98.333333333255723</v>
      </c>
      <c r="G2020" s="5" t="s">
        <v>1015</v>
      </c>
      <c r="H2020" s="53" t="s">
        <v>1030</v>
      </c>
      <c r="I2020" s="4">
        <v>1219</v>
      </c>
      <c r="J2020" s="4">
        <v>965</v>
      </c>
      <c r="K2020" s="4">
        <v>192</v>
      </c>
      <c r="L2020" s="4">
        <v>49</v>
      </c>
      <c r="M2020" s="4">
        <v>62</v>
      </c>
      <c r="N2020" s="24"/>
    </row>
    <row r="2021" spans="1:14" ht="29.25" customHeight="1" x14ac:dyDescent="0.25">
      <c r="A2021" s="4" t="s">
        <v>9</v>
      </c>
      <c r="B2021" s="34">
        <v>43764.801388888889</v>
      </c>
      <c r="C2021" s="9">
        <v>43768.395833333336</v>
      </c>
      <c r="D20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hrs,16 min</v>
      </c>
      <c r="E2021" s="10">
        <f>Table1[[#This Row],[Full Restoration ]]-Table1[[#This Row],[Outage Start]]</f>
        <v>3.5944444444467081</v>
      </c>
      <c r="F2021" s="11">
        <f>(Table1[[#This Row],[Full Restoration ]]-Table1[[#This Row],[Outage Start]])*24</f>
        <v>86.266666666720994</v>
      </c>
      <c r="G2021" s="5" t="s">
        <v>1792</v>
      </c>
      <c r="H2021" s="33" t="s">
        <v>748</v>
      </c>
      <c r="I2021" s="4">
        <v>6</v>
      </c>
      <c r="J2021" s="4">
        <v>4</v>
      </c>
      <c r="K2021" s="4">
        <v>2</v>
      </c>
      <c r="L2021" s="4">
        <v>0</v>
      </c>
      <c r="M2021" s="4">
        <v>0</v>
      </c>
      <c r="N2021" s="24"/>
    </row>
    <row r="2022" spans="1:14" ht="29.25" customHeight="1" x14ac:dyDescent="0.25">
      <c r="A2022" s="4" t="s">
        <v>9</v>
      </c>
      <c r="B2022" s="34">
        <v>43764.756249999999</v>
      </c>
      <c r="C2022" s="9">
        <v>43768.71875</v>
      </c>
      <c r="D20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hrs,6 min</v>
      </c>
      <c r="E2022" s="10">
        <f>Table1[[#This Row],[Full Restoration ]]-Table1[[#This Row],[Outage Start]]</f>
        <v>3.9625000000014552</v>
      </c>
      <c r="F2022" s="11">
        <f>(Table1[[#This Row],[Full Restoration ]]-Table1[[#This Row],[Outage Start]])*24</f>
        <v>95.100000000034925</v>
      </c>
      <c r="G2022" s="5" t="s">
        <v>1793</v>
      </c>
      <c r="H2022" s="53" t="s">
        <v>746</v>
      </c>
      <c r="I2022" s="4">
        <v>565</v>
      </c>
      <c r="J2022" s="4">
        <v>507</v>
      </c>
      <c r="K2022" s="4">
        <v>44</v>
      </c>
      <c r="L2022" s="4">
        <v>51</v>
      </c>
      <c r="M2022" s="4">
        <v>14</v>
      </c>
      <c r="N2022" s="24"/>
    </row>
    <row r="2023" spans="1:14" ht="29.25" customHeight="1" x14ac:dyDescent="0.25">
      <c r="A2023" s="4" t="s">
        <v>9</v>
      </c>
      <c r="B2023" s="34">
        <v>43764.738888888889</v>
      </c>
      <c r="C2023" s="9">
        <v>43768.493055555555</v>
      </c>
      <c r="D20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hrs,6 min</v>
      </c>
      <c r="E2023" s="10">
        <f>Table1[[#This Row],[Full Restoration ]]-Table1[[#This Row],[Outage Start]]</f>
        <v>3.7541666666656965</v>
      </c>
      <c r="F2023" s="11">
        <f>(Table1[[#This Row],[Full Restoration ]]-Table1[[#This Row],[Outage Start]])*24</f>
        <v>90.099999999976717</v>
      </c>
      <c r="G2023" s="5" t="s">
        <v>1794</v>
      </c>
      <c r="H2023" s="33" t="s">
        <v>746</v>
      </c>
      <c r="I2023" s="4">
        <v>1532</v>
      </c>
      <c r="J2023" s="4">
        <v>1435</v>
      </c>
      <c r="K2023" s="4">
        <v>87</v>
      </c>
      <c r="L2023" s="4">
        <v>70</v>
      </c>
      <c r="M2023" s="4">
        <v>10</v>
      </c>
      <c r="N2023" s="24"/>
    </row>
    <row r="2024" spans="1:14" ht="29.25" customHeight="1" x14ac:dyDescent="0.25">
      <c r="A2024" s="4" t="s">
        <v>9</v>
      </c>
      <c r="B2024" s="34">
        <v>43764.872916666667</v>
      </c>
      <c r="C2024" s="9">
        <v>43765.795138888891</v>
      </c>
      <c r="D20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hrs,8 min</v>
      </c>
      <c r="E2024" s="10">
        <f>Table1[[#This Row],[Full Restoration ]]-Table1[[#This Row],[Outage Start]]</f>
        <v>0.92222222222335404</v>
      </c>
      <c r="F2024" s="11">
        <f>(Table1[[#This Row],[Full Restoration ]]-Table1[[#This Row],[Outage Start]])*24</f>
        <v>22.133333333360497</v>
      </c>
      <c r="G2024" s="5" t="s">
        <v>1795</v>
      </c>
      <c r="H2024" s="33" t="s">
        <v>1031</v>
      </c>
      <c r="I2024" s="4">
        <v>1</v>
      </c>
      <c r="J2024" s="4">
        <v>1</v>
      </c>
      <c r="K2024" s="4">
        <v>0</v>
      </c>
      <c r="L2024" s="4">
        <v>0</v>
      </c>
      <c r="M2024" s="4">
        <v>0</v>
      </c>
      <c r="N2024" s="24"/>
    </row>
    <row r="2025" spans="1:14" ht="29.25" customHeight="1" x14ac:dyDescent="0.25">
      <c r="A2025" s="4" t="s">
        <v>9</v>
      </c>
      <c r="B2025" s="34">
        <v>43764.809027777781</v>
      </c>
      <c r="C2025" s="9">
        <v>43768.472916666666</v>
      </c>
      <c r="D20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hrs,56 min</v>
      </c>
      <c r="E2025" s="10">
        <f>Table1[[#This Row],[Full Restoration ]]-Table1[[#This Row],[Outage Start]]</f>
        <v>3.663888888884685</v>
      </c>
      <c r="F2025" s="11">
        <f>(Table1[[#This Row],[Full Restoration ]]-Table1[[#This Row],[Outage Start]])*24</f>
        <v>87.93333333323244</v>
      </c>
      <c r="G2025" s="5" t="s">
        <v>1796</v>
      </c>
      <c r="H2025" s="53" t="s">
        <v>746</v>
      </c>
      <c r="I2025" s="4">
        <v>364</v>
      </c>
      <c r="J2025" s="4">
        <v>281</v>
      </c>
      <c r="K2025" s="4">
        <v>62</v>
      </c>
      <c r="L2025" s="4">
        <v>10</v>
      </c>
      <c r="M2025" s="4">
        <v>21</v>
      </c>
      <c r="N2025" s="24"/>
    </row>
    <row r="2026" spans="1:14" ht="29.25" customHeight="1" x14ac:dyDescent="0.25">
      <c r="A2026" s="4" t="s">
        <v>9</v>
      </c>
      <c r="B2026" s="34">
        <v>43764.815972222219</v>
      </c>
      <c r="C2026" s="9">
        <v>43768.365277777775</v>
      </c>
      <c r="D20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days,13 hrs,11 min</v>
      </c>
      <c r="E2026" s="10">
        <f>Table1[[#This Row],[Full Restoration ]]-Table1[[#This Row],[Outage Start]]</f>
        <v>3.5493055555562023</v>
      </c>
      <c r="F2026" s="11">
        <f>(Table1[[#This Row],[Full Restoration ]]-Table1[[#This Row],[Outage Start]])*24</f>
        <v>85.183333333348855</v>
      </c>
      <c r="G2026" s="5" t="s">
        <v>1797</v>
      </c>
      <c r="H2026" s="33" t="s">
        <v>746</v>
      </c>
      <c r="I2026" s="4">
        <v>152</v>
      </c>
      <c r="J2026" s="4">
        <v>146</v>
      </c>
      <c r="K2026" s="4">
        <v>6</v>
      </c>
      <c r="L2026" s="4">
        <v>13</v>
      </c>
      <c r="M2026" s="4">
        <v>0</v>
      </c>
      <c r="N2026" s="24"/>
    </row>
    <row r="2027" spans="1:14" ht="29.25" customHeight="1" x14ac:dyDescent="0.25">
      <c r="A2027" s="4" t="s">
        <v>9</v>
      </c>
      <c r="B2027" s="34">
        <v>43764.811805555553</v>
      </c>
      <c r="C2027" s="9">
        <v>43768.583333333336</v>
      </c>
      <c r="D20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hrs,31 min</v>
      </c>
      <c r="E2027" s="10">
        <f>Table1[[#This Row],[Full Restoration ]]-Table1[[#This Row],[Outage Start]]</f>
        <v>3.7715277777824667</v>
      </c>
      <c r="F2027" s="11">
        <f>(Table1[[#This Row],[Full Restoration ]]-Table1[[#This Row],[Outage Start]])*24</f>
        <v>90.516666666779201</v>
      </c>
      <c r="G2027" s="5" t="s">
        <v>1798</v>
      </c>
      <c r="H2027" s="53" t="s">
        <v>746</v>
      </c>
      <c r="I2027" s="4">
        <v>1078</v>
      </c>
      <c r="J2027" s="4">
        <v>1028</v>
      </c>
      <c r="K2027" s="4">
        <v>44</v>
      </c>
      <c r="L2027" s="4">
        <v>68</v>
      </c>
      <c r="M2027" s="4">
        <v>6</v>
      </c>
      <c r="N2027" s="24"/>
    </row>
    <row r="2028" spans="1:14" ht="29.25" customHeight="1" x14ac:dyDescent="0.25">
      <c r="A2028" s="4" t="s">
        <v>9</v>
      </c>
      <c r="B2028" s="34">
        <v>43764.857638888891</v>
      </c>
      <c r="C2028" s="9">
        <v>43767.722222222219</v>
      </c>
      <c r="D20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hrs,45 min</v>
      </c>
      <c r="E2028" s="10">
        <f>Table1[[#This Row],[Full Restoration ]]-Table1[[#This Row],[Outage Start]]</f>
        <v>2.8645833333284827</v>
      </c>
      <c r="F2028" s="11">
        <f>(Table1[[#This Row],[Full Restoration ]]-Table1[[#This Row],[Outage Start]])*24</f>
        <v>68.749999999883585</v>
      </c>
      <c r="G2028" s="5" t="s">
        <v>1799</v>
      </c>
      <c r="H2028" s="33" t="s">
        <v>1031</v>
      </c>
      <c r="I2028" s="4">
        <v>55</v>
      </c>
      <c r="J2028" s="4">
        <v>46</v>
      </c>
      <c r="K2028" s="4">
        <v>8</v>
      </c>
      <c r="L2028" s="4">
        <v>0</v>
      </c>
      <c r="M2028" s="4">
        <v>1</v>
      </c>
      <c r="N2028" s="24"/>
    </row>
    <row r="2029" spans="1:14" ht="29.25" customHeight="1" x14ac:dyDescent="0.25">
      <c r="A2029" s="4" t="s">
        <v>9</v>
      </c>
      <c r="B2029" s="34">
        <v>43764.911805555559</v>
      </c>
      <c r="C2029" s="9">
        <v>43767.722222222219</v>
      </c>
      <c r="D20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hrs,27 min</v>
      </c>
      <c r="E2029" s="10">
        <f>Table1[[#This Row],[Full Restoration ]]-Table1[[#This Row],[Outage Start]]</f>
        <v>2.8104166666598758</v>
      </c>
      <c r="F2029" s="11">
        <f>(Table1[[#This Row],[Full Restoration ]]-Table1[[#This Row],[Outage Start]])*24</f>
        <v>67.449999999837019</v>
      </c>
      <c r="G2029" s="5" t="s">
        <v>1800</v>
      </c>
      <c r="H2029" s="33" t="s">
        <v>1031</v>
      </c>
      <c r="I2029" s="4">
        <v>3</v>
      </c>
      <c r="J2029" s="4">
        <v>2</v>
      </c>
      <c r="K2029" s="4">
        <v>1</v>
      </c>
      <c r="L2029" s="4">
        <v>0</v>
      </c>
      <c r="M2029" s="4">
        <v>0</v>
      </c>
      <c r="N2029" s="24"/>
    </row>
    <row r="2030" spans="1:14" ht="29.25" customHeight="1" x14ac:dyDescent="0.25">
      <c r="A2030" s="4" t="s">
        <v>9</v>
      </c>
      <c r="B2030" s="34">
        <v>43764.875694444447</v>
      </c>
      <c r="C2030" s="9">
        <v>43767.324999999997</v>
      </c>
      <c r="D20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hrs,47 min</v>
      </c>
      <c r="E2030" s="10">
        <f>Table1[[#This Row],[Full Restoration ]]-Table1[[#This Row],[Outage Start]]</f>
        <v>2.4493055555503815</v>
      </c>
      <c r="F2030" s="11">
        <f>(Table1[[#This Row],[Full Restoration ]]-Table1[[#This Row],[Outage Start]])*24</f>
        <v>58.783333333209157</v>
      </c>
      <c r="G2030" s="5" t="s">
        <v>1801</v>
      </c>
      <c r="H2030" s="33" t="s">
        <v>1031</v>
      </c>
      <c r="I2030" s="4">
        <v>1</v>
      </c>
      <c r="J2030" s="4">
        <v>1</v>
      </c>
      <c r="K2030" s="4">
        <v>0</v>
      </c>
      <c r="L2030" s="4">
        <v>0</v>
      </c>
      <c r="M2030" s="4">
        <v>0</v>
      </c>
      <c r="N2030" s="24"/>
    </row>
    <row r="2031" spans="1:14" ht="29.25" customHeight="1" x14ac:dyDescent="0.25">
      <c r="A2031" s="4" t="s">
        <v>9</v>
      </c>
      <c r="B2031" s="34">
        <v>43764.850694444445</v>
      </c>
      <c r="C2031" s="9">
        <v>43767.559027777781</v>
      </c>
      <c r="D20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hrs,0 min</v>
      </c>
      <c r="E2031" s="10">
        <f>Table1[[#This Row],[Full Restoration ]]-Table1[[#This Row],[Outage Start]]</f>
        <v>2.7083333333357587</v>
      </c>
      <c r="F2031" s="11">
        <f>(Table1[[#This Row],[Full Restoration ]]-Table1[[#This Row],[Outage Start]])*24</f>
        <v>65.000000000058208</v>
      </c>
      <c r="G2031" s="5" t="s">
        <v>1802</v>
      </c>
      <c r="H2031" s="53" t="s">
        <v>1031</v>
      </c>
      <c r="I2031" s="4">
        <v>788</v>
      </c>
      <c r="J2031" s="4">
        <v>706</v>
      </c>
      <c r="K2031" s="4">
        <v>82</v>
      </c>
      <c r="L2031" s="4">
        <v>15</v>
      </c>
      <c r="M2031" s="4">
        <v>0</v>
      </c>
      <c r="N2031" s="24"/>
    </row>
    <row r="2032" spans="1:14" ht="29.25" customHeight="1" x14ac:dyDescent="0.25">
      <c r="A2032" s="4" t="s">
        <v>9</v>
      </c>
      <c r="B2032" s="34">
        <v>43764.839583333334</v>
      </c>
      <c r="C2032" s="9">
        <v>43766.680555555555</v>
      </c>
      <c r="D20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hrs,11 min</v>
      </c>
      <c r="E2032" s="10">
        <f>Table1[[#This Row],[Full Restoration ]]-Table1[[#This Row],[Outage Start]]</f>
        <v>1.8409722222204437</v>
      </c>
      <c r="F2032" s="11">
        <f>(Table1[[#This Row],[Full Restoration ]]-Table1[[#This Row],[Outage Start]])*24</f>
        <v>44.183333333290648</v>
      </c>
      <c r="G2032" s="5" t="s">
        <v>1803</v>
      </c>
      <c r="H2032" s="33" t="s">
        <v>749</v>
      </c>
      <c r="I2032" s="4">
        <v>144</v>
      </c>
      <c r="J2032" s="4">
        <v>134</v>
      </c>
      <c r="K2032" s="4">
        <v>10</v>
      </c>
      <c r="L2032" s="4">
        <v>4</v>
      </c>
      <c r="M2032" s="4">
        <v>0</v>
      </c>
      <c r="N2032" s="24"/>
    </row>
    <row r="2033" spans="1:14" ht="29.25" customHeight="1" x14ac:dyDescent="0.25">
      <c r="A2033" s="4" t="s">
        <v>9</v>
      </c>
      <c r="B2033" s="34">
        <v>43764.871527777781</v>
      </c>
      <c r="C2033" s="9">
        <v>43766.551388888889</v>
      </c>
      <c r="D20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hrs,19 min</v>
      </c>
      <c r="E2033" s="10">
        <f>Table1[[#This Row],[Full Restoration ]]-Table1[[#This Row],[Outage Start]]</f>
        <v>1.679861111108039</v>
      </c>
      <c r="F2033" s="11">
        <f>(Table1[[#This Row],[Full Restoration ]]-Table1[[#This Row],[Outage Start]])*24</f>
        <v>40.316666666592937</v>
      </c>
      <c r="G2033" s="5" t="s">
        <v>1804</v>
      </c>
      <c r="H2033" s="33" t="s">
        <v>746</v>
      </c>
      <c r="I2033" s="4">
        <v>596</v>
      </c>
      <c r="J2033" s="4">
        <v>563</v>
      </c>
      <c r="K2033" s="4">
        <v>33</v>
      </c>
      <c r="L2033" s="4">
        <v>34</v>
      </c>
      <c r="M2033" s="4">
        <v>0</v>
      </c>
      <c r="N2033" s="24"/>
    </row>
    <row r="2034" spans="1:14" ht="29.25" customHeight="1" x14ac:dyDescent="0.25">
      <c r="A2034" s="4" t="s">
        <v>9</v>
      </c>
      <c r="B2034" s="34">
        <v>43764.841666666667</v>
      </c>
      <c r="C2034" s="9">
        <v>43766.679166666669</v>
      </c>
      <c r="D20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hrs,6 min</v>
      </c>
      <c r="E2034" s="10">
        <f>Table1[[#This Row],[Full Restoration ]]-Table1[[#This Row],[Outage Start]]</f>
        <v>1.8375000000014552</v>
      </c>
      <c r="F2034" s="11">
        <f>(Table1[[#This Row],[Full Restoration ]]-Table1[[#This Row],[Outage Start]])*24</f>
        <v>44.100000000034925</v>
      </c>
      <c r="G2034" s="5" t="s">
        <v>1805</v>
      </c>
      <c r="H2034" s="33" t="s">
        <v>1030</v>
      </c>
      <c r="I2034" s="4">
        <v>3269</v>
      </c>
      <c r="J2034" s="4">
        <v>3183</v>
      </c>
      <c r="K2034" s="4">
        <v>86</v>
      </c>
      <c r="L2034" s="4">
        <v>168</v>
      </c>
      <c r="M2034" s="4">
        <v>0</v>
      </c>
      <c r="N2034" s="24"/>
    </row>
    <row r="2035" spans="1:14" ht="29.25" customHeight="1" x14ac:dyDescent="0.25">
      <c r="A2035" s="4" t="s">
        <v>9</v>
      </c>
      <c r="B2035" s="34">
        <v>43764.85833333333</v>
      </c>
      <c r="C2035" s="9">
        <v>43767.337500000001</v>
      </c>
      <c r="D20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hrs,30 min</v>
      </c>
      <c r="E2035" s="10">
        <f>Table1[[#This Row],[Full Restoration ]]-Table1[[#This Row],[Outage Start]]</f>
        <v>2.4791666666715173</v>
      </c>
      <c r="F2035" s="11">
        <f>(Table1[[#This Row],[Full Restoration ]]-Table1[[#This Row],[Outage Start]])*24</f>
        <v>59.500000000116415</v>
      </c>
      <c r="G2035" s="5" t="s">
        <v>1806</v>
      </c>
      <c r="H2035" s="33" t="s">
        <v>746</v>
      </c>
      <c r="I2035" s="4">
        <v>398</v>
      </c>
      <c r="J2035" s="4">
        <v>289</v>
      </c>
      <c r="K2035" s="4">
        <v>86</v>
      </c>
      <c r="L2035" s="4">
        <v>24</v>
      </c>
      <c r="M2035" s="4">
        <v>23</v>
      </c>
      <c r="N2035" s="24"/>
    </row>
    <row r="2036" spans="1:14" ht="29.25" customHeight="1" x14ac:dyDescent="0.25">
      <c r="A2036" s="4" t="s">
        <v>9</v>
      </c>
      <c r="B2036" s="34">
        <v>43764.898611111108</v>
      </c>
      <c r="C2036" s="9">
        <v>43766.540972222225</v>
      </c>
      <c r="D20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hrs,25 min</v>
      </c>
      <c r="E2036" s="10">
        <f>Table1[[#This Row],[Full Restoration ]]-Table1[[#This Row],[Outage Start]]</f>
        <v>1.6423611111167702</v>
      </c>
      <c r="F2036" s="11">
        <f>(Table1[[#This Row],[Full Restoration ]]-Table1[[#This Row],[Outage Start]])*24</f>
        <v>39.416666666802485</v>
      </c>
      <c r="G2036" s="5" t="s">
        <v>1807</v>
      </c>
      <c r="H2036" s="33" t="s">
        <v>746</v>
      </c>
      <c r="I2036" s="4">
        <v>24</v>
      </c>
      <c r="J2036" s="4">
        <v>23</v>
      </c>
      <c r="K2036" s="4">
        <v>1</v>
      </c>
      <c r="L2036" s="4">
        <v>0</v>
      </c>
      <c r="M2036" s="4">
        <v>0</v>
      </c>
      <c r="N2036" s="24"/>
    </row>
    <row r="2037" spans="1:14" ht="29.25" customHeight="1" x14ac:dyDescent="0.25">
      <c r="A2037" s="4" t="s">
        <v>9</v>
      </c>
      <c r="B2037" s="34">
        <v>43764.754166666666</v>
      </c>
      <c r="C2037" s="9">
        <v>43766.532638888886</v>
      </c>
      <c r="D20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hrs,41 min</v>
      </c>
      <c r="E2037" s="10">
        <f>Table1[[#This Row],[Full Restoration ]]-Table1[[#This Row],[Outage Start]]</f>
        <v>1.7784722222204437</v>
      </c>
      <c r="F2037" s="11">
        <f>(Table1[[#This Row],[Full Restoration ]]-Table1[[#This Row],[Outage Start]])*24</f>
        <v>42.683333333290648</v>
      </c>
      <c r="G2037" s="5" t="s">
        <v>1808</v>
      </c>
      <c r="H2037" s="33" t="s">
        <v>1031</v>
      </c>
      <c r="I2037" s="4">
        <v>123</v>
      </c>
      <c r="J2037" s="4">
        <v>81</v>
      </c>
      <c r="K2037" s="4">
        <v>34</v>
      </c>
      <c r="L2037" s="4">
        <v>5</v>
      </c>
      <c r="M2037" s="4">
        <v>8</v>
      </c>
      <c r="N2037" s="24"/>
    </row>
    <row r="2038" spans="1:14" ht="29.25" customHeight="1" x14ac:dyDescent="0.25">
      <c r="A2038" s="4" t="s">
        <v>9</v>
      </c>
      <c r="B2038" s="34">
        <v>43764.865277777775</v>
      </c>
      <c r="C2038" s="9">
        <v>43766.488194444442</v>
      </c>
      <c r="D20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hrs,57 min</v>
      </c>
      <c r="E2038" s="10">
        <f>Table1[[#This Row],[Full Restoration ]]-Table1[[#This Row],[Outage Start]]</f>
        <v>1.6229166666671517</v>
      </c>
      <c r="F2038" s="11">
        <f>(Table1[[#This Row],[Full Restoration ]]-Table1[[#This Row],[Outage Start]])*24</f>
        <v>38.950000000011642</v>
      </c>
      <c r="G2038" s="5" t="s">
        <v>1809</v>
      </c>
      <c r="H2038" s="33" t="s">
        <v>1031</v>
      </c>
      <c r="I2038" s="4">
        <v>10</v>
      </c>
      <c r="J2038" s="4">
        <v>10</v>
      </c>
      <c r="K2038" s="4">
        <v>0</v>
      </c>
      <c r="L2038" s="4">
        <v>2</v>
      </c>
      <c r="M2038" s="4">
        <v>0</v>
      </c>
      <c r="N2038" s="24"/>
    </row>
    <row r="2039" spans="1:14" ht="29.25" customHeight="1" x14ac:dyDescent="0.25">
      <c r="A2039" s="4" t="s">
        <v>9</v>
      </c>
      <c r="B2039" s="34">
        <v>43764.88958333333</v>
      </c>
      <c r="C2039" s="9">
        <v>43766.604166666664</v>
      </c>
      <c r="D20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hrs,9 min</v>
      </c>
      <c r="E2039" s="10">
        <f>Table1[[#This Row],[Full Restoration ]]-Table1[[#This Row],[Outage Start]]</f>
        <v>1.7145833333343035</v>
      </c>
      <c r="F2039" s="11">
        <f>(Table1[[#This Row],[Full Restoration ]]-Table1[[#This Row],[Outage Start]])*24</f>
        <v>41.150000000023283</v>
      </c>
      <c r="G2039" s="5" t="s">
        <v>1810</v>
      </c>
      <c r="H2039" s="33" t="s">
        <v>746</v>
      </c>
      <c r="I2039" s="4">
        <v>280</v>
      </c>
      <c r="J2039" s="4">
        <v>254</v>
      </c>
      <c r="K2039" s="4">
        <v>26</v>
      </c>
      <c r="L2039" s="4">
        <v>17</v>
      </c>
      <c r="M2039" s="4">
        <v>0</v>
      </c>
      <c r="N2039" s="24"/>
    </row>
    <row r="2040" spans="1:14" ht="29.25" customHeight="1" x14ac:dyDescent="0.25">
      <c r="A2040" s="4" t="s">
        <v>9</v>
      </c>
      <c r="B2040" s="34">
        <v>43764.865277777775</v>
      </c>
      <c r="C2040" s="9">
        <v>43766.5</v>
      </c>
      <c r="D20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hrs,14 min</v>
      </c>
      <c r="E2040" s="10">
        <f>Table1[[#This Row],[Full Restoration ]]-Table1[[#This Row],[Outage Start]]</f>
        <v>1.6347222222248092</v>
      </c>
      <c r="F2040" s="11">
        <f>(Table1[[#This Row],[Full Restoration ]]-Table1[[#This Row],[Outage Start]])*24</f>
        <v>39.233333333395422</v>
      </c>
      <c r="G2040" s="5" t="s">
        <v>1811</v>
      </c>
      <c r="H2040" s="33" t="s">
        <v>749</v>
      </c>
      <c r="I2040" s="4">
        <v>1855</v>
      </c>
      <c r="J2040" s="4">
        <v>1790</v>
      </c>
      <c r="K2040" s="4">
        <v>62</v>
      </c>
      <c r="L2040" s="4">
        <v>74</v>
      </c>
      <c r="M2040" s="4">
        <v>3</v>
      </c>
      <c r="N2040" s="24"/>
    </row>
    <row r="2041" spans="1:14" ht="29.25" customHeight="1" x14ac:dyDescent="0.25">
      <c r="A2041" s="4" t="s">
        <v>9</v>
      </c>
      <c r="B2041" s="34">
        <v>43764.84097222222</v>
      </c>
      <c r="C2041" s="9">
        <v>43766.368055555555</v>
      </c>
      <c r="D20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hrs,39 min</v>
      </c>
      <c r="E2041" s="10">
        <f>Table1[[#This Row],[Full Restoration ]]-Table1[[#This Row],[Outage Start]]</f>
        <v>1.5270833333343035</v>
      </c>
      <c r="F2041" s="11">
        <f>(Table1[[#This Row],[Full Restoration ]]-Table1[[#This Row],[Outage Start]])*24</f>
        <v>36.650000000023283</v>
      </c>
      <c r="G2041" s="5" t="s">
        <v>1812</v>
      </c>
      <c r="H2041" s="33" t="s">
        <v>748</v>
      </c>
      <c r="I2041" s="4">
        <v>32</v>
      </c>
      <c r="J2041" s="4">
        <v>18</v>
      </c>
      <c r="K2041" s="4">
        <v>12</v>
      </c>
      <c r="L2041" s="4">
        <v>1</v>
      </c>
      <c r="M2041" s="4">
        <v>2</v>
      </c>
      <c r="N2041" s="24"/>
    </row>
    <row r="2042" spans="1:14" ht="29.25" customHeight="1" x14ac:dyDescent="0.25">
      <c r="A2042" s="4" t="s">
        <v>9</v>
      </c>
      <c r="B2042" s="34">
        <v>43764.760416666664</v>
      </c>
      <c r="C2042" s="9">
        <v>43768.762499999997</v>
      </c>
      <c r="D20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hrs,3 min</v>
      </c>
      <c r="E2042" s="10">
        <f>Table1[[#This Row],[Full Restoration ]]-Table1[[#This Row],[Outage Start]]</f>
        <v>4.0020833333328483</v>
      </c>
      <c r="F2042" s="11">
        <f>(Table1[[#This Row],[Full Restoration ]]-Table1[[#This Row],[Outage Start]])*24</f>
        <v>96.049999999988358</v>
      </c>
      <c r="G2042" s="5" t="s">
        <v>1016</v>
      </c>
      <c r="H2042" s="53" t="s">
        <v>1030</v>
      </c>
      <c r="I2042" s="4">
        <v>1276</v>
      </c>
      <c r="J2042" s="4">
        <v>1069</v>
      </c>
      <c r="K2042" s="4">
        <v>177</v>
      </c>
      <c r="L2042" s="4">
        <v>35</v>
      </c>
      <c r="M2042" s="4">
        <v>30</v>
      </c>
      <c r="N2042" s="24"/>
    </row>
    <row r="2043" spans="1:14" ht="29.25" customHeight="1" x14ac:dyDescent="0.25">
      <c r="A2043" s="4" t="s">
        <v>9</v>
      </c>
      <c r="B2043" s="34">
        <v>43764.760416666664</v>
      </c>
      <c r="C2043" s="9">
        <v>43769.803472222222</v>
      </c>
      <c r="D20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 hrs,2 min</v>
      </c>
      <c r="E2043" s="10">
        <f>Table1[[#This Row],[Full Restoration ]]-Table1[[#This Row],[Outage Start]]</f>
        <v>5.0430555555576575</v>
      </c>
      <c r="F2043" s="11">
        <f>(Table1[[#This Row],[Full Restoration ]]-Table1[[#This Row],[Outage Start]])*24</f>
        <v>121.03333333338378</v>
      </c>
      <c r="G2043" s="5" t="s">
        <v>1813</v>
      </c>
      <c r="H2043" s="33" t="s">
        <v>1030</v>
      </c>
      <c r="I2043" s="4">
        <v>2549</v>
      </c>
      <c r="J2043" s="4">
        <v>2367</v>
      </c>
      <c r="K2043" s="4">
        <v>171</v>
      </c>
      <c r="L2043" s="4">
        <v>178</v>
      </c>
      <c r="M2043" s="4">
        <v>11</v>
      </c>
      <c r="N2043" s="24"/>
    </row>
    <row r="2044" spans="1:14" ht="29.25" customHeight="1" x14ac:dyDescent="0.25">
      <c r="A2044" s="4" t="s">
        <v>9</v>
      </c>
      <c r="B2044" s="34">
        <v>43764.938888888886</v>
      </c>
      <c r="C2044" s="9">
        <v>43766.668749999997</v>
      </c>
      <c r="D20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hrs,31 min</v>
      </c>
      <c r="E2044" s="10">
        <f>Table1[[#This Row],[Full Restoration ]]-Table1[[#This Row],[Outage Start]]</f>
        <v>1.7298611111109494</v>
      </c>
      <c r="F2044" s="11">
        <f>(Table1[[#This Row],[Full Restoration ]]-Table1[[#This Row],[Outage Start]])*24</f>
        <v>41.516666666662786</v>
      </c>
      <c r="G2044" s="5" t="s">
        <v>1814</v>
      </c>
      <c r="H2044" s="53" t="s">
        <v>746</v>
      </c>
      <c r="I2044" s="4">
        <v>245</v>
      </c>
      <c r="J2044" s="4">
        <v>240</v>
      </c>
      <c r="K2044" s="4">
        <v>5</v>
      </c>
      <c r="L2044" s="4">
        <v>7</v>
      </c>
      <c r="M2044" s="4">
        <v>0</v>
      </c>
      <c r="N2044" s="24"/>
    </row>
    <row r="2045" spans="1:14" ht="29.25" customHeight="1" x14ac:dyDescent="0.25">
      <c r="A2045" s="4" t="s">
        <v>9</v>
      </c>
      <c r="B2045" s="34">
        <v>43764.935416666667</v>
      </c>
      <c r="C2045" s="9">
        <v>43766.671527777777</v>
      </c>
      <c r="D20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hrs,40 min</v>
      </c>
      <c r="E2045" s="10">
        <f>Table1[[#This Row],[Full Restoration ]]-Table1[[#This Row],[Outage Start]]</f>
        <v>1.7361111111094942</v>
      </c>
      <c r="F2045" s="11">
        <f>(Table1[[#This Row],[Full Restoration ]]-Table1[[#This Row],[Outage Start]])*24</f>
        <v>41.666666666627862</v>
      </c>
      <c r="G2045" s="5" t="s">
        <v>1815</v>
      </c>
      <c r="H2045" s="33" t="s">
        <v>746</v>
      </c>
      <c r="I2045" s="4">
        <v>461</v>
      </c>
      <c r="J2045" s="4">
        <v>449</v>
      </c>
      <c r="K2045" s="4">
        <v>12</v>
      </c>
      <c r="L2045" s="4">
        <v>4</v>
      </c>
      <c r="M2045" s="4">
        <v>0</v>
      </c>
      <c r="N2045" s="24"/>
    </row>
    <row r="2046" spans="1:14" ht="29.25" customHeight="1" x14ac:dyDescent="0.25">
      <c r="A2046" s="4" t="s">
        <v>9</v>
      </c>
      <c r="B2046" s="34">
        <v>43764.845138888886</v>
      </c>
      <c r="C2046" s="9">
        <v>43766.399305555555</v>
      </c>
      <c r="D20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hrs,18 min</v>
      </c>
      <c r="E2046" s="10">
        <f>Table1[[#This Row],[Full Restoration ]]-Table1[[#This Row],[Outage Start]]</f>
        <v>1.5541666666686069</v>
      </c>
      <c r="F2046" s="11">
        <f>(Table1[[#This Row],[Full Restoration ]]-Table1[[#This Row],[Outage Start]])*24</f>
        <v>37.300000000046566</v>
      </c>
      <c r="G2046" s="5" t="s">
        <v>1816</v>
      </c>
      <c r="H2046" s="33" t="s">
        <v>749</v>
      </c>
      <c r="I2046" s="4">
        <v>8</v>
      </c>
      <c r="J2046" s="4">
        <v>0</v>
      </c>
      <c r="K2046" s="4">
        <v>8</v>
      </c>
      <c r="L2046" s="4">
        <v>0</v>
      </c>
      <c r="M2046" s="4">
        <v>0</v>
      </c>
      <c r="N2046" s="24"/>
    </row>
    <row r="2047" spans="1:14" ht="29.25" customHeight="1" x14ac:dyDescent="0.25">
      <c r="A2047" s="4" t="s">
        <v>9</v>
      </c>
      <c r="B2047" s="34">
        <v>43764.85833333333</v>
      </c>
      <c r="C2047" s="9">
        <v>43767.700694444444</v>
      </c>
      <c r="D20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hrs,13 min</v>
      </c>
      <c r="E2047" s="10">
        <f>Table1[[#This Row],[Full Restoration ]]-Table1[[#This Row],[Outage Start]]</f>
        <v>2.8423611111138598</v>
      </c>
      <c r="F2047" s="11">
        <f>(Table1[[#This Row],[Full Restoration ]]-Table1[[#This Row],[Outage Start]])*24</f>
        <v>68.216666666732635</v>
      </c>
      <c r="G2047" s="5" t="s">
        <v>1817</v>
      </c>
      <c r="H2047" s="33" t="s">
        <v>749</v>
      </c>
      <c r="I2047" s="4">
        <v>51</v>
      </c>
      <c r="J2047" s="4">
        <v>49</v>
      </c>
      <c r="K2047" s="4">
        <v>2</v>
      </c>
      <c r="L2047" s="4">
        <v>2</v>
      </c>
      <c r="M2047" s="4">
        <v>0</v>
      </c>
      <c r="N2047" s="24"/>
    </row>
    <row r="2048" spans="1:14" ht="29.25" customHeight="1" x14ac:dyDescent="0.25">
      <c r="A2048" s="4" t="s">
        <v>9</v>
      </c>
      <c r="B2048" s="34">
        <v>43764.790277777778</v>
      </c>
      <c r="C2048" s="9">
        <v>43768.559027777781</v>
      </c>
      <c r="D20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hrs,27 min</v>
      </c>
      <c r="E2048" s="10">
        <f>Table1[[#This Row],[Full Restoration ]]-Table1[[#This Row],[Outage Start]]</f>
        <v>3.7687500000029104</v>
      </c>
      <c r="F2048" s="11">
        <f>(Table1[[#This Row],[Full Restoration ]]-Table1[[#This Row],[Outage Start]])*24</f>
        <v>90.450000000069849</v>
      </c>
      <c r="G2048" s="5" t="s">
        <v>1017</v>
      </c>
      <c r="H2048" s="53" t="s">
        <v>748</v>
      </c>
      <c r="I2048" s="4">
        <v>1601</v>
      </c>
      <c r="J2048" s="4">
        <v>1494</v>
      </c>
      <c r="K2048" s="4">
        <v>99</v>
      </c>
      <c r="L2048" s="4">
        <v>58</v>
      </c>
      <c r="M2048" s="4">
        <v>8</v>
      </c>
      <c r="N2048" s="24"/>
    </row>
    <row r="2049" spans="1:14" ht="29.25" customHeight="1" x14ac:dyDescent="0.25">
      <c r="A2049" s="4" t="s">
        <v>9</v>
      </c>
      <c r="B2049" s="34">
        <v>43764.790277777778</v>
      </c>
      <c r="C2049" s="9">
        <v>43768.529861111114</v>
      </c>
      <c r="D20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hrs,45 min</v>
      </c>
      <c r="E2049" s="10">
        <f>Table1[[#This Row],[Full Restoration ]]-Table1[[#This Row],[Outage Start]]</f>
        <v>3.7395833333357587</v>
      </c>
      <c r="F2049" s="11">
        <f>(Table1[[#This Row],[Full Restoration ]]-Table1[[#This Row],[Outage Start]])*24</f>
        <v>89.750000000058208</v>
      </c>
      <c r="G2049" s="5" t="s">
        <v>1018</v>
      </c>
      <c r="H2049" s="53" t="s">
        <v>748</v>
      </c>
      <c r="I2049" s="4">
        <v>625</v>
      </c>
      <c r="J2049" s="4">
        <v>593</v>
      </c>
      <c r="K2049" s="4">
        <v>32</v>
      </c>
      <c r="L2049" s="4">
        <v>35</v>
      </c>
      <c r="M2049" s="4">
        <v>0</v>
      </c>
      <c r="N2049" s="24"/>
    </row>
    <row r="2050" spans="1:14" ht="29.25" customHeight="1" x14ac:dyDescent="0.25">
      <c r="A2050" s="4" t="s">
        <v>9</v>
      </c>
      <c r="B2050" s="34">
        <v>43764.744444444441</v>
      </c>
      <c r="C2050" s="9">
        <v>43768.627083333333</v>
      </c>
      <c r="D20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hrs,11 min</v>
      </c>
      <c r="E2050" s="10">
        <f>Table1[[#This Row],[Full Restoration ]]-Table1[[#This Row],[Outage Start]]</f>
        <v>3.882638888891961</v>
      </c>
      <c r="F2050" s="11">
        <f>(Table1[[#This Row],[Full Restoration ]]-Table1[[#This Row],[Outage Start]])*24</f>
        <v>93.183333333407063</v>
      </c>
      <c r="G2050" s="5" t="s">
        <v>43</v>
      </c>
      <c r="H2050" s="53" t="s">
        <v>1030</v>
      </c>
      <c r="I2050" s="4">
        <v>1739</v>
      </c>
      <c r="J2050" s="4">
        <v>1675</v>
      </c>
      <c r="K2050" s="4">
        <v>61</v>
      </c>
      <c r="L2050" s="4">
        <v>79</v>
      </c>
      <c r="M2050" s="4">
        <v>3</v>
      </c>
      <c r="N2050" s="24"/>
    </row>
    <row r="2051" spans="1:14" ht="29.25" customHeight="1" x14ac:dyDescent="0.25">
      <c r="A2051" s="4" t="s">
        <v>9</v>
      </c>
      <c r="B2051" s="34">
        <v>43764.744444444441</v>
      </c>
      <c r="C2051" s="9">
        <v>43769.5</v>
      </c>
      <c r="D20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hrs,8 min</v>
      </c>
      <c r="E2051" s="10">
        <f>Table1[[#This Row],[Full Restoration ]]-Table1[[#This Row],[Outage Start]]</f>
        <v>4.7555555555591127</v>
      </c>
      <c r="F2051" s="11">
        <f>(Table1[[#This Row],[Full Restoration ]]-Table1[[#This Row],[Outage Start]])*24</f>
        <v>114.1333333334187</v>
      </c>
      <c r="G2051" s="5" t="s">
        <v>44</v>
      </c>
      <c r="H2051" s="33" t="s">
        <v>1030</v>
      </c>
      <c r="I2051" s="4">
        <v>2795</v>
      </c>
      <c r="J2051" s="4">
        <v>2535</v>
      </c>
      <c r="K2051" s="4">
        <v>236</v>
      </c>
      <c r="L2051" s="4">
        <v>138</v>
      </c>
      <c r="M2051" s="4">
        <v>24</v>
      </c>
      <c r="N2051" s="24"/>
    </row>
    <row r="2052" spans="1:14" ht="29.25" customHeight="1" x14ac:dyDescent="0.25">
      <c r="A2052" s="4" t="s">
        <v>9</v>
      </c>
      <c r="B2052" s="34">
        <v>43765.001388888886</v>
      </c>
      <c r="C2052" s="9">
        <v>43766.716666666667</v>
      </c>
      <c r="D20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hrs,10 min</v>
      </c>
      <c r="E2052" s="10">
        <f>Table1[[#This Row],[Full Restoration ]]-Table1[[#This Row],[Outage Start]]</f>
        <v>1.7152777777810115</v>
      </c>
      <c r="F2052" s="11">
        <f>(Table1[[#This Row],[Full Restoration ]]-Table1[[#This Row],[Outage Start]])*24</f>
        <v>41.166666666744277</v>
      </c>
      <c r="G2052" s="5" t="s">
        <v>1818</v>
      </c>
      <c r="H2052" s="53" t="s">
        <v>746</v>
      </c>
      <c r="I2052" s="4">
        <v>11</v>
      </c>
      <c r="J2052" s="4">
        <v>0</v>
      </c>
      <c r="K2052" s="4">
        <v>9</v>
      </c>
      <c r="L2052" s="4">
        <v>0</v>
      </c>
      <c r="M2052" s="4">
        <v>2</v>
      </c>
      <c r="N2052" s="24"/>
    </row>
    <row r="2053" spans="1:14" ht="29.25" customHeight="1" x14ac:dyDescent="0.25">
      <c r="A2053" s="4" t="s">
        <v>9</v>
      </c>
      <c r="B2053" s="34">
        <v>43764.709722222222</v>
      </c>
      <c r="C2053" s="9">
        <v>43767.829861111109</v>
      </c>
      <c r="D20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 hrs,53 min</v>
      </c>
      <c r="E2053" s="10">
        <f>Table1[[#This Row],[Full Restoration ]]-Table1[[#This Row],[Outage Start]]</f>
        <v>3.1201388888875954</v>
      </c>
      <c r="F2053" s="11">
        <f>(Table1[[#This Row],[Full Restoration ]]-Table1[[#This Row],[Outage Start]])*24</f>
        <v>74.883333333302289</v>
      </c>
      <c r="G2053" s="5" t="s">
        <v>1819</v>
      </c>
      <c r="H2053" s="33" t="s">
        <v>746</v>
      </c>
      <c r="I2053" s="4">
        <v>194</v>
      </c>
      <c r="J2053" s="4">
        <v>163</v>
      </c>
      <c r="K2053" s="4">
        <v>30</v>
      </c>
      <c r="L2053" s="4">
        <v>7</v>
      </c>
      <c r="M2053" s="4">
        <v>1</v>
      </c>
      <c r="N2053" s="24"/>
    </row>
    <row r="2054" spans="1:14" ht="29.25" customHeight="1" x14ac:dyDescent="0.25">
      <c r="A2054" s="4" t="s">
        <v>9</v>
      </c>
      <c r="B2054" s="34">
        <v>43764.765277777777</v>
      </c>
      <c r="C2054" s="9">
        <v>43769.588888888888</v>
      </c>
      <c r="D20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hrs,46 min</v>
      </c>
      <c r="E2054" s="10">
        <f>Table1[[#This Row],[Full Restoration ]]-Table1[[#This Row],[Outage Start]]</f>
        <v>4.8236111111109494</v>
      </c>
      <c r="F2054" s="11">
        <f>(Table1[[#This Row],[Full Restoration ]]-Table1[[#This Row],[Outage Start]])*24</f>
        <v>115.76666666666279</v>
      </c>
      <c r="G2054" s="5" t="s">
        <v>1820</v>
      </c>
      <c r="H2054" s="53" t="s">
        <v>1032</v>
      </c>
      <c r="I2054" s="4">
        <v>512</v>
      </c>
      <c r="J2054" s="4">
        <v>462</v>
      </c>
      <c r="K2054" s="4">
        <v>40</v>
      </c>
      <c r="L2054" s="4">
        <v>22</v>
      </c>
      <c r="M2054" s="4">
        <v>10</v>
      </c>
      <c r="N2054" s="24"/>
    </row>
    <row r="2055" spans="1:14" ht="29.25" customHeight="1" x14ac:dyDescent="0.25">
      <c r="A2055" s="4" t="s">
        <v>9</v>
      </c>
      <c r="B2055" s="34">
        <v>43764.988194444442</v>
      </c>
      <c r="C2055" s="9">
        <v>43768.679166666669</v>
      </c>
      <c r="D20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hrs,35 min</v>
      </c>
      <c r="E2055" s="10">
        <f>Table1[[#This Row],[Full Restoration ]]-Table1[[#This Row],[Outage Start]]</f>
        <v>3.6909722222262644</v>
      </c>
      <c r="F2055" s="11">
        <f>(Table1[[#This Row],[Full Restoration ]]-Table1[[#This Row],[Outage Start]])*24</f>
        <v>88.583333333430346</v>
      </c>
      <c r="G2055" s="5" t="s">
        <v>1821</v>
      </c>
      <c r="H2055" s="33" t="s">
        <v>748</v>
      </c>
      <c r="I2055" s="4">
        <v>130</v>
      </c>
      <c r="J2055" s="4">
        <v>92</v>
      </c>
      <c r="K2055" s="4">
        <v>36</v>
      </c>
      <c r="L2055" s="4">
        <v>4</v>
      </c>
      <c r="M2055" s="4">
        <v>2</v>
      </c>
      <c r="N2055" s="24"/>
    </row>
    <row r="2056" spans="1:14" ht="29.25" customHeight="1" x14ac:dyDescent="0.25">
      <c r="A2056" s="4" t="s">
        <v>9</v>
      </c>
      <c r="B2056" s="34">
        <v>43764.738888888889</v>
      </c>
      <c r="C2056" s="9">
        <v>43768.682638888888</v>
      </c>
      <c r="D20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hrs,39 min</v>
      </c>
      <c r="E2056" s="10">
        <f>Table1[[#This Row],[Full Restoration ]]-Table1[[#This Row],[Outage Start]]</f>
        <v>3.9437499999985448</v>
      </c>
      <c r="F2056" s="11">
        <f>(Table1[[#This Row],[Full Restoration ]]-Table1[[#This Row],[Outage Start]])*24</f>
        <v>94.649999999965075</v>
      </c>
      <c r="G2056" s="5" t="s">
        <v>1822</v>
      </c>
      <c r="H2056" s="33" t="s">
        <v>746</v>
      </c>
      <c r="I2056" s="4">
        <v>1196</v>
      </c>
      <c r="J2056" s="4">
        <v>918</v>
      </c>
      <c r="K2056" s="4">
        <v>276</v>
      </c>
      <c r="L2056" s="4">
        <v>62</v>
      </c>
      <c r="M2056" s="4">
        <v>2</v>
      </c>
      <c r="N2056" s="24"/>
    </row>
    <row r="2057" spans="1:14" ht="29.25" customHeight="1" x14ac:dyDescent="0.25">
      <c r="A2057" s="4" t="s">
        <v>9</v>
      </c>
      <c r="B2057" s="34">
        <v>43764.738888888889</v>
      </c>
      <c r="C2057" s="9">
        <v>43768.686805555553</v>
      </c>
      <c r="D20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hrs,45 min</v>
      </c>
      <c r="E2057" s="10">
        <f>Table1[[#This Row],[Full Restoration ]]-Table1[[#This Row],[Outage Start]]</f>
        <v>3.9479166666642413</v>
      </c>
      <c r="F2057" s="11">
        <f>(Table1[[#This Row],[Full Restoration ]]-Table1[[#This Row],[Outage Start]])*24</f>
        <v>94.749999999941792</v>
      </c>
      <c r="G2057" s="5" t="s">
        <v>1823</v>
      </c>
      <c r="H2057" s="33" t="s">
        <v>1030</v>
      </c>
      <c r="I2057" s="4">
        <v>2101</v>
      </c>
      <c r="J2057" s="4">
        <v>1820</v>
      </c>
      <c r="K2057" s="4">
        <v>258</v>
      </c>
      <c r="L2057" s="4">
        <v>89</v>
      </c>
      <c r="M2057" s="4">
        <v>23</v>
      </c>
      <c r="N2057" s="24"/>
    </row>
    <row r="2058" spans="1:14" ht="29.25" customHeight="1" x14ac:dyDescent="0.25">
      <c r="A2058" s="4" t="s">
        <v>9</v>
      </c>
      <c r="B2058" s="34">
        <v>43764.738888888889</v>
      </c>
      <c r="C2058" s="9">
        <v>43768.68472222222</v>
      </c>
      <c r="D20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hrs,42 min</v>
      </c>
      <c r="E2058" s="10">
        <f>Table1[[#This Row],[Full Restoration ]]-Table1[[#This Row],[Outage Start]]</f>
        <v>3.9458333333313931</v>
      </c>
      <c r="F2058" s="11">
        <f>(Table1[[#This Row],[Full Restoration ]]-Table1[[#This Row],[Outage Start]])*24</f>
        <v>94.699999999953434</v>
      </c>
      <c r="G2058" s="5" t="s">
        <v>1824</v>
      </c>
      <c r="H2058" s="53" t="s">
        <v>1030</v>
      </c>
      <c r="I2058" s="4">
        <v>3010</v>
      </c>
      <c r="J2058" s="4">
        <v>2628</v>
      </c>
      <c r="K2058" s="4">
        <v>369</v>
      </c>
      <c r="L2058" s="4">
        <v>142</v>
      </c>
      <c r="M2058" s="4">
        <v>13</v>
      </c>
      <c r="N2058" s="24"/>
    </row>
    <row r="2059" spans="1:14" ht="29.25" customHeight="1" x14ac:dyDescent="0.25">
      <c r="A2059" s="4" t="s">
        <v>9</v>
      </c>
      <c r="B2059" s="34">
        <v>43764.925000000003</v>
      </c>
      <c r="C2059" s="9">
        <v>43766.682638888888</v>
      </c>
      <c r="D20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hrs,11 min</v>
      </c>
      <c r="E2059" s="10">
        <f>Table1[[#This Row],[Full Restoration ]]-Table1[[#This Row],[Outage Start]]</f>
        <v>1.757638888884685</v>
      </c>
      <c r="F2059" s="11">
        <f>(Table1[[#This Row],[Full Restoration ]]-Table1[[#This Row],[Outage Start]])*24</f>
        <v>42.18333333323244</v>
      </c>
      <c r="G2059" s="5" t="s">
        <v>1825</v>
      </c>
      <c r="H2059" s="33" t="s">
        <v>1030</v>
      </c>
      <c r="I2059" s="4">
        <v>745</v>
      </c>
      <c r="J2059" s="4">
        <v>651</v>
      </c>
      <c r="K2059" s="4">
        <v>76</v>
      </c>
      <c r="L2059" s="4">
        <v>27</v>
      </c>
      <c r="M2059" s="4">
        <v>18</v>
      </c>
      <c r="N2059" s="24"/>
    </row>
    <row r="2060" spans="1:14" ht="29.25" customHeight="1" x14ac:dyDescent="0.25">
      <c r="A2060" s="4" t="s">
        <v>9</v>
      </c>
      <c r="B2060" s="34">
        <v>43764.925000000003</v>
      </c>
      <c r="C2060" s="9">
        <v>43766.535416666666</v>
      </c>
      <c r="D20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hrs,39 min</v>
      </c>
      <c r="E2060" s="10">
        <f>Table1[[#This Row],[Full Restoration ]]-Table1[[#This Row],[Outage Start]]</f>
        <v>1.6104166666627862</v>
      </c>
      <c r="F2060" s="11">
        <f>(Table1[[#This Row],[Full Restoration ]]-Table1[[#This Row],[Outage Start]])*24</f>
        <v>38.649999999906868</v>
      </c>
      <c r="G2060" s="5" t="s">
        <v>1826</v>
      </c>
      <c r="H2060" s="33" t="s">
        <v>1030</v>
      </c>
      <c r="I2060" s="4">
        <v>132</v>
      </c>
      <c r="J2060" s="4">
        <v>118</v>
      </c>
      <c r="K2060" s="4">
        <v>10</v>
      </c>
      <c r="L2060" s="4">
        <v>6</v>
      </c>
      <c r="M2060" s="4">
        <v>4</v>
      </c>
      <c r="N2060" s="24"/>
    </row>
    <row r="2061" spans="1:14" ht="29.25" customHeight="1" x14ac:dyDescent="0.25">
      <c r="A2061" s="4" t="s">
        <v>9</v>
      </c>
      <c r="B2061" s="34">
        <v>43764.925000000003</v>
      </c>
      <c r="C2061" s="9">
        <v>43766.647222222222</v>
      </c>
      <c r="D20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hrs,20 min</v>
      </c>
      <c r="E2061" s="10">
        <f>Table1[[#This Row],[Full Restoration ]]-Table1[[#This Row],[Outage Start]]</f>
        <v>1.7222222222189885</v>
      </c>
      <c r="F2061" s="11">
        <f>(Table1[[#This Row],[Full Restoration ]]-Table1[[#This Row],[Outage Start]])*24</f>
        <v>41.333333333255723</v>
      </c>
      <c r="G2061" s="5" t="s">
        <v>1827</v>
      </c>
      <c r="H2061" s="33" t="s">
        <v>1030</v>
      </c>
      <c r="I2061" s="4">
        <v>1423</v>
      </c>
      <c r="J2061" s="4">
        <v>1186</v>
      </c>
      <c r="K2061" s="4">
        <v>226</v>
      </c>
      <c r="L2061" s="4">
        <v>54</v>
      </c>
      <c r="M2061" s="4">
        <v>11</v>
      </c>
      <c r="N2061" s="24"/>
    </row>
    <row r="2062" spans="1:14" ht="29.25" customHeight="1" x14ac:dyDescent="0.25">
      <c r="A2062" s="4" t="s">
        <v>9</v>
      </c>
      <c r="B2062" s="34">
        <v>43764.84375</v>
      </c>
      <c r="C2062" s="9">
        <v>43767.60833333333</v>
      </c>
      <c r="D20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hrs,21 min</v>
      </c>
      <c r="E2062" s="10">
        <f>Table1[[#This Row],[Full Restoration ]]-Table1[[#This Row],[Outage Start]]</f>
        <v>2.7645833333299379</v>
      </c>
      <c r="F2062" s="11">
        <f>(Table1[[#This Row],[Full Restoration ]]-Table1[[#This Row],[Outage Start]])*24</f>
        <v>66.349999999918509</v>
      </c>
      <c r="G2062" s="5" t="s">
        <v>1828</v>
      </c>
      <c r="H2062" s="33" t="s">
        <v>746</v>
      </c>
      <c r="I2062" s="4">
        <v>8</v>
      </c>
      <c r="J2062" s="4">
        <v>0</v>
      </c>
      <c r="K2062" s="4">
        <v>8</v>
      </c>
      <c r="L2062" s="4">
        <v>0</v>
      </c>
      <c r="M2062" s="4">
        <v>0</v>
      </c>
      <c r="N2062" s="24"/>
    </row>
    <row r="2063" spans="1:14" ht="29.25" customHeight="1" x14ac:dyDescent="0.25">
      <c r="A2063" s="4" t="s">
        <v>9</v>
      </c>
      <c r="B2063" s="34">
        <v>43764.9375</v>
      </c>
      <c r="C2063" s="9">
        <v>43767.640277777777</v>
      </c>
      <c r="D20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hrs,52 min</v>
      </c>
      <c r="E2063" s="10">
        <f>Table1[[#This Row],[Full Restoration ]]-Table1[[#This Row],[Outage Start]]</f>
        <v>2.702777777776646</v>
      </c>
      <c r="F2063" s="11">
        <f>(Table1[[#This Row],[Full Restoration ]]-Table1[[#This Row],[Outage Start]])*24</f>
        <v>64.866666666639503</v>
      </c>
      <c r="G2063" s="5" t="s">
        <v>1829</v>
      </c>
      <c r="H2063" s="33" t="s">
        <v>748</v>
      </c>
      <c r="I2063" s="4">
        <v>5</v>
      </c>
      <c r="J2063" s="4">
        <v>1</v>
      </c>
      <c r="K2063" s="4">
        <v>4</v>
      </c>
      <c r="L2063" s="4">
        <v>0</v>
      </c>
      <c r="M2063" s="4">
        <v>0</v>
      </c>
      <c r="N2063" s="24"/>
    </row>
    <row r="2064" spans="1:14" ht="29.25" customHeight="1" x14ac:dyDescent="0.25">
      <c r="A2064" s="4" t="s">
        <v>9</v>
      </c>
      <c r="B2064" s="34">
        <v>43764.864583333336</v>
      </c>
      <c r="C2064" s="9">
        <v>43767.691666666666</v>
      </c>
      <c r="D20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hrs,51 min</v>
      </c>
      <c r="E2064" s="10">
        <f>Table1[[#This Row],[Full Restoration ]]-Table1[[#This Row],[Outage Start]]</f>
        <v>2.8270833333299379</v>
      </c>
      <c r="F2064" s="11">
        <f>(Table1[[#This Row],[Full Restoration ]]-Table1[[#This Row],[Outage Start]])*24</f>
        <v>67.849999999918509</v>
      </c>
      <c r="G2064" s="5" t="s">
        <v>1830</v>
      </c>
      <c r="H2064" s="53" t="s">
        <v>748</v>
      </c>
      <c r="I2064" s="4">
        <v>3</v>
      </c>
      <c r="J2064" s="4">
        <v>3</v>
      </c>
      <c r="K2064" s="4">
        <v>0</v>
      </c>
      <c r="L2064" s="4">
        <v>0</v>
      </c>
      <c r="M2064" s="4">
        <v>0</v>
      </c>
      <c r="N2064" s="24"/>
    </row>
    <row r="2065" spans="1:14" ht="29.25" customHeight="1" x14ac:dyDescent="0.25">
      <c r="A2065" s="4" t="s">
        <v>9</v>
      </c>
      <c r="B2065" s="34">
        <v>43764.720833333333</v>
      </c>
      <c r="C2065" s="9">
        <v>43768.708333333336</v>
      </c>
      <c r="D20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hrs,42 min</v>
      </c>
      <c r="E2065" s="10">
        <f>Table1[[#This Row],[Full Restoration ]]-Table1[[#This Row],[Outage Start]]</f>
        <v>3.9875000000029104</v>
      </c>
      <c r="F2065" s="11">
        <f>(Table1[[#This Row],[Full Restoration ]]-Table1[[#This Row],[Outage Start]])*24</f>
        <v>95.700000000069849</v>
      </c>
      <c r="G2065" s="5" t="s">
        <v>1831</v>
      </c>
      <c r="H2065" s="33" t="s">
        <v>1031</v>
      </c>
      <c r="I2065" s="4">
        <v>1852</v>
      </c>
      <c r="J2065" s="4">
        <v>1791</v>
      </c>
      <c r="K2065" s="4">
        <v>57</v>
      </c>
      <c r="L2065" s="4">
        <v>79</v>
      </c>
      <c r="M2065" s="4">
        <v>4</v>
      </c>
      <c r="N2065" s="24"/>
    </row>
    <row r="2066" spans="1:14" ht="29.25" customHeight="1" x14ac:dyDescent="0.25">
      <c r="A2066" s="4" t="s">
        <v>9</v>
      </c>
      <c r="B2066" s="34">
        <v>43764.720833333333</v>
      </c>
      <c r="C2066" s="9">
        <v>43768.717361111114</v>
      </c>
      <c r="D20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hrs,55 min</v>
      </c>
      <c r="E2066" s="10">
        <f>Table1[[#This Row],[Full Restoration ]]-Table1[[#This Row],[Outage Start]]</f>
        <v>3.9965277777810115</v>
      </c>
      <c r="F2066" s="11">
        <f>(Table1[[#This Row],[Full Restoration ]]-Table1[[#This Row],[Outage Start]])*24</f>
        <v>95.916666666744277</v>
      </c>
      <c r="G2066" s="5" t="s">
        <v>1832</v>
      </c>
      <c r="H2066" s="33" t="s">
        <v>1031</v>
      </c>
      <c r="I2066" s="4">
        <v>1780</v>
      </c>
      <c r="J2066" s="4">
        <v>1517</v>
      </c>
      <c r="K2066" s="4">
        <v>250</v>
      </c>
      <c r="L2066" s="4">
        <v>67</v>
      </c>
      <c r="M2066" s="4">
        <v>13</v>
      </c>
      <c r="N2066" s="24"/>
    </row>
    <row r="2067" spans="1:14" ht="29.25" customHeight="1" x14ac:dyDescent="0.25">
      <c r="A2067" s="4" t="s">
        <v>9</v>
      </c>
      <c r="B2067" s="34">
        <v>43764.826388888891</v>
      </c>
      <c r="C2067" s="9">
        <v>43768.673611111109</v>
      </c>
      <c r="D20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hrs,20 min</v>
      </c>
      <c r="E2067" s="10">
        <f>Table1[[#This Row],[Full Restoration ]]-Table1[[#This Row],[Outage Start]]</f>
        <v>3.8472222222189885</v>
      </c>
      <c r="F2067" s="11">
        <f>(Table1[[#This Row],[Full Restoration ]]-Table1[[#This Row],[Outage Start]])*24</f>
        <v>92.333333333255723</v>
      </c>
      <c r="G2067" s="5" t="s">
        <v>1833</v>
      </c>
      <c r="H2067" s="33" t="s">
        <v>746</v>
      </c>
      <c r="I2067" s="4">
        <v>1409</v>
      </c>
      <c r="J2067" s="4">
        <v>1306</v>
      </c>
      <c r="K2067" s="4">
        <v>92</v>
      </c>
      <c r="L2067" s="4">
        <v>54</v>
      </c>
      <c r="M2067" s="4">
        <v>11</v>
      </c>
      <c r="N2067" s="24"/>
    </row>
    <row r="2068" spans="1:14" ht="29.25" customHeight="1" x14ac:dyDescent="0.25">
      <c r="A2068" s="4" t="s">
        <v>9</v>
      </c>
      <c r="B2068" s="34">
        <v>43764.710416666669</v>
      </c>
      <c r="C2068" s="9">
        <v>43768.46875</v>
      </c>
      <c r="D20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hrs,12 min</v>
      </c>
      <c r="E2068" s="10">
        <f>Table1[[#This Row],[Full Restoration ]]-Table1[[#This Row],[Outage Start]]</f>
        <v>3.7583333333313931</v>
      </c>
      <c r="F2068" s="11">
        <f>(Table1[[#This Row],[Full Restoration ]]-Table1[[#This Row],[Outage Start]])*24</f>
        <v>90.199999999953434</v>
      </c>
      <c r="G2068" s="5" t="s">
        <v>1834</v>
      </c>
      <c r="H2068" s="33" t="s">
        <v>746</v>
      </c>
      <c r="I2068" s="4">
        <v>950</v>
      </c>
      <c r="J2068" s="4">
        <v>772</v>
      </c>
      <c r="K2068" s="4">
        <v>174</v>
      </c>
      <c r="L2068" s="4">
        <v>46</v>
      </c>
      <c r="M2068" s="4">
        <v>4</v>
      </c>
      <c r="N2068" s="24"/>
    </row>
    <row r="2069" spans="1:14" ht="29.25" customHeight="1" x14ac:dyDescent="0.25">
      <c r="A2069" s="4" t="s">
        <v>9</v>
      </c>
      <c r="B2069" s="34">
        <v>43764.709027777775</v>
      </c>
      <c r="C2069" s="9">
        <v>43769.412499999999</v>
      </c>
      <c r="D20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hrs,53 min</v>
      </c>
      <c r="E2069" s="10">
        <f>Table1[[#This Row],[Full Restoration ]]-Table1[[#This Row],[Outage Start]]</f>
        <v>4.703472222223354</v>
      </c>
      <c r="F2069" s="11">
        <f>(Table1[[#This Row],[Full Restoration ]]-Table1[[#This Row],[Outage Start]])*24</f>
        <v>112.8833333333605</v>
      </c>
      <c r="G2069" s="5" t="s">
        <v>1021</v>
      </c>
      <c r="H2069" s="33" t="s">
        <v>746</v>
      </c>
      <c r="I2069" s="4">
        <v>1690</v>
      </c>
      <c r="J2069" s="4">
        <v>1580</v>
      </c>
      <c r="K2069" s="4">
        <v>84</v>
      </c>
      <c r="L2069" s="4">
        <v>67</v>
      </c>
      <c r="M2069" s="4">
        <v>26</v>
      </c>
      <c r="N2069" s="24"/>
    </row>
    <row r="2070" spans="1:14" ht="29.25" customHeight="1" x14ac:dyDescent="0.25">
      <c r="A2070" s="4" t="s">
        <v>9</v>
      </c>
      <c r="B2070" s="34">
        <v>43765.56527777778</v>
      </c>
      <c r="C2070" s="9">
        <v>43767.681944444441</v>
      </c>
      <c r="D20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hrs,48 min</v>
      </c>
      <c r="E2070" s="10">
        <f>Table1[[#This Row],[Full Restoration ]]-Table1[[#This Row],[Outage Start]]</f>
        <v>2.116666666661331</v>
      </c>
      <c r="F2070" s="11">
        <f>(Table1[[#This Row],[Full Restoration ]]-Table1[[#This Row],[Outage Start]])*24</f>
        <v>50.799999999871943</v>
      </c>
      <c r="G2070" s="5" t="s">
        <v>1835</v>
      </c>
      <c r="H2070" s="53" t="s">
        <v>1030</v>
      </c>
      <c r="I2070" s="4">
        <v>10</v>
      </c>
      <c r="J2070" s="4">
        <v>10</v>
      </c>
      <c r="K2070" s="4">
        <v>0</v>
      </c>
      <c r="L2070" s="4">
        <v>0</v>
      </c>
      <c r="M2070" s="4">
        <v>0</v>
      </c>
      <c r="N2070" s="24"/>
    </row>
    <row r="2071" spans="1:14" ht="29.25" customHeight="1" x14ac:dyDescent="0.25">
      <c r="A2071" s="4" t="s">
        <v>9</v>
      </c>
      <c r="B2071" s="34">
        <v>43764.84097222222</v>
      </c>
      <c r="C2071" s="9">
        <v>43767.531944444447</v>
      </c>
      <c r="D20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hrs,35 min</v>
      </c>
      <c r="E2071" s="10">
        <f>Table1[[#This Row],[Full Restoration ]]-Table1[[#This Row],[Outage Start]]</f>
        <v>2.6909722222262644</v>
      </c>
      <c r="F2071" s="11">
        <f>(Table1[[#This Row],[Full Restoration ]]-Table1[[#This Row],[Outage Start]])*24</f>
        <v>64.583333333430346</v>
      </c>
      <c r="G2071" s="5" t="s">
        <v>1836</v>
      </c>
      <c r="H2071" s="33" t="s">
        <v>746</v>
      </c>
      <c r="I2071" s="4">
        <v>86</v>
      </c>
      <c r="J2071" s="4">
        <v>85</v>
      </c>
      <c r="K2071" s="4">
        <v>1</v>
      </c>
      <c r="L2071" s="4">
        <v>1</v>
      </c>
      <c r="M2071" s="4">
        <v>0</v>
      </c>
      <c r="N2071" s="24"/>
    </row>
    <row r="2072" spans="1:14" ht="29.25" customHeight="1" x14ac:dyDescent="0.25">
      <c r="A2072" s="4" t="s">
        <v>9</v>
      </c>
      <c r="B2072" s="34">
        <v>43764.720833333333</v>
      </c>
      <c r="C2072" s="9">
        <v>43768.603472222225</v>
      </c>
      <c r="D20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hrs,11 min</v>
      </c>
      <c r="E2072" s="10">
        <f>Table1[[#This Row],[Full Restoration ]]-Table1[[#This Row],[Outage Start]]</f>
        <v>3.882638888891961</v>
      </c>
      <c r="F2072" s="11">
        <f>(Table1[[#This Row],[Full Restoration ]]-Table1[[#This Row],[Outage Start]])*24</f>
        <v>93.183333333407063</v>
      </c>
      <c r="G2072" s="5" t="s">
        <v>1837</v>
      </c>
      <c r="H2072" s="33" t="s">
        <v>1030</v>
      </c>
      <c r="I2072" s="4">
        <v>1188</v>
      </c>
      <c r="J2072" s="4">
        <v>1057</v>
      </c>
      <c r="K2072" s="4">
        <v>121</v>
      </c>
      <c r="L2072" s="4">
        <v>35</v>
      </c>
      <c r="M2072" s="4">
        <v>10</v>
      </c>
      <c r="N2072" s="24"/>
    </row>
    <row r="2073" spans="1:14" ht="29.25" customHeight="1" x14ac:dyDescent="0.25">
      <c r="A2073" s="4" t="s">
        <v>9</v>
      </c>
      <c r="B2073" s="34">
        <v>43764.722222222219</v>
      </c>
      <c r="C2073" s="9">
        <v>43768.625</v>
      </c>
      <c r="D20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hrs,40 min</v>
      </c>
      <c r="E2073" s="10">
        <f>Table1[[#This Row],[Full Restoration ]]-Table1[[#This Row],[Outage Start]]</f>
        <v>3.9027777777810115</v>
      </c>
      <c r="F2073" s="11">
        <f>(Table1[[#This Row],[Full Restoration ]]-Table1[[#This Row],[Outage Start]])*24</f>
        <v>93.666666666744277</v>
      </c>
      <c r="G2073" s="5" t="s">
        <v>1838</v>
      </c>
      <c r="H2073" s="53" t="s">
        <v>1030</v>
      </c>
      <c r="I2073" s="4">
        <v>2894</v>
      </c>
      <c r="J2073" s="4">
        <v>2734</v>
      </c>
      <c r="K2073" s="4">
        <v>158</v>
      </c>
      <c r="L2073" s="4">
        <v>75</v>
      </c>
      <c r="M2073" s="4">
        <v>2</v>
      </c>
      <c r="N2073" s="24"/>
    </row>
    <row r="2074" spans="1:14" ht="29.25" customHeight="1" x14ac:dyDescent="0.25">
      <c r="A2074" s="4" t="s">
        <v>9</v>
      </c>
      <c r="B2074" s="34">
        <v>43764.847222222219</v>
      </c>
      <c r="C2074" s="9">
        <v>43767.609027777777</v>
      </c>
      <c r="D20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hrs,17 min</v>
      </c>
      <c r="E2074" s="10">
        <f>Table1[[#This Row],[Full Restoration ]]-Table1[[#This Row],[Outage Start]]</f>
        <v>2.7618055555576575</v>
      </c>
      <c r="F2074" s="11">
        <f>(Table1[[#This Row],[Full Restoration ]]-Table1[[#This Row],[Outage Start]])*24</f>
        <v>66.28333333338378</v>
      </c>
      <c r="G2074" s="5" t="s">
        <v>1839</v>
      </c>
      <c r="H2074" s="33" t="s">
        <v>1030</v>
      </c>
      <c r="I2074" s="4">
        <v>1589</v>
      </c>
      <c r="J2074" s="4">
        <v>1399</v>
      </c>
      <c r="K2074" s="4">
        <v>186</v>
      </c>
      <c r="L2074" s="4">
        <v>27</v>
      </c>
      <c r="M2074" s="4">
        <v>4</v>
      </c>
      <c r="N2074" s="24"/>
    </row>
    <row r="2075" spans="1:14" ht="29.25" customHeight="1" x14ac:dyDescent="0.25">
      <c r="A2075" s="4" t="s">
        <v>9</v>
      </c>
      <c r="B2075" s="34">
        <v>43764.913888888892</v>
      </c>
      <c r="C2075" s="9">
        <v>43766.765277777777</v>
      </c>
      <c r="D20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hrs,26 min</v>
      </c>
      <c r="E2075" s="10">
        <f>Table1[[#This Row],[Full Restoration ]]-Table1[[#This Row],[Outage Start]]</f>
        <v>1.851388888884685</v>
      </c>
      <c r="F2075" s="11">
        <f>(Table1[[#This Row],[Full Restoration ]]-Table1[[#This Row],[Outage Start]])*24</f>
        <v>44.43333333323244</v>
      </c>
      <c r="G2075" s="5" t="s">
        <v>1840</v>
      </c>
      <c r="H2075" s="33" t="s">
        <v>746</v>
      </c>
      <c r="I2075" s="4">
        <v>111</v>
      </c>
      <c r="J2075" s="4">
        <v>108</v>
      </c>
      <c r="K2075" s="4">
        <v>3</v>
      </c>
      <c r="L2075" s="4">
        <v>3</v>
      </c>
      <c r="M2075" s="4">
        <v>0</v>
      </c>
      <c r="N2075" s="24"/>
    </row>
    <row r="2076" spans="1:14" ht="29.25" customHeight="1" x14ac:dyDescent="0.25">
      <c r="A2076" s="4" t="s">
        <v>9</v>
      </c>
      <c r="B2076" s="34">
        <v>43764.879861111112</v>
      </c>
      <c r="C2076" s="9">
        <v>43767.577777777777</v>
      </c>
      <c r="D20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hrs,45 min</v>
      </c>
      <c r="E2076" s="10">
        <f>Table1[[#This Row],[Full Restoration ]]-Table1[[#This Row],[Outage Start]]</f>
        <v>2.6979166666642413</v>
      </c>
      <c r="F2076" s="11">
        <f>(Table1[[#This Row],[Full Restoration ]]-Table1[[#This Row],[Outage Start]])*24</f>
        <v>64.749999999941792</v>
      </c>
      <c r="G2076" s="5" t="s">
        <v>1841</v>
      </c>
      <c r="H2076" s="33" t="s">
        <v>1030</v>
      </c>
      <c r="I2076" s="4">
        <v>1537</v>
      </c>
      <c r="J2076" s="4">
        <v>1478</v>
      </c>
      <c r="K2076" s="4">
        <v>58</v>
      </c>
      <c r="L2076" s="4">
        <v>35</v>
      </c>
      <c r="M2076" s="4">
        <v>1</v>
      </c>
      <c r="N2076" s="24"/>
    </row>
    <row r="2077" spans="1:14" ht="29.25" customHeight="1" x14ac:dyDescent="0.25">
      <c r="A2077" s="4" t="s">
        <v>9</v>
      </c>
      <c r="B2077" s="34">
        <v>43765.568749999999</v>
      </c>
      <c r="C2077" s="9">
        <v>43767.46875</v>
      </c>
      <c r="D20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hrs,36 min</v>
      </c>
      <c r="E2077" s="10">
        <f>Table1[[#This Row],[Full Restoration ]]-Table1[[#This Row],[Outage Start]]</f>
        <v>1.9000000000014552</v>
      </c>
      <c r="F2077" s="11">
        <f>(Table1[[#This Row],[Full Restoration ]]-Table1[[#This Row],[Outage Start]])*24</f>
        <v>45.600000000034925</v>
      </c>
      <c r="G2077" s="5" t="s">
        <v>1842</v>
      </c>
      <c r="H2077" s="33" t="s">
        <v>746</v>
      </c>
      <c r="I2077" s="4">
        <v>137</v>
      </c>
      <c r="J2077" s="4">
        <v>109</v>
      </c>
      <c r="K2077" s="4">
        <v>23</v>
      </c>
      <c r="L2077" s="4">
        <v>11</v>
      </c>
      <c r="M2077" s="4">
        <v>5</v>
      </c>
      <c r="N2077" s="24"/>
    </row>
    <row r="2078" spans="1:14" ht="29.25" customHeight="1" x14ac:dyDescent="0.25">
      <c r="A2078" s="4" t="s">
        <v>9</v>
      </c>
      <c r="B2078" s="34">
        <v>43764.714583333334</v>
      </c>
      <c r="C2078" s="9">
        <v>43768.624305555553</v>
      </c>
      <c r="D20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hrs,50 min</v>
      </c>
      <c r="E2078" s="10">
        <f>Table1[[#This Row],[Full Restoration ]]-Table1[[#This Row],[Outage Start]]</f>
        <v>3.9097222222189885</v>
      </c>
      <c r="F2078" s="11">
        <f>(Table1[[#This Row],[Full Restoration ]]-Table1[[#This Row],[Outage Start]])*24</f>
        <v>93.833333333255723</v>
      </c>
      <c r="G2078" s="5" t="s">
        <v>1843</v>
      </c>
      <c r="H2078" s="33" t="s">
        <v>746</v>
      </c>
      <c r="I2078" s="4">
        <v>33</v>
      </c>
      <c r="J2078" s="4">
        <v>29</v>
      </c>
      <c r="K2078" s="4">
        <v>3</v>
      </c>
      <c r="L2078" s="4">
        <v>3</v>
      </c>
      <c r="M2078" s="4">
        <v>1</v>
      </c>
      <c r="N2078" s="24"/>
    </row>
    <row r="2079" spans="1:14" ht="28.5" customHeight="1" x14ac:dyDescent="0.25">
      <c r="A2079" s="4" t="s">
        <v>9</v>
      </c>
      <c r="B2079" s="34">
        <v>43764.710416666669</v>
      </c>
      <c r="C2079" s="9">
        <v>43768.627083333333</v>
      </c>
      <c r="D20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hrs,0 min</v>
      </c>
      <c r="E2079" s="10">
        <f>Table1[[#This Row],[Full Restoration ]]-Table1[[#This Row],[Outage Start]]</f>
        <v>3.9166666666642413</v>
      </c>
      <c r="F2079" s="11">
        <f>(Table1[[#This Row],[Full Restoration ]]-Table1[[#This Row],[Outage Start]])*24</f>
        <v>93.999999999941792</v>
      </c>
      <c r="G2079" s="5" t="s">
        <v>1844</v>
      </c>
      <c r="H2079" s="33" t="s">
        <v>1030</v>
      </c>
      <c r="I2079" s="4">
        <v>1579</v>
      </c>
      <c r="J2079" s="4">
        <v>1447</v>
      </c>
      <c r="K2079" s="4">
        <v>123</v>
      </c>
      <c r="L2079" s="4">
        <v>113</v>
      </c>
      <c r="M2079" s="4">
        <v>9</v>
      </c>
      <c r="N2079" s="24"/>
    </row>
    <row r="2080" spans="1:14" ht="28.5" customHeight="1" x14ac:dyDescent="0.25">
      <c r="A2080" s="4" t="s">
        <v>9</v>
      </c>
      <c r="B2080" s="34">
        <v>43764.708333333336</v>
      </c>
      <c r="C2080" s="9">
        <v>43768.46875</v>
      </c>
      <c r="D20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hrs,15 min</v>
      </c>
      <c r="E2080" s="10">
        <f>Table1[[#This Row],[Full Restoration ]]-Table1[[#This Row],[Outage Start]]</f>
        <v>3.7604166666642413</v>
      </c>
      <c r="F2080" s="11">
        <f>(Table1[[#This Row],[Full Restoration ]]-Table1[[#This Row],[Outage Start]])*24</f>
        <v>90.249999999941792</v>
      </c>
      <c r="G2080" s="5" t="s">
        <v>1025</v>
      </c>
      <c r="H2080" s="33" t="s">
        <v>1030</v>
      </c>
      <c r="I2080" s="4">
        <v>325</v>
      </c>
      <c r="J2080" s="4">
        <v>314</v>
      </c>
      <c r="K2080" s="4">
        <v>10</v>
      </c>
      <c r="L2080" s="4">
        <v>41</v>
      </c>
      <c r="M2080" s="4">
        <v>1</v>
      </c>
      <c r="N2080" s="24"/>
    </row>
    <row r="2081" spans="1:14" ht="28.5" customHeight="1" x14ac:dyDescent="0.25">
      <c r="A2081" s="4" t="s">
        <v>9</v>
      </c>
      <c r="B2081" s="34">
        <v>43764.727083333331</v>
      </c>
      <c r="C2081" s="9">
        <v>43766.767361111109</v>
      </c>
      <c r="D20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hrs,58 min</v>
      </c>
      <c r="E2081" s="10">
        <f>Table1[[#This Row],[Full Restoration ]]-Table1[[#This Row],[Outage Start]]</f>
        <v>2.0402777777781012</v>
      </c>
      <c r="F2081" s="11">
        <f>(Table1[[#This Row],[Full Restoration ]]-Table1[[#This Row],[Outage Start]])*24</f>
        <v>48.966666666674428</v>
      </c>
      <c r="G2081" s="5" t="s">
        <v>1845</v>
      </c>
      <c r="H2081" s="33" t="s">
        <v>746</v>
      </c>
      <c r="I2081" s="4">
        <v>167</v>
      </c>
      <c r="J2081" s="4">
        <v>136</v>
      </c>
      <c r="K2081" s="4">
        <v>13</v>
      </c>
      <c r="L2081" s="4">
        <v>13</v>
      </c>
      <c r="M2081" s="4">
        <v>18</v>
      </c>
      <c r="N2081" s="24"/>
    </row>
    <row r="2082" spans="1:14" ht="28.5" customHeight="1" x14ac:dyDescent="0.25">
      <c r="A2082" s="4" t="s">
        <v>9</v>
      </c>
      <c r="B2082" s="34">
        <v>43764.71597222222</v>
      </c>
      <c r="C2082" s="9">
        <v>43769.527083333334</v>
      </c>
      <c r="D20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hrs,28 min</v>
      </c>
      <c r="E2082" s="10">
        <f>Table1[[#This Row],[Full Restoration ]]-Table1[[#This Row],[Outage Start]]</f>
        <v>4.8111111111138598</v>
      </c>
      <c r="F2082" s="11">
        <f>(Table1[[#This Row],[Full Restoration ]]-Table1[[#This Row],[Outage Start]])*24</f>
        <v>115.46666666673264</v>
      </c>
      <c r="G2082" s="5" t="s">
        <v>1846</v>
      </c>
      <c r="H2082" s="33" t="s">
        <v>1030</v>
      </c>
      <c r="I2082" s="4">
        <v>1898</v>
      </c>
      <c r="J2082" s="4">
        <v>1772</v>
      </c>
      <c r="K2082" s="4">
        <v>100</v>
      </c>
      <c r="L2082" s="4">
        <v>148</v>
      </c>
      <c r="M2082" s="4">
        <v>26</v>
      </c>
      <c r="N2082" s="24"/>
    </row>
    <row r="2083" spans="1:14" ht="28.5" customHeight="1" x14ac:dyDescent="0.25">
      <c r="A2083" s="4" t="s">
        <v>9</v>
      </c>
      <c r="B2083" s="34">
        <v>43764.720138888886</v>
      </c>
      <c r="C2083" s="9">
        <v>43766.682638888888</v>
      </c>
      <c r="D20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hrs,6 min</v>
      </c>
      <c r="E2083" s="10">
        <f>Table1[[#This Row],[Full Restoration ]]-Table1[[#This Row],[Outage Start]]</f>
        <v>1.9625000000014552</v>
      </c>
      <c r="F2083" s="11">
        <f>(Table1[[#This Row],[Full Restoration ]]-Table1[[#This Row],[Outage Start]])*24</f>
        <v>47.100000000034925</v>
      </c>
      <c r="G2083" s="5" t="s">
        <v>1847</v>
      </c>
      <c r="H2083" s="33" t="s">
        <v>746</v>
      </c>
      <c r="I2083" s="4">
        <v>2268</v>
      </c>
      <c r="J2083" s="4">
        <v>2025</v>
      </c>
      <c r="K2083" s="4">
        <v>209</v>
      </c>
      <c r="L2083" s="4">
        <v>227</v>
      </c>
      <c r="M2083" s="4">
        <v>34</v>
      </c>
      <c r="N2083" s="24"/>
    </row>
    <row r="2084" spans="1:14" ht="28.5" customHeight="1" x14ac:dyDescent="0.25">
      <c r="A2084" s="4" t="s">
        <v>9</v>
      </c>
      <c r="B2084" s="50">
        <v>43764.708333333336</v>
      </c>
      <c r="C2084" s="28">
        <v>43768.509027777778</v>
      </c>
      <c r="D2084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hrs,13 min</v>
      </c>
      <c r="E2084" s="30">
        <f>Table1[[#This Row],[Full Restoration ]]-Table1[[#This Row],[Outage Start]]</f>
        <v>3.8006944444423425</v>
      </c>
      <c r="F2084" s="29">
        <f>(Table1[[#This Row],[Full Restoration ]]-Table1[[#This Row],[Outage Start]])*24</f>
        <v>91.21666666661622</v>
      </c>
      <c r="G2084" s="31" t="s">
        <v>1848</v>
      </c>
      <c r="H2084" s="47" t="s">
        <v>746</v>
      </c>
      <c r="I2084" s="27">
        <v>1620</v>
      </c>
      <c r="J2084" s="27">
        <v>1565</v>
      </c>
      <c r="K2084" s="27">
        <v>52</v>
      </c>
      <c r="L2084" s="27">
        <v>177</v>
      </c>
      <c r="M2084" s="27">
        <v>3</v>
      </c>
      <c r="N2084" s="32"/>
    </row>
    <row r="2085" spans="1:14" ht="28.5" customHeight="1" x14ac:dyDescent="0.25">
      <c r="A2085" s="4" t="s">
        <v>9</v>
      </c>
      <c r="B2085" s="34">
        <v>43765.017361111109</v>
      </c>
      <c r="C2085" s="9">
        <v>43765.854166666664</v>
      </c>
      <c r="D20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hrs,5 min</v>
      </c>
      <c r="E2085" s="10">
        <f>Table1[[#This Row],[Full Restoration ]]-Table1[[#This Row],[Outage Start]]</f>
        <v>0.83680555555474712</v>
      </c>
      <c r="F2085" s="11">
        <f>(Table1[[#This Row],[Full Restoration ]]-Table1[[#This Row],[Outage Start]])*24</f>
        <v>20.083333333313931</v>
      </c>
      <c r="G2085" s="5" t="s">
        <v>756</v>
      </c>
      <c r="H2085" s="33" t="s">
        <v>754</v>
      </c>
      <c r="I2085" s="4">
        <v>1</v>
      </c>
      <c r="J2085" s="4"/>
      <c r="K2085" s="4">
        <v>0</v>
      </c>
      <c r="L2085" s="4"/>
      <c r="M2085" s="4">
        <v>1</v>
      </c>
      <c r="N2085" s="24" t="s">
        <v>298</v>
      </c>
    </row>
    <row r="2086" spans="1:14" x14ac:dyDescent="0.25">
      <c r="A2086" s="4" t="s">
        <v>9</v>
      </c>
      <c r="B2086" s="34">
        <v>43764.913194444445</v>
      </c>
      <c r="C2086" s="9">
        <v>43766.669444444444</v>
      </c>
      <c r="D20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hrs,9 min</v>
      </c>
      <c r="E2086" s="10">
        <f>Table1[[#This Row],[Full Restoration ]]-Table1[[#This Row],[Outage Start]]</f>
        <v>1.7562499999985448</v>
      </c>
      <c r="F2086" s="11">
        <f>(Table1[[#This Row],[Full Restoration ]]-Table1[[#This Row],[Outage Start]])*24</f>
        <v>42.149999999965075</v>
      </c>
      <c r="G2086" s="5" t="s">
        <v>1849</v>
      </c>
      <c r="H2086" s="33" t="s">
        <v>754</v>
      </c>
      <c r="I2086" s="4"/>
      <c r="J2086" s="4"/>
      <c r="K2086" s="4"/>
      <c r="L2086" s="4"/>
      <c r="M2086" s="4"/>
      <c r="N2086" s="24" t="s">
        <v>298</v>
      </c>
    </row>
    <row r="2087" spans="1:14" x14ac:dyDescent="0.25">
      <c r="A2087" s="4" t="s">
        <v>9</v>
      </c>
      <c r="B2087" s="34" t="s">
        <v>1921</v>
      </c>
      <c r="C2087" s="9" t="s">
        <v>1921</v>
      </c>
      <c r="D2087" s="11"/>
      <c r="E2087" s="10"/>
      <c r="F2087" s="11"/>
      <c r="G2087" s="5" t="s">
        <v>1850</v>
      </c>
      <c r="H2087" s="33" t="s">
        <v>755</v>
      </c>
      <c r="I2087" s="4"/>
      <c r="J2087" s="4"/>
      <c r="K2087" s="4"/>
      <c r="L2087" s="4"/>
      <c r="M2087" s="4"/>
      <c r="N2087" s="24" t="s">
        <v>298</v>
      </c>
    </row>
    <row r="2088" spans="1:14" x14ac:dyDescent="0.25">
      <c r="A2088" s="4" t="s">
        <v>9</v>
      </c>
      <c r="B2088" s="34" t="s">
        <v>1921</v>
      </c>
      <c r="C2088" s="9" t="s">
        <v>1921</v>
      </c>
      <c r="D2088" s="11"/>
      <c r="E2088" s="10"/>
      <c r="F2088" s="11"/>
      <c r="G2088" s="5" t="s">
        <v>1851</v>
      </c>
      <c r="H2088" s="33" t="s">
        <v>755</v>
      </c>
      <c r="I2088" s="4"/>
      <c r="J2088" s="4"/>
      <c r="K2088" s="4"/>
      <c r="L2088" s="4"/>
      <c r="M2088" s="4"/>
      <c r="N2088" s="24" t="s">
        <v>298</v>
      </c>
    </row>
    <row r="2089" spans="1:14" x14ac:dyDescent="0.25">
      <c r="A2089" s="4" t="s">
        <v>9</v>
      </c>
      <c r="B2089" s="34">
        <v>43764.923611111109</v>
      </c>
      <c r="C2089" s="9">
        <v>43766.63958333333</v>
      </c>
      <c r="D20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hrs,11 min</v>
      </c>
      <c r="E2089" s="10">
        <f>Table1[[#This Row],[Full Restoration ]]-Table1[[#This Row],[Outage Start]]</f>
        <v>1.7159722222204437</v>
      </c>
      <c r="F2089" s="11">
        <f>(Table1[[#This Row],[Full Restoration ]]-Table1[[#This Row],[Outage Start]])*24</f>
        <v>41.183333333290648</v>
      </c>
      <c r="G2089" s="5" t="s">
        <v>1852</v>
      </c>
      <c r="H2089" s="33" t="s">
        <v>754</v>
      </c>
      <c r="I2089" s="4"/>
      <c r="J2089" s="4"/>
      <c r="K2089" s="4"/>
      <c r="L2089" s="4"/>
      <c r="M2089" s="4"/>
      <c r="N2089" s="24" t="s">
        <v>298</v>
      </c>
    </row>
    <row r="2090" spans="1:14" x14ac:dyDescent="0.25">
      <c r="A2090" s="4" t="s">
        <v>9</v>
      </c>
      <c r="B2090" s="34">
        <v>43764.880555555559</v>
      </c>
      <c r="C2090" s="9">
        <v>43766.563194444447</v>
      </c>
      <c r="D20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hrs,23 min</v>
      </c>
      <c r="E2090" s="10">
        <f>Table1[[#This Row],[Full Restoration ]]-Table1[[#This Row],[Outage Start]]</f>
        <v>1.6826388888875954</v>
      </c>
      <c r="F2090" s="11">
        <f>(Table1[[#This Row],[Full Restoration ]]-Table1[[#This Row],[Outage Start]])*24</f>
        <v>40.383333333302289</v>
      </c>
      <c r="G2090" s="5" t="s">
        <v>757</v>
      </c>
      <c r="H2090" s="33" t="s">
        <v>295</v>
      </c>
      <c r="I2090" s="4"/>
      <c r="J2090" s="4"/>
      <c r="K2090" s="4"/>
      <c r="L2090" s="4"/>
      <c r="M2090" s="4"/>
      <c r="N2090" s="24" t="s">
        <v>298</v>
      </c>
    </row>
    <row r="2091" spans="1:14" x14ac:dyDescent="0.25">
      <c r="A2091" s="4" t="s">
        <v>9</v>
      </c>
      <c r="B2091" s="34">
        <v>43764.881944444445</v>
      </c>
      <c r="C2091" s="9">
        <v>43766.556944444441</v>
      </c>
      <c r="D20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hrs,12 min</v>
      </c>
      <c r="E2091" s="10">
        <f>Table1[[#This Row],[Full Restoration ]]-Table1[[#This Row],[Outage Start]]</f>
        <v>1.6749999999956344</v>
      </c>
      <c r="F2091" s="11">
        <f>(Table1[[#This Row],[Full Restoration ]]-Table1[[#This Row],[Outage Start]])*24</f>
        <v>40.199999999895226</v>
      </c>
      <c r="G2091" s="5" t="s">
        <v>758</v>
      </c>
      <c r="H2091" s="33" t="s">
        <v>754</v>
      </c>
      <c r="I2091" s="4"/>
      <c r="J2091" s="4"/>
      <c r="K2091" s="4"/>
      <c r="L2091" s="4"/>
      <c r="M2091" s="4"/>
      <c r="N2091" s="24" t="s">
        <v>298</v>
      </c>
    </row>
    <row r="2092" spans="1:14" ht="30" x14ac:dyDescent="0.25">
      <c r="A2092" s="4" t="s">
        <v>9</v>
      </c>
      <c r="B2092" s="34" t="s">
        <v>1922</v>
      </c>
      <c r="C2092" s="34" t="s">
        <v>1922</v>
      </c>
      <c r="D2092" s="11"/>
      <c r="E2092" s="10"/>
      <c r="F2092" s="11"/>
      <c r="G2092" s="5" t="s">
        <v>759</v>
      </c>
      <c r="H2092" s="33" t="s">
        <v>754</v>
      </c>
      <c r="I2092" s="4"/>
      <c r="J2092" s="4"/>
      <c r="K2092" s="4"/>
      <c r="L2092" s="4"/>
      <c r="M2092" s="4"/>
      <c r="N2092" s="24" t="s">
        <v>298</v>
      </c>
    </row>
    <row r="2093" spans="1:14" x14ac:dyDescent="0.25">
      <c r="A2093" s="4" t="s">
        <v>9</v>
      </c>
      <c r="B2093" s="34">
        <v>43764.792361111111</v>
      </c>
      <c r="C2093" s="9">
        <v>43766.808333333334</v>
      </c>
      <c r="D20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hrs,23 min</v>
      </c>
      <c r="E2093" s="10">
        <f>Table1[[#This Row],[Full Restoration ]]-Table1[[#This Row],[Outage Start]]</f>
        <v>2.015972222223354</v>
      </c>
      <c r="F2093" s="11">
        <f>(Table1[[#This Row],[Full Restoration ]]-Table1[[#This Row],[Outage Start]])*24</f>
        <v>48.383333333360497</v>
      </c>
      <c r="G2093" s="5" t="s">
        <v>760</v>
      </c>
      <c r="H2093" s="33" t="s">
        <v>755</v>
      </c>
      <c r="I2093" s="4">
        <v>1</v>
      </c>
      <c r="J2093" s="4"/>
      <c r="K2093" s="4">
        <v>0</v>
      </c>
      <c r="L2093" s="4"/>
      <c r="M2093" s="4">
        <v>1</v>
      </c>
      <c r="N2093" s="24" t="s">
        <v>298</v>
      </c>
    </row>
    <row r="2094" spans="1:14" x14ac:dyDescent="0.25">
      <c r="A2094" s="4" t="s">
        <v>9</v>
      </c>
      <c r="B2094" s="34">
        <v>43764.802083333336</v>
      </c>
      <c r="C2094" s="9">
        <v>43766.791666666664</v>
      </c>
      <c r="D20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hrs,45 min</v>
      </c>
      <c r="E2094" s="10">
        <f>Table1[[#This Row],[Full Restoration ]]-Table1[[#This Row],[Outage Start]]</f>
        <v>1.9895833333284827</v>
      </c>
      <c r="F2094" s="11">
        <f>(Table1[[#This Row],[Full Restoration ]]-Table1[[#This Row],[Outage Start]])*24</f>
        <v>47.749999999883585</v>
      </c>
      <c r="G2094" s="5" t="s">
        <v>761</v>
      </c>
      <c r="H2094" s="33" t="s">
        <v>755</v>
      </c>
      <c r="I2094" s="4"/>
      <c r="J2094" s="4"/>
      <c r="K2094" s="4"/>
      <c r="L2094" s="4"/>
      <c r="M2094" s="4"/>
      <c r="N2094" s="24" t="s">
        <v>298</v>
      </c>
    </row>
    <row r="2095" spans="1:14" x14ac:dyDescent="0.25">
      <c r="A2095" s="4" t="s">
        <v>9</v>
      </c>
      <c r="B2095" s="34">
        <v>43764.744444444441</v>
      </c>
      <c r="C2095" s="9">
        <v>43766.509027777778</v>
      </c>
      <c r="D20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hrs,21 min</v>
      </c>
      <c r="E2095" s="10">
        <f>Table1[[#This Row],[Full Restoration ]]-Table1[[#This Row],[Outage Start]]</f>
        <v>1.7645833333372138</v>
      </c>
      <c r="F2095" s="11">
        <f>(Table1[[#This Row],[Full Restoration ]]-Table1[[#This Row],[Outage Start]])*24</f>
        <v>42.350000000093132</v>
      </c>
      <c r="G2095" s="5" t="s">
        <v>762</v>
      </c>
      <c r="H2095" s="33" t="s">
        <v>754</v>
      </c>
      <c r="I2095" s="4">
        <v>1</v>
      </c>
      <c r="J2095" s="4"/>
      <c r="K2095" s="4">
        <v>1</v>
      </c>
      <c r="L2095" s="4"/>
      <c r="M2095" s="4">
        <v>0</v>
      </c>
      <c r="N2095" s="24" t="s">
        <v>298</v>
      </c>
    </row>
    <row r="2096" spans="1:14" ht="30" x14ac:dyDescent="0.25">
      <c r="A2096" s="4" t="s">
        <v>9</v>
      </c>
      <c r="B2096" s="34">
        <v>43764.750694444447</v>
      </c>
      <c r="C2096" s="9">
        <v>43766.503472222219</v>
      </c>
      <c r="D20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 min</v>
      </c>
      <c r="E2096" s="10">
        <f>Table1[[#This Row],[Full Restoration ]]-Table1[[#This Row],[Outage Start]]</f>
        <v>1.7527777777722804</v>
      </c>
      <c r="F2096" s="11">
        <f>(Table1[[#This Row],[Full Restoration ]]-Table1[[#This Row],[Outage Start]])*24</f>
        <v>42.066666666534729</v>
      </c>
      <c r="G2096" s="5" t="s">
        <v>763</v>
      </c>
      <c r="H2096" s="33" t="s">
        <v>754</v>
      </c>
      <c r="I2096" s="4"/>
      <c r="J2096" s="4"/>
      <c r="K2096" s="4"/>
      <c r="L2096" s="4"/>
      <c r="M2096" s="4"/>
      <c r="N2096" s="24" t="s">
        <v>298</v>
      </c>
    </row>
    <row r="2097" spans="1:14" x14ac:dyDescent="0.25">
      <c r="A2097" s="4" t="s">
        <v>9</v>
      </c>
      <c r="B2097" s="34">
        <v>43765.570138888892</v>
      </c>
      <c r="C2097" s="9">
        <v>43766.59375</v>
      </c>
      <c r="D20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hrs,34 min</v>
      </c>
      <c r="E2097" s="10">
        <f>Table1[[#This Row],[Full Restoration ]]-Table1[[#This Row],[Outage Start]]</f>
        <v>1.023611111108039</v>
      </c>
      <c r="F2097" s="11">
        <f>(Table1[[#This Row],[Full Restoration ]]-Table1[[#This Row],[Outage Start]])*24</f>
        <v>24.566666666592937</v>
      </c>
      <c r="G2097" s="5" t="s">
        <v>1853</v>
      </c>
      <c r="H2097" s="33" t="s">
        <v>755</v>
      </c>
      <c r="I2097" s="4"/>
      <c r="J2097" s="4"/>
      <c r="K2097" s="4"/>
      <c r="L2097" s="4"/>
      <c r="M2097" s="4"/>
      <c r="N2097" s="24" t="s">
        <v>298</v>
      </c>
    </row>
    <row r="2098" spans="1:14" x14ac:dyDescent="0.25">
      <c r="A2098" s="4" t="s">
        <v>9</v>
      </c>
      <c r="B2098" s="34">
        <v>43764.870138888888</v>
      </c>
      <c r="C2098" s="9">
        <v>43766.62777777778</v>
      </c>
      <c r="D20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hrs,11 min</v>
      </c>
      <c r="E2098" s="10">
        <f>Table1[[#This Row],[Full Restoration ]]-Table1[[#This Row],[Outage Start]]</f>
        <v>1.757638888891961</v>
      </c>
      <c r="F2098" s="11">
        <f>(Table1[[#This Row],[Full Restoration ]]-Table1[[#This Row],[Outage Start]])*24</f>
        <v>42.183333333407063</v>
      </c>
      <c r="G2098" s="5" t="s">
        <v>1854</v>
      </c>
      <c r="H2098" s="33" t="s">
        <v>755</v>
      </c>
      <c r="I2098" s="4"/>
      <c r="J2098" s="4"/>
      <c r="K2098" s="4"/>
      <c r="L2098" s="4"/>
      <c r="M2098" s="4"/>
      <c r="N2098" s="24" t="s">
        <v>298</v>
      </c>
    </row>
    <row r="2099" spans="1:14" x14ac:dyDescent="0.25">
      <c r="A2099" s="4" t="s">
        <v>9</v>
      </c>
      <c r="B2099" s="34">
        <v>43764.738888888889</v>
      </c>
      <c r="C2099" s="9">
        <v>43768.98333333333</v>
      </c>
      <c r="D20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days,5 hrs,52 min</v>
      </c>
      <c r="E2099" s="10">
        <f>Table1[[#This Row],[Full Restoration ]]-Table1[[#This Row],[Outage Start]]</f>
        <v>4.2444444444408873</v>
      </c>
      <c r="F2099" s="11">
        <f>(Table1[[#This Row],[Full Restoration ]]-Table1[[#This Row],[Outage Start]])*24</f>
        <v>101.8666666665813</v>
      </c>
      <c r="G2099" s="5" t="s">
        <v>1855</v>
      </c>
      <c r="H2099" s="33" t="s">
        <v>755</v>
      </c>
      <c r="I2099" s="4">
        <v>1</v>
      </c>
      <c r="J2099" s="4"/>
      <c r="K2099" s="4">
        <v>1</v>
      </c>
      <c r="L2099" s="4"/>
      <c r="M2099" s="4">
        <v>0</v>
      </c>
      <c r="N2099" s="24" t="s">
        <v>298</v>
      </c>
    </row>
    <row r="2100" spans="1:14" x14ac:dyDescent="0.25">
      <c r="A2100" s="4" t="s">
        <v>9</v>
      </c>
      <c r="B2100" s="34">
        <v>43764.745138888888</v>
      </c>
      <c r="C2100" s="9">
        <v>43768.706250000003</v>
      </c>
      <c r="D21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hrs,4 min</v>
      </c>
      <c r="E2100" s="10">
        <f>Table1[[#This Row],[Full Restoration ]]-Table1[[#This Row],[Outage Start]]</f>
        <v>3.961111111115315</v>
      </c>
      <c r="F2100" s="11">
        <f>(Table1[[#This Row],[Full Restoration ]]-Table1[[#This Row],[Outage Start]])*24</f>
        <v>95.06666666676756</v>
      </c>
      <c r="G2100" s="5" t="s">
        <v>1856</v>
      </c>
      <c r="H2100" s="33" t="s">
        <v>755</v>
      </c>
      <c r="I2100" s="4"/>
      <c r="J2100" s="4"/>
      <c r="K2100" s="4"/>
      <c r="L2100" s="4"/>
      <c r="M2100" s="4"/>
      <c r="N2100" s="24" t="s">
        <v>298</v>
      </c>
    </row>
    <row r="2101" spans="1:14" x14ac:dyDescent="0.25">
      <c r="A2101" s="4" t="s">
        <v>9</v>
      </c>
      <c r="B2101" s="34">
        <v>43764.754166666666</v>
      </c>
      <c r="C2101" s="9">
        <v>43766.513888888891</v>
      </c>
      <c r="D21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hrs,14 min</v>
      </c>
      <c r="E2101" s="10">
        <f>Table1[[#This Row],[Full Restoration ]]-Table1[[#This Row],[Outage Start]]</f>
        <v>1.7597222222248092</v>
      </c>
      <c r="F2101" s="11">
        <f>(Table1[[#This Row],[Full Restoration ]]-Table1[[#This Row],[Outage Start]])*24</f>
        <v>42.233333333395422</v>
      </c>
      <c r="G2101" s="5" t="s">
        <v>765</v>
      </c>
      <c r="H2101" s="33" t="s">
        <v>755</v>
      </c>
      <c r="I2101" s="4"/>
      <c r="J2101" s="4"/>
      <c r="K2101" s="4"/>
      <c r="L2101" s="4"/>
      <c r="M2101" s="4"/>
      <c r="N2101" s="24" t="s">
        <v>298</v>
      </c>
    </row>
    <row r="2102" spans="1:14" x14ac:dyDescent="0.25">
      <c r="A2102" s="4" t="s">
        <v>9</v>
      </c>
      <c r="B2102" s="34">
        <v>43764.76666666667</v>
      </c>
      <c r="C2102" s="9">
        <v>43768.486805555556</v>
      </c>
      <c r="D21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hrs,17 min</v>
      </c>
      <c r="E2102" s="10">
        <f>Table1[[#This Row],[Full Restoration ]]-Table1[[#This Row],[Outage Start]]</f>
        <v>3.7201388888861402</v>
      </c>
      <c r="F2102" s="11">
        <f>(Table1[[#This Row],[Full Restoration ]]-Table1[[#This Row],[Outage Start]])*24</f>
        <v>89.283333333267365</v>
      </c>
      <c r="G2102" s="5" t="s">
        <v>767</v>
      </c>
      <c r="H2102" s="33" t="s">
        <v>295</v>
      </c>
      <c r="I2102" s="4"/>
      <c r="J2102" s="4"/>
      <c r="K2102" s="4"/>
      <c r="L2102" s="4"/>
      <c r="M2102" s="4"/>
      <c r="N2102" s="24" t="s">
        <v>298</v>
      </c>
    </row>
    <row r="2103" spans="1:14" x14ac:dyDescent="0.25">
      <c r="A2103" s="4" t="s">
        <v>9</v>
      </c>
      <c r="B2103" s="34">
        <v>43764.770833333336</v>
      </c>
      <c r="C2103" s="9">
        <v>43766.561805555553</v>
      </c>
      <c r="D21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hrs,59 min</v>
      </c>
      <c r="E2103" s="10">
        <f>Table1[[#This Row],[Full Restoration ]]-Table1[[#This Row],[Outage Start]]</f>
        <v>1.7909722222175333</v>
      </c>
      <c r="F2103" s="11">
        <f>(Table1[[#This Row],[Full Restoration ]]-Table1[[#This Row],[Outage Start]])*24</f>
        <v>42.983333333220799</v>
      </c>
      <c r="G2103" s="5" t="s">
        <v>768</v>
      </c>
      <c r="H2103" s="33" t="s">
        <v>295</v>
      </c>
      <c r="I2103" s="4"/>
      <c r="J2103" s="4"/>
      <c r="K2103" s="4"/>
      <c r="L2103" s="4"/>
      <c r="M2103" s="4"/>
      <c r="N2103" s="24" t="s">
        <v>298</v>
      </c>
    </row>
    <row r="2104" spans="1:14" x14ac:dyDescent="0.25">
      <c r="A2104" s="4" t="s">
        <v>9</v>
      </c>
      <c r="B2104" s="34">
        <v>43764.780555555553</v>
      </c>
      <c r="C2104" s="9">
        <v>43766.561805555553</v>
      </c>
      <c r="D21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hrs,45 min</v>
      </c>
      <c r="E2104" s="10">
        <f>Table1[[#This Row],[Full Restoration ]]-Table1[[#This Row],[Outage Start]]</f>
        <v>1.78125</v>
      </c>
      <c r="F2104" s="11">
        <f>(Table1[[#This Row],[Full Restoration ]]-Table1[[#This Row],[Outage Start]])*24</f>
        <v>42.75</v>
      </c>
      <c r="G2104" s="5" t="s">
        <v>769</v>
      </c>
      <c r="H2104" s="33" t="s">
        <v>754</v>
      </c>
      <c r="I2104" s="4"/>
      <c r="J2104" s="4"/>
      <c r="K2104" s="4"/>
      <c r="L2104" s="4"/>
      <c r="M2104" s="4"/>
      <c r="N2104" s="24" t="s">
        <v>298</v>
      </c>
    </row>
    <row r="2105" spans="1:14" x14ac:dyDescent="0.25">
      <c r="A2105" s="4" t="s">
        <v>9</v>
      </c>
      <c r="B2105" s="34">
        <v>43764.776388888888</v>
      </c>
      <c r="C2105" s="9">
        <v>43766.861805555556</v>
      </c>
      <c r="D21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hrs,3 min</v>
      </c>
      <c r="E2105" s="10">
        <f>Table1[[#This Row],[Full Restoration ]]-Table1[[#This Row],[Outage Start]]</f>
        <v>2.0854166666686069</v>
      </c>
      <c r="F2105" s="11">
        <f>(Table1[[#This Row],[Full Restoration ]]-Table1[[#This Row],[Outage Start]])*24</f>
        <v>50.050000000046566</v>
      </c>
      <c r="G2105" s="5" t="s">
        <v>770</v>
      </c>
      <c r="H2105" s="33" t="s">
        <v>755</v>
      </c>
      <c r="I2105" s="4"/>
      <c r="J2105" s="4"/>
      <c r="K2105" s="4"/>
      <c r="L2105" s="4"/>
      <c r="M2105" s="4"/>
      <c r="N2105" s="24" t="s">
        <v>298</v>
      </c>
    </row>
    <row r="2106" spans="1:14" x14ac:dyDescent="0.25">
      <c r="A2106" s="4" t="s">
        <v>9</v>
      </c>
      <c r="B2106" s="34">
        <v>43764.786111111112</v>
      </c>
      <c r="C2106" s="9">
        <v>43766.56527777778</v>
      </c>
      <c r="D21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hrs,42 min</v>
      </c>
      <c r="E2106" s="10">
        <f>Table1[[#This Row],[Full Restoration ]]-Table1[[#This Row],[Outage Start]]</f>
        <v>1.7791666666671517</v>
      </c>
      <c r="F2106" s="11">
        <f>(Table1[[#This Row],[Full Restoration ]]-Table1[[#This Row],[Outage Start]])*24</f>
        <v>42.700000000011642</v>
      </c>
      <c r="G2106" s="5" t="s">
        <v>771</v>
      </c>
      <c r="H2106" s="33" t="s">
        <v>34</v>
      </c>
      <c r="I2106" s="4"/>
      <c r="J2106" s="4"/>
      <c r="K2106" s="4"/>
      <c r="L2106" s="4"/>
      <c r="M2106" s="4"/>
      <c r="N2106" s="24" t="s">
        <v>298</v>
      </c>
    </row>
    <row r="2107" spans="1:14" x14ac:dyDescent="0.25">
      <c r="A2107" s="4" t="s">
        <v>9</v>
      </c>
      <c r="B2107" s="34">
        <v>43764.806250000001</v>
      </c>
      <c r="C2107" s="9">
        <v>43767.12222222222</v>
      </c>
      <c r="D21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hrs,35 min</v>
      </c>
      <c r="E2107" s="10">
        <f>Table1[[#This Row],[Full Restoration ]]-Table1[[#This Row],[Outage Start]]</f>
        <v>2.3159722222189885</v>
      </c>
      <c r="F2107" s="11">
        <f>(Table1[[#This Row],[Full Restoration ]]-Table1[[#This Row],[Outage Start]])*24</f>
        <v>55.583333333255723</v>
      </c>
      <c r="G2107" s="5" t="s">
        <v>772</v>
      </c>
      <c r="H2107" s="33" t="s">
        <v>754</v>
      </c>
      <c r="I2107" s="4"/>
      <c r="J2107" s="4"/>
      <c r="K2107" s="4"/>
      <c r="L2107" s="4"/>
      <c r="M2107" s="4"/>
      <c r="N2107" s="24" t="s">
        <v>298</v>
      </c>
    </row>
    <row r="2108" spans="1:14" x14ac:dyDescent="0.25">
      <c r="A2108" s="4" t="s">
        <v>9</v>
      </c>
      <c r="B2108" s="34">
        <v>43764.752083333333</v>
      </c>
      <c r="C2108" s="9">
        <v>43766.522916666669</v>
      </c>
      <c r="D21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hrs,30 min</v>
      </c>
      <c r="E2108" s="10">
        <f>Table1[[#This Row],[Full Restoration ]]-Table1[[#This Row],[Outage Start]]</f>
        <v>1.7708333333357587</v>
      </c>
      <c r="F2108" s="11">
        <f>(Table1[[#This Row],[Full Restoration ]]-Table1[[#This Row],[Outage Start]])*24</f>
        <v>42.500000000058208</v>
      </c>
      <c r="G2108" s="5" t="s">
        <v>773</v>
      </c>
      <c r="H2108" s="33" t="s">
        <v>755</v>
      </c>
      <c r="I2108" s="4">
        <v>1</v>
      </c>
      <c r="J2108" s="4"/>
      <c r="K2108" s="4">
        <v>1</v>
      </c>
      <c r="L2108" s="4"/>
      <c r="M2108" s="4">
        <v>0</v>
      </c>
      <c r="N2108" s="24" t="s">
        <v>298</v>
      </c>
    </row>
    <row r="2109" spans="1:14" x14ac:dyDescent="0.25">
      <c r="A2109" s="4" t="s">
        <v>9</v>
      </c>
      <c r="B2109" s="34">
        <v>43764.748611111114</v>
      </c>
      <c r="C2109" s="9">
        <v>43766.53125</v>
      </c>
      <c r="D21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hrs,47 min</v>
      </c>
      <c r="E2109" s="10">
        <f>Table1[[#This Row],[Full Restoration ]]-Table1[[#This Row],[Outage Start]]</f>
        <v>1.7826388888861402</v>
      </c>
      <c r="F2109" s="11">
        <f>(Table1[[#This Row],[Full Restoration ]]-Table1[[#This Row],[Outage Start]])*24</f>
        <v>42.783333333267365</v>
      </c>
      <c r="G2109" s="5" t="s">
        <v>774</v>
      </c>
      <c r="H2109" s="33" t="s">
        <v>755</v>
      </c>
      <c r="I2109" s="4">
        <v>3</v>
      </c>
      <c r="J2109" s="4"/>
      <c r="K2109" s="4">
        <v>1</v>
      </c>
      <c r="L2109" s="4"/>
      <c r="M2109" s="4">
        <v>2</v>
      </c>
      <c r="N2109" s="24" t="s">
        <v>298</v>
      </c>
    </row>
    <row r="2110" spans="1:14" x14ac:dyDescent="0.25">
      <c r="A2110" s="4" t="s">
        <v>9</v>
      </c>
      <c r="B2110" s="34">
        <v>43764.794444444444</v>
      </c>
      <c r="C2110" s="9">
        <v>43766.506944444445</v>
      </c>
      <c r="D21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hrs,6 min</v>
      </c>
      <c r="E2110" s="10">
        <f>Table1[[#This Row],[Full Restoration ]]-Table1[[#This Row],[Outage Start]]</f>
        <v>1.7125000000014552</v>
      </c>
      <c r="F2110" s="11">
        <f>(Table1[[#This Row],[Full Restoration ]]-Table1[[#This Row],[Outage Start]])*24</f>
        <v>41.100000000034925</v>
      </c>
      <c r="G2110" s="5" t="s">
        <v>776</v>
      </c>
      <c r="H2110" s="33" t="s">
        <v>754</v>
      </c>
      <c r="I2110" s="4"/>
      <c r="J2110" s="4"/>
      <c r="K2110" s="4"/>
      <c r="L2110" s="4"/>
      <c r="M2110" s="4"/>
      <c r="N2110" s="24" t="s">
        <v>298</v>
      </c>
    </row>
    <row r="2111" spans="1:14" x14ac:dyDescent="0.25">
      <c r="A2111" s="4" t="s">
        <v>9</v>
      </c>
      <c r="B2111" s="34">
        <v>43764.772222222222</v>
      </c>
      <c r="C2111" s="9">
        <v>43766.843055555553</v>
      </c>
      <c r="D21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hrs,42 min</v>
      </c>
      <c r="E2111" s="10">
        <f>Table1[[#This Row],[Full Restoration ]]-Table1[[#This Row],[Outage Start]]</f>
        <v>2.0708333333313931</v>
      </c>
      <c r="F2111" s="11">
        <f>(Table1[[#This Row],[Full Restoration ]]-Table1[[#This Row],[Outage Start]])*24</f>
        <v>49.699999999953434</v>
      </c>
      <c r="G2111" s="5" t="s">
        <v>778</v>
      </c>
      <c r="H2111" s="33" t="s">
        <v>754</v>
      </c>
      <c r="I2111" s="4"/>
      <c r="J2111" s="4"/>
      <c r="K2111" s="4"/>
      <c r="L2111" s="4"/>
      <c r="M2111" s="4"/>
      <c r="N2111" s="24" t="s">
        <v>298</v>
      </c>
    </row>
    <row r="2112" spans="1:14" ht="30" x14ac:dyDescent="0.25">
      <c r="A2112" s="4" t="s">
        <v>9</v>
      </c>
      <c r="B2112" s="34">
        <v>43764.918055555558</v>
      </c>
      <c r="C2112" s="9">
        <v>43766.552777777775</v>
      </c>
      <c r="D21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hrs,14 min</v>
      </c>
      <c r="E2112" s="10">
        <f>Table1[[#This Row],[Full Restoration ]]-Table1[[#This Row],[Outage Start]]</f>
        <v>1.6347222222175333</v>
      </c>
      <c r="F2112" s="11">
        <f>(Table1[[#This Row],[Full Restoration ]]-Table1[[#This Row],[Outage Start]])*24</f>
        <v>39.233333333220799</v>
      </c>
      <c r="G2112" s="5" t="s">
        <v>1857</v>
      </c>
      <c r="H2112" s="33" t="s">
        <v>755</v>
      </c>
      <c r="I2112" s="4">
        <v>1</v>
      </c>
      <c r="J2112" s="4"/>
      <c r="K2112" s="4">
        <v>1</v>
      </c>
      <c r="L2112" s="4"/>
      <c r="M2112" s="4">
        <v>0</v>
      </c>
      <c r="N2112" s="24" t="s">
        <v>298</v>
      </c>
    </row>
    <row r="2113" spans="1:14" ht="30" x14ac:dyDescent="0.25">
      <c r="A2113" s="4" t="s">
        <v>9</v>
      </c>
      <c r="B2113" s="34">
        <v>43764.960416666669</v>
      </c>
      <c r="C2113" s="9">
        <v>43766.550694444442</v>
      </c>
      <c r="D21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hrs,10 min</v>
      </c>
      <c r="E2113" s="10">
        <f>Table1[[#This Row],[Full Restoration ]]-Table1[[#This Row],[Outage Start]]</f>
        <v>1.5902777777737356</v>
      </c>
      <c r="F2113" s="11">
        <f>(Table1[[#This Row],[Full Restoration ]]-Table1[[#This Row],[Outage Start]])*24</f>
        <v>38.166666666569654</v>
      </c>
      <c r="G2113" s="5" t="s">
        <v>1858</v>
      </c>
      <c r="H2113" s="33" t="s">
        <v>755</v>
      </c>
      <c r="I2113" s="4"/>
      <c r="J2113" s="4"/>
      <c r="K2113" s="4"/>
      <c r="L2113" s="4"/>
      <c r="M2113" s="4"/>
      <c r="N2113" s="24" t="s">
        <v>298</v>
      </c>
    </row>
    <row r="2114" spans="1:14" x14ac:dyDescent="0.25">
      <c r="A2114" s="4" t="s">
        <v>9</v>
      </c>
      <c r="B2114" s="34">
        <v>43764.804166666669</v>
      </c>
      <c r="C2114" s="9">
        <v>43766.615277777775</v>
      </c>
      <c r="D21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hrs,28 min</v>
      </c>
      <c r="E2114" s="10">
        <f>Table1[[#This Row],[Full Restoration ]]-Table1[[#This Row],[Outage Start]]</f>
        <v>1.8111111111065838</v>
      </c>
      <c r="F2114" s="11">
        <f>(Table1[[#This Row],[Full Restoration ]]-Table1[[#This Row],[Outage Start]])*24</f>
        <v>43.466666666558012</v>
      </c>
      <c r="G2114" s="5" t="s">
        <v>779</v>
      </c>
      <c r="H2114" s="33" t="s">
        <v>3</v>
      </c>
      <c r="I2114" s="4"/>
      <c r="J2114" s="4"/>
      <c r="K2114" s="4"/>
      <c r="L2114" s="4"/>
      <c r="M2114" s="4"/>
      <c r="N2114" s="24" t="s">
        <v>298</v>
      </c>
    </row>
    <row r="2115" spans="1:14" x14ac:dyDescent="0.25">
      <c r="A2115" s="4" t="s">
        <v>9</v>
      </c>
      <c r="B2115" s="34">
        <v>43764.747916666667</v>
      </c>
      <c r="C2115" s="9">
        <v>43766.520833333336</v>
      </c>
      <c r="D21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hrs,33 min</v>
      </c>
      <c r="E2115" s="10">
        <f>Table1[[#This Row],[Full Restoration ]]-Table1[[#This Row],[Outage Start]]</f>
        <v>1.7729166666686069</v>
      </c>
      <c r="F2115" s="11">
        <f>(Table1[[#This Row],[Full Restoration ]]-Table1[[#This Row],[Outage Start]])*24</f>
        <v>42.550000000046566</v>
      </c>
      <c r="G2115" s="5" t="s">
        <v>780</v>
      </c>
      <c r="H2115" s="33" t="s">
        <v>3</v>
      </c>
      <c r="I2115" s="4"/>
      <c r="J2115" s="4"/>
      <c r="K2115" s="4"/>
      <c r="L2115" s="4"/>
      <c r="M2115" s="4"/>
      <c r="N2115" s="24" t="s">
        <v>298</v>
      </c>
    </row>
    <row r="2116" spans="1:14" x14ac:dyDescent="0.25">
      <c r="A2116" s="4" t="s">
        <v>9</v>
      </c>
      <c r="B2116" s="34">
        <v>43765.008333333331</v>
      </c>
      <c r="C2116" s="9">
        <v>43766.583333333336</v>
      </c>
      <c r="D21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hrs,48 min</v>
      </c>
      <c r="E2116" s="10">
        <f>Table1[[#This Row],[Full Restoration ]]-Table1[[#This Row],[Outage Start]]</f>
        <v>1.5750000000043656</v>
      </c>
      <c r="F2116" s="11">
        <f>(Table1[[#This Row],[Full Restoration ]]-Table1[[#This Row],[Outage Start]])*24</f>
        <v>37.800000000104774</v>
      </c>
      <c r="G2116" s="5" t="s">
        <v>781</v>
      </c>
      <c r="H2116" s="33" t="s">
        <v>3</v>
      </c>
      <c r="I2116" s="4"/>
      <c r="J2116" s="4"/>
      <c r="K2116" s="4"/>
      <c r="L2116" s="4"/>
      <c r="M2116" s="4"/>
      <c r="N2116" s="24" t="s">
        <v>298</v>
      </c>
    </row>
    <row r="2117" spans="1:14" x14ac:dyDescent="0.25">
      <c r="A2117" s="4" t="s">
        <v>9</v>
      </c>
      <c r="B2117" s="34">
        <v>43764.806250000001</v>
      </c>
      <c r="C2117" s="9">
        <v>43766.567361111112</v>
      </c>
      <c r="D21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hrs,16 min</v>
      </c>
      <c r="E2117" s="10">
        <f>Table1[[#This Row],[Full Restoration ]]-Table1[[#This Row],[Outage Start]]</f>
        <v>1.7611111111109494</v>
      </c>
      <c r="F2117" s="11">
        <f>(Table1[[#This Row],[Full Restoration ]]-Table1[[#This Row],[Outage Start]])*24</f>
        <v>42.266666666662786</v>
      </c>
      <c r="G2117" s="5" t="s">
        <v>1859</v>
      </c>
      <c r="H2117" s="33" t="s">
        <v>3</v>
      </c>
      <c r="I2117" s="4"/>
      <c r="J2117" s="4"/>
      <c r="K2117" s="4"/>
      <c r="L2117" s="4"/>
      <c r="M2117" s="4"/>
      <c r="N2117" s="24" t="s">
        <v>298</v>
      </c>
    </row>
    <row r="2118" spans="1:14" x14ac:dyDescent="0.25">
      <c r="A2118" s="4" t="s">
        <v>9</v>
      </c>
      <c r="B2118" s="34">
        <v>43764.792361111111</v>
      </c>
      <c r="C2118" s="9">
        <v>43766.648611111108</v>
      </c>
      <c r="D21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hrs,33 min</v>
      </c>
      <c r="E2118" s="10">
        <f>Table1[[#This Row],[Full Restoration ]]-Table1[[#This Row],[Outage Start]]</f>
        <v>1.8562499999970896</v>
      </c>
      <c r="F2118" s="11">
        <f>(Table1[[#This Row],[Full Restoration ]]-Table1[[#This Row],[Outage Start]])*24</f>
        <v>44.549999999930151</v>
      </c>
      <c r="G2118" s="5" t="s">
        <v>783</v>
      </c>
      <c r="H2118" s="33" t="s">
        <v>754</v>
      </c>
      <c r="I2118" s="4">
        <v>1</v>
      </c>
      <c r="J2118" s="4"/>
      <c r="K2118" s="4">
        <v>1</v>
      </c>
      <c r="L2118" s="4"/>
      <c r="M2118" s="4">
        <v>0</v>
      </c>
      <c r="N2118" s="24" t="s">
        <v>298</v>
      </c>
    </row>
    <row r="2119" spans="1:14" x14ac:dyDescent="0.25">
      <c r="A2119" s="4" t="s">
        <v>9</v>
      </c>
      <c r="B2119" s="34">
        <v>43764.817361111112</v>
      </c>
      <c r="C2119" s="9">
        <v>43766.606249999997</v>
      </c>
      <c r="D21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hrs,56 min</v>
      </c>
      <c r="E2119" s="10">
        <f>Table1[[#This Row],[Full Restoration ]]-Table1[[#This Row],[Outage Start]]</f>
        <v>1.788888888884685</v>
      </c>
      <c r="F2119" s="11">
        <f>(Table1[[#This Row],[Full Restoration ]]-Table1[[#This Row],[Outage Start]])*24</f>
        <v>42.93333333323244</v>
      </c>
      <c r="G2119" s="5" t="s">
        <v>784</v>
      </c>
      <c r="H2119" s="33" t="s">
        <v>754</v>
      </c>
      <c r="I2119" s="4"/>
      <c r="J2119" s="4"/>
      <c r="K2119" s="4"/>
      <c r="L2119" s="4"/>
      <c r="M2119" s="4"/>
      <c r="N2119" s="24" t="s">
        <v>298</v>
      </c>
    </row>
    <row r="2120" spans="1:14" x14ac:dyDescent="0.25">
      <c r="A2120" s="4" t="s">
        <v>9</v>
      </c>
      <c r="B2120" s="34">
        <v>43764.821527777778</v>
      </c>
      <c r="C2120" s="9">
        <v>43766.567361111112</v>
      </c>
      <c r="D21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hrs,54 min</v>
      </c>
      <c r="E2120" s="10">
        <f>Table1[[#This Row],[Full Restoration ]]-Table1[[#This Row],[Outage Start]]</f>
        <v>1.7458333333343035</v>
      </c>
      <c r="F2120" s="11">
        <f>(Table1[[#This Row],[Full Restoration ]]-Table1[[#This Row],[Outage Start]])*24</f>
        <v>41.900000000023283</v>
      </c>
      <c r="G2120" s="5" t="s">
        <v>785</v>
      </c>
      <c r="H2120" s="33" t="s">
        <v>754</v>
      </c>
      <c r="I2120" s="4"/>
      <c r="J2120" s="4"/>
      <c r="K2120" s="4"/>
      <c r="L2120" s="4"/>
      <c r="M2120" s="4"/>
      <c r="N2120" s="24" t="s">
        <v>298</v>
      </c>
    </row>
    <row r="2121" spans="1:14" x14ac:dyDescent="0.25">
      <c r="A2121" s="4" t="s">
        <v>9</v>
      </c>
      <c r="B2121" s="34">
        <v>43764.823611111111</v>
      </c>
      <c r="C2121" s="9">
        <v>43766.590277777781</v>
      </c>
      <c r="D21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hrs,24 min</v>
      </c>
      <c r="E2121" s="10">
        <f>Table1[[#This Row],[Full Restoration ]]-Table1[[#This Row],[Outage Start]]</f>
        <v>1.7666666666700621</v>
      </c>
      <c r="F2121" s="11">
        <f>(Table1[[#This Row],[Full Restoration ]]-Table1[[#This Row],[Outage Start]])*24</f>
        <v>42.400000000081491</v>
      </c>
      <c r="G2121" s="5" t="s">
        <v>786</v>
      </c>
      <c r="H2121" s="33" t="s">
        <v>754</v>
      </c>
      <c r="I2121" s="4"/>
      <c r="J2121" s="4"/>
      <c r="K2121" s="4"/>
      <c r="L2121" s="4"/>
      <c r="M2121" s="4"/>
      <c r="N2121" s="24" t="s">
        <v>298</v>
      </c>
    </row>
    <row r="2122" spans="1:14" x14ac:dyDescent="0.25">
      <c r="A2122" s="4" t="s">
        <v>9</v>
      </c>
      <c r="B2122" s="34">
        <v>43764.802083333336</v>
      </c>
      <c r="C2122" s="9">
        <v>43766.636111111111</v>
      </c>
      <c r="D21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 min</v>
      </c>
      <c r="E2122" s="10">
        <f>Table1[[#This Row],[Full Restoration ]]-Table1[[#This Row],[Outage Start]]</f>
        <v>1.8340277777751908</v>
      </c>
      <c r="F2122" s="11">
        <f>(Table1[[#This Row],[Full Restoration ]]-Table1[[#This Row],[Outage Start]])*24</f>
        <v>44.016666666604578</v>
      </c>
      <c r="G2122" s="5" t="s">
        <v>787</v>
      </c>
      <c r="H2122" s="33" t="s">
        <v>295</v>
      </c>
      <c r="I2122" s="4"/>
      <c r="J2122" s="4"/>
      <c r="K2122" s="4"/>
      <c r="L2122" s="4"/>
      <c r="M2122" s="4"/>
      <c r="N2122" s="24" t="s">
        <v>298</v>
      </c>
    </row>
    <row r="2123" spans="1:14" x14ac:dyDescent="0.25">
      <c r="A2123" s="4" t="s">
        <v>9</v>
      </c>
      <c r="B2123" s="34">
        <v>43764.811805555553</v>
      </c>
      <c r="C2123" s="9">
        <v>43768.565972222219</v>
      </c>
      <c r="D21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hrs,6 min</v>
      </c>
      <c r="E2123" s="10">
        <f>Table1[[#This Row],[Full Restoration ]]-Table1[[#This Row],[Outage Start]]</f>
        <v>3.7541666666656965</v>
      </c>
      <c r="F2123" s="11">
        <f>(Table1[[#This Row],[Full Restoration ]]-Table1[[#This Row],[Outage Start]])*24</f>
        <v>90.099999999976717</v>
      </c>
      <c r="G2123" s="5" t="s">
        <v>788</v>
      </c>
      <c r="H2123" s="33" t="s">
        <v>754</v>
      </c>
      <c r="I2123" s="4"/>
      <c r="J2123" s="4"/>
      <c r="K2123" s="4"/>
      <c r="L2123" s="4"/>
      <c r="M2123" s="4"/>
      <c r="N2123" s="24" t="s">
        <v>298</v>
      </c>
    </row>
    <row r="2124" spans="1:14" x14ac:dyDescent="0.25">
      <c r="A2124" s="4" t="s">
        <v>9</v>
      </c>
      <c r="B2124" s="34">
        <v>43764.813888888886</v>
      </c>
      <c r="C2124" s="9">
        <v>43768.570833333331</v>
      </c>
      <c r="D21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hrs,10 min</v>
      </c>
      <c r="E2124" s="10">
        <f>Table1[[#This Row],[Full Restoration ]]-Table1[[#This Row],[Outage Start]]</f>
        <v>3.7569444444452529</v>
      </c>
      <c r="F2124" s="11">
        <f>(Table1[[#This Row],[Full Restoration ]]-Table1[[#This Row],[Outage Start]])*24</f>
        <v>90.166666666686069</v>
      </c>
      <c r="G2124" s="5" t="s">
        <v>789</v>
      </c>
      <c r="H2124" s="33" t="s">
        <v>754</v>
      </c>
      <c r="I2124" s="4"/>
      <c r="J2124" s="4"/>
      <c r="K2124" s="4"/>
      <c r="L2124" s="4"/>
      <c r="M2124" s="4"/>
      <c r="N2124" s="24" t="s">
        <v>298</v>
      </c>
    </row>
    <row r="2125" spans="1:14" x14ac:dyDescent="0.25">
      <c r="A2125" s="4" t="s">
        <v>9</v>
      </c>
      <c r="B2125" s="34">
        <v>43764.818749999999</v>
      </c>
      <c r="C2125" s="9">
        <v>43766.824999999997</v>
      </c>
      <c r="D21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hrs,9 min</v>
      </c>
      <c r="E2125" s="10">
        <f>Table1[[#This Row],[Full Restoration ]]-Table1[[#This Row],[Outage Start]]</f>
        <v>2.0062499999985448</v>
      </c>
      <c r="F2125" s="11">
        <f>(Table1[[#This Row],[Full Restoration ]]-Table1[[#This Row],[Outage Start]])*24</f>
        <v>48.149999999965075</v>
      </c>
      <c r="G2125" s="5" t="s">
        <v>790</v>
      </c>
      <c r="H2125" s="33" t="s">
        <v>754</v>
      </c>
      <c r="I2125" s="4"/>
      <c r="J2125" s="4"/>
      <c r="K2125" s="4"/>
      <c r="L2125" s="4"/>
      <c r="M2125" s="4"/>
      <c r="N2125" s="24" t="s">
        <v>298</v>
      </c>
    </row>
    <row r="2126" spans="1:14" x14ac:dyDescent="0.25">
      <c r="A2126" s="4" t="s">
        <v>9</v>
      </c>
      <c r="B2126" s="34">
        <v>43764.708333333336</v>
      </c>
      <c r="C2126" s="9">
        <v>43767.395833333336</v>
      </c>
      <c r="D21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hrs,30 min</v>
      </c>
      <c r="E2126" s="10">
        <f>Table1[[#This Row],[Full Restoration ]]-Table1[[#This Row],[Outage Start]]</f>
        <v>2.6875</v>
      </c>
      <c r="F2126" s="11">
        <f>(Table1[[#This Row],[Full Restoration ]]-Table1[[#This Row],[Outage Start]])*24</f>
        <v>64.5</v>
      </c>
      <c r="G2126" s="5" t="s">
        <v>1860</v>
      </c>
      <c r="H2126" s="33" t="s">
        <v>754</v>
      </c>
      <c r="I2126" s="4"/>
      <c r="J2126" s="4"/>
      <c r="K2126" s="4"/>
      <c r="L2126" s="4"/>
      <c r="M2126" s="4"/>
      <c r="N2126" s="24" t="s">
        <v>298</v>
      </c>
    </row>
    <row r="2127" spans="1:14" x14ac:dyDescent="0.25">
      <c r="A2127" s="4" t="s">
        <v>9</v>
      </c>
      <c r="B2127" s="34">
        <v>43764.818749999999</v>
      </c>
      <c r="C2127" s="9">
        <v>43768.65347222222</v>
      </c>
      <c r="D21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hrs,2 min</v>
      </c>
      <c r="E2127" s="10">
        <f>Table1[[#This Row],[Full Restoration ]]-Table1[[#This Row],[Outage Start]]</f>
        <v>3.8347222222218988</v>
      </c>
      <c r="F2127" s="11">
        <f>(Table1[[#This Row],[Full Restoration ]]-Table1[[#This Row],[Outage Start]])*24</f>
        <v>92.033333333325572</v>
      </c>
      <c r="G2127" s="5" t="s">
        <v>791</v>
      </c>
      <c r="H2127" s="33" t="s">
        <v>754</v>
      </c>
      <c r="I2127" s="4"/>
      <c r="J2127" s="4"/>
      <c r="K2127" s="4"/>
      <c r="L2127" s="4"/>
      <c r="M2127" s="4"/>
      <c r="N2127" s="24" t="s">
        <v>298</v>
      </c>
    </row>
    <row r="2128" spans="1:14" x14ac:dyDescent="0.25">
      <c r="A2128" s="4" t="s">
        <v>9</v>
      </c>
      <c r="B2128" s="34">
        <v>43764.836111111108</v>
      </c>
      <c r="C2128" s="9">
        <v>43766.702777777777</v>
      </c>
      <c r="D21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hrs,48 min</v>
      </c>
      <c r="E2128" s="10">
        <f>Table1[[#This Row],[Full Restoration ]]-Table1[[#This Row],[Outage Start]]</f>
        <v>1.8666666666686069</v>
      </c>
      <c r="F2128" s="11">
        <f>(Table1[[#This Row],[Full Restoration ]]-Table1[[#This Row],[Outage Start]])*24</f>
        <v>44.800000000046566</v>
      </c>
      <c r="G2128" s="5" t="s">
        <v>792</v>
      </c>
      <c r="H2128" s="33" t="s">
        <v>754</v>
      </c>
      <c r="I2128" s="4"/>
      <c r="J2128" s="4"/>
      <c r="K2128" s="4"/>
      <c r="L2128" s="4"/>
      <c r="M2128" s="4"/>
      <c r="N2128" s="24" t="s">
        <v>298</v>
      </c>
    </row>
    <row r="2129" spans="1:14" x14ac:dyDescent="0.25">
      <c r="A2129" s="4" t="s">
        <v>9</v>
      </c>
      <c r="B2129" s="34">
        <v>43764.834722222222</v>
      </c>
      <c r="C2129" s="9">
        <v>43766.725694444445</v>
      </c>
      <c r="D21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hrs,23 min</v>
      </c>
      <c r="E2129" s="10">
        <f>Table1[[#This Row],[Full Restoration ]]-Table1[[#This Row],[Outage Start]]</f>
        <v>1.890972222223354</v>
      </c>
      <c r="F2129" s="11">
        <f>(Table1[[#This Row],[Full Restoration ]]-Table1[[#This Row],[Outage Start]])*24</f>
        <v>45.383333333360497</v>
      </c>
      <c r="G2129" s="5" t="s">
        <v>793</v>
      </c>
      <c r="H2129" s="33" t="s">
        <v>754</v>
      </c>
      <c r="I2129" s="4"/>
      <c r="J2129" s="4"/>
      <c r="K2129" s="4"/>
      <c r="L2129" s="4"/>
      <c r="M2129" s="4"/>
      <c r="N2129" s="24" t="s">
        <v>298</v>
      </c>
    </row>
    <row r="2130" spans="1:14" x14ac:dyDescent="0.25">
      <c r="A2130" s="4" t="s">
        <v>9</v>
      </c>
      <c r="B2130" s="34">
        <v>43765.598611111112</v>
      </c>
      <c r="C2130" s="9">
        <v>43767.449305555558</v>
      </c>
      <c r="D21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hrs,25 min</v>
      </c>
      <c r="E2130" s="10">
        <f>Table1[[#This Row],[Full Restoration ]]-Table1[[#This Row],[Outage Start]]</f>
        <v>1.8506944444452529</v>
      </c>
      <c r="F2130" s="11">
        <f>(Table1[[#This Row],[Full Restoration ]]-Table1[[#This Row],[Outage Start]])*24</f>
        <v>44.416666666686069</v>
      </c>
      <c r="G2130" s="5" t="s">
        <v>1861</v>
      </c>
      <c r="H2130" s="33" t="s">
        <v>754</v>
      </c>
      <c r="I2130" s="4">
        <v>3</v>
      </c>
      <c r="J2130" s="4"/>
      <c r="K2130" s="4">
        <v>3</v>
      </c>
      <c r="L2130" s="4"/>
      <c r="M2130" s="4">
        <v>0</v>
      </c>
      <c r="N2130" s="24" t="s">
        <v>298</v>
      </c>
    </row>
    <row r="2131" spans="1:14" x14ac:dyDescent="0.25">
      <c r="A2131" s="4" t="s">
        <v>9</v>
      </c>
      <c r="B2131" s="34">
        <v>43764.818749999999</v>
      </c>
      <c r="C2131" s="9">
        <v>43767.794444444444</v>
      </c>
      <c r="D21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hrs,25 min</v>
      </c>
      <c r="E2131" s="10">
        <f>Table1[[#This Row],[Full Restoration ]]-Table1[[#This Row],[Outage Start]]</f>
        <v>2.9756944444452529</v>
      </c>
      <c r="F2131" s="11">
        <f>(Table1[[#This Row],[Full Restoration ]]-Table1[[#This Row],[Outage Start]])*24</f>
        <v>71.416666666686069</v>
      </c>
      <c r="G2131" s="5" t="s">
        <v>1862</v>
      </c>
      <c r="H2131" s="33" t="s">
        <v>755</v>
      </c>
      <c r="I2131" s="4"/>
      <c r="J2131" s="4"/>
      <c r="K2131" s="4"/>
      <c r="L2131" s="4"/>
      <c r="M2131" s="4"/>
      <c r="N2131" s="24" t="s">
        <v>298</v>
      </c>
    </row>
    <row r="2132" spans="1:14" x14ac:dyDescent="0.25">
      <c r="A2132" s="4" t="s">
        <v>9</v>
      </c>
      <c r="B2132" s="34">
        <v>43764.818749999999</v>
      </c>
      <c r="C2132" s="9">
        <v>43767.794444444444</v>
      </c>
      <c r="D21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hrs,25 min</v>
      </c>
      <c r="E2132" s="10">
        <f>Table1[[#This Row],[Full Restoration ]]-Table1[[#This Row],[Outage Start]]</f>
        <v>2.9756944444452529</v>
      </c>
      <c r="F2132" s="11">
        <f>(Table1[[#This Row],[Full Restoration ]]-Table1[[#This Row],[Outage Start]])*24</f>
        <v>71.416666666686069</v>
      </c>
      <c r="G2132" s="5" t="s">
        <v>1862</v>
      </c>
      <c r="H2132" s="33" t="s">
        <v>755</v>
      </c>
      <c r="I2132" s="4"/>
      <c r="J2132" s="4"/>
      <c r="K2132" s="4"/>
      <c r="L2132" s="4"/>
      <c r="M2132" s="4"/>
      <c r="N2132" s="24" t="s">
        <v>298</v>
      </c>
    </row>
    <row r="2133" spans="1:14" x14ac:dyDescent="0.25">
      <c r="A2133" s="4" t="s">
        <v>9</v>
      </c>
      <c r="B2133" s="34">
        <v>43764.788194444445</v>
      </c>
      <c r="C2133" s="9">
        <v>43766.662499999999</v>
      </c>
      <c r="D21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hrs,59 min</v>
      </c>
      <c r="E2133" s="10">
        <f>Table1[[#This Row],[Full Restoration ]]-Table1[[#This Row],[Outage Start]]</f>
        <v>1.8743055555532919</v>
      </c>
      <c r="F2133" s="11">
        <f>(Table1[[#This Row],[Full Restoration ]]-Table1[[#This Row],[Outage Start]])*24</f>
        <v>44.983333333279006</v>
      </c>
      <c r="G2133" s="5" t="s">
        <v>794</v>
      </c>
      <c r="H2133" s="33" t="s">
        <v>3</v>
      </c>
      <c r="I2133" s="4"/>
      <c r="J2133" s="4"/>
      <c r="K2133" s="4"/>
      <c r="L2133" s="4"/>
      <c r="M2133" s="4"/>
      <c r="N2133" s="24" t="s">
        <v>298</v>
      </c>
    </row>
    <row r="2134" spans="1:14" x14ac:dyDescent="0.25">
      <c r="A2134" s="4" t="s">
        <v>9</v>
      </c>
      <c r="B2134" s="34">
        <v>43764.745138888888</v>
      </c>
      <c r="C2134" s="9">
        <v>43768.816666666666</v>
      </c>
      <c r="D21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hrs,43 min</v>
      </c>
      <c r="E2134" s="10">
        <f>Table1[[#This Row],[Full Restoration ]]-Table1[[#This Row],[Outage Start]]</f>
        <v>4.0715277777781012</v>
      </c>
      <c r="F2134" s="11">
        <f>(Table1[[#This Row],[Full Restoration ]]-Table1[[#This Row],[Outage Start]])*24</f>
        <v>97.716666666674428</v>
      </c>
      <c r="G2134" s="5" t="s">
        <v>1033</v>
      </c>
      <c r="H2134" s="33" t="s">
        <v>754</v>
      </c>
      <c r="I2134" s="4"/>
      <c r="J2134" s="4"/>
      <c r="K2134" s="4"/>
      <c r="L2134" s="4"/>
      <c r="M2134" s="4"/>
      <c r="N2134" s="24" t="s">
        <v>298</v>
      </c>
    </row>
    <row r="2135" spans="1:14" ht="45" x14ac:dyDescent="0.25">
      <c r="A2135" s="4" t="s">
        <v>9</v>
      </c>
      <c r="B2135" s="34">
        <v>43764.738888888889</v>
      </c>
      <c r="C2135" s="34" t="s">
        <v>1924</v>
      </c>
      <c r="D2135" s="11"/>
      <c r="E2135" s="10"/>
      <c r="F2135" s="11"/>
      <c r="G2135" s="5" t="s">
        <v>795</v>
      </c>
      <c r="H2135" s="33" t="s">
        <v>754</v>
      </c>
      <c r="I2135" s="4"/>
      <c r="J2135" s="4"/>
      <c r="K2135" s="4"/>
      <c r="L2135" s="4"/>
      <c r="M2135" s="4"/>
      <c r="N2135" s="24" t="s">
        <v>298</v>
      </c>
    </row>
    <row r="2136" spans="1:14" x14ac:dyDescent="0.25">
      <c r="A2136" s="4" t="s">
        <v>9</v>
      </c>
      <c r="B2136" s="34">
        <v>43764.863194444442</v>
      </c>
      <c r="C2136" s="9">
        <v>43766.711111111108</v>
      </c>
      <c r="D21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hrs,21 min</v>
      </c>
      <c r="E2136" s="10">
        <f>Table1[[#This Row],[Full Restoration ]]-Table1[[#This Row],[Outage Start]]</f>
        <v>1.8479166666656965</v>
      </c>
      <c r="F2136" s="11">
        <f>(Table1[[#This Row],[Full Restoration ]]-Table1[[#This Row],[Outage Start]])*24</f>
        <v>44.349999999976717</v>
      </c>
      <c r="G2136" s="5" t="s">
        <v>1863</v>
      </c>
      <c r="H2136" s="53" t="s">
        <v>754</v>
      </c>
      <c r="I2136" s="4"/>
      <c r="J2136" s="4"/>
      <c r="K2136" s="4"/>
      <c r="L2136" s="4"/>
      <c r="M2136" s="4"/>
      <c r="N2136" s="24" t="s">
        <v>298</v>
      </c>
    </row>
    <row r="2137" spans="1:14" x14ac:dyDescent="0.25">
      <c r="A2137" s="4" t="s">
        <v>9</v>
      </c>
      <c r="B2137" s="34" t="s">
        <v>1921</v>
      </c>
      <c r="C2137" s="9" t="s">
        <v>1921</v>
      </c>
      <c r="D2137" s="11"/>
      <c r="E2137" s="10"/>
      <c r="F2137" s="11"/>
      <c r="G2137" s="5" t="s">
        <v>1034</v>
      </c>
      <c r="H2137" s="33" t="s">
        <v>754</v>
      </c>
      <c r="I2137" s="4"/>
      <c r="J2137" s="4"/>
      <c r="K2137" s="4"/>
      <c r="L2137" s="4"/>
      <c r="M2137" s="4"/>
      <c r="N2137" s="24" t="s">
        <v>298</v>
      </c>
    </row>
    <row r="2138" spans="1:14" x14ac:dyDescent="0.25">
      <c r="A2138" s="4" t="s">
        <v>9</v>
      </c>
      <c r="B2138" s="34">
        <v>43765.036805555559</v>
      </c>
      <c r="C2138" s="9">
        <v>43769.086805555555</v>
      </c>
      <c r="D21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hrs,12 min</v>
      </c>
      <c r="E2138" s="10">
        <f>Table1[[#This Row],[Full Restoration ]]-Table1[[#This Row],[Outage Start]]</f>
        <v>4.0499999999956344</v>
      </c>
      <c r="F2138" s="11">
        <f>(Table1[[#This Row],[Full Restoration ]]-Table1[[#This Row],[Outage Start]])*24</f>
        <v>97.199999999895226</v>
      </c>
      <c r="G2138" s="5" t="s">
        <v>1864</v>
      </c>
      <c r="H2138" s="33" t="s">
        <v>755</v>
      </c>
      <c r="I2138" s="4"/>
      <c r="J2138" s="4"/>
      <c r="K2138" s="4"/>
      <c r="L2138" s="4"/>
      <c r="M2138" s="4"/>
      <c r="N2138" s="24" t="s">
        <v>298</v>
      </c>
    </row>
    <row r="2139" spans="1:14" x14ac:dyDescent="0.25">
      <c r="A2139" s="4" t="s">
        <v>9</v>
      </c>
      <c r="B2139" s="34">
        <v>43764.818749999999</v>
      </c>
      <c r="C2139" s="9">
        <v>43770.427083333336</v>
      </c>
      <c r="D21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days,14 hrs,36 min</v>
      </c>
      <c r="E2139" s="10">
        <f>Table1[[#This Row],[Full Restoration ]]-Table1[[#This Row],[Outage Start]]</f>
        <v>5.6083333333372138</v>
      </c>
      <c r="F2139" s="11">
        <f>(Table1[[#This Row],[Full Restoration ]]-Table1[[#This Row],[Outage Start]])*24</f>
        <v>134.60000000009313</v>
      </c>
      <c r="G2139" s="5" t="s">
        <v>1865</v>
      </c>
      <c r="H2139" s="33" t="s">
        <v>3</v>
      </c>
      <c r="I2139" s="4"/>
      <c r="J2139" s="4"/>
      <c r="K2139" s="4"/>
      <c r="L2139" s="4"/>
      <c r="M2139" s="4"/>
      <c r="N2139" s="24" t="s">
        <v>298</v>
      </c>
    </row>
    <row r="2140" spans="1:14" ht="30" x14ac:dyDescent="0.25">
      <c r="A2140" s="4" t="s">
        <v>9</v>
      </c>
      <c r="B2140" s="34" t="s">
        <v>1923</v>
      </c>
      <c r="C2140" s="9">
        <v>43773.525694444441</v>
      </c>
      <c r="D2140" s="11"/>
      <c r="E2140" s="10"/>
      <c r="F2140" s="11"/>
      <c r="G2140" s="5" t="s">
        <v>1866</v>
      </c>
      <c r="H2140" s="33" t="s">
        <v>754</v>
      </c>
      <c r="I2140" s="4"/>
      <c r="J2140" s="4"/>
      <c r="K2140" s="4"/>
      <c r="L2140" s="4"/>
      <c r="M2140" s="4"/>
      <c r="N2140" s="24" t="s">
        <v>298</v>
      </c>
    </row>
    <row r="2141" spans="1:14" ht="30" x14ac:dyDescent="0.25">
      <c r="A2141" s="4" t="s">
        <v>9</v>
      </c>
      <c r="B2141" s="34" t="s">
        <v>1923</v>
      </c>
      <c r="C2141" s="9" t="s">
        <v>1925</v>
      </c>
      <c r="D2141" s="11"/>
      <c r="E2141" s="10"/>
      <c r="F2141" s="11"/>
      <c r="G2141" s="5" t="s">
        <v>1867</v>
      </c>
      <c r="H2141" s="33" t="s">
        <v>3</v>
      </c>
      <c r="I2141" s="4"/>
      <c r="J2141" s="4"/>
      <c r="K2141" s="4"/>
      <c r="L2141" s="4"/>
      <c r="M2141" s="4"/>
      <c r="N2141" s="24" t="s">
        <v>298</v>
      </c>
    </row>
    <row r="2142" spans="1:14" ht="30" x14ac:dyDescent="0.25">
      <c r="A2142" s="4" t="s">
        <v>9</v>
      </c>
      <c r="B2142" s="34" t="s">
        <v>1923</v>
      </c>
      <c r="C2142" s="9" t="s">
        <v>1925</v>
      </c>
      <c r="D2142" s="11"/>
      <c r="E2142" s="10"/>
      <c r="F2142" s="11"/>
      <c r="G2142" s="5" t="s">
        <v>1868</v>
      </c>
      <c r="H2142" s="33" t="s">
        <v>3</v>
      </c>
      <c r="I2142" s="4"/>
      <c r="J2142" s="4"/>
      <c r="K2142" s="4"/>
      <c r="L2142" s="4"/>
      <c r="M2142" s="4"/>
      <c r="N2142" s="24" t="s">
        <v>298</v>
      </c>
    </row>
    <row r="2143" spans="1:14" ht="30" x14ac:dyDescent="0.25">
      <c r="A2143" s="4" t="s">
        <v>9</v>
      </c>
      <c r="B2143" s="34" t="s">
        <v>1923</v>
      </c>
      <c r="C2143" s="9" t="s">
        <v>1925</v>
      </c>
      <c r="D2143" s="11"/>
      <c r="E2143" s="10"/>
      <c r="F2143" s="11"/>
      <c r="G2143" s="5" t="s">
        <v>1869</v>
      </c>
      <c r="H2143" s="33" t="s">
        <v>754</v>
      </c>
      <c r="I2143" s="4"/>
      <c r="J2143" s="4"/>
      <c r="K2143" s="4"/>
      <c r="L2143" s="4"/>
      <c r="M2143" s="4"/>
      <c r="N2143" s="24" t="s">
        <v>298</v>
      </c>
    </row>
    <row r="2144" spans="1:14" ht="30" x14ac:dyDescent="0.25">
      <c r="A2144" s="4" t="s">
        <v>9</v>
      </c>
      <c r="B2144" s="34" t="s">
        <v>1923</v>
      </c>
      <c r="C2144" s="9" t="s">
        <v>1925</v>
      </c>
      <c r="D2144" s="11"/>
      <c r="E2144" s="10"/>
      <c r="F2144" s="11"/>
      <c r="G2144" s="5" t="s">
        <v>1870</v>
      </c>
      <c r="H2144" s="33" t="s">
        <v>3</v>
      </c>
      <c r="I2144" s="4"/>
      <c r="J2144" s="4"/>
      <c r="K2144" s="4"/>
      <c r="L2144" s="4"/>
      <c r="M2144" s="4"/>
      <c r="N2144" s="24" t="s">
        <v>298</v>
      </c>
    </row>
    <row r="2145" spans="1:14" ht="30" x14ac:dyDescent="0.25">
      <c r="A2145" s="4" t="s">
        <v>9</v>
      </c>
      <c r="B2145" s="34" t="s">
        <v>1923</v>
      </c>
      <c r="C2145" s="9" t="s">
        <v>1925</v>
      </c>
      <c r="D2145" s="11"/>
      <c r="E2145" s="10"/>
      <c r="F2145" s="11"/>
      <c r="G2145" s="5" t="s">
        <v>1871</v>
      </c>
      <c r="H2145" s="33" t="s">
        <v>3</v>
      </c>
      <c r="I2145" s="4"/>
      <c r="J2145" s="4"/>
      <c r="K2145" s="4"/>
      <c r="L2145" s="4"/>
      <c r="M2145" s="4"/>
      <c r="N2145" s="24" t="s">
        <v>298</v>
      </c>
    </row>
    <row r="2146" spans="1:14" x14ac:dyDescent="0.25">
      <c r="A2146" s="4" t="s">
        <v>9</v>
      </c>
      <c r="B2146" s="34">
        <v>43764.79583333333</v>
      </c>
      <c r="C2146" s="9">
        <v>43770.484027777777</v>
      </c>
      <c r="D21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days,16 hrs,31 min</v>
      </c>
      <c r="E2146" s="10">
        <f>Table1[[#This Row],[Full Restoration ]]-Table1[[#This Row],[Outage Start]]</f>
        <v>5.6881944444467081</v>
      </c>
      <c r="F2146" s="11">
        <f>(Table1[[#This Row],[Full Restoration ]]-Table1[[#This Row],[Outage Start]])*24</f>
        <v>136.51666666672099</v>
      </c>
      <c r="G2146" s="5" t="s">
        <v>1872</v>
      </c>
      <c r="H2146" s="33" t="s">
        <v>754</v>
      </c>
      <c r="I2146" s="4"/>
      <c r="J2146" s="4"/>
      <c r="K2146" s="4"/>
      <c r="L2146" s="4"/>
      <c r="M2146" s="4"/>
      <c r="N2146" s="24" t="s">
        <v>298</v>
      </c>
    </row>
    <row r="2147" spans="1:14" x14ac:dyDescent="0.25">
      <c r="A2147" s="4" t="s">
        <v>9</v>
      </c>
      <c r="B2147" s="34">
        <v>43764.818749999999</v>
      </c>
      <c r="C2147" s="9">
        <v>43769.527777777781</v>
      </c>
      <c r="D21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hrs,1 min</v>
      </c>
      <c r="E2147" s="10">
        <f>Table1[[#This Row],[Full Restoration ]]-Table1[[#This Row],[Outage Start]]</f>
        <v>4.7090277777824667</v>
      </c>
      <c r="F2147" s="11">
        <f>(Table1[[#This Row],[Full Restoration ]]-Table1[[#This Row],[Outage Start]])*24</f>
        <v>113.0166666667792</v>
      </c>
      <c r="G2147" s="5" t="s">
        <v>1873</v>
      </c>
      <c r="H2147" s="33" t="s">
        <v>3</v>
      </c>
      <c r="I2147" s="4"/>
      <c r="J2147" s="4"/>
      <c r="K2147" s="4"/>
      <c r="L2147" s="4"/>
      <c r="M2147" s="4"/>
      <c r="N2147" s="24" t="s">
        <v>298</v>
      </c>
    </row>
    <row r="2148" spans="1:14" ht="30" x14ac:dyDescent="0.25">
      <c r="A2148" s="4" t="s">
        <v>9</v>
      </c>
      <c r="B2148" s="34" t="s">
        <v>1923</v>
      </c>
      <c r="C2148" s="9"/>
      <c r="D2148" s="11"/>
      <c r="E2148" s="10"/>
      <c r="F2148" s="11"/>
      <c r="G2148" s="5" t="s">
        <v>1874</v>
      </c>
      <c r="H2148" s="33" t="s">
        <v>3</v>
      </c>
      <c r="I2148" s="4"/>
      <c r="J2148" s="4"/>
      <c r="K2148" s="4"/>
      <c r="L2148" s="4"/>
      <c r="M2148" s="4"/>
      <c r="N2148" s="24" t="s">
        <v>298</v>
      </c>
    </row>
    <row r="2149" spans="1:14" x14ac:dyDescent="0.25">
      <c r="A2149" s="4" t="s">
        <v>9</v>
      </c>
      <c r="B2149" s="34">
        <v>43764.818749999999</v>
      </c>
      <c r="C2149" s="9">
        <v>43771.600694444445</v>
      </c>
      <c r="D21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6 days,18 hrs,46 min</v>
      </c>
      <c r="E2149" s="10">
        <f>Table1[[#This Row],[Full Restoration ]]-Table1[[#This Row],[Outage Start]]</f>
        <v>6.7819444444467081</v>
      </c>
      <c r="F2149" s="11">
        <f>(Table1[[#This Row],[Full Restoration ]]-Table1[[#This Row],[Outage Start]])*24</f>
        <v>162.76666666672099</v>
      </c>
      <c r="G2149" s="5" t="s">
        <v>1875</v>
      </c>
      <c r="H2149" s="33" t="s">
        <v>3</v>
      </c>
      <c r="I2149" s="4"/>
      <c r="J2149" s="4"/>
      <c r="K2149" s="4"/>
      <c r="L2149" s="4"/>
      <c r="M2149" s="4"/>
      <c r="N2149" s="24" t="s">
        <v>298</v>
      </c>
    </row>
    <row r="2150" spans="1:14" ht="30" x14ac:dyDescent="0.25">
      <c r="A2150" s="4" t="s">
        <v>9</v>
      </c>
      <c r="B2150" s="34" t="s">
        <v>1923</v>
      </c>
      <c r="C2150" s="9" t="s">
        <v>1926</v>
      </c>
      <c r="D2150" s="11"/>
      <c r="E2150" s="10"/>
      <c r="F2150" s="11"/>
      <c r="G2150" s="5" t="s">
        <v>1876</v>
      </c>
      <c r="H2150" s="33" t="s">
        <v>754</v>
      </c>
      <c r="I2150" s="4"/>
      <c r="J2150" s="4"/>
      <c r="K2150" s="4"/>
      <c r="L2150" s="4"/>
      <c r="M2150" s="4"/>
      <c r="N2150" s="24" t="s">
        <v>298</v>
      </c>
    </row>
    <row r="2151" spans="1:14" x14ac:dyDescent="0.25">
      <c r="A2151" s="4" t="s">
        <v>9</v>
      </c>
      <c r="B2151" s="34">
        <v>43764.749305555553</v>
      </c>
      <c r="C2151" s="9">
        <v>43766.591666666667</v>
      </c>
      <c r="D21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hrs,13 min</v>
      </c>
      <c r="E2151" s="10">
        <f>Table1[[#This Row],[Full Restoration ]]-Table1[[#This Row],[Outage Start]]</f>
        <v>1.8423611111138598</v>
      </c>
      <c r="F2151" s="11">
        <f>(Table1[[#This Row],[Full Restoration ]]-Table1[[#This Row],[Outage Start]])*24</f>
        <v>44.216666666732635</v>
      </c>
      <c r="G2151" s="5" t="s">
        <v>796</v>
      </c>
      <c r="H2151" s="33" t="s">
        <v>754</v>
      </c>
      <c r="I2151" s="4">
        <v>1</v>
      </c>
      <c r="J2151" s="4"/>
      <c r="K2151" s="4">
        <v>1</v>
      </c>
      <c r="L2151" s="4"/>
      <c r="M2151" s="4">
        <v>0</v>
      </c>
      <c r="N2151" s="24" t="s">
        <v>298</v>
      </c>
    </row>
    <row r="2152" spans="1:14" x14ac:dyDescent="0.25">
      <c r="A2152" s="4" t="s">
        <v>9</v>
      </c>
      <c r="B2152" s="34">
        <v>43764.900694444441</v>
      </c>
      <c r="C2152" s="9">
        <v>43766.615277777775</v>
      </c>
      <c r="D21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hrs,9 min</v>
      </c>
      <c r="E2152" s="10">
        <f>Table1[[#This Row],[Full Restoration ]]-Table1[[#This Row],[Outage Start]]</f>
        <v>1.7145833333343035</v>
      </c>
      <c r="F2152" s="11">
        <f>(Table1[[#This Row],[Full Restoration ]]-Table1[[#This Row],[Outage Start]])*24</f>
        <v>41.150000000023283</v>
      </c>
      <c r="G2152" s="5" t="s">
        <v>1877</v>
      </c>
      <c r="H2152" s="33" t="s">
        <v>754</v>
      </c>
      <c r="I2152" s="4"/>
      <c r="J2152" s="4"/>
      <c r="K2152" s="4"/>
      <c r="L2152" s="4"/>
      <c r="M2152" s="4"/>
      <c r="N2152" s="24" t="s">
        <v>298</v>
      </c>
    </row>
    <row r="2153" spans="1:14" x14ac:dyDescent="0.25">
      <c r="A2153" s="4" t="s">
        <v>9</v>
      </c>
      <c r="B2153" s="34">
        <v>43764.831250000003</v>
      </c>
      <c r="C2153" s="9">
        <v>43766.680555555555</v>
      </c>
      <c r="D21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hrs,23 min</v>
      </c>
      <c r="E2153" s="10">
        <f>Table1[[#This Row],[Full Restoration ]]-Table1[[#This Row],[Outage Start]]</f>
        <v>1.8493055555518367</v>
      </c>
      <c r="F2153" s="11">
        <f>(Table1[[#This Row],[Full Restoration ]]-Table1[[#This Row],[Outage Start]])*24</f>
        <v>44.383333333244082</v>
      </c>
      <c r="G2153" s="5" t="s">
        <v>797</v>
      </c>
      <c r="H2153" s="33" t="s">
        <v>755</v>
      </c>
      <c r="I2153" s="4"/>
      <c r="J2153" s="4"/>
      <c r="K2153" s="4"/>
      <c r="L2153" s="4"/>
      <c r="M2153" s="4"/>
      <c r="N2153" s="24" t="s">
        <v>298</v>
      </c>
    </row>
    <row r="2154" spans="1:14" x14ac:dyDescent="0.25">
      <c r="A2154" s="4" t="s">
        <v>9</v>
      </c>
      <c r="B2154" s="34">
        <v>43764.906944444447</v>
      </c>
      <c r="C2154" s="9">
        <v>43766.549305555556</v>
      </c>
      <c r="D21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hrs,25 min</v>
      </c>
      <c r="E2154" s="10">
        <f>Table1[[#This Row],[Full Restoration ]]-Table1[[#This Row],[Outage Start]]</f>
        <v>1.6423611111094942</v>
      </c>
      <c r="F2154" s="11">
        <f>(Table1[[#This Row],[Full Restoration ]]-Table1[[#This Row],[Outage Start]])*24</f>
        <v>39.416666666627862</v>
      </c>
      <c r="G2154" s="5" t="s">
        <v>798</v>
      </c>
      <c r="H2154" s="33" t="s">
        <v>754</v>
      </c>
      <c r="I2154" s="4">
        <v>1</v>
      </c>
      <c r="J2154" s="4"/>
      <c r="K2154" s="4">
        <v>1</v>
      </c>
      <c r="L2154" s="4"/>
      <c r="M2154" s="4">
        <v>0</v>
      </c>
      <c r="N2154" s="24" t="s">
        <v>298</v>
      </c>
    </row>
    <row r="2155" spans="1:14" x14ac:dyDescent="0.25">
      <c r="A2155" s="4" t="s">
        <v>9</v>
      </c>
      <c r="B2155" s="34">
        <v>43764.927777777775</v>
      </c>
      <c r="C2155" s="9">
        <v>43766.486805555556</v>
      </c>
      <c r="D21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hrs,25 min</v>
      </c>
      <c r="E2155" s="10">
        <f>Table1[[#This Row],[Full Restoration ]]-Table1[[#This Row],[Outage Start]]</f>
        <v>1.5590277777810115</v>
      </c>
      <c r="F2155" s="11">
        <f>(Table1[[#This Row],[Full Restoration ]]-Table1[[#This Row],[Outage Start]])*24</f>
        <v>37.416666666744277</v>
      </c>
      <c r="G2155" s="5" t="s">
        <v>1878</v>
      </c>
      <c r="H2155" s="33" t="s">
        <v>755</v>
      </c>
      <c r="I2155" s="4">
        <v>11</v>
      </c>
      <c r="J2155" s="4"/>
      <c r="K2155" s="4">
        <v>9</v>
      </c>
      <c r="L2155" s="4"/>
      <c r="M2155" s="4">
        <v>2</v>
      </c>
      <c r="N2155" s="24" t="s">
        <v>298</v>
      </c>
    </row>
    <row r="2156" spans="1:14" x14ac:dyDescent="0.25">
      <c r="A2156" s="4" t="s">
        <v>9</v>
      </c>
      <c r="B2156" s="34">
        <v>43764.895833333336</v>
      </c>
      <c r="C2156" s="9">
        <v>43766.618055555555</v>
      </c>
      <c r="D21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hrs,20 min</v>
      </c>
      <c r="E2156" s="10">
        <f>Table1[[#This Row],[Full Restoration ]]-Table1[[#This Row],[Outage Start]]</f>
        <v>1.7222222222189885</v>
      </c>
      <c r="F2156" s="11">
        <f>(Table1[[#This Row],[Full Restoration ]]-Table1[[#This Row],[Outage Start]])*24</f>
        <v>41.333333333255723</v>
      </c>
      <c r="G2156" s="5" t="s">
        <v>1879</v>
      </c>
      <c r="H2156" s="33" t="s">
        <v>755</v>
      </c>
      <c r="I2156" s="4"/>
      <c r="J2156" s="4"/>
      <c r="K2156" s="4"/>
      <c r="L2156" s="4"/>
      <c r="M2156" s="4"/>
      <c r="N2156" s="24" t="s">
        <v>298</v>
      </c>
    </row>
    <row r="2157" spans="1:14" x14ac:dyDescent="0.25">
      <c r="A2157" s="4" t="s">
        <v>9</v>
      </c>
      <c r="B2157" s="34">
        <v>43764.850694444445</v>
      </c>
      <c r="C2157" s="9">
        <v>43766.56527777778</v>
      </c>
      <c r="D21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hrs,9 min</v>
      </c>
      <c r="E2157" s="10">
        <f>Table1[[#This Row],[Full Restoration ]]-Table1[[#This Row],[Outage Start]]</f>
        <v>1.7145833333343035</v>
      </c>
      <c r="F2157" s="11">
        <f>(Table1[[#This Row],[Full Restoration ]]-Table1[[#This Row],[Outage Start]])*24</f>
        <v>41.150000000023283</v>
      </c>
      <c r="G2157" s="5" t="s">
        <v>1880</v>
      </c>
      <c r="H2157" s="33" t="s">
        <v>754</v>
      </c>
      <c r="I2157" s="4"/>
      <c r="J2157" s="4"/>
      <c r="K2157" s="4"/>
      <c r="L2157" s="4"/>
      <c r="M2157" s="4"/>
      <c r="N2157" s="24" t="s">
        <v>298</v>
      </c>
    </row>
    <row r="2158" spans="1:14" x14ac:dyDescent="0.25">
      <c r="A2158" s="4" t="s">
        <v>9</v>
      </c>
      <c r="B2158" s="34">
        <v>43764.850694444445</v>
      </c>
      <c r="C2158" s="9">
        <v>43766.679861111108</v>
      </c>
      <c r="D21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hrs,54 min</v>
      </c>
      <c r="E2158" s="10">
        <f>Table1[[#This Row],[Full Restoration ]]-Table1[[#This Row],[Outage Start]]</f>
        <v>1.8291666666627862</v>
      </c>
      <c r="F2158" s="11">
        <f>(Table1[[#This Row],[Full Restoration ]]-Table1[[#This Row],[Outage Start]])*24</f>
        <v>43.899999999906868</v>
      </c>
      <c r="G2158" s="5" t="s">
        <v>1881</v>
      </c>
      <c r="H2158" s="33" t="s">
        <v>755</v>
      </c>
      <c r="I2158" s="4"/>
      <c r="J2158" s="4"/>
      <c r="K2158" s="4"/>
      <c r="L2158" s="4"/>
      <c r="M2158" s="4"/>
      <c r="N2158" s="24" t="s">
        <v>298</v>
      </c>
    </row>
    <row r="2159" spans="1:14" x14ac:dyDescent="0.25">
      <c r="A2159" s="4" t="s">
        <v>9</v>
      </c>
      <c r="B2159" s="34">
        <v>43764.850694444445</v>
      </c>
      <c r="C2159" s="9">
        <v>43766.68472222222</v>
      </c>
      <c r="D21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 min</v>
      </c>
      <c r="E2159" s="10">
        <f>Table1[[#This Row],[Full Restoration ]]-Table1[[#This Row],[Outage Start]]</f>
        <v>1.8340277777751908</v>
      </c>
      <c r="F2159" s="11">
        <f>(Table1[[#This Row],[Full Restoration ]]-Table1[[#This Row],[Outage Start]])*24</f>
        <v>44.016666666604578</v>
      </c>
      <c r="G2159" s="5" t="s">
        <v>1882</v>
      </c>
      <c r="H2159" s="33" t="s">
        <v>755</v>
      </c>
      <c r="I2159" s="4"/>
      <c r="J2159" s="4"/>
      <c r="K2159" s="4"/>
      <c r="L2159" s="4"/>
      <c r="M2159" s="4"/>
      <c r="N2159" s="24" t="s">
        <v>298</v>
      </c>
    </row>
    <row r="2160" spans="1:14" x14ac:dyDescent="0.25">
      <c r="A2160" s="4" t="s">
        <v>9</v>
      </c>
      <c r="B2160" s="34">
        <v>43764.850694444445</v>
      </c>
      <c r="C2160" s="9">
        <v>43767.465277777781</v>
      </c>
      <c r="D21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hrs,45 min</v>
      </c>
      <c r="E2160" s="10">
        <f>Table1[[#This Row],[Full Restoration ]]-Table1[[#This Row],[Outage Start]]</f>
        <v>2.6145833333357587</v>
      </c>
      <c r="F2160" s="11">
        <f>(Table1[[#This Row],[Full Restoration ]]-Table1[[#This Row],[Outage Start]])*24</f>
        <v>62.750000000058208</v>
      </c>
      <c r="G2160" s="5" t="s">
        <v>1883</v>
      </c>
      <c r="H2160" s="33" t="s">
        <v>754</v>
      </c>
      <c r="I2160" s="4"/>
      <c r="J2160" s="4"/>
      <c r="K2160" s="4"/>
      <c r="L2160" s="4"/>
      <c r="M2160" s="4"/>
      <c r="N2160" s="24" t="s">
        <v>298</v>
      </c>
    </row>
    <row r="2161" spans="1:14" x14ac:dyDescent="0.25">
      <c r="A2161" s="4" t="s">
        <v>9</v>
      </c>
      <c r="B2161" s="34">
        <v>43764.850694444445</v>
      </c>
      <c r="C2161" s="9">
        <v>43767.46597222222</v>
      </c>
      <c r="D21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hrs,46 min</v>
      </c>
      <c r="E2161" s="10">
        <f>Table1[[#This Row],[Full Restoration ]]-Table1[[#This Row],[Outage Start]]</f>
        <v>2.6152777777751908</v>
      </c>
      <c r="F2161" s="11">
        <f>(Table1[[#This Row],[Full Restoration ]]-Table1[[#This Row],[Outage Start]])*24</f>
        <v>62.766666666604578</v>
      </c>
      <c r="G2161" s="5" t="s">
        <v>1884</v>
      </c>
      <c r="H2161" s="33" t="s">
        <v>754</v>
      </c>
      <c r="I2161" s="4"/>
      <c r="J2161" s="4"/>
      <c r="K2161" s="4"/>
      <c r="L2161" s="4"/>
      <c r="M2161" s="4"/>
      <c r="N2161" s="24" t="s">
        <v>298</v>
      </c>
    </row>
    <row r="2162" spans="1:14" x14ac:dyDescent="0.25">
      <c r="A2162" s="4" t="s">
        <v>9</v>
      </c>
      <c r="B2162" s="34">
        <v>43764.850694444445</v>
      </c>
      <c r="C2162" s="9">
        <v>43766.718055555553</v>
      </c>
      <c r="D21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hrs,49 min</v>
      </c>
      <c r="E2162" s="10">
        <f>Table1[[#This Row],[Full Restoration ]]-Table1[[#This Row],[Outage Start]]</f>
        <v>1.867361111108039</v>
      </c>
      <c r="F2162" s="11">
        <f>(Table1[[#This Row],[Full Restoration ]]-Table1[[#This Row],[Outage Start]])*24</f>
        <v>44.816666666592937</v>
      </c>
      <c r="G2162" s="5" t="s">
        <v>1885</v>
      </c>
      <c r="H2162" s="33" t="s">
        <v>754</v>
      </c>
      <c r="I2162" s="4"/>
      <c r="J2162" s="4"/>
      <c r="K2162" s="4"/>
      <c r="L2162" s="4"/>
      <c r="M2162" s="4"/>
      <c r="N2162" s="24" t="s">
        <v>298</v>
      </c>
    </row>
    <row r="2163" spans="1:14" x14ac:dyDescent="0.25">
      <c r="A2163" s="4" t="s">
        <v>9</v>
      </c>
      <c r="B2163" s="34">
        <v>43764.921527777777</v>
      </c>
      <c r="C2163" s="9">
        <v>43766.693055555559</v>
      </c>
      <c r="D21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hrs,31 min</v>
      </c>
      <c r="E2163" s="10">
        <f>Table1[[#This Row],[Full Restoration ]]-Table1[[#This Row],[Outage Start]]</f>
        <v>1.7715277777824667</v>
      </c>
      <c r="F2163" s="11">
        <f>(Table1[[#This Row],[Full Restoration ]]-Table1[[#This Row],[Outage Start]])*24</f>
        <v>42.516666666779201</v>
      </c>
      <c r="G2163" s="5" t="s">
        <v>1886</v>
      </c>
      <c r="H2163" s="33" t="s">
        <v>755</v>
      </c>
      <c r="I2163" s="4">
        <v>1</v>
      </c>
      <c r="J2163" s="4"/>
      <c r="K2163" s="4">
        <v>1</v>
      </c>
      <c r="L2163" s="4"/>
      <c r="M2163" s="4">
        <v>0</v>
      </c>
      <c r="N2163" s="24" t="s">
        <v>298</v>
      </c>
    </row>
    <row r="2164" spans="1:14" x14ac:dyDescent="0.25">
      <c r="A2164" s="4" t="s">
        <v>9</v>
      </c>
      <c r="B2164" s="34">
        <v>43764.784722222219</v>
      </c>
      <c r="C2164" s="9">
        <v>43766.79583333333</v>
      </c>
      <c r="D21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hrs,16 min</v>
      </c>
      <c r="E2164" s="10">
        <f>Table1[[#This Row],[Full Restoration ]]-Table1[[#This Row],[Outage Start]]</f>
        <v>2.0111111111109494</v>
      </c>
      <c r="F2164" s="11">
        <f>(Table1[[#This Row],[Full Restoration ]]-Table1[[#This Row],[Outage Start]])*24</f>
        <v>48.266666666662786</v>
      </c>
      <c r="G2164" s="5" t="s">
        <v>799</v>
      </c>
      <c r="H2164" s="33" t="s">
        <v>754</v>
      </c>
      <c r="I2164" s="4"/>
      <c r="J2164" s="4"/>
      <c r="K2164" s="4"/>
      <c r="L2164" s="4"/>
      <c r="M2164" s="4"/>
      <c r="N2164" s="24" t="s">
        <v>298</v>
      </c>
    </row>
    <row r="2165" spans="1:14" x14ac:dyDescent="0.25">
      <c r="A2165" s="4" t="s">
        <v>9</v>
      </c>
      <c r="B2165" s="34">
        <v>43764.787499999999</v>
      </c>
      <c r="C2165" s="9">
        <v>43766.627083333333</v>
      </c>
      <c r="D21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hrs,9 min</v>
      </c>
      <c r="E2165" s="10">
        <f>Table1[[#This Row],[Full Restoration ]]-Table1[[#This Row],[Outage Start]]</f>
        <v>1.8395833333343035</v>
      </c>
      <c r="F2165" s="11">
        <f>(Table1[[#This Row],[Full Restoration ]]-Table1[[#This Row],[Outage Start]])*24</f>
        <v>44.150000000023283</v>
      </c>
      <c r="G2165" s="5" t="s">
        <v>1887</v>
      </c>
      <c r="H2165" s="33" t="s">
        <v>754</v>
      </c>
      <c r="I2165" s="4"/>
      <c r="J2165" s="4"/>
      <c r="K2165" s="4"/>
      <c r="L2165" s="4"/>
      <c r="M2165" s="4"/>
      <c r="N2165" s="24" t="s">
        <v>298</v>
      </c>
    </row>
    <row r="2166" spans="1:14" x14ac:dyDescent="0.25">
      <c r="A2166" s="4" t="s">
        <v>9</v>
      </c>
      <c r="B2166" s="34">
        <v>43764.765277777777</v>
      </c>
      <c r="C2166" s="9">
        <v>43766.831944444442</v>
      </c>
      <c r="D21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hrs,36 min</v>
      </c>
      <c r="E2166" s="10">
        <f>Table1[[#This Row],[Full Restoration ]]-Table1[[#This Row],[Outage Start]]</f>
        <v>2.0666666666656965</v>
      </c>
      <c r="F2166" s="11">
        <f>(Table1[[#This Row],[Full Restoration ]]-Table1[[#This Row],[Outage Start]])*24</f>
        <v>49.599999999976717</v>
      </c>
      <c r="G2166" s="5" t="s">
        <v>800</v>
      </c>
      <c r="H2166" s="33" t="s">
        <v>3</v>
      </c>
      <c r="I2166" s="4"/>
      <c r="J2166" s="4"/>
      <c r="K2166" s="4"/>
      <c r="L2166" s="4"/>
      <c r="M2166" s="4"/>
      <c r="N2166" s="24" t="s">
        <v>298</v>
      </c>
    </row>
    <row r="2167" spans="1:14" x14ac:dyDescent="0.25">
      <c r="A2167" s="4" t="s">
        <v>9</v>
      </c>
      <c r="B2167" s="34">
        <v>43764.769444444442</v>
      </c>
      <c r="C2167" s="9">
        <v>43766.824999999997</v>
      </c>
      <c r="D21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hrs,20 min</v>
      </c>
      <c r="E2167" s="10">
        <f>Table1[[#This Row],[Full Restoration ]]-Table1[[#This Row],[Outage Start]]</f>
        <v>2.0555555555547471</v>
      </c>
      <c r="F2167" s="11">
        <f>(Table1[[#This Row],[Full Restoration ]]-Table1[[#This Row],[Outage Start]])*24</f>
        <v>49.333333333313931</v>
      </c>
      <c r="G2167" s="5" t="s">
        <v>801</v>
      </c>
      <c r="H2167" s="33" t="s">
        <v>754</v>
      </c>
      <c r="I2167" s="4"/>
      <c r="J2167" s="4"/>
      <c r="K2167" s="4"/>
      <c r="L2167" s="4"/>
      <c r="M2167" s="4"/>
      <c r="N2167" s="24" t="s">
        <v>298</v>
      </c>
    </row>
    <row r="2168" spans="1:14" x14ac:dyDescent="0.25">
      <c r="A2168" s="4" t="s">
        <v>9</v>
      </c>
      <c r="B2168" s="34">
        <v>43764.745138888888</v>
      </c>
      <c r="C2168" s="9">
        <v>43768.649305555555</v>
      </c>
      <c r="D21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hrs,42 min</v>
      </c>
      <c r="E2168" s="10">
        <f>Table1[[#This Row],[Full Restoration ]]-Table1[[#This Row],[Outage Start]]</f>
        <v>3.9041666666671517</v>
      </c>
      <c r="F2168" s="11">
        <f>(Table1[[#This Row],[Full Restoration ]]-Table1[[#This Row],[Outage Start]])*24</f>
        <v>93.700000000011642</v>
      </c>
      <c r="G2168" s="5" t="s">
        <v>802</v>
      </c>
      <c r="H2168" s="33" t="s">
        <v>754</v>
      </c>
      <c r="I2168" s="4"/>
      <c r="J2168" s="4"/>
      <c r="K2168" s="4"/>
      <c r="L2168" s="4"/>
      <c r="M2168" s="4"/>
      <c r="N2168" s="24" t="s">
        <v>298</v>
      </c>
    </row>
    <row r="2169" spans="1:14" x14ac:dyDescent="0.25">
      <c r="A2169" s="4" t="s">
        <v>9</v>
      </c>
      <c r="B2169" s="34">
        <v>43764.745138888888</v>
      </c>
      <c r="C2169" s="9">
        <v>43768.744444444441</v>
      </c>
      <c r="D21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hrs,59 min</v>
      </c>
      <c r="E2169" s="10">
        <f>Table1[[#This Row],[Full Restoration ]]-Table1[[#This Row],[Outage Start]]</f>
        <v>3.9993055555532919</v>
      </c>
      <c r="F2169" s="11">
        <f>(Table1[[#This Row],[Full Restoration ]]-Table1[[#This Row],[Outage Start]])*24</f>
        <v>95.983333333279006</v>
      </c>
      <c r="G2169" s="5" t="s">
        <v>1888</v>
      </c>
      <c r="H2169" s="33" t="s">
        <v>754</v>
      </c>
      <c r="I2169" s="4"/>
      <c r="J2169" s="4"/>
      <c r="K2169" s="4"/>
      <c r="L2169" s="4"/>
      <c r="M2169" s="4"/>
      <c r="N2169" s="24" t="s">
        <v>298</v>
      </c>
    </row>
    <row r="2170" spans="1:14" x14ac:dyDescent="0.25">
      <c r="A2170" s="4" t="s">
        <v>9</v>
      </c>
      <c r="B2170" s="34">
        <v>43764.879861111112</v>
      </c>
      <c r="C2170" s="9">
        <v>43766.620833333334</v>
      </c>
      <c r="D21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hrs,47 min</v>
      </c>
      <c r="E2170" s="10">
        <f>Table1[[#This Row],[Full Restoration ]]-Table1[[#This Row],[Outage Start]]</f>
        <v>1.7409722222218988</v>
      </c>
      <c r="F2170" s="11">
        <f>(Table1[[#This Row],[Full Restoration ]]-Table1[[#This Row],[Outage Start]])*24</f>
        <v>41.783333333325572</v>
      </c>
      <c r="G2170" s="5" t="s">
        <v>803</v>
      </c>
      <c r="H2170" s="33" t="s">
        <v>754</v>
      </c>
      <c r="I2170" s="4"/>
      <c r="J2170" s="4"/>
      <c r="K2170" s="4"/>
      <c r="L2170" s="4"/>
      <c r="M2170" s="4"/>
      <c r="N2170" s="24" t="s">
        <v>298</v>
      </c>
    </row>
    <row r="2171" spans="1:14" x14ac:dyDescent="0.25">
      <c r="A2171" s="4" t="s">
        <v>9</v>
      </c>
      <c r="B2171" s="34">
        <v>43764.87777777778</v>
      </c>
      <c r="C2171" s="9">
        <v>43766.629166666666</v>
      </c>
      <c r="D21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 min</v>
      </c>
      <c r="E2171" s="10">
        <f>Table1[[#This Row],[Full Restoration ]]-Table1[[#This Row],[Outage Start]]</f>
        <v>1.7513888888861402</v>
      </c>
      <c r="F2171" s="11">
        <f>(Table1[[#This Row],[Full Restoration ]]-Table1[[#This Row],[Outage Start]])*24</f>
        <v>42.033333333267365</v>
      </c>
      <c r="G2171" s="5" t="s">
        <v>1889</v>
      </c>
      <c r="H2171" s="33" t="s">
        <v>755</v>
      </c>
      <c r="I2171" s="4"/>
      <c r="J2171" s="4"/>
      <c r="K2171" s="4"/>
      <c r="L2171" s="4"/>
      <c r="M2171" s="4"/>
      <c r="N2171" s="24" t="s">
        <v>298</v>
      </c>
    </row>
    <row r="2172" spans="1:14" x14ac:dyDescent="0.25">
      <c r="A2172" s="4" t="s">
        <v>9</v>
      </c>
      <c r="B2172" s="34">
        <v>43764.844444444447</v>
      </c>
      <c r="C2172" s="9">
        <v>43766.693749999999</v>
      </c>
      <c r="D21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hrs,23 min</v>
      </c>
      <c r="E2172" s="10">
        <f>Table1[[#This Row],[Full Restoration ]]-Table1[[#This Row],[Outage Start]]</f>
        <v>1.8493055555518367</v>
      </c>
      <c r="F2172" s="11">
        <f>(Table1[[#This Row],[Full Restoration ]]-Table1[[#This Row],[Outage Start]])*24</f>
        <v>44.383333333244082</v>
      </c>
      <c r="G2172" s="5" t="s">
        <v>1890</v>
      </c>
      <c r="H2172" s="33" t="s">
        <v>755</v>
      </c>
      <c r="I2172" s="4"/>
      <c r="J2172" s="4"/>
      <c r="K2172" s="4"/>
      <c r="L2172" s="4"/>
      <c r="M2172" s="4"/>
      <c r="N2172" s="24" t="s">
        <v>298</v>
      </c>
    </row>
    <row r="2173" spans="1:14" x14ac:dyDescent="0.25">
      <c r="A2173" s="4" t="s">
        <v>9</v>
      </c>
      <c r="B2173" s="34">
        <v>43764.739583333336</v>
      </c>
      <c r="C2173" s="9">
        <v>43768.703472222223</v>
      </c>
      <c r="D21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hrs,8 min</v>
      </c>
      <c r="E2173" s="10">
        <f>Table1[[#This Row],[Full Restoration ]]-Table1[[#This Row],[Outage Start]]</f>
        <v>3.9638888888875954</v>
      </c>
      <c r="F2173" s="11">
        <f>(Table1[[#This Row],[Full Restoration ]]-Table1[[#This Row],[Outage Start]])*24</f>
        <v>95.133333333302289</v>
      </c>
      <c r="G2173" s="5" t="s">
        <v>1891</v>
      </c>
      <c r="H2173" s="33" t="s">
        <v>755</v>
      </c>
      <c r="I2173" s="4"/>
      <c r="J2173" s="4"/>
      <c r="K2173" s="4"/>
      <c r="L2173" s="4"/>
      <c r="M2173" s="4"/>
      <c r="N2173" s="24" t="s">
        <v>298</v>
      </c>
    </row>
    <row r="2174" spans="1:14" x14ac:dyDescent="0.25">
      <c r="A2174" s="4" t="s">
        <v>9</v>
      </c>
      <c r="B2174" s="34">
        <v>43764.739583333336</v>
      </c>
      <c r="C2174" s="9">
        <v>43768.70208333333</v>
      </c>
      <c r="D21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hrs,6 min</v>
      </c>
      <c r="E2174" s="10">
        <f>Table1[[#This Row],[Full Restoration ]]-Table1[[#This Row],[Outage Start]]</f>
        <v>3.9624999999941792</v>
      </c>
      <c r="F2174" s="11">
        <f>(Table1[[#This Row],[Full Restoration ]]-Table1[[#This Row],[Outage Start]])*24</f>
        <v>95.099999999860302</v>
      </c>
      <c r="G2174" s="5" t="s">
        <v>1892</v>
      </c>
      <c r="H2174" s="33" t="s">
        <v>755</v>
      </c>
      <c r="I2174" s="4"/>
      <c r="J2174" s="4"/>
      <c r="K2174" s="4"/>
      <c r="L2174" s="4"/>
      <c r="M2174" s="4"/>
      <c r="N2174" s="24" t="s">
        <v>298</v>
      </c>
    </row>
    <row r="2175" spans="1:14" x14ac:dyDescent="0.25">
      <c r="A2175" s="4" t="s">
        <v>9</v>
      </c>
      <c r="B2175" s="34">
        <v>43764.818749999999</v>
      </c>
      <c r="C2175" s="9">
        <v>43769.584027777775</v>
      </c>
      <c r="D21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hrs,22 min</v>
      </c>
      <c r="E2175" s="10">
        <f>Table1[[#This Row],[Full Restoration ]]-Table1[[#This Row],[Outage Start]]</f>
        <v>4.765277777776646</v>
      </c>
      <c r="F2175" s="11">
        <f>(Table1[[#This Row],[Full Restoration ]]-Table1[[#This Row],[Outage Start]])*24</f>
        <v>114.3666666666395</v>
      </c>
      <c r="G2175" s="5" t="s">
        <v>1893</v>
      </c>
      <c r="H2175" s="33" t="s">
        <v>755</v>
      </c>
      <c r="I2175" s="4"/>
      <c r="J2175" s="4"/>
      <c r="K2175" s="4"/>
      <c r="L2175" s="4"/>
      <c r="M2175" s="4"/>
      <c r="N2175" s="24" t="s">
        <v>298</v>
      </c>
    </row>
    <row r="2176" spans="1:14" x14ac:dyDescent="0.25">
      <c r="A2176" s="4" t="s">
        <v>9</v>
      </c>
      <c r="B2176" s="34">
        <v>43764.925000000003</v>
      </c>
      <c r="C2176" s="9">
        <v>43766.522222222222</v>
      </c>
      <c r="D21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hrs,20 min</v>
      </c>
      <c r="E2176" s="10">
        <f>Table1[[#This Row],[Full Restoration ]]-Table1[[#This Row],[Outage Start]]</f>
        <v>1.5972222222189885</v>
      </c>
      <c r="F2176" s="11">
        <f>(Table1[[#This Row],[Full Restoration ]]-Table1[[#This Row],[Outage Start]])*24</f>
        <v>38.333333333255723</v>
      </c>
      <c r="G2176" s="5" t="s">
        <v>1894</v>
      </c>
      <c r="H2176" s="33" t="s">
        <v>754</v>
      </c>
      <c r="I2176" s="4"/>
      <c r="J2176" s="4"/>
      <c r="K2176" s="4"/>
      <c r="L2176" s="4"/>
      <c r="M2176" s="4"/>
      <c r="N2176" s="24" t="s">
        <v>298</v>
      </c>
    </row>
    <row r="2177" spans="1:14" x14ac:dyDescent="0.25">
      <c r="A2177" s="4" t="s">
        <v>9</v>
      </c>
      <c r="B2177" s="34">
        <v>43764.868055555555</v>
      </c>
      <c r="C2177" s="9">
        <v>43766.592361111114</v>
      </c>
      <c r="D21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hrs,23 min</v>
      </c>
      <c r="E2177" s="10">
        <f>Table1[[#This Row],[Full Restoration ]]-Table1[[#This Row],[Outage Start]]</f>
        <v>1.7243055555591127</v>
      </c>
      <c r="F2177" s="11">
        <f>(Table1[[#This Row],[Full Restoration ]]-Table1[[#This Row],[Outage Start]])*24</f>
        <v>41.383333333418705</v>
      </c>
      <c r="G2177" s="5" t="s">
        <v>1895</v>
      </c>
      <c r="H2177" s="33" t="s">
        <v>755</v>
      </c>
      <c r="I2177" s="4"/>
      <c r="J2177" s="4"/>
      <c r="K2177" s="4"/>
      <c r="L2177" s="4"/>
      <c r="M2177" s="4"/>
      <c r="N2177" s="24" t="s">
        <v>298</v>
      </c>
    </row>
    <row r="2178" spans="1:14" x14ac:dyDescent="0.25">
      <c r="A2178" s="4" t="s">
        <v>9</v>
      </c>
      <c r="B2178" s="34">
        <v>43764.738888888889</v>
      </c>
      <c r="C2178" s="9">
        <v>43768.695833333331</v>
      </c>
      <c r="D21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hrs,58 min</v>
      </c>
      <c r="E2178" s="10">
        <f>Table1[[#This Row],[Full Restoration ]]-Table1[[#This Row],[Outage Start]]</f>
        <v>3.9569444444423425</v>
      </c>
      <c r="F2178" s="11">
        <f>(Table1[[#This Row],[Full Restoration ]]-Table1[[#This Row],[Outage Start]])*24</f>
        <v>94.96666666661622</v>
      </c>
      <c r="G2178" s="5" t="s">
        <v>804</v>
      </c>
      <c r="H2178" s="33" t="s">
        <v>755</v>
      </c>
      <c r="I2178" s="4"/>
      <c r="J2178" s="4"/>
      <c r="K2178" s="4"/>
      <c r="L2178" s="4"/>
      <c r="M2178" s="4"/>
      <c r="N2178" s="24" t="s">
        <v>298</v>
      </c>
    </row>
    <row r="2179" spans="1:14" x14ac:dyDescent="0.25">
      <c r="A2179" s="4" t="s">
        <v>9</v>
      </c>
      <c r="B2179" s="34">
        <v>43764.738888888889</v>
      </c>
      <c r="C2179" s="9">
        <v>43768.652083333334</v>
      </c>
      <c r="D21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hrs,55 min</v>
      </c>
      <c r="E2179" s="10">
        <f>Table1[[#This Row],[Full Restoration ]]-Table1[[#This Row],[Outage Start]]</f>
        <v>3.9131944444452529</v>
      </c>
      <c r="F2179" s="11">
        <f>(Table1[[#This Row],[Full Restoration ]]-Table1[[#This Row],[Outage Start]])*24</f>
        <v>93.916666666686069</v>
      </c>
      <c r="G2179" s="5" t="s">
        <v>805</v>
      </c>
      <c r="H2179" s="33" t="s">
        <v>755</v>
      </c>
      <c r="I2179" s="4">
        <v>1</v>
      </c>
      <c r="J2179" s="4"/>
      <c r="K2179" s="4">
        <v>0</v>
      </c>
      <c r="L2179" s="4"/>
      <c r="M2179" s="4">
        <v>1</v>
      </c>
      <c r="N2179" s="24" t="s">
        <v>298</v>
      </c>
    </row>
    <row r="2180" spans="1:14" x14ac:dyDescent="0.25">
      <c r="A2180" s="4" t="s">
        <v>9</v>
      </c>
      <c r="B2180" s="34">
        <v>43764.739583333336</v>
      </c>
      <c r="C2180" s="9">
        <v>43768.686805555553</v>
      </c>
      <c r="D21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hrs,44 min</v>
      </c>
      <c r="E2180" s="10">
        <f>Table1[[#This Row],[Full Restoration ]]-Table1[[#This Row],[Outage Start]]</f>
        <v>3.9472222222175333</v>
      </c>
      <c r="F2180" s="11">
        <f>(Table1[[#This Row],[Full Restoration ]]-Table1[[#This Row],[Outage Start]])*24</f>
        <v>94.733333333220799</v>
      </c>
      <c r="G2180" s="5" t="s">
        <v>1896</v>
      </c>
      <c r="H2180" s="33" t="s">
        <v>754</v>
      </c>
      <c r="I2180" s="4"/>
      <c r="J2180" s="4"/>
      <c r="K2180" s="4"/>
      <c r="L2180" s="4"/>
      <c r="M2180" s="4"/>
      <c r="N2180" s="24" t="s">
        <v>298</v>
      </c>
    </row>
    <row r="2181" spans="1:14" x14ac:dyDescent="0.25">
      <c r="A2181" s="4" t="s">
        <v>9</v>
      </c>
      <c r="B2181" s="34">
        <v>43764.739583333336</v>
      </c>
      <c r="C2181" s="9">
        <v>43768.734027777777</v>
      </c>
      <c r="D21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hrs,52 min</v>
      </c>
      <c r="E2181" s="10">
        <f>Table1[[#This Row],[Full Restoration ]]-Table1[[#This Row],[Outage Start]]</f>
        <v>3.9944444444408873</v>
      </c>
      <c r="F2181" s="11">
        <f>(Table1[[#This Row],[Full Restoration ]]-Table1[[#This Row],[Outage Start]])*24</f>
        <v>95.866666666581295</v>
      </c>
      <c r="G2181" s="5" t="s">
        <v>1897</v>
      </c>
      <c r="H2181" s="33" t="s">
        <v>754</v>
      </c>
      <c r="I2181" s="4"/>
      <c r="J2181" s="4"/>
      <c r="K2181" s="4"/>
      <c r="L2181" s="4"/>
      <c r="M2181" s="4"/>
      <c r="N2181" s="24" t="s">
        <v>298</v>
      </c>
    </row>
    <row r="2182" spans="1:14" x14ac:dyDescent="0.25">
      <c r="A2182" s="4" t="s">
        <v>9</v>
      </c>
      <c r="B2182" s="34">
        <v>43764.853472222225</v>
      </c>
      <c r="C2182" s="9">
        <v>43766.569444444445</v>
      </c>
      <c r="D21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hrs,11 min</v>
      </c>
      <c r="E2182" s="10">
        <f>Table1[[#This Row],[Full Restoration ]]-Table1[[#This Row],[Outage Start]]</f>
        <v>1.7159722222204437</v>
      </c>
      <c r="F2182" s="11">
        <f>(Table1[[#This Row],[Full Restoration ]]-Table1[[#This Row],[Outage Start]])*24</f>
        <v>41.183333333290648</v>
      </c>
      <c r="G2182" s="5" t="s">
        <v>1898</v>
      </c>
      <c r="H2182" s="33" t="s">
        <v>755</v>
      </c>
      <c r="I2182" s="4"/>
      <c r="J2182" s="4"/>
      <c r="K2182" s="4"/>
      <c r="L2182" s="4"/>
      <c r="M2182" s="4"/>
      <c r="N2182" s="24" t="s">
        <v>298</v>
      </c>
    </row>
    <row r="2183" spans="1:14" x14ac:dyDescent="0.25">
      <c r="A2183" s="4" t="s">
        <v>9</v>
      </c>
      <c r="B2183" s="34">
        <v>43764.856944444444</v>
      </c>
      <c r="C2183" s="9">
        <v>43766.572916666664</v>
      </c>
      <c r="D21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hrs,11 min</v>
      </c>
      <c r="E2183" s="10">
        <f>Table1[[#This Row],[Full Restoration ]]-Table1[[#This Row],[Outage Start]]</f>
        <v>1.7159722222204437</v>
      </c>
      <c r="F2183" s="11">
        <f>(Table1[[#This Row],[Full Restoration ]]-Table1[[#This Row],[Outage Start]])*24</f>
        <v>41.183333333290648</v>
      </c>
      <c r="G2183" s="5" t="s">
        <v>1899</v>
      </c>
      <c r="H2183" s="33" t="s">
        <v>755</v>
      </c>
      <c r="I2183" s="4"/>
      <c r="J2183" s="4"/>
      <c r="K2183" s="4"/>
      <c r="L2183" s="4"/>
      <c r="M2183" s="4"/>
      <c r="N2183" s="24" t="s">
        <v>298</v>
      </c>
    </row>
    <row r="2184" spans="1:14" x14ac:dyDescent="0.25">
      <c r="A2184" s="4" t="s">
        <v>9</v>
      </c>
      <c r="B2184" s="34" t="s">
        <v>1921</v>
      </c>
      <c r="C2184" s="9" t="s">
        <v>1921</v>
      </c>
      <c r="D2184" s="11"/>
      <c r="E2184" s="10"/>
      <c r="F2184" s="11"/>
      <c r="G2184" s="5" t="s">
        <v>1900</v>
      </c>
      <c r="H2184" s="33" t="s">
        <v>755</v>
      </c>
      <c r="I2184" s="4"/>
      <c r="J2184" s="4"/>
      <c r="K2184" s="4"/>
      <c r="L2184" s="4"/>
      <c r="M2184" s="4"/>
      <c r="N2184" s="24" t="s">
        <v>298</v>
      </c>
    </row>
    <row r="2185" spans="1:14" x14ac:dyDescent="0.25">
      <c r="A2185" s="4" t="s">
        <v>9</v>
      </c>
      <c r="B2185" s="34">
        <v>43764.876388888886</v>
      </c>
      <c r="C2185" s="9">
        <v>43766.578472222223</v>
      </c>
      <c r="D21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hrs,51 min</v>
      </c>
      <c r="E2185" s="10">
        <f>Table1[[#This Row],[Full Restoration ]]-Table1[[#This Row],[Outage Start]]</f>
        <v>1.7020833333372138</v>
      </c>
      <c r="F2185" s="11">
        <f>(Table1[[#This Row],[Full Restoration ]]-Table1[[#This Row],[Outage Start]])*24</f>
        <v>40.850000000093132</v>
      </c>
      <c r="G2185" s="5" t="s">
        <v>806</v>
      </c>
      <c r="H2185" s="33" t="s">
        <v>754</v>
      </c>
      <c r="I2185" s="4"/>
      <c r="J2185" s="4"/>
      <c r="K2185" s="4"/>
      <c r="L2185" s="4"/>
      <c r="M2185" s="4"/>
      <c r="N2185" s="24" t="s">
        <v>298</v>
      </c>
    </row>
    <row r="2186" spans="1:14" x14ac:dyDescent="0.25">
      <c r="A2186" s="4" t="s">
        <v>9</v>
      </c>
      <c r="B2186" s="34">
        <v>43764.788194444445</v>
      </c>
      <c r="C2186" s="9">
        <v>43766.662499999999</v>
      </c>
      <c r="D21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hrs,59 min</v>
      </c>
      <c r="E2186" s="10">
        <f>Table1[[#This Row],[Full Restoration ]]-Table1[[#This Row],[Outage Start]]</f>
        <v>1.8743055555532919</v>
      </c>
      <c r="F2186" s="11">
        <f>(Table1[[#This Row],[Full Restoration ]]-Table1[[#This Row],[Outage Start]])*24</f>
        <v>44.983333333279006</v>
      </c>
      <c r="G2186" s="5" t="s">
        <v>807</v>
      </c>
      <c r="H2186" s="33" t="s">
        <v>3</v>
      </c>
      <c r="I2186" s="4"/>
      <c r="J2186" s="4"/>
      <c r="K2186" s="4"/>
      <c r="L2186" s="4"/>
      <c r="M2186" s="4"/>
      <c r="N2186" s="24" t="s">
        <v>298</v>
      </c>
    </row>
    <row r="2187" spans="1:14" ht="30" x14ac:dyDescent="0.25">
      <c r="A2187" s="4" t="s">
        <v>9</v>
      </c>
      <c r="B2187" s="34" t="s">
        <v>1923</v>
      </c>
      <c r="C2187" s="9">
        <v>43769.648611111108</v>
      </c>
      <c r="D2187" s="11"/>
      <c r="E2187" s="10"/>
      <c r="F2187" s="11"/>
      <c r="G2187" s="5" t="s">
        <v>808</v>
      </c>
      <c r="H2187" s="33" t="s">
        <v>754</v>
      </c>
      <c r="I2187" s="4"/>
      <c r="J2187" s="4"/>
      <c r="K2187" s="4"/>
      <c r="L2187" s="4"/>
      <c r="M2187" s="4"/>
      <c r="N2187" s="24" t="s">
        <v>298</v>
      </c>
    </row>
    <row r="2188" spans="1:14" x14ac:dyDescent="0.25">
      <c r="A2188" s="4" t="s">
        <v>9</v>
      </c>
      <c r="B2188" s="34">
        <v>43765.012499999997</v>
      </c>
      <c r="C2188" s="9">
        <v>43766.563888888886</v>
      </c>
      <c r="D21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hrs,14 min</v>
      </c>
      <c r="E2188" s="10">
        <f>Table1[[#This Row],[Full Restoration ]]-Table1[[#This Row],[Outage Start]]</f>
        <v>1.5513888888890506</v>
      </c>
      <c r="F2188" s="11">
        <f>(Table1[[#This Row],[Full Restoration ]]-Table1[[#This Row],[Outage Start]])*24</f>
        <v>37.233333333337214</v>
      </c>
      <c r="G2188" s="5" t="s">
        <v>809</v>
      </c>
      <c r="H2188" s="33" t="s">
        <v>754</v>
      </c>
      <c r="I2188" s="4">
        <v>1</v>
      </c>
      <c r="J2188" s="4"/>
      <c r="K2188" s="4">
        <v>1</v>
      </c>
      <c r="L2188" s="4"/>
      <c r="M2188" s="4">
        <v>0</v>
      </c>
      <c r="N2188" s="24" t="s">
        <v>298</v>
      </c>
    </row>
    <row r="2189" spans="1:14" x14ac:dyDescent="0.25">
      <c r="A2189" s="4" t="s">
        <v>9</v>
      </c>
      <c r="B2189" s="34">
        <v>43764.886111111111</v>
      </c>
      <c r="C2189" s="9">
        <v>43766.554166666669</v>
      </c>
      <c r="D21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 min</v>
      </c>
      <c r="E2189" s="10">
        <f>Table1[[#This Row],[Full Restoration ]]-Table1[[#This Row],[Outage Start]]</f>
        <v>1.6680555555576575</v>
      </c>
      <c r="F2189" s="11">
        <f>(Table1[[#This Row],[Full Restoration ]]-Table1[[#This Row],[Outage Start]])*24</f>
        <v>40.03333333338378</v>
      </c>
      <c r="G2189" s="5" t="s">
        <v>810</v>
      </c>
      <c r="H2189" s="33" t="s">
        <v>754</v>
      </c>
      <c r="I2189" s="4">
        <v>2</v>
      </c>
      <c r="J2189" s="4"/>
      <c r="K2189" s="4">
        <v>2</v>
      </c>
      <c r="L2189" s="4"/>
      <c r="M2189" s="4">
        <v>0</v>
      </c>
      <c r="N2189" s="24" t="s">
        <v>298</v>
      </c>
    </row>
    <row r="2190" spans="1:14" x14ac:dyDescent="0.25">
      <c r="A2190" s="4" t="s">
        <v>9</v>
      </c>
      <c r="B2190" s="34">
        <v>43764.868750000001</v>
      </c>
      <c r="C2190" s="9">
        <v>43766.582638888889</v>
      </c>
      <c r="D21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2190" s="10">
        <f>Table1[[#This Row],[Full Restoration ]]-Table1[[#This Row],[Outage Start]]</f>
        <v>1.7138888888875954</v>
      </c>
      <c r="F2190" s="11">
        <f>(Table1[[#This Row],[Full Restoration ]]-Table1[[#This Row],[Outage Start]])*24</f>
        <v>41.133333333302289</v>
      </c>
      <c r="G2190" s="5" t="s">
        <v>811</v>
      </c>
      <c r="H2190" s="33" t="s">
        <v>754</v>
      </c>
      <c r="I2190" s="4"/>
      <c r="J2190" s="4"/>
      <c r="K2190" s="4"/>
      <c r="L2190" s="4"/>
      <c r="M2190" s="4"/>
      <c r="N2190" s="24" t="s">
        <v>298</v>
      </c>
    </row>
    <row r="2191" spans="1:14" x14ac:dyDescent="0.25">
      <c r="A2191" s="4" t="s">
        <v>9</v>
      </c>
      <c r="B2191" s="34">
        <v>43764.826388888891</v>
      </c>
      <c r="C2191" s="9">
        <v>43767.793055555558</v>
      </c>
      <c r="D21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hrs,12 min</v>
      </c>
      <c r="E2191" s="10">
        <f>Table1[[#This Row],[Full Restoration ]]-Table1[[#This Row],[Outage Start]]</f>
        <v>2.9666666666671517</v>
      </c>
      <c r="F2191" s="11">
        <f>(Table1[[#This Row],[Full Restoration ]]-Table1[[#This Row],[Outage Start]])*24</f>
        <v>71.200000000011642</v>
      </c>
      <c r="G2191" s="5" t="s">
        <v>1901</v>
      </c>
      <c r="H2191" s="33" t="s">
        <v>754</v>
      </c>
      <c r="I2191" s="4"/>
      <c r="J2191" s="4"/>
      <c r="K2191" s="4"/>
      <c r="L2191" s="4"/>
      <c r="M2191" s="4"/>
      <c r="N2191" s="24" t="s">
        <v>298</v>
      </c>
    </row>
    <row r="2192" spans="1:14" x14ac:dyDescent="0.25">
      <c r="A2192" s="4" t="s">
        <v>9</v>
      </c>
      <c r="B2192" s="34">
        <v>43764.826388888891</v>
      </c>
      <c r="C2192" s="9">
        <v>43767.573611111111</v>
      </c>
      <c r="D21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hrs,56 min</v>
      </c>
      <c r="E2192" s="10">
        <f>Table1[[#This Row],[Full Restoration ]]-Table1[[#This Row],[Outage Start]]</f>
        <v>2.7472222222204437</v>
      </c>
      <c r="F2192" s="11">
        <f>(Table1[[#This Row],[Full Restoration ]]-Table1[[#This Row],[Outage Start]])*24</f>
        <v>65.933333333290648</v>
      </c>
      <c r="G2192" s="5" t="s">
        <v>1902</v>
      </c>
      <c r="H2192" s="33" t="s">
        <v>754</v>
      </c>
      <c r="I2192" s="4">
        <v>1</v>
      </c>
      <c r="J2192" s="4"/>
      <c r="K2192" s="4">
        <v>1</v>
      </c>
      <c r="L2192" s="4"/>
      <c r="M2192" s="4">
        <v>0</v>
      </c>
      <c r="N2192" s="24" t="s">
        <v>298</v>
      </c>
    </row>
    <row r="2193" spans="1:14" x14ac:dyDescent="0.25">
      <c r="A2193" s="4" t="s">
        <v>9</v>
      </c>
      <c r="B2193" s="34" t="s">
        <v>1921</v>
      </c>
      <c r="C2193" s="9" t="s">
        <v>1921</v>
      </c>
      <c r="D2193" s="11"/>
      <c r="E2193" s="10"/>
      <c r="F2193" s="11"/>
      <c r="G2193" s="5" t="s">
        <v>1903</v>
      </c>
      <c r="H2193" s="33" t="s">
        <v>755</v>
      </c>
      <c r="I2193" s="4"/>
      <c r="J2193" s="4"/>
      <c r="K2193" s="4"/>
      <c r="L2193" s="4"/>
      <c r="M2193" s="4"/>
      <c r="N2193" s="24" t="s">
        <v>298</v>
      </c>
    </row>
    <row r="2194" spans="1:14" ht="30" x14ac:dyDescent="0.25">
      <c r="A2194" s="4" t="s">
        <v>9</v>
      </c>
      <c r="B2194" s="34" t="s">
        <v>1921</v>
      </c>
      <c r="C2194" s="9" t="s">
        <v>1921</v>
      </c>
      <c r="D2194" s="11"/>
      <c r="E2194" s="10"/>
      <c r="F2194" s="11"/>
      <c r="G2194" s="5" t="s">
        <v>1904</v>
      </c>
      <c r="H2194" s="33" t="s">
        <v>755</v>
      </c>
      <c r="I2194" s="4"/>
      <c r="J2194" s="4"/>
      <c r="K2194" s="4"/>
      <c r="L2194" s="4"/>
      <c r="M2194" s="4"/>
      <c r="N2194" s="24" t="s">
        <v>298</v>
      </c>
    </row>
    <row r="2195" spans="1:14" x14ac:dyDescent="0.25">
      <c r="A2195" s="4" t="s">
        <v>9</v>
      </c>
      <c r="B2195" s="34">
        <v>43764.768055555556</v>
      </c>
      <c r="C2195" s="9">
        <v>43766.59097222222</v>
      </c>
      <c r="D21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hrs,45 min</v>
      </c>
      <c r="E2195" s="10">
        <f>Table1[[#This Row],[Full Restoration ]]-Table1[[#This Row],[Outage Start]]</f>
        <v>1.8229166666642413</v>
      </c>
      <c r="F2195" s="11">
        <f>(Table1[[#This Row],[Full Restoration ]]-Table1[[#This Row],[Outage Start]])*24</f>
        <v>43.749999999941792</v>
      </c>
      <c r="G2195" s="5" t="s">
        <v>813</v>
      </c>
      <c r="H2195" s="33" t="s">
        <v>755</v>
      </c>
      <c r="I2195" s="4">
        <v>1</v>
      </c>
      <c r="J2195" s="4"/>
      <c r="K2195" s="4">
        <v>1</v>
      </c>
      <c r="L2195" s="4"/>
      <c r="M2195" s="4">
        <v>0</v>
      </c>
      <c r="N2195" s="24" t="s">
        <v>298</v>
      </c>
    </row>
    <row r="2196" spans="1:14" x14ac:dyDescent="0.25">
      <c r="A2196" s="4" t="s">
        <v>9</v>
      </c>
      <c r="B2196" s="34">
        <v>43764.740972222222</v>
      </c>
      <c r="C2196" s="9">
        <v>43766.870138888888</v>
      </c>
      <c r="D21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hrs,6 min</v>
      </c>
      <c r="E2196" s="10">
        <f>Table1[[#This Row],[Full Restoration ]]-Table1[[#This Row],[Outage Start]]</f>
        <v>2.1291666666656965</v>
      </c>
      <c r="F2196" s="11">
        <f>(Table1[[#This Row],[Full Restoration ]]-Table1[[#This Row],[Outage Start]])*24</f>
        <v>51.099999999976717</v>
      </c>
      <c r="G2196" s="5" t="s">
        <v>814</v>
      </c>
      <c r="H2196" s="33" t="s">
        <v>754</v>
      </c>
      <c r="I2196" s="4"/>
      <c r="J2196" s="4"/>
      <c r="K2196" s="4"/>
      <c r="L2196" s="4"/>
      <c r="M2196" s="4"/>
      <c r="N2196" s="24" t="s">
        <v>298</v>
      </c>
    </row>
    <row r="2197" spans="1:14" x14ac:dyDescent="0.25">
      <c r="A2197" s="4" t="s">
        <v>9</v>
      </c>
      <c r="B2197" s="34">
        <v>43764.738194444442</v>
      </c>
      <c r="C2197" s="9">
        <v>43766.868055555555</v>
      </c>
      <c r="D21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hrs,7 min</v>
      </c>
      <c r="E2197" s="10">
        <f>Table1[[#This Row],[Full Restoration ]]-Table1[[#This Row],[Outage Start]]</f>
        <v>2.1298611111124046</v>
      </c>
      <c r="F2197" s="11">
        <f>(Table1[[#This Row],[Full Restoration ]]-Table1[[#This Row],[Outage Start]])*24</f>
        <v>51.116666666697711</v>
      </c>
      <c r="G2197" s="5" t="s">
        <v>815</v>
      </c>
      <c r="H2197" s="33" t="s">
        <v>754</v>
      </c>
      <c r="I2197" s="4"/>
      <c r="J2197" s="4"/>
      <c r="K2197" s="4"/>
      <c r="L2197" s="4"/>
      <c r="M2197" s="4"/>
      <c r="N2197" s="24" t="s">
        <v>298</v>
      </c>
    </row>
    <row r="2198" spans="1:14" x14ac:dyDescent="0.25">
      <c r="A2198" s="4" t="s">
        <v>9</v>
      </c>
      <c r="B2198" s="34">
        <v>43764.739583333336</v>
      </c>
      <c r="C2198" s="9">
        <v>43768.805555555555</v>
      </c>
      <c r="D21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hrs,35 min</v>
      </c>
      <c r="E2198" s="10">
        <f>Table1[[#This Row],[Full Restoration ]]-Table1[[#This Row],[Outage Start]]</f>
        <v>4.0659722222189885</v>
      </c>
      <c r="F2198" s="11">
        <f>(Table1[[#This Row],[Full Restoration ]]-Table1[[#This Row],[Outage Start]])*24</f>
        <v>97.583333333255723</v>
      </c>
      <c r="G2198" s="5" t="s">
        <v>1905</v>
      </c>
      <c r="H2198" s="33" t="s">
        <v>755</v>
      </c>
      <c r="I2198" s="4"/>
      <c r="J2198" s="4"/>
      <c r="K2198" s="4"/>
      <c r="L2198" s="4"/>
      <c r="M2198" s="4"/>
      <c r="N2198" s="24" t="s">
        <v>298</v>
      </c>
    </row>
    <row r="2199" spans="1:14" x14ac:dyDescent="0.25">
      <c r="A2199" s="4" t="s">
        <v>9</v>
      </c>
      <c r="B2199" s="34">
        <v>43764.745833333334</v>
      </c>
      <c r="C2199" s="9">
        <v>43766.538194444445</v>
      </c>
      <c r="D21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 min</v>
      </c>
      <c r="E2199" s="10">
        <f>Table1[[#This Row],[Full Restoration ]]-Table1[[#This Row],[Outage Start]]</f>
        <v>1.7923611111109494</v>
      </c>
      <c r="F2199" s="11">
        <f>(Table1[[#This Row],[Full Restoration ]]-Table1[[#This Row],[Outage Start]])*24</f>
        <v>43.016666666662786</v>
      </c>
      <c r="G2199" s="5" t="s">
        <v>816</v>
      </c>
      <c r="H2199" s="33" t="s">
        <v>34</v>
      </c>
      <c r="I2199" s="4"/>
      <c r="J2199" s="4"/>
      <c r="K2199" s="4"/>
      <c r="L2199" s="4"/>
      <c r="M2199" s="4"/>
      <c r="N2199" s="24" t="s">
        <v>298</v>
      </c>
    </row>
    <row r="2200" spans="1:14" x14ac:dyDescent="0.25">
      <c r="A2200" s="4" t="s">
        <v>9</v>
      </c>
      <c r="B2200" s="34">
        <v>43764.886805555558</v>
      </c>
      <c r="C2200" s="9">
        <v>43766.626388888886</v>
      </c>
      <c r="D22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hrs,45 min</v>
      </c>
      <c r="E2200" s="10">
        <f>Table1[[#This Row],[Full Restoration ]]-Table1[[#This Row],[Outage Start]]</f>
        <v>1.7395833333284827</v>
      </c>
      <c r="F2200" s="11">
        <f>(Table1[[#This Row],[Full Restoration ]]-Table1[[#This Row],[Outage Start]])*24</f>
        <v>41.749999999883585</v>
      </c>
      <c r="G2200" s="5" t="s">
        <v>1906</v>
      </c>
      <c r="H2200" s="33" t="s">
        <v>754</v>
      </c>
      <c r="I2200" s="4"/>
      <c r="J2200" s="4"/>
      <c r="K2200" s="4"/>
      <c r="L2200" s="4"/>
      <c r="M2200" s="4"/>
      <c r="N2200" s="24" t="s">
        <v>298</v>
      </c>
    </row>
    <row r="2201" spans="1:14" x14ac:dyDescent="0.25">
      <c r="A2201" s="4" t="s">
        <v>9</v>
      </c>
      <c r="B2201" s="34">
        <v>43764.868055555555</v>
      </c>
      <c r="C2201" s="9">
        <v>43766.618055555555</v>
      </c>
      <c r="D22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hrs,0 min</v>
      </c>
      <c r="E2201" s="10">
        <f>Table1[[#This Row],[Full Restoration ]]-Table1[[#This Row],[Outage Start]]</f>
        <v>1.75</v>
      </c>
      <c r="F2201" s="11">
        <f>(Table1[[#This Row],[Full Restoration ]]-Table1[[#This Row],[Outage Start]])*24</f>
        <v>42</v>
      </c>
      <c r="G2201" s="5" t="s">
        <v>1907</v>
      </c>
      <c r="H2201" s="33" t="s">
        <v>754</v>
      </c>
      <c r="I2201" s="4"/>
      <c r="J2201" s="4"/>
      <c r="K2201" s="4"/>
      <c r="L2201" s="4"/>
      <c r="M2201" s="4"/>
      <c r="N2201" s="24" t="s">
        <v>298</v>
      </c>
    </row>
    <row r="2202" spans="1:14" x14ac:dyDescent="0.25">
      <c r="A2202" s="4" t="s">
        <v>9</v>
      </c>
      <c r="B2202" s="34">
        <v>43764.739583333336</v>
      </c>
      <c r="C2202" s="9">
        <v>43768.684027777781</v>
      </c>
      <c r="D22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hrs,40 min</v>
      </c>
      <c r="E2202" s="10">
        <f>Table1[[#This Row],[Full Restoration ]]-Table1[[#This Row],[Outage Start]]</f>
        <v>3.9444444444452529</v>
      </c>
      <c r="F2202" s="11">
        <f>(Table1[[#This Row],[Full Restoration ]]-Table1[[#This Row],[Outage Start]])*24</f>
        <v>94.666666666686069</v>
      </c>
      <c r="G2202" s="5" t="s">
        <v>817</v>
      </c>
      <c r="H2202" s="33" t="s">
        <v>754</v>
      </c>
      <c r="I2202" s="4"/>
      <c r="J2202" s="4"/>
      <c r="K2202" s="4"/>
      <c r="L2202" s="4"/>
      <c r="M2202" s="4"/>
      <c r="N2202" s="24" t="s">
        <v>298</v>
      </c>
    </row>
    <row r="2203" spans="1:14" x14ac:dyDescent="0.25">
      <c r="A2203" s="4" t="s">
        <v>9</v>
      </c>
      <c r="B2203" s="34">
        <v>43764.942361111112</v>
      </c>
      <c r="C2203" s="9">
        <v>43765.90625</v>
      </c>
      <c r="D22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hrs,8 min</v>
      </c>
      <c r="E2203" s="10">
        <f>Table1[[#This Row],[Full Restoration ]]-Table1[[#This Row],[Outage Start]]</f>
        <v>0.96388888888759539</v>
      </c>
      <c r="F2203" s="11">
        <f>(Table1[[#This Row],[Full Restoration ]]-Table1[[#This Row],[Outage Start]])*24</f>
        <v>23.133333333302289</v>
      </c>
      <c r="G2203" s="5" t="s">
        <v>1908</v>
      </c>
      <c r="H2203" s="33" t="s">
        <v>755</v>
      </c>
      <c r="I2203" s="4"/>
      <c r="J2203" s="4"/>
      <c r="K2203" s="4"/>
      <c r="L2203" s="4"/>
      <c r="M2203" s="4"/>
      <c r="N2203" s="24" t="s">
        <v>298</v>
      </c>
    </row>
    <row r="2204" spans="1:14" x14ac:dyDescent="0.25">
      <c r="A2204" s="4" t="s">
        <v>9</v>
      </c>
      <c r="B2204" s="34">
        <v>43764.959027777775</v>
      </c>
      <c r="C2204" s="9">
        <v>43766.618750000001</v>
      </c>
      <c r="D22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hrs,50 min</v>
      </c>
      <c r="E2204" s="10">
        <f>Table1[[#This Row],[Full Restoration ]]-Table1[[#This Row],[Outage Start]]</f>
        <v>1.6597222222262644</v>
      </c>
      <c r="F2204" s="11">
        <f>(Table1[[#This Row],[Full Restoration ]]-Table1[[#This Row],[Outage Start]])*24</f>
        <v>39.833333333430346</v>
      </c>
      <c r="G2204" s="5" t="s">
        <v>1909</v>
      </c>
      <c r="H2204" s="33" t="s">
        <v>755</v>
      </c>
      <c r="I2204" s="4"/>
      <c r="J2204" s="4"/>
      <c r="K2204" s="4"/>
      <c r="L2204" s="4"/>
      <c r="M2204" s="4"/>
      <c r="N2204" s="24" t="s">
        <v>298</v>
      </c>
    </row>
    <row r="2205" spans="1:14" x14ac:dyDescent="0.25">
      <c r="A2205" s="4" t="s">
        <v>9</v>
      </c>
      <c r="B2205" s="34">
        <v>43764.965277777781</v>
      </c>
      <c r="C2205" s="9">
        <v>43767.559027777781</v>
      </c>
      <c r="D22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hrs,15 min</v>
      </c>
      <c r="E2205" s="10">
        <f>Table1[[#This Row],[Full Restoration ]]-Table1[[#This Row],[Outage Start]]</f>
        <v>2.59375</v>
      </c>
      <c r="F2205" s="11">
        <f>(Table1[[#This Row],[Full Restoration ]]-Table1[[#This Row],[Outage Start]])*24</f>
        <v>62.25</v>
      </c>
      <c r="G2205" s="5" t="s">
        <v>1910</v>
      </c>
      <c r="H2205" s="33" t="s">
        <v>755</v>
      </c>
      <c r="I2205" s="4"/>
      <c r="J2205" s="4"/>
      <c r="K2205" s="4"/>
      <c r="L2205" s="4"/>
      <c r="M2205" s="4"/>
      <c r="N2205" s="24" t="s">
        <v>298</v>
      </c>
    </row>
    <row r="2206" spans="1:14" x14ac:dyDescent="0.25">
      <c r="A2206" s="4" t="s">
        <v>9</v>
      </c>
      <c r="B2206" s="34">
        <v>43764.859722222223</v>
      </c>
      <c r="C2206" s="9">
        <v>43769.597916666666</v>
      </c>
      <c r="D22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hrs,43 min</v>
      </c>
      <c r="E2206" s="10">
        <f>Table1[[#This Row],[Full Restoration ]]-Table1[[#This Row],[Outage Start]]</f>
        <v>4.7381944444423425</v>
      </c>
      <c r="F2206" s="11">
        <f>(Table1[[#This Row],[Full Restoration ]]-Table1[[#This Row],[Outage Start]])*24</f>
        <v>113.71666666661622</v>
      </c>
      <c r="G2206" s="5" t="s">
        <v>1911</v>
      </c>
      <c r="H2206" s="33" t="s">
        <v>755</v>
      </c>
      <c r="I2206" s="4"/>
      <c r="J2206" s="4"/>
      <c r="K2206" s="4"/>
      <c r="L2206" s="4"/>
      <c r="M2206" s="4"/>
      <c r="N2206" s="24" t="s">
        <v>298</v>
      </c>
    </row>
    <row r="2207" spans="1:14" x14ac:dyDescent="0.25">
      <c r="A2207" s="4" t="s">
        <v>9</v>
      </c>
      <c r="B2207" s="34">
        <v>43764.793055555558</v>
      </c>
      <c r="C2207" s="9">
        <v>43766.572916666664</v>
      </c>
      <c r="D22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hrs,43 min</v>
      </c>
      <c r="E2207" s="10">
        <f>Table1[[#This Row],[Full Restoration ]]-Table1[[#This Row],[Outage Start]]</f>
        <v>1.7798611111065838</v>
      </c>
      <c r="F2207" s="11">
        <f>(Table1[[#This Row],[Full Restoration ]]-Table1[[#This Row],[Outage Start]])*24</f>
        <v>42.716666666558012</v>
      </c>
      <c r="G2207" s="5" t="s">
        <v>818</v>
      </c>
      <c r="H2207" s="33" t="s">
        <v>755</v>
      </c>
      <c r="I2207" s="4">
        <v>1</v>
      </c>
      <c r="J2207" s="4"/>
      <c r="K2207" s="4">
        <v>1</v>
      </c>
      <c r="L2207" s="4"/>
      <c r="M2207" s="4">
        <v>0</v>
      </c>
      <c r="N2207" s="24" t="s">
        <v>298</v>
      </c>
    </row>
    <row r="2208" spans="1:14" x14ac:dyDescent="0.25">
      <c r="A2208" s="4" t="s">
        <v>9</v>
      </c>
      <c r="B2208" s="34">
        <v>43764.805555555555</v>
      </c>
      <c r="C2208" s="9">
        <v>43766.616666666669</v>
      </c>
      <c r="D22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hrs,28 min</v>
      </c>
      <c r="E2208" s="10">
        <f>Table1[[#This Row],[Full Restoration ]]-Table1[[#This Row],[Outage Start]]</f>
        <v>1.8111111111138598</v>
      </c>
      <c r="F2208" s="11">
        <f>(Table1[[#This Row],[Full Restoration ]]-Table1[[#This Row],[Outage Start]])*24</f>
        <v>43.466666666732635</v>
      </c>
      <c r="G2208" s="5" t="s">
        <v>819</v>
      </c>
      <c r="H2208" s="33" t="s">
        <v>755</v>
      </c>
      <c r="I2208" s="4">
        <v>1</v>
      </c>
      <c r="J2208" s="4"/>
      <c r="K2208" s="4">
        <v>1</v>
      </c>
      <c r="L2208" s="4"/>
      <c r="M2208" s="4">
        <v>0</v>
      </c>
      <c r="N2208" s="24" t="s">
        <v>298</v>
      </c>
    </row>
    <row r="2209" spans="1:14" ht="30" x14ac:dyDescent="0.25">
      <c r="A2209" s="4" t="s">
        <v>9</v>
      </c>
      <c r="B2209" s="34" t="s">
        <v>1923</v>
      </c>
      <c r="C2209" s="9" t="s">
        <v>1927</v>
      </c>
      <c r="D2209" s="11"/>
      <c r="E2209" s="10"/>
      <c r="F2209" s="11"/>
      <c r="G2209" s="5" t="s">
        <v>820</v>
      </c>
      <c r="H2209" s="33" t="s">
        <v>754</v>
      </c>
      <c r="I2209" s="4"/>
      <c r="J2209" s="4"/>
      <c r="K2209" s="4"/>
      <c r="L2209" s="4"/>
      <c r="M2209" s="4"/>
      <c r="N2209" s="24" t="s">
        <v>298</v>
      </c>
    </row>
    <row r="2210" spans="1:14" x14ac:dyDescent="0.25">
      <c r="A2210" s="4" t="s">
        <v>9</v>
      </c>
      <c r="B2210" s="34">
        <v>43764.943055555559</v>
      </c>
      <c r="C2210" s="9">
        <v>43766.592361111114</v>
      </c>
      <c r="D22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hrs,35 min</v>
      </c>
      <c r="E2210" s="10">
        <f>Table1[[#This Row],[Full Restoration ]]-Table1[[#This Row],[Outage Start]]</f>
        <v>1.6493055555547471</v>
      </c>
      <c r="F2210" s="11">
        <f>(Table1[[#This Row],[Full Restoration ]]-Table1[[#This Row],[Outage Start]])*24</f>
        <v>39.583333333313931</v>
      </c>
      <c r="G2210" s="5" t="s">
        <v>1912</v>
      </c>
      <c r="H2210" s="33" t="s">
        <v>754</v>
      </c>
      <c r="I2210" s="4"/>
      <c r="J2210" s="4"/>
      <c r="K2210" s="4"/>
      <c r="L2210" s="4"/>
      <c r="M2210" s="4"/>
      <c r="N2210" s="24" t="s">
        <v>298</v>
      </c>
    </row>
    <row r="2211" spans="1:14" x14ac:dyDescent="0.25">
      <c r="A2211" s="4" t="s">
        <v>9</v>
      </c>
      <c r="B2211" s="34">
        <v>43764.934027777781</v>
      </c>
      <c r="C2211" s="9">
        <v>43766.482638888891</v>
      </c>
      <c r="D22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hrs,10 min</v>
      </c>
      <c r="E2211" s="10">
        <f>Table1[[#This Row],[Full Restoration ]]-Table1[[#This Row],[Outage Start]]</f>
        <v>1.5486111111094942</v>
      </c>
      <c r="F2211" s="11">
        <f>(Table1[[#This Row],[Full Restoration ]]-Table1[[#This Row],[Outage Start]])*24</f>
        <v>37.166666666627862</v>
      </c>
      <c r="G2211" s="5" t="s">
        <v>821</v>
      </c>
      <c r="H2211" s="33" t="s">
        <v>754</v>
      </c>
      <c r="I2211" s="4">
        <v>3</v>
      </c>
      <c r="J2211" s="4"/>
      <c r="K2211" s="4">
        <v>3</v>
      </c>
      <c r="L2211" s="4"/>
      <c r="M2211" s="4">
        <v>0</v>
      </c>
      <c r="N2211" s="24" t="s">
        <v>298</v>
      </c>
    </row>
    <row r="2212" spans="1:14" x14ac:dyDescent="0.25">
      <c r="A2212" s="4" t="s">
        <v>9</v>
      </c>
      <c r="B2212" s="34">
        <v>43764.905555555553</v>
      </c>
      <c r="C2212" s="9">
        <v>43766.631944444445</v>
      </c>
      <c r="D22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hrs,26 min</v>
      </c>
      <c r="E2212" s="10">
        <f>Table1[[#This Row],[Full Restoration ]]-Table1[[#This Row],[Outage Start]]</f>
        <v>1.726388888891961</v>
      </c>
      <c r="F2212" s="11">
        <f>(Table1[[#This Row],[Full Restoration ]]-Table1[[#This Row],[Outage Start]])*24</f>
        <v>41.433333333407063</v>
      </c>
      <c r="G2212" s="5" t="s">
        <v>822</v>
      </c>
      <c r="H2212" s="33" t="s">
        <v>754</v>
      </c>
      <c r="I2212" s="4"/>
      <c r="J2212" s="4"/>
      <c r="K2212" s="4"/>
      <c r="L2212" s="4"/>
      <c r="M2212" s="4"/>
      <c r="N2212" s="24" t="s">
        <v>298</v>
      </c>
    </row>
    <row r="2213" spans="1:14" x14ac:dyDescent="0.25">
      <c r="A2213" s="4" t="s">
        <v>9</v>
      </c>
      <c r="B2213" s="34">
        <v>43764.79791666667</v>
      </c>
      <c r="C2213" s="9">
        <v>43768.573611111111</v>
      </c>
      <c r="D22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hrs,37 min</v>
      </c>
      <c r="E2213" s="10">
        <f>Table1[[#This Row],[Full Restoration ]]-Table1[[#This Row],[Outage Start]]</f>
        <v>3.7756944444408873</v>
      </c>
      <c r="F2213" s="11">
        <f>(Table1[[#This Row],[Full Restoration ]]-Table1[[#This Row],[Outage Start]])*24</f>
        <v>90.616666666581295</v>
      </c>
      <c r="G2213" s="5" t="s">
        <v>823</v>
      </c>
      <c r="H2213" s="33" t="s">
        <v>755</v>
      </c>
      <c r="I2213" s="4">
        <v>1</v>
      </c>
      <c r="J2213" s="4"/>
      <c r="K2213" s="4">
        <v>1</v>
      </c>
      <c r="L2213" s="4"/>
      <c r="M2213" s="4">
        <v>0</v>
      </c>
      <c r="N2213" s="24" t="s">
        <v>298</v>
      </c>
    </row>
    <row r="2214" spans="1:14" x14ac:dyDescent="0.25">
      <c r="A2214" s="4" t="s">
        <v>9</v>
      </c>
      <c r="B2214" s="34" t="s">
        <v>1921</v>
      </c>
      <c r="C2214" s="9" t="s">
        <v>1921</v>
      </c>
      <c r="D2214" s="11"/>
      <c r="E2214" s="10"/>
      <c r="F2214" s="11"/>
      <c r="G2214" s="5" t="s">
        <v>1913</v>
      </c>
      <c r="H2214" s="33" t="s">
        <v>755</v>
      </c>
      <c r="I2214" s="4"/>
      <c r="J2214" s="4"/>
      <c r="K2214" s="4"/>
      <c r="L2214" s="4"/>
      <c r="M2214" s="4"/>
      <c r="N2214" s="24" t="s">
        <v>298</v>
      </c>
    </row>
    <row r="2215" spans="1:14" x14ac:dyDescent="0.25">
      <c r="A2215" s="4" t="s">
        <v>9</v>
      </c>
      <c r="B2215" s="34" t="s">
        <v>1921</v>
      </c>
      <c r="C2215" s="9" t="s">
        <v>1921</v>
      </c>
      <c r="D2215" s="11"/>
      <c r="E2215" s="10"/>
      <c r="F2215" s="11"/>
      <c r="G2215" s="5" t="s">
        <v>1914</v>
      </c>
      <c r="H2215" s="33" t="s">
        <v>755</v>
      </c>
      <c r="I2215" s="4"/>
      <c r="J2215" s="4"/>
      <c r="K2215" s="4"/>
      <c r="L2215" s="4"/>
      <c r="M2215" s="4"/>
      <c r="N2215" s="24" t="s">
        <v>298</v>
      </c>
    </row>
    <row r="2216" spans="1:14" x14ac:dyDescent="0.25">
      <c r="A2216" s="4" t="s">
        <v>9</v>
      </c>
      <c r="B2216" s="34">
        <v>43764.740972222222</v>
      </c>
      <c r="C2216" s="9">
        <v>43766.564583333333</v>
      </c>
      <c r="D22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hrs,46 min</v>
      </c>
      <c r="E2216" s="10">
        <f>Table1[[#This Row],[Full Restoration ]]-Table1[[#This Row],[Outage Start]]</f>
        <v>1.8236111111109494</v>
      </c>
      <c r="F2216" s="11">
        <f>(Table1[[#This Row],[Full Restoration ]]-Table1[[#This Row],[Outage Start]])*24</f>
        <v>43.766666666662786</v>
      </c>
      <c r="G2216" s="5" t="s">
        <v>824</v>
      </c>
      <c r="H2216" s="33" t="s">
        <v>295</v>
      </c>
      <c r="I2216" s="4"/>
      <c r="J2216" s="4"/>
      <c r="K2216" s="4"/>
      <c r="L2216" s="4"/>
      <c r="M2216" s="4"/>
      <c r="N2216" s="24" t="s">
        <v>298</v>
      </c>
    </row>
    <row r="2217" spans="1:14" x14ac:dyDescent="0.25">
      <c r="A2217" s="4" t="s">
        <v>9</v>
      </c>
      <c r="B2217" s="34">
        <v>43764.743750000001</v>
      </c>
      <c r="C2217" s="9">
        <v>43766.599305555559</v>
      </c>
      <c r="D22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hrs,32 min</v>
      </c>
      <c r="E2217" s="10">
        <f>Table1[[#This Row],[Full Restoration ]]-Table1[[#This Row],[Outage Start]]</f>
        <v>1.8555555555576575</v>
      </c>
      <c r="F2217" s="11">
        <f>(Table1[[#This Row],[Full Restoration ]]-Table1[[#This Row],[Outage Start]])*24</f>
        <v>44.53333333338378</v>
      </c>
      <c r="G2217" s="5" t="s">
        <v>825</v>
      </c>
      <c r="H2217" s="33" t="s">
        <v>754</v>
      </c>
      <c r="I2217" s="4"/>
      <c r="J2217" s="4"/>
      <c r="K2217" s="4"/>
      <c r="L2217" s="4"/>
      <c r="M2217" s="4"/>
      <c r="N2217" s="24" t="s">
        <v>298</v>
      </c>
    </row>
    <row r="2218" spans="1:14" x14ac:dyDescent="0.25">
      <c r="A2218" s="4" t="s">
        <v>9</v>
      </c>
      <c r="B2218" s="34">
        <v>43764.923611111109</v>
      </c>
      <c r="C2218" s="9">
        <v>43766.617361111108</v>
      </c>
      <c r="D22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hrs,39 min</v>
      </c>
      <c r="E2218" s="10">
        <f>Table1[[#This Row],[Full Restoration ]]-Table1[[#This Row],[Outage Start]]</f>
        <v>1.6937499999985448</v>
      </c>
      <c r="F2218" s="11">
        <f>(Table1[[#This Row],[Full Restoration ]]-Table1[[#This Row],[Outage Start]])*24</f>
        <v>40.649999999965075</v>
      </c>
      <c r="G2218" s="5" t="s">
        <v>826</v>
      </c>
      <c r="H2218" s="33" t="s">
        <v>754</v>
      </c>
      <c r="I2218" s="4"/>
      <c r="J2218" s="4"/>
      <c r="K2218" s="4"/>
      <c r="L2218" s="4"/>
      <c r="M2218" s="4"/>
      <c r="N2218" s="24" t="s">
        <v>298</v>
      </c>
    </row>
    <row r="2219" spans="1:14" x14ac:dyDescent="0.25">
      <c r="A2219" s="4" t="s">
        <v>9</v>
      </c>
      <c r="B2219" s="34">
        <v>43764.92083333333</v>
      </c>
      <c r="C2219" s="9">
        <v>43766.658333333333</v>
      </c>
      <c r="D22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hrs,42 min</v>
      </c>
      <c r="E2219" s="10">
        <f>Table1[[#This Row],[Full Restoration ]]-Table1[[#This Row],[Outage Start]]</f>
        <v>1.7375000000029104</v>
      </c>
      <c r="F2219" s="11">
        <f>(Table1[[#This Row],[Full Restoration ]]-Table1[[#This Row],[Outage Start]])*24</f>
        <v>41.700000000069849</v>
      </c>
      <c r="G2219" s="5" t="s">
        <v>1915</v>
      </c>
      <c r="H2219" s="33" t="s">
        <v>755</v>
      </c>
      <c r="I2219" s="4"/>
      <c r="J2219" s="4"/>
      <c r="K2219" s="4"/>
      <c r="L2219" s="4"/>
      <c r="M2219" s="4"/>
      <c r="N2219" s="24" t="s">
        <v>298</v>
      </c>
    </row>
    <row r="2220" spans="1:14" x14ac:dyDescent="0.25">
      <c r="A2220" s="4" t="s">
        <v>9</v>
      </c>
      <c r="B2220" s="34">
        <v>43764.885416666664</v>
      </c>
      <c r="C2220" s="9">
        <v>43766.853472222225</v>
      </c>
      <c r="D22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hrs,14 min</v>
      </c>
      <c r="E2220" s="10">
        <f>Table1[[#This Row],[Full Restoration ]]-Table1[[#This Row],[Outage Start]]</f>
        <v>1.9680555555605679</v>
      </c>
      <c r="F2220" s="11">
        <f>(Table1[[#This Row],[Full Restoration ]]-Table1[[#This Row],[Outage Start]])*24</f>
        <v>47.233333333453629</v>
      </c>
      <c r="G2220" s="5" t="s">
        <v>827</v>
      </c>
      <c r="H2220" s="33" t="s">
        <v>755</v>
      </c>
      <c r="I2220" s="4"/>
      <c r="J2220" s="4"/>
      <c r="K2220" s="4"/>
      <c r="L2220" s="4"/>
      <c r="M2220" s="4"/>
      <c r="N2220" s="24" t="s">
        <v>298</v>
      </c>
    </row>
    <row r="2221" spans="1:14" x14ac:dyDescent="0.25">
      <c r="A2221" s="4" t="s">
        <v>9</v>
      </c>
      <c r="B2221" s="34">
        <v>43765.017361111109</v>
      </c>
      <c r="C2221" s="9">
        <v>43766.628472222219</v>
      </c>
      <c r="D22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hrs,40 min</v>
      </c>
      <c r="E2221" s="10">
        <f>Table1[[#This Row],[Full Restoration ]]-Table1[[#This Row],[Outage Start]]</f>
        <v>1.6111111111094942</v>
      </c>
      <c r="F2221" s="11">
        <f>(Table1[[#This Row],[Full Restoration ]]-Table1[[#This Row],[Outage Start]])*24</f>
        <v>38.666666666627862</v>
      </c>
      <c r="G2221" s="5" t="s">
        <v>1916</v>
      </c>
      <c r="H2221" s="33" t="s">
        <v>755</v>
      </c>
      <c r="I2221" s="4"/>
      <c r="J2221" s="4"/>
      <c r="K2221" s="4"/>
      <c r="L2221" s="4"/>
      <c r="M2221" s="4"/>
      <c r="N2221" s="24" t="s">
        <v>298</v>
      </c>
    </row>
    <row r="2222" spans="1:14" x14ac:dyDescent="0.25">
      <c r="A2222" s="4" t="s">
        <v>9</v>
      </c>
      <c r="B2222" s="34">
        <v>43765.022222222222</v>
      </c>
      <c r="C2222" s="9">
        <v>43766.588888888888</v>
      </c>
      <c r="D22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hrs,36 min</v>
      </c>
      <c r="E2222" s="10">
        <f>Table1[[#This Row],[Full Restoration ]]-Table1[[#This Row],[Outage Start]]</f>
        <v>1.5666666666656965</v>
      </c>
      <c r="F2222" s="11">
        <f>(Table1[[#This Row],[Full Restoration ]]-Table1[[#This Row],[Outage Start]])*24</f>
        <v>37.599999999976717</v>
      </c>
      <c r="G2222" s="5" t="s">
        <v>1917</v>
      </c>
      <c r="H2222" s="33" t="s">
        <v>755</v>
      </c>
      <c r="I2222" s="4"/>
      <c r="J2222" s="4"/>
      <c r="K2222" s="4"/>
      <c r="L2222" s="4"/>
      <c r="M2222" s="4"/>
      <c r="N2222" s="24" t="s">
        <v>298</v>
      </c>
    </row>
    <row r="2223" spans="1:14" x14ac:dyDescent="0.25">
      <c r="A2223" s="4" t="s">
        <v>9</v>
      </c>
      <c r="B2223" s="34">
        <v>43764.739583333336</v>
      </c>
      <c r="C2223" s="9">
        <v>43766.611111111109</v>
      </c>
      <c r="D22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hrs,55 min</v>
      </c>
      <c r="E2223" s="10">
        <f>Table1[[#This Row],[Full Restoration ]]-Table1[[#This Row],[Outage Start]]</f>
        <v>1.8715277777737356</v>
      </c>
      <c r="F2223" s="11">
        <f>(Table1[[#This Row],[Full Restoration ]]-Table1[[#This Row],[Outage Start]])*24</f>
        <v>44.916666666569654</v>
      </c>
      <c r="G2223" s="5" t="s">
        <v>1918</v>
      </c>
      <c r="H2223" s="33" t="s">
        <v>755</v>
      </c>
      <c r="I2223" s="4">
        <v>1</v>
      </c>
      <c r="J2223" s="4"/>
      <c r="K2223" s="4">
        <v>1</v>
      </c>
      <c r="L2223" s="4"/>
      <c r="M2223" s="4">
        <v>0</v>
      </c>
      <c r="N2223" s="24" t="s">
        <v>298</v>
      </c>
    </row>
    <row r="2224" spans="1:14" x14ac:dyDescent="0.25">
      <c r="A2224" s="4" t="s">
        <v>9</v>
      </c>
      <c r="B2224" s="34">
        <v>43764.760416666664</v>
      </c>
      <c r="C2224" s="9">
        <v>43766.8125</v>
      </c>
      <c r="D22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hrs,15 min</v>
      </c>
      <c r="E2224" s="10">
        <f>Table1[[#This Row],[Full Restoration ]]-Table1[[#This Row],[Outage Start]]</f>
        <v>2.0520833333357587</v>
      </c>
      <c r="F2224" s="11">
        <f>(Table1[[#This Row],[Full Restoration ]]-Table1[[#This Row],[Outage Start]])*24</f>
        <v>49.250000000058208</v>
      </c>
      <c r="G2224" s="5" t="s">
        <v>828</v>
      </c>
      <c r="H2224" s="33" t="s">
        <v>754</v>
      </c>
      <c r="I2224" s="4"/>
      <c r="J2224" s="4"/>
      <c r="K2224" s="4"/>
      <c r="L2224" s="4"/>
      <c r="M2224" s="4"/>
      <c r="N2224" s="24" t="s">
        <v>298</v>
      </c>
    </row>
    <row r="2225" spans="1:14" x14ac:dyDescent="0.25">
      <c r="A2225" s="4" t="s">
        <v>9</v>
      </c>
      <c r="B2225" s="34">
        <v>43764.756944444445</v>
      </c>
      <c r="C2225" s="9">
        <v>43766.958333333336</v>
      </c>
      <c r="D22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hrs,50 min</v>
      </c>
      <c r="E2225" s="10">
        <f>Table1[[#This Row],[Full Restoration ]]-Table1[[#This Row],[Outage Start]]</f>
        <v>2.2013888888905058</v>
      </c>
      <c r="F2225" s="11">
        <f>(Table1[[#This Row],[Full Restoration ]]-Table1[[#This Row],[Outage Start]])*24</f>
        <v>52.833333333372138</v>
      </c>
      <c r="G2225" s="5" t="s">
        <v>829</v>
      </c>
      <c r="H2225" s="33" t="s">
        <v>295</v>
      </c>
      <c r="I2225" s="4"/>
      <c r="J2225" s="4"/>
      <c r="K2225" s="4"/>
      <c r="L2225" s="4"/>
      <c r="M2225" s="4"/>
      <c r="N2225" s="24" t="s">
        <v>298</v>
      </c>
    </row>
    <row r="2226" spans="1:14" x14ac:dyDescent="0.25">
      <c r="A2226" s="4" t="s">
        <v>9</v>
      </c>
      <c r="B2226" s="34">
        <v>43764.893055555556</v>
      </c>
      <c r="C2226" s="9">
        <v>43766.649305555555</v>
      </c>
      <c r="D22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hrs,9 min</v>
      </c>
      <c r="E2226" s="10">
        <f>Table1[[#This Row],[Full Restoration ]]-Table1[[#This Row],[Outage Start]]</f>
        <v>1.7562499999985448</v>
      </c>
      <c r="F2226" s="11">
        <f>(Table1[[#This Row],[Full Restoration ]]-Table1[[#This Row],[Outage Start]])*24</f>
        <v>42.149999999965075</v>
      </c>
      <c r="G2226" s="5" t="s">
        <v>1919</v>
      </c>
      <c r="H2226" s="33" t="s">
        <v>755</v>
      </c>
      <c r="I2226" s="4">
        <v>1</v>
      </c>
      <c r="J2226" s="4"/>
      <c r="K2226" s="4">
        <v>1</v>
      </c>
      <c r="L2226" s="4"/>
      <c r="M2226" s="4">
        <v>0</v>
      </c>
      <c r="N2226" s="24" t="s">
        <v>298</v>
      </c>
    </row>
    <row r="2227" spans="1:14" x14ac:dyDescent="0.25">
      <c r="A2227" s="4" t="s">
        <v>9</v>
      </c>
      <c r="B2227" s="34">
        <v>43764.788194444445</v>
      </c>
      <c r="C2227" s="9">
        <v>43766.666666666664</v>
      </c>
      <c r="D22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 min</v>
      </c>
      <c r="E2227" s="10">
        <f>Table1[[#This Row],[Full Restoration ]]-Table1[[#This Row],[Outage Start]]</f>
        <v>1.8784722222189885</v>
      </c>
      <c r="F2227" s="11">
        <f>(Table1[[#This Row],[Full Restoration ]]-Table1[[#This Row],[Outage Start]])*24</f>
        <v>45.083333333255723</v>
      </c>
      <c r="G2227" s="5" t="s">
        <v>830</v>
      </c>
      <c r="H2227" s="33" t="s">
        <v>295</v>
      </c>
      <c r="I2227" s="4"/>
      <c r="J2227" s="4"/>
      <c r="K2227" s="4"/>
      <c r="L2227" s="4"/>
      <c r="M2227" s="4"/>
      <c r="N2227" s="24" t="s">
        <v>298</v>
      </c>
    </row>
    <row r="2228" spans="1:14" x14ac:dyDescent="0.25">
      <c r="A2228" s="4" t="s">
        <v>9</v>
      </c>
      <c r="B2228" s="34">
        <v>43764.826388888891</v>
      </c>
      <c r="C2228" s="9">
        <v>43766.690972222219</v>
      </c>
      <c r="D22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hrs,45 min</v>
      </c>
      <c r="E2228" s="10">
        <f>Table1[[#This Row],[Full Restoration ]]-Table1[[#This Row],[Outage Start]]</f>
        <v>1.8645833333284827</v>
      </c>
      <c r="F2228" s="11">
        <f>(Table1[[#This Row],[Full Restoration ]]-Table1[[#This Row],[Outage Start]])*24</f>
        <v>44.749999999883585</v>
      </c>
      <c r="G2228" s="5" t="s">
        <v>831</v>
      </c>
      <c r="H2228" s="33" t="s">
        <v>34</v>
      </c>
      <c r="I2228" s="4"/>
      <c r="J2228" s="4"/>
      <c r="K2228" s="4"/>
      <c r="L2228" s="4"/>
      <c r="M2228" s="4"/>
      <c r="N2228" s="24" t="s">
        <v>298</v>
      </c>
    </row>
    <row r="2229" spans="1:14" x14ac:dyDescent="0.25">
      <c r="A2229" s="4" t="s">
        <v>9</v>
      </c>
      <c r="B2229" s="34">
        <v>43764.743750000001</v>
      </c>
      <c r="C2229" s="9">
        <v>43766.599305555559</v>
      </c>
      <c r="D22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hrs,32 min</v>
      </c>
      <c r="E2229" s="10">
        <f>Table1[[#This Row],[Full Restoration ]]-Table1[[#This Row],[Outage Start]]</f>
        <v>1.8555555555576575</v>
      </c>
      <c r="F2229" s="11">
        <f>(Table1[[#This Row],[Full Restoration ]]-Table1[[#This Row],[Outage Start]])*24</f>
        <v>44.53333333338378</v>
      </c>
      <c r="G2229" s="5" t="s">
        <v>832</v>
      </c>
      <c r="H2229" s="33" t="s">
        <v>754</v>
      </c>
      <c r="I2229" s="4"/>
      <c r="J2229" s="4"/>
      <c r="K2229" s="4"/>
      <c r="L2229" s="4"/>
      <c r="M2229" s="4"/>
      <c r="N2229" s="24" t="s">
        <v>298</v>
      </c>
    </row>
    <row r="2230" spans="1:14" x14ac:dyDescent="0.25">
      <c r="A2230" s="4" t="s">
        <v>9</v>
      </c>
      <c r="B2230" s="34">
        <v>43765.564583333333</v>
      </c>
      <c r="C2230" s="9">
        <v>43766.79583333333</v>
      </c>
      <c r="D22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hrs,33 min</v>
      </c>
      <c r="E2230" s="10">
        <f>Table1[[#This Row],[Full Restoration ]]-Table1[[#This Row],[Outage Start]]</f>
        <v>1.2312499999970896</v>
      </c>
      <c r="F2230" s="11">
        <f>(Table1[[#This Row],[Full Restoration ]]-Table1[[#This Row],[Outage Start]])*24</f>
        <v>29.549999999930151</v>
      </c>
      <c r="G2230" s="5" t="s">
        <v>1920</v>
      </c>
      <c r="H2230" s="33" t="s">
        <v>295</v>
      </c>
      <c r="I2230" s="4"/>
      <c r="J2230" s="4"/>
      <c r="K2230" s="4"/>
      <c r="L2230" s="4"/>
      <c r="M2230" s="4"/>
      <c r="N2230" s="24" t="s">
        <v>298</v>
      </c>
    </row>
    <row r="2231" spans="1:14" x14ac:dyDescent="0.25">
      <c r="A2231" s="4" t="s">
        <v>9</v>
      </c>
      <c r="B2231" s="50">
        <v>43764.732638888891</v>
      </c>
      <c r="C2231" s="28">
        <v>43766.865277777775</v>
      </c>
      <c r="D2231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hrs,11 min</v>
      </c>
      <c r="E2231" s="30">
        <f>Table1[[#This Row],[Full Restoration ]]-Table1[[#This Row],[Outage Start]]</f>
        <v>2.132638888884685</v>
      </c>
      <c r="F2231" s="29">
        <f>(Table1[[#This Row],[Full Restoration ]]-Table1[[#This Row],[Outage Start]])*24</f>
        <v>51.18333333323244</v>
      </c>
      <c r="G2231" s="31" t="s">
        <v>833</v>
      </c>
      <c r="H2231" s="47" t="s">
        <v>754</v>
      </c>
      <c r="I2231" s="27"/>
      <c r="J2231" s="27"/>
      <c r="K2231" s="27"/>
      <c r="L2231" s="27"/>
      <c r="M2231" s="27"/>
      <c r="N2231" s="24" t="s">
        <v>298</v>
      </c>
    </row>
    <row r="2232" spans="1:14" x14ac:dyDescent="0.25">
      <c r="A2232" s="4" t="s">
        <v>9</v>
      </c>
      <c r="B2232" s="34">
        <v>43767.253472222219</v>
      </c>
      <c r="C2232" s="9">
        <v>43768.520833333336</v>
      </c>
      <c r="D22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hrs,25 min</v>
      </c>
      <c r="E2232" s="10">
        <f>Table1[[#This Row],[Full Restoration ]]-Table1[[#This Row],[Outage Start]]</f>
        <v>1.2673611111167702</v>
      </c>
      <c r="F2232" s="11">
        <f>(Table1[[#This Row],[Full Restoration ]]-Table1[[#This Row],[Outage Start]])*24</f>
        <v>30.416666666802485</v>
      </c>
      <c r="G2232" s="5" t="s">
        <v>756</v>
      </c>
      <c r="H2232" s="33" t="s">
        <v>754</v>
      </c>
      <c r="I2232" s="4">
        <v>1</v>
      </c>
      <c r="J2232" s="4"/>
      <c r="K2232" s="4">
        <v>0</v>
      </c>
      <c r="L2232" s="4"/>
      <c r="M2232" s="4">
        <v>1</v>
      </c>
      <c r="N2232" s="24" t="s">
        <v>298</v>
      </c>
    </row>
    <row r="2233" spans="1:14" x14ac:dyDescent="0.25">
      <c r="A2233" s="4" t="s">
        <v>9</v>
      </c>
      <c r="B2233" s="34">
        <v>43767.229166666664</v>
      </c>
      <c r="C2233" s="9">
        <v>43768.540972222225</v>
      </c>
      <c r="D22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hrs,29 min</v>
      </c>
      <c r="E2233" s="10">
        <f>Table1[[#This Row],[Full Restoration ]]-Table1[[#This Row],[Outage Start]]</f>
        <v>1.3118055555605679</v>
      </c>
      <c r="F2233" s="11">
        <f>(Table1[[#This Row],[Full Restoration ]]-Table1[[#This Row],[Outage Start]])*24</f>
        <v>31.483333333453629</v>
      </c>
      <c r="G2233" s="5" t="s">
        <v>760</v>
      </c>
      <c r="H2233" s="33" t="s">
        <v>755</v>
      </c>
      <c r="I2233" s="4">
        <v>1</v>
      </c>
      <c r="J2233" s="4"/>
      <c r="K2233" s="4">
        <v>0</v>
      </c>
      <c r="L2233" s="4"/>
      <c r="M2233" s="4">
        <v>1</v>
      </c>
      <c r="N2233" s="24" t="s">
        <v>298</v>
      </c>
    </row>
    <row r="2234" spans="1:14" x14ac:dyDescent="0.25">
      <c r="A2234" s="4" t="s">
        <v>9</v>
      </c>
      <c r="B2234" s="34">
        <v>43767.255555555559</v>
      </c>
      <c r="C2234" s="9">
        <v>43768.447916666664</v>
      </c>
      <c r="D22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hrs,37 min</v>
      </c>
      <c r="E2234" s="10">
        <f>Table1[[#This Row],[Full Restoration ]]-Table1[[#This Row],[Outage Start]]</f>
        <v>1.1923611111051287</v>
      </c>
      <c r="F2234" s="11">
        <f>(Table1[[#This Row],[Full Restoration ]]-Table1[[#This Row],[Outage Start]])*24</f>
        <v>28.616666666523088</v>
      </c>
      <c r="G2234" s="5" t="s">
        <v>761</v>
      </c>
      <c r="H2234" s="33" t="s">
        <v>755</v>
      </c>
      <c r="I2234" s="4"/>
      <c r="J2234" s="4"/>
      <c r="K2234" s="4"/>
      <c r="L2234" s="4"/>
      <c r="M2234" s="4"/>
      <c r="N2234" s="24" t="s">
        <v>298</v>
      </c>
    </row>
    <row r="2235" spans="1:14" x14ac:dyDescent="0.25">
      <c r="A2235" s="4" t="s">
        <v>9</v>
      </c>
      <c r="B2235" s="34">
        <v>43767.236805555556</v>
      </c>
      <c r="C2235" s="9">
        <v>43768.47152777778</v>
      </c>
      <c r="D22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hrs,38 min</v>
      </c>
      <c r="E2235" s="10">
        <f>Table1[[#This Row],[Full Restoration ]]-Table1[[#This Row],[Outage Start]]</f>
        <v>1.234722222223354</v>
      </c>
      <c r="F2235" s="11">
        <f>(Table1[[#This Row],[Full Restoration ]]-Table1[[#This Row],[Outage Start]])*24</f>
        <v>29.633333333360497</v>
      </c>
      <c r="G2235" s="5" t="s">
        <v>762</v>
      </c>
      <c r="H2235" s="33" t="s">
        <v>754</v>
      </c>
      <c r="I2235" s="4">
        <v>1</v>
      </c>
      <c r="J2235" s="4"/>
      <c r="K2235" s="4">
        <v>1</v>
      </c>
      <c r="L2235" s="4"/>
      <c r="M2235" s="4">
        <v>0</v>
      </c>
      <c r="N2235" s="24" t="s">
        <v>298</v>
      </c>
    </row>
    <row r="2236" spans="1:14" ht="30" x14ac:dyDescent="0.25">
      <c r="A2236" s="4" t="s">
        <v>9</v>
      </c>
      <c r="B2236" s="34">
        <v>43767.236805555556</v>
      </c>
      <c r="C2236" s="9">
        <v>43768.422222222223</v>
      </c>
      <c r="D22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hrs,27 min</v>
      </c>
      <c r="E2236" s="10">
        <f>Table1[[#This Row],[Full Restoration ]]-Table1[[#This Row],[Outage Start]]</f>
        <v>1.1854166666671517</v>
      </c>
      <c r="F2236" s="11">
        <f>(Table1[[#This Row],[Full Restoration ]]-Table1[[#This Row],[Outage Start]])*24</f>
        <v>28.450000000011642</v>
      </c>
      <c r="G2236" s="5" t="s">
        <v>763</v>
      </c>
      <c r="H2236" s="33" t="s">
        <v>754</v>
      </c>
      <c r="I2236" s="4"/>
      <c r="J2236" s="4"/>
      <c r="K2236" s="4"/>
      <c r="L2236" s="4"/>
      <c r="M2236" s="4"/>
      <c r="N2236" s="24" t="s">
        <v>298</v>
      </c>
    </row>
    <row r="2237" spans="1:14" x14ac:dyDescent="0.25">
      <c r="A2237" s="4" t="s">
        <v>9</v>
      </c>
      <c r="B2237" s="34">
        <v>43767.245833333334</v>
      </c>
      <c r="C2237" s="9">
        <v>43768.46597222222</v>
      </c>
      <c r="D22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hrs,17 min</v>
      </c>
      <c r="E2237" s="10">
        <f>Table1[[#This Row],[Full Restoration ]]-Table1[[#This Row],[Outage Start]]</f>
        <v>1.2201388888861402</v>
      </c>
      <c r="F2237" s="11">
        <f>(Table1[[#This Row],[Full Restoration ]]-Table1[[#This Row],[Outage Start]])*24</f>
        <v>29.283333333267365</v>
      </c>
      <c r="G2237" s="5" t="s">
        <v>768</v>
      </c>
      <c r="H2237" s="33" t="s">
        <v>295</v>
      </c>
      <c r="I2237" s="4"/>
      <c r="J2237" s="4"/>
      <c r="K2237" s="4"/>
      <c r="L2237" s="4"/>
      <c r="M2237" s="4"/>
      <c r="N2237" s="24" t="s">
        <v>298</v>
      </c>
    </row>
    <row r="2238" spans="1:14" x14ac:dyDescent="0.25">
      <c r="A2238" s="4" t="s">
        <v>9</v>
      </c>
      <c r="B2238" s="34">
        <v>43767.354166666664</v>
      </c>
      <c r="C2238" s="9">
        <v>43768.513888888891</v>
      </c>
      <c r="D22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hrs,50 min</v>
      </c>
      <c r="E2238" s="10">
        <f>Table1[[#This Row],[Full Restoration ]]-Table1[[#This Row],[Outage Start]]</f>
        <v>1.1597222222262644</v>
      </c>
      <c r="F2238" s="11">
        <f>(Table1[[#This Row],[Full Restoration ]]-Table1[[#This Row],[Outage Start]])*24</f>
        <v>27.833333333430346</v>
      </c>
      <c r="G2238" s="5" t="s">
        <v>769</v>
      </c>
      <c r="H2238" s="33" t="s">
        <v>754</v>
      </c>
      <c r="I2238" s="4"/>
      <c r="J2238" s="4"/>
      <c r="K2238" s="4"/>
      <c r="L2238" s="4"/>
      <c r="M2238" s="4"/>
      <c r="N2238" s="24" t="s">
        <v>298</v>
      </c>
    </row>
    <row r="2239" spans="1:14" x14ac:dyDescent="0.25">
      <c r="A2239" s="4" t="s">
        <v>9</v>
      </c>
      <c r="B2239" s="34">
        <v>43767.259722222225</v>
      </c>
      <c r="C2239" s="9">
        <v>43768.48333333333</v>
      </c>
      <c r="D22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hrs,22 min</v>
      </c>
      <c r="E2239" s="10">
        <f>Table1[[#This Row],[Full Restoration ]]-Table1[[#This Row],[Outage Start]]</f>
        <v>1.2236111111051287</v>
      </c>
      <c r="F2239" s="11">
        <f>(Table1[[#This Row],[Full Restoration ]]-Table1[[#This Row],[Outage Start]])*24</f>
        <v>29.366666666523088</v>
      </c>
      <c r="G2239" s="5" t="s">
        <v>770</v>
      </c>
      <c r="H2239" s="33" t="s">
        <v>755</v>
      </c>
      <c r="I2239" s="4"/>
      <c r="J2239" s="4"/>
      <c r="K2239" s="4"/>
      <c r="L2239" s="4"/>
      <c r="M2239" s="4"/>
      <c r="N2239" s="24" t="s">
        <v>298</v>
      </c>
    </row>
    <row r="2240" spans="1:14" x14ac:dyDescent="0.25">
      <c r="A2240" s="4" t="s">
        <v>9</v>
      </c>
      <c r="B2240" s="34">
        <v>43767.36041666667</v>
      </c>
      <c r="C2240" s="9">
        <v>43768.460416666669</v>
      </c>
      <c r="D22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hrs,24 min</v>
      </c>
      <c r="E2240" s="10">
        <f>Table1[[#This Row],[Full Restoration ]]-Table1[[#This Row],[Outage Start]]</f>
        <v>1.0999999999985448</v>
      </c>
      <c r="F2240" s="11">
        <f>(Table1[[#This Row],[Full Restoration ]]-Table1[[#This Row],[Outage Start]])*24</f>
        <v>26.399999999965075</v>
      </c>
      <c r="G2240" s="5" t="s">
        <v>771</v>
      </c>
      <c r="H2240" s="33" t="s">
        <v>34</v>
      </c>
      <c r="I2240" s="4"/>
      <c r="J2240" s="4"/>
      <c r="K2240" s="4"/>
      <c r="L2240" s="4"/>
      <c r="M2240" s="4"/>
      <c r="N2240" s="24" t="s">
        <v>298</v>
      </c>
    </row>
    <row r="2241" spans="1:14" x14ac:dyDescent="0.25">
      <c r="A2241" s="4" t="s">
        <v>9</v>
      </c>
      <c r="B2241" s="34">
        <v>43767.30972222222</v>
      </c>
      <c r="C2241" s="9">
        <v>43768.495833333334</v>
      </c>
      <c r="D22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hrs,28 min</v>
      </c>
      <c r="E2241" s="10">
        <f>Table1[[#This Row],[Full Restoration ]]-Table1[[#This Row],[Outage Start]]</f>
        <v>1.1861111111138598</v>
      </c>
      <c r="F2241" s="11">
        <f>(Table1[[#This Row],[Full Restoration ]]-Table1[[#This Row],[Outage Start]])*24</f>
        <v>28.466666666732635</v>
      </c>
      <c r="G2241" s="5" t="s">
        <v>772</v>
      </c>
      <c r="H2241" s="33" t="s">
        <v>754</v>
      </c>
      <c r="I2241" s="4"/>
      <c r="J2241" s="4"/>
      <c r="K2241" s="4"/>
      <c r="L2241" s="4"/>
      <c r="M2241" s="4"/>
      <c r="N2241" s="24" t="s">
        <v>298</v>
      </c>
    </row>
    <row r="2242" spans="1:14" x14ac:dyDescent="0.25">
      <c r="A2242" s="4" t="s">
        <v>9</v>
      </c>
      <c r="B2242" s="34">
        <v>43767.232638888891</v>
      </c>
      <c r="C2242" s="9">
        <v>43768.474305555559</v>
      </c>
      <c r="D22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hrs,48 min</v>
      </c>
      <c r="E2242" s="10">
        <f>Table1[[#This Row],[Full Restoration ]]-Table1[[#This Row],[Outage Start]]</f>
        <v>1.2416666666686069</v>
      </c>
      <c r="F2242" s="11">
        <f>(Table1[[#This Row],[Full Restoration ]]-Table1[[#This Row],[Outage Start]])*24</f>
        <v>29.800000000046566</v>
      </c>
      <c r="G2242" s="5" t="s">
        <v>776</v>
      </c>
      <c r="H2242" s="33" t="s">
        <v>754</v>
      </c>
      <c r="I2242" s="4"/>
      <c r="J2242" s="4"/>
      <c r="K2242" s="4"/>
      <c r="L2242" s="4"/>
      <c r="M2242" s="4"/>
      <c r="N2242" s="24" t="s">
        <v>298</v>
      </c>
    </row>
    <row r="2243" spans="1:14" x14ac:dyDescent="0.25">
      <c r="A2243" s="4" t="s">
        <v>9</v>
      </c>
      <c r="B2243" s="34">
        <v>43767.231944444444</v>
      </c>
      <c r="C2243" s="9">
        <v>43768.621527777781</v>
      </c>
      <c r="D22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hrs,21 min</v>
      </c>
      <c r="E2243" s="10">
        <f>Table1[[#This Row],[Full Restoration ]]-Table1[[#This Row],[Outage Start]]</f>
        <v>1.3895833333372138</v>
      </c>
      <c r="F2243" s="11">
        <f>(Table1[[#This Row],[Full Restoration ]]-Table1[[#This Row],[Outage Start]])*24</f>
        <v>33.350000000093132</v>
      </c>
      <c r="G2243" s="5" t="s">
        <v>778</v>
      </c>
      <c r="H2243" s="33" t="s">
        <v>754</v>
      </c>
      <c r="I2243" s="4"/>
      <c r="J2243" s="4"/>
      <c r="K2243" s="4"/>
      <c r="L2243" s="4"/>
      <c r="M2243" s="4"/>
      <c r="N2243" s="24" t="s">
        <v>298</v>
      </c>
    </row>
    <row r="2244" spans="1:14" x14ac:dyDescent="0.25">
      <c r="A2244" s="4" t="s">
        <v>9</v>
      </c>
      <c r="B2244" s="34">
        <v>43767.378472222219</v>
      </c>
      <c r="C2244" s="9">
        <v>43768.545138888891</v>
      </c>
      <c r="D22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hrs,0 min</v>
      </c>
      <c r="E2244" s="10">
        <f>Table1[[#This Row],[Full Restoration ]]-Table1[[#This Row],[Outage Start]]</f>
        <v>1.1666666666715173</v>
      </c>
      <c r="F2244" s="11">
        <f>(Table1[[#This Row],[Full Restoration ]]-Table1[[#This Row],[Outage Start]])*24</f>
        <v>28.000000000116415</v>
      </c>
      <c r="G2244" s="5" t="s">
        <v>779</v>
      </c>
      <c r="H2244" s="33" t="s">
        <v>3</v>
      </c>
      <c r="I2244" s="4"/>
      <c r="J2244" s="4"/>
      <c r="K2244" s="4"/>
      <c r="L2244" s="4"/>
      <c r="M2244" s="4"/>
      <c r="N2244" s="24" t="s">
        <v>298</v>
      </c>
    </row>
    <row r="2245" spans="1:14" x14ac:dyDescent="0.25">
      <c r="A2245" s="4" t="s">
        <v>9</v>
      </c>
      <c r="B2245" s="34">
        <v>43767.208333333336</v>
      </c>
      <c r="C2245" s="9">
        <v>43768.548611111109</v>
      </c>
      <c r="D22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hrs,10 min</v>
      </c>
      <c r="E2245" s="10">
        <f>Table1[[#This Row],[Full Restoration ]]-Table1[[#This Row],[Outage Start]]</f>
        <v>1.3402777777737356</v>
      </c>
      <c r="F2245" s="11">
        <f>(Table1[[#This Row],[Full Restoration ]]-Table1[[#This Row],[Outage Start]])*24</f>
        <v>32.166666666569654</v>
      </c>
      <c r="G2245" s="5" t="s">
        <v>1928</v>
      </c>
      <c r="H2245" s="33" t="s">
        <v>754</v>
      </c>
      <c r="I2245" s="4"/>
      <c r="J2245" s="4"/>
      <c r="K2245" s="4"/>
      <c r="L2245" s="4"/>
      <c r="M2245" s="4"/>
      <c r="N2245" s="24" t="s">
        <v>298</v>
      </c>
    </row>
    <row r="2246" spans="1:14" x14ac:dyDescent="0.25">
      <c r="A2246" s="4" t="s">
        <v>9</v>
      </c>
      <c r="B2246" s="34">
        <v>43767.222222222219</v>
      </c>
      <c r="C2246" s="9">
        <v>43768.426388888889</v>
      </c>
      <c r="D22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hrs,54 min</v>
      </c>
      <c r="E2246" s="10">
        <f>Table1[[#This Row],[Full Restoration ]]-Table1[[#This Row],[Outage Start]]</f>
        <v>1.2041666666700621</v>
      </c>
      <c r="F2246" s="11">
        <f>(Table1[[#This Row],[Full Restoration ]]-Table1[[#This Row],[Outage Start]])*24</f>
        <v>28.900000000081491</v>
      </c>
      <c r="G2246" s="5" t="s">
        <v>780</v>
      </c>
      <c r="H2246" s="33" t="s">
        <v>3</v>
      </c>
      <c r="I2246" s="4"/>
      <c r="J2246" s="4"/>
      <c r="K2246" s="4"/>
      <c r="L2246" s="4"/>
      <c r="M2246" s="4"/>
      <c r="N2246" s="24" t="s">
        <v>298</v>
      </c>
    </row>
    <row r="2247" spans="1:14" x14ac:dyDescent="0.25">
      <c r="A2247" s="4" t="s">
        <v>9</v>
      </c>
      <c r="B2247" s="34">
        <v>43767.676388888889</v>
      </c>
      <c r="C2247" s="9">
        <v>43768.436805555553</v>
      </c>
      <c r="D22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hrs,15 min</v>
      </c>
      <c r="E2247" s="10">
        <f>Table1[[#This Row],[Full Restoration ]]-Table1[[#This Row],[Outage Start]]</f>
        <v>0.76041666666424135</v>
      </c>
      <c r="F2247" s="11">
        <f>(Table1[[#This Row],[Full Restoration ]]-Table1[[#This Row],[Outage Start]])*24</f>
        <v>18.249999999941792</v>
      </c>
      <c r="G2247" s="5" t="s">
        <v>781</v>
      </c>
      <c r="H2247" s="33" t="s">
        <v>3</v>
      </c>
      <c r="I2247" s="4"/>
      <c r="J2247" s="4"/>
      <c r="K2247" s="4"/>
      <c r="L2247" s="4"/>
      <c r="M2247" s="4"/>
      <c r="N2247" s="24" t="s">
        <v>298</v>
      </c>
    </row>
    <row r="2248" spans="1:14" x14ac:dyDescent="0.25">
      <c r="A2248" s="4" t="s">
        <v>9</v>
      </c>
      <c r="B2248" s="34">
        <v>43767.407638888886</v>
      </c>
      <c r="C2248" s="9">
        <v>43768.481249999997</v>
      </c>
      <c r="D22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hrs,46 min</v>
      </c>
      <c r="E2248" s="10">
        <f>Table1[[#This Row],[Full Restoration ]]-Table1[[#This Row],[Outage Start]]</f>
        <v>1.0736111111109494</v>
      </c>
      <c r="F2248" s="11">
        <f>(Table1[[#This Row],[Full Restoration ]]-Table1[[#This Row],[Outage Start]])*24</f>
        <v>25.766666666662786</v>
      </c>
      <c r="G2248" s="5" t="s">
        <v>782</v>
      </c>
      <c r="H2248" s="33" t="s">
        <v>3</v>
      </c>
      <c r="I2248" s="4"/>
      <c r="J2248" s="4"/>
      <c r="K2248" s="4"/>
      <c r="L2248" s="4"/>
      <c r="M2248" s="4"/>
      <c r="N2248" s="24" t="s">
        <v>298</v>
      </c>
    </row>
    <row r="2249" spans="1:14" x14ac:dyDescent="0.25">
      <c r="A2249" s="4" t="s">
        <v>9</v>
      </c>
      <c r="B2249" s="34">
        <v>43767.367361111108</v>
      </c>
      <c r="C2249" s="9">
        <v>43768.436805555553</v>
      </c>
      <c r="D22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hrs,40 min</v>
      </c>
      <c r="E2249" s="10">
        <f>Table1[[#This Row],[Full Restoration ]]-Table1[[#This Row],[Outage Start]]</f>
        <v>1.0694444444452529</v>
      </c>
      <c r="F2249" s="11">
        <f>(Table1[[#This Row],[Full Restoration ]]-Table1[[#This Row],[Outage Start]])*24</f>
        <v>25.666666666686069</v>
      </c>
      <c r="G2249" s="5" t="s">
        <v>783</v>
      </c>
      <c r="H2249" s="33" t="s">
        <v>754</v>
      </c>
      <c r="I2249" s="4">
        <v>1</v>
      </c>
      <c r="J2249" s="4"/>
      <c r="K2249" s="4">
        <v>1</v>
      </c>
      <c r="L2249" s="4"/>
      <c r="M2249" s="4">
        <v>0</v>
      </c>
      <c r="N2249" s="24" t="s">
        <v>298</v>
      </c>
    </row>
    <row r="2250" spans="1:14" x14ac:dyDescent="0.25">
      <c r="A2250" s="4" t="s">
        <v>9</v>
      </c>
      <c r="B2250" s="34">
        <v>43767.402083333334</v>
      </c>
      <c r="C2250" s="9">
        <v>43768.554166666669</v>
      </c>
      <c r="D22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hrs,39 min</v>
      </c>
      <c r="E2250" s="10">
        <f>Table1[[#This Row],[Full Restoration ]]-Table1[[#This Row],[Outage Start]]</f>
        <v>1.1520833333343035</v>
      </c>
      <c r="F2250" s="11">
        <f>(Table1[[#This Row],[Full Restoration ]]-Table1[[#This Row],[Outage Start]])*24</f>
        <v>27.650000000023283</v>
      </c>
      <c r="G2250" s="5" t="s">
        <v>784</v>
      </c>
      <c r="H2250" s="33" t="s">
        <v>754</v>
      </c>
      <c r="I2250" s="4"/>
      <c r="J2250" s="4"/>
      <c r="K2250" s="4"/>
      <c r="L2250" s="4"/>
      <c r="M2250" s="4"/>
      <c r="N2250" s="24" t="s">
        <v>298</v>
      </c>
    </row>
    <row r="2251" spans="1:14" x14ac:dyDescent="0.25">
      <c r="A2251" s="4" t="s">
        <v>9</v>
      </c>
      <c r="B2251" s="34">
        <v>43767.414583333331</v>
      </c>
      <c r="C2251" s="9">
        <v>43768.490277777775</v>
      </c>
      <c r="D22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hrs,49 min</v>
      </c>
      <c r="E2251" s="10">
        <f>Table1[[#This Row],[Full Restoration ]]-Table1[[#This Row],[Outage Start]]</f>
        <v>1.0756944444437977</v>
      </c>
      <c r="F2251" s="11">
        <f>(Table1[[#This Row],[Full Restoration ]]-Table1[[#This Row],[Outage Start]])*24</f>
        <v>25.816666666651145</v>
      </c>
      <c r="G2251" s="5" t="s">
        <v>785</v>
      </c>
      <c r="H2251" s="33" t="s">
        <v>754</v>
      </c>
      <c r="I2251" s="4"/>
      <c r="J2251" s="4"/>
      <c r="K2251" s="4"/>
      <c r="L2251" s="4"/>
      <c r="M2251" s="4"/>
      <c r="N2251" s="24" t="s">
        <v>298</v>
      </c>
    </row>
    <row r="2252" spans="1:14" x14ac:dyDescent="0.25">
      <c r="A2252" s="4" t="s">
        <v>9</v>
      </c>
      <c r="B2252" s="34">
        <v>43767.414583333331</v>
      </c>
      <c r="C2252" s="9">
        <v>43768.497916666667</v>
      </c>
      <c r="D22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hrs,0 min</v>
      </c>
      <c r="E2252" s="10">
        <f>Table1[[#This Row],[Full Restoration ]]-Table1[[#This Row],[Outage Start]]</f>
        <v>1.0833333333357587</v>
      </c>
      <c r="F2252" s="11">
        <f>(Table1[[#This Row],[Full Restoration ]]-Table1[[#This Row],[Outage Start]])*24</f>
        <v>26.000000000058208</v>
      </c>
      <c r="G2252" s="5" t="s">
        <v>786</v>
      </c>
      <c r="H2252" s="33" t="s">
        <v>754</v>
      </c>
      <c r="I2252" s="4"/>
      <c r="J2252" s="4"/>
      <c r="K2252" s="4"/>
      <c r="L2252" s="4"/>
      <c r="M2252" s="4"/>
      <c r="N2252" s="24" t="s">
        <v>298</v>
      </c>
    </row>
    <row r="2253" spans="1:14" x14ac:dyDescent="0.25">
      <c r="A2253" s="4" t="s">
        <v>9</v>
      </c>
      <c r="B2253" s="34">
        <v>43767.400694444441</v>
      </c>
      <c r="C2253" s="9">
        <v>43768.525000000001</v>
      </c>
      <c r="D22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hrs,59 min</v>
      </c>
      <c r="E2253" s="10">
        <f>Table1[[#This Row],[Full Restoration ]]-Table1[[#This Row],[Outage Start]]</f>
        <v>1.1243055555605679</v>
      </c>
      <c r="F2253" s="11">
        <f>(Table1[[#This Row],[Full Restoration ]]-Table1[[#This Row],[Outage Start]])*24</f>
        <v>26.983333333453629</v>
      </c>
      <c r="G2253" s="5" t="s">
        <v>787</v>
      </c>
      <c r="H2253" s="33" t="s">
        <v>295</v>
      </c>
      <c r="I2253" s="4"/>
      <c r="J2253" s="4"/>
      <c r="K2253" s="4"/>
      <c r="L2253" s="4"/>
      <c r="M2253" s="4"/>
      <c r="N2253" s="24" t="s">
        <v>298</v>
      </c>
    </row>
    <row r="2254" spans="1:14" x14ac:dyDescent="0.25">
      <c r="A2254" s="4" t="s">
        <v>9</v>
      </c>
      <c r="B2254" s="34">
        <v>43767.314583333333</v>
      </c>
      <c r="C2254" s="9">
        <v>43768.574999999997</v>
      </c>
      <c r="D22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hrs,15 min</v>
      </c>
      <c r="E2254" s="10">
        <f>Table1[[#This Row],[Full Restoration ]]-Table1[[#This Row],[Outage Start]]</f>
        <v>1.2604166666642413</v>
      </c>
      <c r="F2254" s="11">
        <f>(Table1[[#This Row],[Full Restoration ]]-Table1[[#This Row],[Outage Start]])*24</f>
        <v>30.249999999941792</v>
      </c>
      <c r="G2254" s="5" t="s">
        <v>790</v>
      </c>
      <c r="H2254" s="33" t="s">
        <v>754</v>
      </c>
      <c r="I2254" s="4"/>
      <c r="J2254" s="4"/>
      <c r="K2254" s="4"/>
      <c r="L2254" s="4"/>
      <c r="M2254" s="4"/>
      <c r="N2254" s="24" t="s">
        <v>298</v>
      </c>
    </row>
    <row r="2255" spans="1:14" x14ac:dyDescent="0.25">
      <c r="A2255" s="4" t="s">
        <v>9</v>
      </c>
      <c r="B2255" s="34">
        <v>43767.402777777781</v>
      </c>
      <c r="C2255" s="9">
        <v>43768.457638888889</v>
      </c>
      <c r="D22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hrs,19 min</v>
      </c>
      <c r="E2255" s="10">
        <f>Table1[[#This Row],[Full Restoration ]]-Table1[[#This Row],[Outage Start]]</f>
        <v>1.054861111108039</v>
      </c>
      <c r="F2255" s="11">
        <f>(Table1[[#This Row],[Full Restoration ]]-Table1[[#This Row],[Outage Start]])*24</f>
        <v>25.316666666592937</v>
      </c>
      <c r="G2255" s="5" t="s">
        <v>792</v>
      </c>
      <c r="H2255" s="33" t="s">
        <v>754</v>
      </c>
      <c r="I2255" s="4"/>
      <c r="J2255" s="4"/>
      <c r="K2255" s="4"/>
      <c r="L2255" s="4"/>
      <c r="M2255" s="4"/>
      <c r="N2255" s="24" t="s">
        <v>298</v>
      </c>
    </row>
    <row r="2256" spans="1:14" x14ac:dyDescent="0.25">
      <c r="A2256" s="4" t="s">
        <v>9</v>
      </c>
      <c r="B2256" s="34">
        <v>43767.4375</v>
      </c>
      <c r="C2256" s="9">
        <v>43768.460416666669</v>
      </c>
      <c r="D22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hrs,33 min</v>
      </c>
      <c r="E2256" s="10">
        <f>Table1[[#This Row],[Full Restoration ]]-Table1[[#This Row],[Outage Start]]</f>
        <v>1.0229166666686069</v>
      </c>
      <c r="F2256" s="11">
        <f>(Table1[[#This Row],[Full Restoration ]]-Table1[[#This Row],[Outage Start]])*24</f>
        <v>24.550000000046566</v>
      </c>
      <c r="G2256" s="5" t="s">
        <v>793</v>
      </c>
      <c r="H2256" s="33" t="s">
        <v>754</v>
      </c>
      <c r="I2256" s="4"/>
      <c r="J2256" s="4"/>
      <c r="K2256" s="4"/>
      <c r="L2256" s="4"/>
      <c r="M2256" s="4"/>
      <c r="N2256" s="24" t="s">
        <v>298</v>
      </c>
    </row>
    <row r="2257" spans="1:14" x14ac:dyDescent="0.25">
      <c r="A2257" s="4" t="s">
        <v>9</v>
      </c>
      <c r="B2257" s="34">
        <v>43767.36041666667</v>
      </c>
      <c r="C2257" s="9">
        <v>43768.538888888892</v>
      </c>
      <c r="D22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2257" s="10">
        <f>Table1[[#This Row],[Full Restoration ]]-Table1[[#This Row],[Outage Start]]</f>
        <v>1.1784722222218988</v>
      </c>
      <c r="F2257" s="11">
        <f>(Table1[[#This Row],[Full Restoration ]]-Table1[[#This Row],[Outage Start]])*24</f>
        <v>28.283333333325572</v>
      </c>
      <c r="G2257" s="5" t="s">
        <v>794</v>
      </c>
      <c r="H2257" s="33" t="s">
        <v>3</v>
      </c>
      <c r="I2257" s="4"/>
      <c r="J2257" s="4"/>
      <c r="K2257" s="4"/>
      <c r="L2257" s="4"/>
      <c r="M2257" s="4"/>
      <c r="N2257" s="24" t="s">
        <v>298</v>
      </c>
    </row>
    <row r="2258" spans="1:14" x14ac:dyDescent="0.25">
      <c r="A2258" s="4" t="s">
        <v>9</v>
      </c>
      <c r="B2258" s="34">
        <v>43767.323611111111</v>
      </c>
      <c r="C2258" s="9">
        <v>43767.459722222222</v>
      </c>
      <c r="D22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days,3 hrs,16 min</v>
      </c>
      <c r="E2258" s="10">
        <f>Table1[[#This Row],[Full Restoration ]]-Table1[[#This Row],[Outage Start]]</f>
        <v>0.13611111111094942</v>
      </c>
      <c r="F2258" s="11">
        <f>(Table1[[#This Row],[Full Restoration ]]-Table1[[#This Row],[Outage Start]])*24</f>
        <v>3.2666666666627862</v>
      </c>
      <c r="G2258" s="5" t="s">
        <v>1863</v>
      </c>
      <c r="H2258" s="33" t="s">
        <v>754</v>
      </c>
      <c r="I2258" s="4"/>
      <c r="J2258" s="4"/>
      <c r="K2258" s="4"/>
      <c r="L2258" s="4"/>
      <c r="M2258" s="4"/>
      <c r="N2258" s="24" t="s">
        <v>298</v>
      </c>
    </row>
    <row r="2259" spans="1:14" x14ac:dyDescent="0.25">
      <c r="A2259" s="4" t="s">
        <v>9</v>
      </c>
      <c r="B2259" s="34">
        <v>43767.450694444444</v>
      </c>
      <c r="C2259" s="9">
        <v>43768.446527777778</v>
      </c>
      <c r="D22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hrs,54 min</v>
      </c>
      <c r="E2259" s="10">
        <f>Table1[[#This Row],[Full Restoration ]]-Table1[[#This Row],[Outage Start]]</f>
        <v>0.99583333333430346</v>
      </c>
      <c r="F2259" s="11">
        <f>(Table1[[#This Row],[Full Restoration ]]-Table1[[#This Row],[Outage Start]])*24</f>
        <v>23.900000000023283</v>
      </c>
      <c r="G2259" s="5" t="s">
        <v>797</v>
      </c>
      <c r="H2259" s="33" t="s">
        <v>755</v>
      </c>
      <c r="I2259" s="4"/>
      <c r="J2259" s="4"/>
      <c r="K2259" s="4"/>
      <c r="L2259" s="4"/>
      <c r="M2259" s="4"/>
      <c r="N2259" s="24" t="s">
        <v>298</v>
      </c>
    </row>
    <row r="2260" spans="1:14" x14ac:dyDescent="0.25">
      <c r="A2260" s="4" t="s">
        <v>9</v>
      </c>
      <c r="B2260" s="34">
        <v>43767.234722222223</v>
      </c>
      <c r="C2260" s="9">
        <v>43768.605555555558</v>
      </c>
      <c r="D22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hrs,54 min</v>
      </c>
      <c r="E2260" s="10">
        <f>Table1[[#This Row],[Full Restoration ]]-Table1[[#This Row],[Outage Start]]</f>
        <v>1.3708333333343035</v>
      </c>
      <c r="F2260" s="11">
        <f>(Table1[[#This Row],[Full Restoration ]]-Table1[[#This Row],[Outage Start]])*24</f>
        <v>32.900000000023283</v>
      </c>
      <c r="G2260" s="5" t="s">
        <v>799</v>
      </c>
      <c r="H2260" s="33" t="s">
        <v>754</v>
      </c>
      <c r="I2260" s="4"/>
      <c r="J2260" s="4"/>
      <c r="K2260" s="4"/>
      <c r="L2260" s="4"/>
      <c r="M2260" s="4"/>
      <c r="N2260" s="24" t="s">
        <v>298</v>
      </c>
    </row>
    <row r="2261" spans="1:14" x14ac:dyDescent="0.25">
      <c r="A2261" s="4" t="s">
        <v>9</v>
      </c>
      <c r="B2261" s="34">
        <v>43767.179166666669</v>
      </c>
      <c r="C2261" s="9">
        <v>43768.559027777781</v>
      </c>
      <c r="D22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hrs,7 min</v>
      </c>
      <c r="E2261" s="10">
        <f>Table1[[#This Row],[Full Restoration ]]-Table1[[#This Row],[Outage Start]]</f>
        <v>1.3798611111124046</v>
      </c>
      <c r="F2261" s="11">
        <f>(Table1[[#This Row],[Full Restoration ]]-Table1[[#This Row],[Outage Start]])*24</f>
        <v>33.116666666697711</v>
      </c>
      <c r="G2261" s="5" t="s">
        <v>800</v>
      </c>
      <c r="H2261" s="33" t="s">
        <v>3</v>
      </c>
      <c r="I2261" s="4"/>
      <c r="J2261" s="4"/>
      <c r="K2261" s="4"/>
      <c r="L2261" s="4"/>
      <c r="M2261" s="4"/>
      <c r="N2261" s="24" t="s">
        <v>298</v>
      </c>
    </row>
    <row r="2262" spans="1:14" x14ac:dyDescent="0.25">
      <c r="A2262" s="4" t="s">
        <v>9</v>
      </c>
      <c r="B2262" s="34">
        <v>43767.18472222222</v>
      </c>
      <c r="C2262" s="9">
        <v>43768.546527777777</v>
      </c>
      <c r="D22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hrs,41 min</v>
      </c>
      <c r="E2262" s="10">
        <f>Table1[[#This Row],[Full Restoration ]]-Table1[[#This Row],[Outage Start]]</f>
        <v>1.3618055555562023</v>
      </c>
      <c r="F2262" s="11">
        <f>(Table1[[#This Row],[Full Restoration ]]-Table1[[#This Row],[Outage Start]])*24</f>
        <v>32.683333333348855</v>
      </c>
      <c r="G2262" s="5" t="s">
        <v>801</v>
      </c>
      <c r="H2262" s="33" t="s">
        <v>754</v>
      </c>
      <c r="I2262" s="4"/>
      <c r="J2262" s="4"/>
      <c r="K2262" s="4"/>
      <c r="L2262" s="4"/>
      <c r="M2262" s="4"/>
      <c r="N2262" s="24" t="s">
        <v>298</v>
      </c>
    </row>
    <row r="2263" spans="1:14" x14ac:dyDescent="0.25">
      <c r="A2263" s="4" t="s">
        <v>9</v>
      </c>
      <c r="B2263" s="34">
        <v>43767.314583333333</v>
      </c>
      <c r="C2263" s="9">
        <v>43768.65</v>
      </c>
      <c r="D22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 min</v>
      </c>
      <c r="E2263" s="10">
        <f>Table1[[#This Row],[Full Restoration ]]-Table1[[#This Row],[Outage Start]]</f>
        <v>1.3354166666686069</v>
      </c>
      <c r="F2263" s="11">
        <f>(Table1[[#This Row],[Full Restoration ]]-Table1[[#This Row],[Outage Start]])*24</f>
        <v>32.050000000046566</v>
      </c>
      <c r="G2263" s="5" t="s">
        <v>802</v>
      </c>
      <c r="H2263" s="33" t="s">
        <v>754</v>
      </c>
      <c r="I2263" s="4"/>
      <c r="J2263" s="4"/>
      <c r="K2263" s="4"/>
      <c r="L2263" s="4"/>
      <c r="M2263" s="4"/>
      <c r="N2263" s="24" t="s">
        <v>298</v>
      </c>
    </row>
    <row r="2264" spans="1:14" x14ac:dyDescent="0.25">
      <c r="A2264" s="4" t="s">
        <v>9</v>
      </c>
      <c r="B2264" s="34">
        <v>43767.321527777778</v>
      </c>
      <c r="C2264" s="9">
        <v>43768.69027777778</v>
      </c>
      <c r="D22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hrs,51 min</v>
      </c>
      <c r="E2264" s="10">
        <f>Table1[[#This Row],[Full Restoration ]]-Table1[[#This Row],[Outage Start]]</f>
        <v>1.3687500000014552</v>
      </c>
      <c r="F2264" s="11">
        <f>(Table1[[#This Row],[Full Restoration ]]-Table1[[#This Row],[Outage Start]])*24</f>
        <v>32.850000000034925</v>
      </c>
      <c r="G2264" s="5" t="s">
        <v>803</v>
      </c>
      <c r="H2264" s="33" t="s">
        <v>754</v>
      </c>
      <c r="I2264" s="4"/>
      <c r="J2264" s="4"/>
      <c r="K2264" s="4"/>
      <c r="L2264" s="4"/>
      <c r="M2264" s="4"/>
      <c r="N2264" s="24" t="s">
        <v>298</v>
      </c>
    </row>
    <row r="2265" spans="1:14" x14ac:dyDescent="0.25">
      <c r="A2265" s="4" t="s">
        <v>9</v>
      </c>
      <c r="B2265" s="34">
        <v>43767.314583333333</v>
      </c>
      <c r="C2265" s="9">
        <v>43767.31527777778</v>
      </c>
      <c r="D22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hrs,1 min</v>
      </c>
      <c r="E2265" s="10">
        <f>Table1[[#This Row],[Full Restoration ]]-Table1[[#This Row],[Outage Start]]</f>
        <v>6.944444467080757E-4</v>
      </c>
      <c r="F2265" s="11">
        <f>(Table1[[#This Row],[Full Restoration ]]-Table1[[#This Row],[Outage Start]])*24</f>
        <v>1.6666666720993817E-2</v>
      </c>
      <c r="G2265" s="5" t="s">
        <v>1893</v>
      </c>
      <c r="H2265" s="33" t="s">
        <v>755</v>
      </c>
      <c r="I2265" s="4"/>
      <c r="J2265" s="4"/>
      <c r="K2265" s="4"/>
      <c r="L2265" s="4"/>
      <c r="M2265" s="4"/>
      <c r="N2265" s="24" t="s">
        <v>298</v>
      </c>
    </row>
    <row r="2266" spans="1:14" x14ac:dyDescent="0.25">
      <c r="A2266" s="4" t="s">
        <v>9</v>
      </c>
      <c r="B2266" s="34">
        <v>43767.36041666667</v>
      </c>
      <c r="C2266" s="9">
        <v>43768.538888888892</v>
      </c>
      <c r="D22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2266" s="10">
        <f>Table1[[#This Row],[Full Restoration ]]-Table1[[#This Row],[Outage Start]]</f>
        <v>1.1784722222218988</v>
      </c>
      <c r="F2266" s="11">
        <f>(Table1[[#This Row],[Full Restoration ]]-Table1[[#This Row],[Outage Start]])*24</f>
        <v>28.283333333325572</v>
      </c>
      <c r="G2266" s="5" t="s">
        <v>807</v>
      </c>
      <c r="H2266" s="33" t="s">
        <v>3</v>
      </c>
      <c r="I2266" s="4"/>
      <c r="J2266" s="4"/>
      <c r="K2266" s="4"/>
      <c r="L2266" s="4"/>
      <c r="M2266" s="4"/>
      <c r="N2266" s="24" t="s">
        <v>298</v>
      </c>
    </row>
    <row r="2267" spans="1:14" x14ac:dyDescent="0.25">
      <c r="A2267" s="4" t="s">
        <v>9</v>
      </c>
      <c r="B2267" s="34">
        <v>43767.679166666669</v>
      </c>
      <c r="C2267" s="9">
        <v>43768.429166666669</v>
      </c>
      <c r="D22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hrs,0 min</v>
      </c>
      <c r="E2267" s="10">
        <f>Table1[[#This Row],[Full Restoration ]]-Table1[[#This Row],[Outage Start]]</f>
        <v>0.75</v>
      </c>
      <c r="F2267" s="11">
        <f>(Table1[[#This Row],[Full Restoration ]]-Table1[[#This Row],[Outage Start]])*24</f>
        <v>18</v>
      </c>
      <c r="G2267" s="5" t="s">
        <v>809</v>
      </c>
      <c r="H2267" s="33" t="s">
        <v>754</v>
      </c>
      <c r="I2267" s="4">
        <v>1</v>
      </c>
      <c r="J2267" s="4"/>
      <c r="K2267" s="4">
        <v>1</v>
      </c>
      <c r="L2267" s="4"/>
      <c r="M2267" s="4">
        <v>0</v>
      </c>
      <c r="N2267" s="24" t="s">
        <v>298</v>
      </c>
    </row>
    <row r="2268" spans="1:14" x14ac:dyDescent="0.25">
      <c r="A2268" s="4" t="s">
        <v>9</v>
      </c>
      <c r="B2268" s="34">
        <v>43767.488194444442</v>
      </c>
      <c r="C2268" s="9">
        <v>43767.719444444447</v>
      </c>
      <c r="D22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hrs,33 min</v>
      </c>
      <c r="E2268" s="10">
        <f>Table1[[#This Row],[Full Restoration ]]-Table1[[#This Row],[Outage Start]]</f>
        <v>0.23125000000436557</v>
      </c>
      <c r="F2268" s="11">
        <f>(Table1[[#This Row],[Full Restoration ]]-Table1[[#This Row],[Outage Start]])*24</f>
        <v>5.5500000001047738</v>
      </c>
      <c r="G2268" s="5" t="s">
        <v>810</v>
      </c>
      <c r="H2268" s="33" t="s">
        <v>754</v>
      </c>
      <c r="I2268" s="4">
        <v>2</v>
      </c>
      <c r="J2268" s="4"/>
      <c r="K2268" s="4">
        <v>2</v>
      </c>
      <c r="L2268" s="4"/>
      <c r="M2268" s="4">
        <v>0</v>
      </c>
      <c r="N2268" s="24" t="s">
        <v>298</v>
      </c>
    </row>
    <row r="2269" spans="1:14" x14ac:dyDescent="0.25">
      <c r="A2269" s="4" t="s">
        <v>9</v>
      </c>
      <c r="B2269" s="34">
        <v>43767.209027777775</v>
      </c>
      <c r="C2269" s="9">
        <v>43768.634722222225</v>
      </c>
      <c r="D22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hrs,13 min</v>
      </c>
      <c r="E2269" s="10">
        <f>Table1[[#This Row],[Full Restoration ]]-Table1[[#This Row],[Outage Start]]</f>
        <v>1.4256944444496185</v>
      </c>
      <c r="F2269" s="11">
        <f>(Table1[[#This Row],[Full Restoration ]]-Table1[[#This Row],[Outage Start]])*24</f>
        <v>34.216666666790843</v>
      </c>
      <c r="G2269" s="5" t="s">
        <v>812</v>
      </c>
      <c r="H2269" s="33" t="s">
        <v>34</v>
      </c>
      <c r="I2269" s="4">
        <v>1</v>
      </c>
      <c r="J2269" s="4"/>
      <c r="K2269" s="4">
        <v>1</v>
      </c>
      <c r="L2269" s="4"/>
      <c r="M2269" s="4">
        <v>0</v>
      </c>
      <c r="N2269" s="24" t="s">
        <v>298</v>
      </c>
    </row>
    <row r="2270" spans="1:14" x14ac:dyDescent="0.25">
      <c r="A2270" s="4" t="s">
        <v>9</v>
      </c>
      <c r="B2270" s="34">
        <v>43767.268750000003</v>
      </c>
      <c r="C2270" s="9">
        <v>43768.433333333334</v>
      </c>
      <c r="D22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hrs,57 min</v>
      </c>
      <c r="E2270" s="10">
        <f>Table1[[#This Row],[Full Restoration ]]-Table1[[#This Row],[Outage Start]]</f>
        <v>1.1645833333313931</v>
      </c>
      <c r="F2270" s="11">
        <f>(Table1[[#This Row],[Full Restoration ]]-Table1[[#This Row],[Outage Start]])*24</f>
        <v>27.949999999953434</v>
      </c>
      <c r="G2270" s="5" t="s">
        <v>813</v>
      </c>
      <c r="H2270" s="33" t="s">
        <v>755</v>
      </c>
      <c r="I2270" s="4">
        <v>1</v>
      </c>
      <c r="J2270" s="4"/>
      <c r="K2270" s="4">
        <v>1</v>
      </c>
      <c r="L2270" s="4"/>
      <c r="M2270" s="4">
        <v>0</v>
      </c>
      <c r="N2270" s="24" t="s">
        <v>298</v>
      </c>
    </row>
    <row r="2271" spans="1:14" x14ac:dyDescent="0.25">
      <c r="A2271" s="4" t="s">
        <v>9</v>
      </c>
      <c r="B2271" s="34">
        <v>43767.194444444445</v>
      </c>
      <c r="C2271" s="9">
        <v>43768.505555555559</v>
      </c>
      <c r="D22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hrs,28 min</v>
      </c>
      <c r="E2271" s="10">
        <f>Table1[[#This Row],[Full Restoration ]]-Table1[[#This Row],[Outage Start]]</f>
        <v>1.3111111111138598</v>
      </c>
      <c r="F2271" s="11">
        <f>(Table1[[#This Row],[Full Restoration ]]-Table1[[#This Row],[Outage Start]])*24</f>
        <v>31.466666666732635</v>
      </c>
      <c r="G2271" s="5" t="s">
        <v>814</v>
      </c>
      <c r="H2271" s="33" t="s">
        <v>754</v>
      </c>
      <c r="I2271" s="4"/>
      <c r="J2271" s="4"/>
      <c r="K2271" s="4"/>
      <c r="L2271" s="4"/>
      <c r="M2271" s="4"/>
      <c r="N2271" s="24" t="s">
        <v>298</v>
      </c>
    </row>
    <row r="2272" spans="1:14" x14ac:dyDescent="0.25">
      <c r="A2272" s="4" t="s">
        <v>9</v>
      </c>
      <c r="B2272" s="34">
        <v>43767.191666666666</v>
      </c>
      <c r="C2272" s="9">
        <v>43768.490277777775</v>
      </c>
      <c r="D22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hrs,10 min</v>
      </c>
      <c r="E2272" s="10">
        <f>Table1[[#This Row],[Full Restoration ]]-Table1[[#This Row],[Outage Start]]</f>
        <v>1.2986111111094942</v>
      </c>
      <c r="F2272" s="11">
        <f>(Table1[[#This Row],[Full Restoration ]]-Table1[[#This Row],[Outage Start]])*24</f>
        <v>31.166666666627862</v>
      </c>
      <c r="G2272" s="5" t="s">
        <v>815</v>
      </c>
      <c r="H2272" s="33" t="s">
        <v>754</v>
      </c>
      <c r="I2272" s="4"/>
      <c r="J2272" s="4"/>
      <c r="K2272" s="4"/>
      <c r="L2272" s="4"/>
      <c r="M2272" s="4"/>
      <c r="N2272" s="24" t="s">
        <v>298</v>
      </c>
    </row>
    <row r="2273" spans="1:14" x14ac:dyDescent="0.25">
      <c r="A2273" s="4" t="s">
        <v>9</v>
      </c>
      <c r="B2273" s="34">
        <v>43767.364583333336</v>
      </c>
      <c r="C2273" s="9">
        <v>43768.445138888892</v>
      </c>
      <c r="D22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hrs,56 min</v>
      </c>
      <c r="E2273" s="10">
        <f>Table1[[#This Row],[Full Restoration ]]-Table1[[#This Row],[Outage Start]]</f>
        <v>1.0805555555562023</v>
      </c>
      <c r="F2273" s="11">
        <f>(Table1[[#This Row],[Full Restoration ]]-Table1[[#This Row],[Outage Start]])*24</f>
        <v>25.933333333348855</v>
      </c>
      <c r="G2273" s="5" t="s">
        <v>818</v>
      </c>
      <c r="H2273" s="33" t="s">
        <v>755</v>
      </c>
      <c r="I2273" s="4">
        <v>1</v>
      </c>
      <c r="J2273" s="4"/>
      <c r="K2273" s="4">
        <v>1</v>
      </c>
      <c r="L2273" s="4"/>
      <c r="M2273" s="4">
        <v>0</v>
      </c>
      <c r="N2273" s="24" t="s">
        <v>298</v>
      </c>
    </row>
    <row r="2274" spans="1:14" x14ac:dyDescent="0.25">
      <c r="A2274" s="4" t="s">
        <v>9</v>
      </c>
      <c r="B2274" s="34">
        <v>43767.368055555555</v>
      </c>
      <c r="C2274" s="9">
        <v>43768.522222222222</v>
      </c>
      <c r="D22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hrs,42 min</v>
      </c>
      <c r="E2274" s="10">
        <f>Table1[[#This Row],[Full Restoration ]]-Table1[[#This Row],[Outage Start]]</f>
        <v>1.1541666666671517</v>
      </c>
      <c r="F2274" s="11">
        <f>(Table1[[#This Row],[Full Restoration ]]-Table1[[#This Row],[Outage Start]])*24</f>
        <v>27.700000000011642</v>
      </c>
      <c r="G2274" s="5" t="s">
        <v>819</v>
      </c>
      <c r="H2274" s="33" t="s">
        <v>755</v>
      </c>
      <c r="I2274" s="4">
        <v>1</v>
      </c>
      <c r="J2274" s="4"/>
      <c r="K2274" s="4">
        <v>1</v>
      </c>
      <c r="L2274" s="4"/>
      <c r="M2274" s="4">
        <v>0</v>
      </c>
      <c r="N2274" s="24" t="s">
        <v>298</v>
      </c>
    </row>
    <row r="2275" spans="1:14" x14ac:dyDescent="0.25">
      <c r="A2275" s="4" t="s">
        <v>9</v>
      </c>
      <c r="B2275" s="34">
        <v>43767.685416666667</v>
      </c>
      <c r="C2275" s="9">
        <v>43768.477777777778</v>
      </c>
      <c r="D22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hrs,1 min</v>
      </c>
      <c r="E2275" s="10">
        <f>Table1[[#This Row],[Full Restoration ]]-Table1[[#This Row],[Outage Start]]</f>
        <v>0.79236111111094942</v>
      </c>
      <c r="F2275" s="11">
        <f>(Table1[[#This Row],[Full Restoration ]]-Table1[[#This Row],[Outage Start]])*24</f>
        <v>19.016666666662786</v>
      </c>
      <c r="G2275" s="5" t="s">
        <v>824</v>
      </c>
      <c r="H2275" s="33" t="s">
        <v>295</v>
      </c>
      <c r="I2275" s="4"/>
      <c r="J2275" s="4"/>
      <c r="K2275" s="4"/>
      <c r="L2275" s="4"/>
      <c r="M2275" s="4"/>
      <c r="N2275" s="24" t="s">
        <v>298</v>
      </c>
    </row>
    <row r="2276" spans="1:14" x14ac:dyDescent="0.25">
      <c r="A2276" s="4" t="s">
        <v>9</v>
      </c>
      <c r="B2276" s="34">
        <v>43767.691666666666</v>
      </c>
      <c r="C2276" s="9">
        <v>43768.473611111112</v>
      </c>
      <c r="D22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hrs,46 min</v>
      </c>
      <c r="E2276" s="10">
        <f>Table1[[#This Row],[Full Restoration ]]-Table1[[#This Row],[Outage Start]]</f>
        <v>0.78194444444670808</v>
      </c>
      <c r="F2276" s="11">
        <f>(Table1[[#This Row],[Full Restoration ]]-Table1[[#This Row],[Outage Start]])*24</f>
        <v>18.766666666720994</v>
      </c>
      <c r="G2276" s="5" t="s">
        <v>825</v>
      </c>
      <c r="H2276" s="33" t="s">
        <v>754</v>
      </c>
      <c r="I2276" s="4"/>
      <c r="J2276" s="4"/>
      <c r="K2276" s="4"/>
      <c r="L2276" s="4"/>
      <c r="M2276" s="4"/>
      <c r="N2276" s="24" t="s">
        <v>298</v>
      </c>
    </row>
    <row r="2277" spans="1:14" x14ac:dyDescent="0.25">
      <c r="A2277" s="4" t="s">
        <v>9</v>
      </c>
      <c r="B2277" s="34">
        <v>43767.318055555559</v>
      </c>
      <c r="C2277" s="9">
        <v>43768.647222222222</v>
      </c>
      <c r="D22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hrs,54 min</v>
      </c>
      <c r="E2277" s="10">
        <f>Table1[[#This Row],[Full Restoration ]]-Table1[[#This Row],[Outage Start]]</f>
        <v>1.3291666666627862</v>
      </c>
      <c r="F2277" s="11">
        <f>(Table1[[#This Row],[Full Restoration ]]-Table1[[#This Row],[Outage Start]])*24</f>
        <v>31.899999999906868</v>
      </c>
      <c r="G2277" s="5" t="s">
        <v>827</v>
      </c>
      <c r="H2277" s="33" t="s">
        <v>755</v>
      </c>
      <c r="I2277" s="4"/>
      <c r="J2277" s="4"/>
      <c r="K2277" s="4"/>
      <c r="L2277" s="4"/>
      <c r="M2277" s="4"/>
      <c r="N2277" s="24" t="s">
        <v>298</v>
      </c>
    </row>
    <row r="2278" spans="1:14" x14ac:dyDescent="0.25">
      <c r="A2278" s="4" t="s">
        <v>9</v>
      </c>
      <c r="B2278" s="34">
        <v>43767.197222222225</v>
      </c>
      <c r="C2278" s="9">
        <v>43768.645833333336</v>
      </c>
      <c r="D22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hrs,46 min</v>
      </c>
      <c r="E2278" s="10">
        <f>Table1[[#This Row],[Full Restoration ]]-Table1[[#This Row],[Outage Start]]</f>
        <v>1.4486111111109494</v>
      </c>
      <c r="F2278" s="11">
        <f>(Table1[[#This Row],[Full Restoration ]]-Table1[[#This Row],[Outage Start]])*24</f>
        <v>34.766666666662786</v>
      </c>
      <c r="G2278" s="5" t="s">
        <v>828</v>
      </c>
      <c r="H2278" s="33" t="s">
        <v>754</v>
      </c>
      <c r="I2278" s="4"/>
      <c r="J2278" s="4"/>
      <c r="K2278" s="4"/>
      <c r="L2278" s="4"/>
      <c r="M2278" s="4"/>
      <c r="N2278" s="24" t="s">
        <v>298</v>
      </c>
    </row>
    <row r="2279" spans="1:14" x14ac:dyDescent="0.25">
      <c r="A2279" s="4" t="s">
        <v>9</v>
      </c>
      <c r="B2279" s="34">
        <v>43767.197222222225</v>
      </c>
      <c r="C2279" s="9">
        <v>43768.643750000003</v>
      </c>
      <c r="D22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hrs,43 min</v>
      </c>
      <c r="E2279" s="10">
        <f>Table1[[#This Row],[Full Restoration ]]-Table1[[#This Row],[Outage Start]]</f>
        <v>1.4465277777781012</v>
      </c>
      <c r="F2279" s="11">
        <f>(Table1[[#This Row],[Full Restoration ]]-Table1[[#This Row],[Outage Start]])*24</f>
        <v>34.716666666674428</v>
      </c>
      <c r="G2279" s="5" t="s">
        <v>829</v>
      </c>
      <c r="H2279" s="33" t="s">
        <v>295</v>
      </c>
      <c r="I2279" s="4"/>
      <c r="J2279" s="4"/>
      <c r="K2279" s="4"/>
      <c r="L2279" s="4"/>
      <c r="M2279" s="4"/>
      <c r="N2279" s="24" t="s">
        <v>298</v>
      </c>
    </row>
    <row r="2280" spans="1:14" x14ac:dyDescent="0.25">
      <c r="A2280" s="4" t="s">
        <v>9</v>
      </c>
      <c r="B2280" s="34">
        <v>43767.36041666667</v>
      </c>
      <c r="C2280" s="9">
        <v>43768.538888888892</v>
      </c>
      <c r="D22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2280" s="10">
        <f>Table1[[#This Row],[Full Restoration ]]-Table1[[#This Row],[Outage Start]]</f>
        <v>1.1784722222218988</v>
      </c>
      <c r="F2280" s="11">
        <f>(Table1[[#This Row],[Full Restoration ]]-Table1[[#This Row],[Outage Start]])*24</f>
        <v>28.283333333325572</v>
      </c>
      <c r="G2280" s="5" t="s">
        <v>830</v>
      </c>
      <c r="H2280" s="33" t="s">
        <v>295</v>
      </c>
      <c r="I2280" s="4"/>
      <c r="J2280" s="4"/>
      <c r="K2280" s="4"/>
      <c r="L2280" s="4"/>
      <c r="M2280" s="4"/>
      <c r="N2280" s="24" t="s">
        <v>298</v>
      </c>
    </row>
    <row r="2281" spans="1:14" x14ac:dyDescent="0.25">
      <c r="A2281" s="4" t="s">
        <v>9</v>
      </c>
      <c r="B2281" s="34">
        <v>43767.426388888889</v>
      </c>
      <c r="C2281" s="9">
        <v>43768.456250000003</v>
      </c>
      <c r="D22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hrs,43 min</v>
      </c>
      <c r="E2281" s="10">
        <f>Table1[[#This Row],[Full Restoration ]]-Table1[[#This Row],[Outage Start]]</f>
        <v>1.0298611111138598</v>
      </c>
      <c r="F2281" s="11">
        <f>(Table1[[#This Row],[Full Restoration ]]-Table1[[#This Row],[Outage Start]])*24</f>
        <v>24.716666666732635</v>
      </c>
      <c r="G2281" s="5" t="s">
        <v>831</v>
      </c>
      <c r="H2281" s="33" t="s">
        <v>34</v>
      </c>
      <c r="I2281" s="4"/>
      <c r="J2281" s="4"/>
      <c r="K2281" s="4"/>
      <c r="L2281" s="4"/>
      <c r="M2281" s="4"/>
      <c r="N2281" s="24" t="s">
        <v>298</v>
      </c>
    </row>
    <row r="2282" spans="1:14" x14ac:dyDescent="0.25">
      <c r="A2282" s="4" t="s">
        <v>9</v>
      </c>
      <c r="B2282" s="34">
        <v>43767.691666666666</v>
      </c>
      <c r="C2282" s="9">
        <v>43768.473611111112</v>
      </c>
      <c r="D22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hrs,46 min</v>
      </c>
      <c r="E2282" s="10">
        <f>Table1[[#This Row],[Full Restoration ]]-Table1[[#This Row],[Outage Start]]</f>
        <v>0.78194444444670808</v>
      </c>
      <c r="F2282" s="11">
        <f>(Table1[[#This Row],[Full Restoration ]]-Table1[[#This Row],[Outage Start]])*24</f>
        <v>18.766666666720994</v>
      </c>
      <c r="G2282" s="5" t="s">
        <v>832</v>
      </c>
      <c r="H2282" s="33" t="s">
        <v>754</v>
      </c>
      <c r="I2282" s="4"/>
      <c r="J2282" s="4"/>
      <c r="K2282" s="4"/>
      <c r="L2282" s="4"/>
      <c r="M2282" s="4"/>
      <c r="N2282" s="24" t="s">
        <v>298</v>
      </c>
    </row>
    <row r="2283" spans="1:14" x14ac:dyDescent="0.25">
      <c r="A2283" s="4" t="s">
        <v>9</v>
      </c>
      <c r="B2283" s="50">
        <v>43767.188194444447</v>
      </c>
      <c r="C2283" s="28">
        <v>43768.53402777778</v>
      </c>
      <c r="D2283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hrs,18 min</v>
      </c>
      <c r="E2283" s="30">
        <f>Table1[[#This Row],[Full Restoration ]]-Table1[[#This Row],[Outage Start]]</f>
        <v>1.3458333333328483</v>
      </c>
      <c r="F2283" s="29">
        <f>(Table1[[#This Row],[Full Restoration ]]-Table1[[#This Row],[Outage Start]])*24</f>
        <v>32.299999999988358</v>
      </c>
      <c r="G2283" s="31" t="s">
        <v>833</v>
      </c>
      <c r="H2283" s="47" t="s">
        <v>754</v>
      </c>
      <c r="I2283" s="27"/>
      <c r="J2283" s="27"/>
      <c r="K2283" s="27"/>
      <c r="L2283" s="27"/>
      <c r="M2283" s="27"/>
      <c r="N2283" s="24" t="s">
        <v>298</v>
      </c>
    </row>
    <row r="2284" spans="1:14" x14ac:dyDescent="0.25">
      <c r="A2284" s="4" t="s">
        <v>1</v>
      </c>
      <c r="B2284" s="34">
        <v>43767.802777777775</v>
      </c>
      <c r="C2284" s="9">
        <v>43769.450694444444</v>
      </c>
      <c r="D22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hrs,33 min</v>
      </c>
      <c r="E2284" s="10">
        <f>Table1[[#This Row],[Full Restoration ]]-Table1[[#This Row],[Outage Start]]</f>
        <v>1.6479166666686069</v>
      </c>
      <c r="F2284" s="11">
        <f>(Table1[[#This Row],[Full Restoration ]]-Table1[[#This Row],[Outage Start]])*24</f>
        <v>39.550000000046566</v>
      </c>
      <c r="G2284" s="16" t="s">
        <v>1929</v>
      </c>
      <c r="H2284" s="33" t="s">
        <v>3</v>
      </c>
      <c r="I2284" s="4"/>
      <c r="J2284" s="4"/>
      <c r="K2284" s="4"/>
      <c r="L2284" s="4"/>
      <c r="M2284" s="4"/>
      <c r="N2284" s="24"/>
    </row>
    <row r="2285" spans="1:14" x14ac:dyDescent="0.25">
      <c r="A2285" s="4" t="s">
        <v>1</v>
      </c>
      <c r="B2285" s="34">
        <v>43767.802777777775</v>
      </c>
      <c r="C2285" s="9">
        <v>43769.45208333333</v>
      </c>
      <c r="D22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hrs,35 min</v>
      </c>
      <c r="E2285" s="10">
        <f>Table1[[#This Row],[Full Restoration ]]-Table1[[#This Row],[Outage Start]]</f>
        <v>1.6493055555547471</v>
      </c>
      <c r="F2285" s="11">
        <f>(Table1[[#This Row],[Full Restoration ]]-Table1[[#This Row],[Outage Start]])*24</f>
        <v>39.583333333313931</v>
      </c>
      <c r="G2285" s="5" t="s">
        <v>1930</v>
      </c>
      <c r="H2285" s="33" t="s">
        <v>1982</v>
      </c>
      <c r="I2285" s="4"/>
      <c r="J2285" s="4"/>
      <c r="K2285" s="4"/>
      <c r="L2285" s="4"/>
      <c r="M2285" s="4"/>
      <c r="N2285" s="24"/>
    </row>
    <row r="2286" spans="1:14" x14ac:dyDescent="0.25">
      <c r="A2286" s="4" t="s">
        <v>1</v>
      </c>
      <c r="B2286" s="34">
        <v>43767.802777777775</v>
      </c>
      <c r="C2286" s="9">
        <v>43769.461111111108</v>
      </c>
      <c r="D22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hrs,48 min</v>
      </c>
      <c r="E2286" s="10">
        <f>Table1[[#This Row],[Full Restoration ]]-Table1[[#This Row],[Outage Start]]</f>
        <v>1.6583333333328483</v>
      </c>
      <c r="F2286" s="11">
        <f>(Table1[[#This Row],[Full Restoration ]]-Table1[[#This Row],[Outage Start]])*24</f>
        <v>39.799999999988358</v>
      </c>
      <c r="G2286" s="5" t="s">
        <v>1931</v>
      </c>
      <c r="H2286" s="33" t="s">
        <v>1982</v>
      </c>
      <c r="I2286" s="4"/>
      <c r="J2286" s="4"/>
      <c r="K2286" s="4"/>
      <c r="L2286" s="4"/>
      <c r="M2286" s="4"/>
      <c r="N2286" s="24"/>
    </row>
    <row r="2287" spans="1:14" x14ac:dyDescent="0.25">
      <c r="A2287" s="4" t="s">
        <v>1</v>
      </c>
      <c r="B2287" s="34">
        <v>43767.802777777775</v>
      </c>
      <c r="C2287" s="9">
        <v>43769.465277777781</v>
      </c>
      <c r="D22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hrs,54 min</v>
      </c>
      <c r="E2287" s="10">
        <f>Table1[[#This Row],[Full Restoration ]]-Table1[[#This Row],[Outage Start]]</f>
        <v>1.6625000000058208</v>
      </c>
      <c r="F2287" s="11">
        <f>(Table1[[#This Row],[Full Restoration ]]-Table1[[#This Row],[Outage Start]])*24</f>
        <v>39.900000000139698</v>
      </c>
      <c r="G2287" s="5" t="s">
        <v>1932</v>
      </c>
      <c r="H2287" s="33" t="s">
        <v>1982</v>
      </c>
      <c r="I2287" s="4"/>
      <c r="J2287" s="4"/>
      <c r="K2287" s="4"/>
      <c r="L2287" s="4"/>
      <c r="M2287" s="4"/>
      <c r="N2287" s="24"/>
    </row>
    <row r="2288" spans="1:14" x14ac:dyDescent="0.25">
      <c r="A2288" s="4" t="s">
        <v>1</v>
      </c>
      <c r="B2288" s="34">
        <v>43767.802777777775</v>
      </c>
      <c r="C2288" s="9">
        <v>43769.447916666664</v>
      </c>
      <c r="D22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hrs,29 min</v>
      </c>
      <c r="E2288" s="10">
        <f>Table1[[#This Row],[Full Restoration ]]-Table1[[#This Row],[Outage Start]]</f>
        <v>1.6451388888890506</v>
      </c>
      <c r="F2288" s="11">
        <f>(Table1[[#This Row],[Full Restoration ]]-Table1[[#This Row],[Outage Start]])*24</f>
        <v>39.483333333337214</v>
      </c>
      <c r="G2288" s="5" t="s">
        <v>1933</v>
      </c>
      <c r="H2288" s="33" t="s">
        <v>1983</v>
      </c>
      <c r="I2288" s="4">
        <v>1339</v>
      </c>
      <c r="J2288" s="4">
        <v>163</v>
      </c>
      <c r="K2288" s="4">
        <v>94</v>
      </c>
      <c r="L2288" s="4">
        <v>6</v>
      </c>
      <c r="M2288" s="4">
        <v>8</v>
      </c>
      <c r="N2288" s="24"/>
    </row>
    <row r="2289" spans="1:14" x14ac:dyDescent="0.25">
      <c r="A2289" s="4" t="s">
        <v>1</v>
      </c>
      <c r="B2289" s="34">
        <v>43767.970138888886</v>
      </c>
      <c r="C2289" s="9">
        <v>43770.370138888888</v>
      </c>
      <c r="D22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hrs,36 min</v>
      </c>
      <c r="E2289" s="10">
        <f>Table1[[#This Row],[Full Restoration ]]-Table1[[#This Row],[Outage Start]]</f>
        <v>2.4000000000014552</v>
      </c>
      <c r="F2289" s="11">
        <f>(Table1[[#This Row],[Full Restoration ]]-Table1[[#This Row],[Outage Start]])*24</f>
        <v>57.600000000034925</v>
      </c>
      <c r="G2289" s="5" t="s">
        <v>1042</v>
      </c>
      <c r="H2289" s="33" t="s">
        <v>1982</v>
      </c>
      <c r="I2289" s="4"/>
      <c r="J2289" s="4"/>
      <c r="K2289" s="4"/>
      <c r="L2289" s="4"/>
      <c r="M2289" s="4"/>
      <c r="N2289" s="24"/>
    </row>
    <row r="2290" spans="1:14" x14ac:dyDescent="0.25">
      <c r="A2290" s="4" t="s">
        <v>1</v>
      </c>
      <c r="B2290" s="34">
        <v>43767.972916666666</v>
      </c>
      <c r="C2290" s="9">
        <v>43769.647916666669</v>
      </c>
      <c r="D22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hrs,12 min</v>
      </c>
      <c r="E2290" s="10">
        <f>Table1[[#This Row],[Full Restoration ]]-Table1[[#This Row],[Outage Start]]</f>
        <v>1.6750000000029104</v>
      </c>
      <c r="F2290" s="11">
        <f>(Table1[[#This Row],[Full Restoration ]]-Table1[[#This Row],[Outage Start]])*24</f>
        <v>40.200000000069849</v>
      </c>
      <c r="G2290" s="5" t="s">
        <v>1105</v>
      </c>
      <c r="H2290" s="33" t="s">
        <v>1982</v>
      </c>
      <c r="I2290" s="4"/>
      <c r="J2290" s="4"/>
      <c r="K2290" s="4"/>
      <c r="L2290" s="4"/>
      <c r="M2290" s="4"/>
      <c r="N2290" s="24"/>
    </row>
    <row r="2291" spans="1:14" x14ac:dyDescent="0.25">
      <c r="A2291" s="4" t="s">
        <v>1</v>
      </c>
      <c r="B2291" s="34">
        <v>43767.972916666666</v>
      </c>
      <c r="C2291" s="9">
        <v>43769.661111111112</v>
      </c>
      <c r="D22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hrs,31 min</v>
      </c>
      <c r="E2291" s="10">
        <f>Table1[[#This Row],[Full Restoration ]]-Table1[[#This Row],[Outage Start]]</f>
        <v>1.6881944444467081</v>
      </c>
      <c r="F2291" s="11">
        <f>(Table1[[#This Row],[Full Restoration ]]-Table1[[#This Row],[Outage Start]])*24</f>
        <v>40.516666666720994</v>
      </c>
      <c r="G2291" s="5" t="s">
        <v>1934</v>
      </c>
      <c r="H2291" s="33" t="s">
        <v>1982</v>
      </c>
      <c r="I2291" s="4"/>
      <c r="J2291" s="4"/>
      <c r="K2291" s="4"/>
      <c r="L2291" s="4"/>
      <c r="M2291" s="4"/>
      <c r="N2291" s="24"/>
    </row>
    <row r="2292" spans="1:14" x14ac:dyDescent="0.25">
      <c r="A2292" s="4" t="s">
        <v>1</v>
      </c>
      <c r="B2292" s="34">
        <v>43768.018750000003</v>
      </c>
      <c r="C2292" s="9">
        <v>43769.649305555555</v>
      </c>
      <c r="D22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hrs,8 min</v>
      </c>
      <c r="E2292" s="10">
        <f>Table1[[#This Row],[Full Restoration ]]-Table1[[#This Row],[Outage Start]]</f>
        <v>1.6305555555518367</v>
      </c>
      <c r="F2292" s="11">
        <f>(Table1[[#This Row],[Full Restoration ]]-Table1[[#This Row],[Outage Start]])*24</f>
        <v>39.133333333244082</v>
      </c>
      <c r="G2292" s="5" t="s">
        <v>1114</v>
      </c>
      <c r="H2292" s="33" t="s">
        <v>1982</v>
      </c>
      <c r="I2292" s="4">
        <v>343</v>
      </c>
      <c r="J2292" s="4">
        <v>48</v>
      </c>
      <c r="K2292" s="4">
        <v>52</v>
      </c>
      <c r="L2292" s="4">
        <v>4</v>
      </c>
      <c r="M2292" s="4">
        <v>24</v>
      </c>
      <c r="N2292" s="24"/>
    </row>
    <row r="2293" spans="1:14" x14ac:dyDescent="0.25">
      <c r="A2293" s="4" t="s">
        <v>1</v>
      </c>
      <c r="B2293" s="34">
        <v>43768.018750000003</v>
      </c>
      <c r="C2293" s="9">
        <v>43769.638194444444</v>
      </c>
      <c r="D22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hrs,52 min</v>
      </c>
      <c r="E2293" s="10">
        <f>Table1[[#This Row],[Full Restoration ]]-Table1[[#This Row],[Outage Start]]</f>
        <v>1.6194444444408873</v>
      </c>
      <c r="F2293" s="11">
        <f>(Table1[[#This Row],[Full Restoration ]]-Table1[[#This Row],[Outage Start]])*24</f>
        <v>38.866666666581295</v>
      </c>
      <c r="G2293" s="5" t="s">
        <v>1111</v>
      </c>
      <c r="H2293" s="33" t="s">
        <v>1982</v>
      </c>
      <c r="I2293" s="4">
        <v>103</v>
      </c>
      <c r="J2293" s="4">
        <v>51</v>
      </c>
      <c r="K2293" s="4">
        <v>70</v>
      </c>
      <c r="L2293" s="4">
        <v>4</v>
      </c>
      <c r="M2293" s="4">
        <v>31</v>
      </c>
      <c r="N2293" s="24"/>
    </row>
    <row r="2294" spans="1:14" x14ac:dyDescent="0.25">
      <c r="A2294" s="4" t="s">
        <v>1</v>
      </c>
      <c r="B2294" s="34">
        <v>43768.018750000003</v>
      </c>
      <c r="C2294" s="9">
        <v>43769.652777777781</v>
      </c>
      <c r="D22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hrs,13 min</v>
      </c>
      <c r="E2294" s="10">
        <f>Table1[[#This Row],[Full Restoration ]]-Table1[[#This Row],[Outage Start]]</f>
        <v>1.6340277777781012</v>
      </c>
      <c r="F2294" s="11">
        <f>(Table1[[#This Row],[Full Restoration ]]-Table1[[#This Row],[Outage Start]])*24</f>
        <v>39.216666666674428</v>
      </c>
      <c r="G2294" s="5" t="s">
        <v>1113</v>
      </c>
      <c r="H2294" s="33" t="s">
        <v>1982</v>
      </c>
      <c r="I2294" s="4"/>
      <c r="J2294" s="4"/>
      <c r="K2294" s="4"/>
      <c r="L2294" s="4"/>
      <c r="M2294" s="4"/>
      <c r="N2294" s="24"/>
    </row>
    <row r="2295" spans="1:14" x14ac:dyDescent="0.25">
      <c r="A2295" s="4" t="s">
        <v>1</v>
      </c>
      <c r="B2295" s="34">
        <v>43768.018750000003</v>
      </c>
      <c r="C2295" s="9">
        <v>43769.654166666667</v>
      </c>
      <c r="D22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hrs,15 min</v>
      </c>
      <c r="E2295" s="10">
        <f>Table1[[#This Row],[Full Restoration ]]-Table1[[#This Row],[Outage Start]]</f>
        <v>1.6354166666642413</v>
      </c>
      <c r="F2295" s="11">
        <f>(Table1[[#This Row],[Full Restoration ]]-Table1[[#This Row],[Outage Start]])*24</f>
        <v>39.249999999941792</v>
      </c>
      <c r="G2295" s="5" t="s">
        <v>1112</v>
      </c>
      <c r="H2295" s="33" t="s">
        <v>1982</v>
      </c>
      <c r="I2295" s="4"/>
      <c r="J2295" s="4"/>
      <c r="K2295" s="4"/>
      <c r="L2295" s="4"/>
      <c r="M2295" s="4"/>
      <c r="N2295" s="24"/>
    </row>
    <row r="2296" spans="1:14" x14ac:dyDescent="0.25">
      <c r="A2296" s="4" t="s">
        <v>1</v>
      </c>
      <c r="B2296" s="34">
        <v>43768.078472222223</v>
      </c>
      <c r="C2296" s="9">
        <v>43769.709722222222</v>
      </c>
      <c r="D22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hrs,9 min</v>
      </c>
      <c r="E2296" s="10">
        <f>Table1[[#This Row],[Full Restoration ]]-Table1[[#This Row],[Outage Start]]</f>
        <v>1.6312499999985448</v>
      </c>
      <c r="F2296" s="11">
        <f>(Table1[[#This Row],[Full Restoration ]]-Table1[[#This Row],[Outage Start]])*24</f>
        <v>39.149999999965075</v>
      </c>
      <c r="G2296" s="5" t="s">
        <v>1039</v>
      </c>
      <c r="H2296" s="33" t="s">
        <v>248</v>
      </c>
      <c r="I2296" s="4">
        <v>344</v>
      </c>
      <c r="J2296" s="4">
        <v>288</v>
      </c>
      <c r="K2296" s="4">
        <v>63</v>
      </c>
      <c r="L2296" s="4">
        <v>24</v>
      </c>
      <c r="M2296" s="4">
        <v>5</v>
      </c>
      <c r="N2296" s="24"/>
    </row>
    <row r="2297" spans="1:14" x14ac:dyDescent="0.25">
      <c r="A2297" s="4" t="s">
        <v>1</v>
      </c>
      <c r="B2297" s="34">
        <v>43768.078472222223</v>
      </c>
      <c r="C2297" s="9">
        <v>43769.716666666667</v>
      </c>
      <c r="D22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hrs,19 min</v>
      </c>
      <c r="E2297" s="10">
        <f>Table1[[#This Row],[Full Restoration ]]-Table1[[#This Row],[Outage Start]]</f>
        <v>1.6381944444437977</v>
      </c>
      <c r="F2297" s="11">
        <f>(Table1[[#This Row],[Full Restoration ]]-Table1[[#This Row],[Outage Start]])*24</f>
        <v>39.316666666651145</v>
      </c>
      <c r="G2297" s="5" t="s">
        <v>1134</v>
      </c>
      <c r="H2297" s="33" t="s">
        <v>248</v>
      </c>
      <c r="I2297" s="4"/>
      <c r="J2297" s="4"/>
      <c r="K2297" s="4"/>
      <c r="L2297" s="4"/>
      <c r="M2297" s="4"/>
      <c r="N2297" s="24"/>
    </row>
    <row r="2298" spans="1:14" x14ac:dyDescent="0.25">
      <c r="A2298" s="4" t="s">
        <v>1</v>
      </c>
      <c r="B2298" s="34">
        <v>43768.079861111109</v>
      </c>
      <c r="C2298" s="9">
        <v>43769.655555555553</v>
      </c>
      <c r="D22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hrs,49 min</v>
      </c>
      <c r="E2298" s="10">
        <f>Table1[[#This Row],[Full Restoration ]]-Table1[[#This Row],[Outage Start]]</f>
        <v>1.5756944444437977</v>
      </c>
      <c r="F2298" s="11">
        <f>(Table1[[#This Row],[Full Restoration ]]-Table1[[#This Row],[Outage Start]])*24</f>
        <v>37.816666666651145</v>
      </c>
      <c r="G2298" s="5" t="s">
        <v>1131</v>
      </c>
      <c r="H2298" s="33" t="s">
        <v>1982</v>
      </c>
      <c r="I2298" s="4">
        <v>135</v>
      </c>
      <c r="J2298" s="4">
        <v>102</v>
      </c>
      <c r="K2298" s="4">
        <v>42</v>
      </c>
      <c r="L2298" s="4">
        <v>5</v>
      </c>
      <c r="M2298" s="4">
        <v>6</v>
      </c>
      <c r="N2298" s="24"/>
    </row>
    <row r="2299" spans="1:14" x14ac:dyDescent="0.25">
      <c r="A2299" s="4" t="s">
        <v>1</v>
      </c>
      <c r="B2299" s="34">
        <v>43768.079861111109</v>
      </c>
      <c r="C2299" s="9">
        <v>43769.665277777778</v>
      </c>
      <c r="D22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 min</v>
      </c>
      <c r="E2299" s="10">
        <f>Table1[[#This Row],[Full Restoration ]]-Table1[[#This Row],[Outage Start]]</f>
        <v>1.5854166666686069</v>
      </c>
      <c r="F2299" s="11">
        <f>(Table1[[#This Row],[Full Restoration ]]-Table1[[#This Row],[Outage Start]])*24</f>
        <v>38.050000000046566</v>
      </c>
      <c r="G2299" s="5" t="s">
        <v>1132</v>
      </c>
      <c r="H2299" s="53" t="s">
        <v>1982</v>
      </c>
      <c r="I2299" s="4"/>
      <c r="J2299" s="4"/>
      <c r="K2299" s="4"/>
      <c r="L2299" s="4"/>
      <c r="M2299" s="4"/>
      <c r="N2299" s="24"/>
    </row>
    <row r="2300" spans="1:14" x14ac:dyDescent="0.25">
      <c r="A2300" s="4" t="s">
        <v>1</v>
      </c>
      <c r="B2300" s="34">
        <v>43768.079861111109</v>
      </c>
      <c r="C2300" s="9">
        <v>43769.67291666667</v>
      </c>
      <c r="D23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hrs,14 min</v>
      </c>
      <c r="E2300" s="10">
        <f>Table1[[#This Row],[Full Restoration ]]-Table1[[#This Row],[Outage Start]]</f>
        <v>1.5930555555605679</v>
      </c>
      <c r="F2300" s="11">
        <f>(Table1[[#This Row],[Full Restoration ]]-Table1[[#This Row],[Outage Start]])*24</f>
        <v>38.233333333453629</v>
      </c>
      <c r="G2300" s="5" t="s">
        <v>1133</v>
      </c>
      <c r="H2300" s="33" t="s">
        <v>1982</v>
      </c>
      <c r="I2300" s="4"/>
      <c r="J2300" s="4"/>
      <c r="K2300" s="4"/>
      <c r="L2300" s="4"/>
      <c r="M2300" s="4"/>
      <c r="N2300" s="24"/>
    </row>
    <row r="2301" spans="1:14" x14ac:dyDescent="0.25">
      <c r="A2301" s="4" t="s">
        <v>1</v>
      </c>
      <c r="B2301" s="34">
        <v>43768.088194444441</v>
      </c>
      <c r="C2301" s="9">
        <v>43769.535416666666</v>
      </c>
      <c r="D23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hrs,44 min</v>
      </c>
      <c r="E2301" s="10">
        <f>Table1[[#This Row],[Full Restoration ]]-Table1[[#This Row],[Outage Start]]</f>
        <v>1.4472222222248092</v>
      </c>
      <c r="F2301" s="11">
        <f>(Table1[[#This Row],[Full Restoration ]]-Table1[[#This Row],[Outage Start]])*24</f>
        <v>34.733333333395422</v>
      </c>
      <c r="G2301" s="5" t="s">
        <v>1115</v>
      </c>
      <c r="H2301" s="33" t="s">
        <v>1982</v>
      </c>
      <c r="I2301" s="4">
        <v>262</v>
      </c>
      <c r="J2301" s="4">
        <v>208</v>
      </c>
      <c r="K2301" s="4">
        <v>58</v>
      </c>
      <c r="L2301" s="4">
        <v>4</v>
      </c>
      <c r="M2301" s="4">
        <v>14</v>
      </c>
      <c r="N2301" s="24"/>
    </row>
    <row r="2302" spans="1:14" x14ac:dyDescent="0.25">
      <c r="A2302" s="4" t="s">
        <v>1</v>
      </c>
      <c r="B2302" s="34">
        <v>43768.088194444441</v>
      </c>
      <c r="C2302" s="9">
        <v>43769.538194444445</v>
      </c>
      <c r="D23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hrs,48 min</v>
      </c>
      <c r="E2302" s="10">
        <f>Table1[[#This Row],[Full Restoration ]]-Table1[[#This Row],[Outage Start]]</f>
        <v>1.4500000000043656</v>
      </c>
      <c r="F2302" s="11">
        <f>(Table1[[#This Row],[Full Restoration ]]-Table1[[#This Row],[Outage Start]])*24</f>
        <v>34.800000000104774</v>
      </c>
      <c r="G2302" s="5" t="s">
        <v>1116</v>
      </c>
      <c r="H2302" s="33" t="s">
        <v>1982</v>
      </c>
      <c r="I2302" s="4"/>
      <c r="J2302" s="4"/>
      <c r="K2302" s="4"/>
      <c r="L2302" s="4"/>
      <c r="M2302" s="4"/>
      <c r="N2302" s="24"/>
    </row>
    <row r="2303" spans="1:14" x14ac:dyDescent="0.25">
      <c r="A2303" s="4" t="s">
        <v>1</v>
      </c>
      <c r="B2303" s="34">
        <v>43768.092361111114</v>
      </c>
      <c r="C2303" s="9">
        <v>43769.486805555556</v>
      </c>
      <c r="D23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hrs,28 min</v>
      </c>
      <c r="E2303" s="10">
        <f>Table1[[#This Row],[Full Restoration ]]-Table1[[#This Row],[Outage Start]]</f>
        <v>1.3944444444423425</v>
      </c>
      <c r="F2303" s="11">
        <f>(Table1[[#This Row],[Full Restoration ]]-Table1[[#This Row],[Outage Start]])*24</f>
        <v>33.46666666661622</v>
      </c>
      <c r="G2303" s="5" t="s">
        <v>1109</v>
      </c>
      <c r="H2303" s="33" t="s">
        <v>1982</v>
      </c>
      <c r="I2303" s="4"/>
      <c r="J2303" s="4"/>
      <c r="K2303" s="4"/>
      <c r="L2303" s="4"/>
      <c r="M2303" s="4"/>
      <c r="N2303" s="24"/>
    </row>
    <row r="2304" spans="1:14" x14ac:dyDescent="0.25">
      <c r="A2304" s="4" t="s">
        <v>1</v>
      </c>
      <c r="B2304" s="34">
        <v>43768.1</v>
      </c>
      <c r="C2304" s="9">
        <v>43769.729861111111</v>
      </c>
      <c r="D23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hrs,7 min</v>
      </c>
      <c r="E2304" s="10">
        <f>Table1[[#This Row],[Full Restoration ]]-Table1[[#This Row],[Outage Start]]</f>
        <v>1.6298611111124046</v>
      </c>
      <c r="F2304" s="11">
        <f>(Table1[[#This Row],[Full Restoration ]]-Table1[[#This Row],[Outage Start]])*24</f>
        <v>39.116666666697711</v>
      </c>
      <c r="G2304" s="5" t="s">
        <v>1213</v>
      </c>
      <c r="H2304" s="33" t="s">
        <v>1982</v>
      </c>
      <c r="I2304" s="4">
        <v>336</v>
      </c>
      <c r="J2304" s="4">
        <v>282</v>
      </c>
      <c r="K2304" s="4">
        <v>55</v>
      </c>
      <c r="L2304" s="4">
        <v>22</v>
      </c>
      <c r="M2304" s="4">
        <v>5</v>
      </c>
      <c r="N2304" s="24"/>
    </row>
    <row r="2305" spans="1:14" x14ac:dyDescent="0.25">
      <c r="A2305" s="4" t="s">
        <v>1</v>
      </c>
      <c r="B2305" s="34">
        <v>43768.1</v>
      </c>
      <c r="C2305" s="9">
        <v>43769.738888888889</v>
      </c>
      <c r="D23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hrs,20 min</v>
      </c>
      <c r="E2305" s="10">
        <f>Table1[[#This Row],[Full Restoration ]]-Table1[[#This Row],[Outage Start]]</f>
        <v>1.6388888888905058</v>
      </c>
      <c r="F2305" s="11">
        <f>(Table1[[#This Row],[Full Restoration ]]-Table1[[#This Row],[Outage Start]])*24</f>
        <v>39.333333333372138</v>
      </c>
      <c r="G2305" s="5" t="s">
        <v>1214</v>
      </c>
      <c r="H2305" s="33" t="s">
        <v>1982</v>
      </c>
      <c r="I2305" s="4"/>
      <c r="J2305" s="4"/>
      <c r="K2305" s="4"/>
      <c r="L2305" s="4"/>
      <c r="M2305" s="4"/>
      <c r="N2305" s="24"/>
    </row>
    <row r="2306" spans="1:14" x14ac:dyDescent="0.25">
      <c r="A2306" s="4" t="s">
        <v>1</v>
      </c>
      <c r="B2306" s="34">
        <v>43768.100694444445</v>
      </c>
      <c r="C2306" s="9">
        <v>43769.708333333336</v>
      </c>
      <c r="D23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hrs,35 min</v>
      </c>
      <c r="E2306" s="10">
        <f>Table1[[#This Row],[Full Restoration ]]-Table1[[#This Row],[Outage Start]]</f>
        <v>1.6076388888905058</v>
      </c>
      <c r="F2306" s="11">
        <f>(Table1[[#This Row],[Full Restoration ]]-Table1[[#This Row],[Outage Start]])*24</f>
        <v>38.583333333372138</v>
      </c>
      <c r="G2306" s="5" t="s">
        <v>1185</v>
      </c>
      <c r="H2306" s="53" t="s">
        <v>1982</v>
      </c>
      <c r="I2306" s="4"/>
      <c r="J2306" s="4"/>
      <c r="K2306" s="4"/>
      <c r="L2306" s="4"/>
      <c r="M2306" s="4"/>
      <c r="N2306" s="24"/>
    </row>
    <row r="2307" spans="1:14" x14ac:dyDescent="0.25">
      <c r="A2307" s="4" t="s">
        <v>1</v>
      </c>
      <c r="B2307" s="34">
        <v>43768.100694444445</v>
      </c>
      <c r="C2307" s="9">
        <v>43769.719444444447</v>
      </c>
      <c r="D23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hrs,51 min</v>
      </c>
      <c r="E2307" s="10">
        <f>Table1[[#This Row],[Full Restoration ]]-Table1[[#This Row],[Outage Start]]</f>
        <v>1.6187500000014552</v>
      </c>
      <c r="F2307" s="11">
        <f>(Table1[[#This Row],[Full Restoration ]]-Table1[[#This Row],[Outage Start]])*24</f>
        <v>38.850000000034925</v>
      </c>
      <c r="G2307" s="5" t="s">
        <v>1130</v>
      </c>
      <c r="H2307" s="33" t="s">
        <v>1982</v>
      </c>
      <c r="I2307" s="4"/>
      <c r="J2307" s="4"/>
      <c r="K2307" s="4"/>
      <c r="L2307" s="4"/>
      <c r="M2307" s="4"/>
      <c r="N2307" s="24"/>
    </row>
    <row r="2308" spans="1:14" x14ac:dyDescent="0.25">
      <c r="A2308" s="4" t="s">
        <v>1</v>
      </c>
      <c r="B2308" s="34">
        <v>43768.100694444445</v>
      </c>
      <c r="C2308" s="9">
        <v>43769.714583333334</v>
      </c>
      <c r="D23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hrs,44 min</v>
      </c>
      <c r="E2308" s="10">
        <f>Table1[[#This Row],[Full Restoration ]]-Table1[[#This Row],[Outage Start]]</f>
        <v>1.6138888888890506</v>
      </c>
      <c r="F2308" s="11">
        <f>(Table1[[#This Row],[Full Restoration ]]-Table1[[#This Row],[Outage Start]])*24</f>
        <v>38.733333333337214</v>
      </c>
      <c r="G2308" s="5" t="s">
        <v>1129</v>
      </c>
      <c r="H2308" s="53" t="s">
        <v>1982</v>
      </c>
      <c r="I2308" s="4"/>
      <c r="J2308" s="4"/>
      <c r="K2308" s="4"/>
      <c r="L2308" s="4"/>
      <c r="M2308" s="4"/>
      <c r="N2308" s="24"/>
    </row>
    <row r="2309" spans="1:14" x14ac:dyDescent="0.25">
      <c r="A2309" s="4" t="s">
        <v>1</v>
      </c>
      <c r="B2309" s="34">
        <v>43768.100694444445</v>
      </c>
      <c r="C2309" s="9">
        <v>43769.70208333333</v>
      </c>
      <c r="D23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hrs,26 min</v>
      </c>
      <c r="E2309" s="10">
        <f>Table1[[#This Row],[Full Restoration ]]-Table1[[#This Row],[Outage Start]]</f>
        <v>1.601388888884685</v>
      </c>
      <c r="F2309" s="11">
        <f>(Table1[[#This Row],[Full Restoration ]]-Table1[[#This Row],[Outage Start]])*24</f>
        <v>38.43333333323244</v>
      </c>
      <c r="G2309" s="5" t="s">
        <v>1184</v>
      </c>
      <c r="H2309" s="53" t="s">
        <v>1982</v>
      </c>
      <c r="I2309" s="4">
        <v>516</v>
      </c>
      <c r="J2309" s="4">
        <v>406</v>
      </c>
      <c r="K2309" s="4">
        <v>121</v>
      </c>
      <c r="L2309" s="4">
        <v>27</v>
      </c>
      <c r="M2309" s="4">
        <v>14</v>
      </c>
      <c r="N2309" s="24"/>
    </row>
    <row r="2310" spans="1:14" x14ac:dyDescent="0.25">
      <c r="A2310" s="4" t="s">
        <v>1</v>
      </c>
      <c r="B2310" s="34">
        <v>43768.102777777778</v>
      </c>
      <c r="C2310" s="9">
        <v>43769.736111111109</v>
      </c>
      <c r="D23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hrs,12 min</v>
      </c>
      <c r="E2310" s="10">
        <f>Table1[[#This Row],[Full Restoration ]]-Table1[[#This Row],[Outage Start]]</f>
        <v>1.6333333333313931</v>
      </c>
      <c r="F2310" s="11">
        <f>(Table1[[#This Row],[Full Restoration ]]-Table1[[#This Row],[Outage Start]])*24</f>
        <v>39.199999999953434</v>
      </c>
      <c r="G2310" s="5" t="s">
        <v>1158</v>
      </c>
      <c r="H2310" s="53" t="s">
        <v>1982</v>
      </c>
      <c r="I2310" s="4"/>
      <c r="J2310" s="4"/>
      <c r="K2310" s="4"/>
      <c r="L2310" s="4"/>
      <c r="M2310" s="4"/>
      <c r="N2310" s="24"/>
    </row>
    <row r="2311" spans="1:14" x14ac:dyDescent="0.25">
      <c r="A2311" s="4" t="s">
        <v>1</v>
      </c>
      <c r="B2311" s="34">
        <v>43768.102777777778</v>
      </c>
      <c r="C2311" s="9">
        <v>43769.738888888889</v>
      </c>
      <c r="D23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hrs,16 min</v>
      </c>
      <c r="E2311" s="10">
        <f>Table1[[#This Row],[Full Restoration ]]-Table1[[#This Row],[Outage Start]]</f>
        <v>1.6361111111109494</v>
      </c>
      <c r="F2311" s="11">
        <f>(Table1[[#This Row],[Full Restoration ]]-Table1[[#This Row],[Outage Start]])*24</f>
        <v>39.266666666662786</v>
      </c>
      <c r="G2311" s="5" t="s">
        <v>1159</v>
      </c>
      <c r="H2311" s="53" t="s">
        <v>1982</v>
      </c>
      <c r="I2311" s="4"/>
      <c r="J2311" s="4"/>
      <c r="K2311" s="4"/>
      <c r="L2311" s="4"/>
      <c r="M2311" s="4"/>
      <c r="N2311" s="24"/>
    </row>
    <row r="2312" spans="1:14" x14ac:dyDescent="0.25">
      <c r="A2312" s="4" t="s">
        <v>1</v>
      </c>
      <c r="B2312" s="34">
        <v>43768.109027777777</v>
      </c>
      <c r="C2312" s="9">
        <v>43769.744444444441</v>
      </c>
      <c r="D23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hrs,15 min</v>
      </c>
      <c r="E2312" s="10">
        <f>Table1[[#This Row],[Full Restoration ]]-Table1[[#This Row],[Outage Start]]</f>
        <v>1.6354166666642413</v>
      </c>
      <c r="F2312" s="11">
        <f>(Table1[[#This Row],[Full Restoration ]]-Table1[[#This Row],[Outage Start]])*24</f>
        <v>39.249999999941792</v>
      </c>
      <c r="G2312" s="5" t="s">
        <v>1128</v>
      </c>
      <c r="H2312" s="33" t="s">
        <v>1982</v>
      </c>
      <c r="I2312" s="4"/>
      <c r="J2312" s="4"/>
      <c r="K2312" s="4"/>
      <c r="L2312" s="4"/>
      <c r="M2312" s="4"/>
      <c r="N2312" s="24"/>
    </row>
    <row r="2313" spans="1:14" x14ac:dyDescent="0.25">
      <c r="A2313" s="4" t="s">
        <v>1</v>
      </c>
      <c r="B2313" s="34">
        <v>43768.109027777777</v>
      </c>
      <c r="C2313" s="9">
        <v>43769.742361111108</v>
      </c>
      <c r="D23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hrs,12 min</v>
      </c>
      <c r="E2313" s="10">
        <f>Table1[[#This Row],[Full Restoration ]]-Table1[[#This Row],[Outage Start]]</f>
        <v>1.6333333333313931</v>
      </c>
      <c r="F2313" s="11">
        <f>(Table1[[#This Row],[Full Restoration ]]-Table1[[#This Row],[Outage Start]])*24</f>
        <v>39.199999999953434</v>
      </c>
      <c r="G2313" s="5" t="s">
        <v>1127</v>
      </c>
      <c r="H2313" s="33" t="s">
        <v>1982</v>
      </c>
      <c r="I2313" s="4"/>
      <c r="J2313" s="4"/>
      <c r="K2313" s="4"/>
      <c r="L2313" s="4"/>
      <c r="M2313" s="4"/>
      <c r="N2313" s="24"/>
    </row>
    <row r="2314" spans="1:14" x14ac:dyDescent="0.25">
      <c r="A2314" s="4" t="s">
        <v>1</v>
      </c>
      <c r="B2314" s="34">
        <v>43768.111805555556</v>
      </c>
      <c r="C2314" s="9">
        <v>43769.741666666669</v>
      </c>
      <c r="D23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hrs,7 min</v>
      </c>
      <c r="E2314" s="10">
        <f>Table1[[#This Row],[Full Restoration ]]-Table1[[#This Row],[Outage Start]]</f>
        <v>1.6298611111124046</v>
      </c>
      <c r="F2314" s="11">
        <f>(Table1[[#This Row],[Full Restoration ]]-Table1[[#This Row],[Outage Start]])*24</f>
        <v>39.116666666697711</v>
      </c>
      <c r="G2314" s="5" t="s">
        <v>1171</v>
      </c>
      <c r="H2314" s="33" t="s">
        <v>1982</v>
      </c>
      <c r="I2314" s="4"/>
      <c r="J2314" s="4"/>
      <c r="K2314" s="4"/>
      <c r="L2314" s="4"/>
      <c r="M2314" s="4"/>
      <c r="N2314" s="24"/>
    </row>
    <row r="2315" spans="1:14" x14ac:dyDescent="0.25">
      <c r="A2315" s="4" t="s">
        <v>1</v>
      </c>
      <c r="B2315" s="34">
        <v>43768.111805555556</v>
      </c>
      <c r="C2315" s="9">
        <v>43769.745138888888</v>
      </c>
      <c r="D23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hrs,12 min</v>
      </c>
      <c r="E2315" s="10">
        <f>Table1[[#This Row],[Full Restoration ]]-Table1[[#This Row],[Outage Start]]</f>
        <v>1.6333333333313931</v>
      </c>
      <c r="F2315" s="11">
        <f>(Table1[[#This Row],[Full Restoration ]]-Table1[[#This Row],[Outage Start]])*24</f>
        <v>39.199999999953434</v>
      </c>
      <c r="G2315" s="5" t="s">
        <v>1174</v>
      </c>
      <c r="H2315" s="33" t="s">
        <v>1982</v>
      </c>
      <c r="I2315" s="4"/>
      <c r="J2315" s="4"/>
      <c r="K2315" s="4"/>
      <c r="L2315" s="4"/>
      <c r="M2315" s="4"/>
      <c r="N2315" s="24"/>
    </row>
    <row r="2316" spans="1:14" x14ac:dyDescent="0.25">
      <c r="A2316" s="4" t="s">
        <v>1</v>
      </c>
      <c r="B2316" s="34">
        <v>43768.111805555556</v>
      </c>
      <c r="C2316" s="9">
        <v>43769.745138888888</v>
      </c>
      <c r="D23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hrs,12 min</v>
      </c>
      <c r="E2316" s="10">
        <f>Table1[[#This Row],[Full Restoration ]]-Table1[[#This Row],[Outage Start]]</f>
        <v>1.6333333333313931</v>
      </c>
      <c r="F2316" s="11">
        <f>(Table1[[#This Row],[Full Restoration ]]-Table1[[#This Row],[Outage Start]])*24</f>
        <v>39.199999999953434</v>
      </c>
      <c r="G2316" s="5" t="s">
        <v>1172</v>
      </c>
      <c r="H2316" s="33" t="s">
        <v>1982</v>
      </c>
      <c r="I2316" s="4"/>
      <c r="J2316" s="4"/>
      <c r="K2316" s="4"/>
      <c r="L2316" s="4"/>
      <c r="M2316" s="4"/>
      <c r="N2316" s="24"/>
    </row>
    <row r="2317" spans="1:14" x14ac:dyDescent="0.25">
      <c r="A2317" s="4" t="s">
        <v>1</v>
      </c>
      <c r="B2317" s="34">
        <v>43768.111805555556</v>
      </c>
      <c r="C2317" s="9">
        <v>43769.744444444441</v>
      </c>
      <c r="D23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hrs,11 min</v>
      </c>
      <c r="E2317" s="10">
        <f>Table1[[#This Row],[Full Restoration ]]-Table1[[#This Row],[Outage Start]]</f>
        <v>1.632638888884685</v>
      </c>
      <c r="F2317" s="11">
        <f>(Table1[[#This Row],[Full Restoration ]]-Table1[[#This Row],[Outage Start]])*24</f>
        <v>39.18333333323244</v>
      </c>
      <c r="G2317" s="5" t="s">
        <v>1173</v>
      </c>
      <c r="H2317" s="33" t="s">
        <v>1982</v>
      </c>
      <c r="I2317" s="4"/>
      <c r="J2317" s="4"/>
      <c r="K2317" s="4"/>
      <c r="L2317" s="4"/>
      <c r="M2317" s="4"/>
      <c r="N2317" s="24"/>
    </row>
    <row r="2318" spans="1:14" x14ac:dyDescent="0.25">
      <c r="A2318" s="4" t="s">
        <v>1</v>
      </c>
      <c r="B2318" s="34">
        <v>43768.113194444442</v>
      </c>
      <c r="C2318" s="9">
        <v>43769.703472222223</v>
      </c>
      <c r="D23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hrs,10 min</v>
      </c>
      <c r="E2318" s="10">
        <f>Table1[[#This Row],[Full Restoration ]]-Table1[[#This Row],[Outage Start]]</f>
        <v>1.5902777777810115</v>
      </c>
      <c r="F2318" s="11">
        <f>(Table1[[#This Row],[Full Restoration ]]-Table1[[#This Row],[Outage Start]])*24</f>
        <v>38.166666666744277</v>
      </c>
      <c r="G2318" s="5" t="s">
        <v>1148</v>
      </c>
      <c r="H2318" s="33" t="s">
        <v>1982</v>
      </c>
      <c r="I2318" s="4">
        <v>1452</v>
      </c>
      <c r="J2318" s="4">
        <v>1195</v>
      </c>
      <c r="K2318" s="4">
        <v>257</v>
      </c>
      <c r="L2318" s="4">
        <v>32</v>
      </c>
      <c r="M2318" s="4">
        <v>12</v>
      </c>
      <c r="N2318" s="24"/>
    </row>
    <row r="2319" spans="1:14" x14ac:dyDescent="0.25">
      <c r="A2319" s="4" t="s">
        <v>1</v>
      </c>
      <c r="B2319" s="34">
        <v>43768.113194444442</v>
      </c>
      <c r="C2319" s="9">
        <v>43769.705555555556</v>
      </c>
      <c r="D23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hrs,13 min</v>
      </c>
      <c r="E2319" s="10">
        <f>Table1[[#This Row],[Full Restoration ]]-Table1[[#This Row],[Outage Start]]</f>
        <v>1.5923611111138598</v>
      </c>
      <c r="F2319" s="11">
        <f>(Table1[[#This Row],[Full Restoration ]]-Table1[[#This Row],[Outage Start]])*24</f>
        <v>38.216666666732635</v>
      </c>
      <c r="G2319" s="5" t="s">
        <v>1150</v>
      </c>
      <c r="H2319" s="53" t="s">
        <v>1982</v>
      </c>
      <c r="I2319" s="4"/>
      <c r="J2319" s="4"/>
      <c r="K2319" s="4"/>
      <c r="L2319" s="4"/>
      <c r="M2319" s="4"/>
      <c r="N2319" s="24"/>
    </row>
    <row r="2320" spans="1:14" x14ac:dyDescent="0.25">
      <c r="A2320" s="4" t="s">
        <v>1</v>
      </c>
      <c r="B2320" s="34">
        <v>43768.113194444442</v>
      </c>
      <c r="C2320" s="9">
        <v>43769.70416666667</v>
      </c>
      <c r="D23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hrs,11 min</v>
      </c>
      <c r="E2320" s="10">
        <f>Table1[[#This Row],[Full Restoration ]]-Table1[[#This Row],[Outage Start]]</f>
        <v>1.5909722222277196</v>
      </c>
      <c r="F2320" s="11">
        <f>(Table1[[#This Row],[Full Restoration ]]-Table1[[#This Row],[Outage Start]])*24</f>
        <v>38.183333333465271</v>
      </c>
      <c r="G2320" s="5" t="s">
        <v>1149</v>
      </c>
      <c r="H2320" s="53" t="s">
        <v>1982</v>
      </c>
      <c r="I2320" s="4"/>
      <c r="J2320" s="4"/>
      <c r="K2320" s="4"/>
      <c r="L2320" s="4"/>
      <c r="M2320" s="4"/>
      <c r="N2320" s="24"/>
    </row>
    <row r="2321" spans="1:14" x14ac:dyDescent="0.25">
      <c r="A2321" s="4" t="s">
        <v>1</v>
      </c>
      <c r="B2321" s="34">
        <v>43768.113194444442</v>
      </c>
      <c r="C2321" s="9">
        <v>43769.643055555556</v>
      </c>
      <c r="D23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hrs,43 min</v>
      </c>
      <c r="E2321" s="10">
        <f>Table1[[#This Row],[Full Restoration ]]-Table1[[#This Row],[Outage Start]]</f>
        <v>1.5298611111138598</v>
      </c>
      <c r="F2321" s="11">
        <f>(Table1[[#This Row],[Full Restoration ]]-Table1[[#This Row],[Outage Start]])*24</f>
        <v>36.716666666732635</v>
      </c>
      <c r="G2321" s="5" t="s">
        <v>1106</v>
      </c>
      <c r="H2321" s="33" t="s">
        <v>1982</v>
      </c>
      <c r="I2321" s="4"/>
      <c r="J2321" s="4"/>
      <c r="K2321" s="4"/>
      <c r="L2321" s="4"/>
      <c r="M2321" s="4"/>
      <c r="N2321" s="24"/>
    </row>
    <row r="2322" spans="1:14" x14ac:dyDescent="0.25">
      <c r="A2322" s="4" t="s">
        <v>1</v>
      </c>
      <c r="B2322" s="34">
        <v>43768.115277777775</v>
      </c>
      <c r="C2322" s="9">
        <v>43769.438888888886</v>
      </c>
      <c r="D23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hrs,46 min</v>
      </c>
      <c r="E2322" s="10">
        <f>Table1[[#This Row],[Full Restoration ]]-Table1[[#This Row],[Outage Start]]</f>
        <v>1.3236111111109494</v>
      </c>
      <c r="F2322" s="11">
        <f>(Table1[[#This Row],[Full Restoration ]]-Table1[[#This Row],[Outage Start]])*24</f>
        <v>31.766666666662786</v>
      </c>
      <c r="G2322" s="5" t="s">
        <v>1110</v>
      </c>
      <c r="H2322" s="33" t="s">
        <v>1982</v>
      </c>
      <c r="I2322" s="4">
        <v>843</v>
      </c>
      <c r="J2322" s="4">
        <v>234</v>
      </c>
      <c r="K2322" s="4">
        <v>35</v>
      </c>
      <c r="L2322" s="4">
        <v>18</v>
      </c>
      <c r="M2322" s="4">
        <v>1</v>
      </c>
      <c r="N2322" s="24"/>
    </row>
    <row r="2323" spans="1:14" x14ac:dyDescent="0.25">
      <c r="A2323" s="4" t="s">
        <v>1</v>
      </c>
      <c r="B2323" s="34">
        <v>43768.118055555555</v>
      </c>
      <c r="C2323" s="9">
        <v>43769.556944444441</v>
      </c>
      <c r="D23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hrs,32 min</v>
      </c>
      <c r="E2323" s="10">
        <f>Table1[[#This Row],[Full Restoration ]]-Table1[[#This Row],[Outage Start]]</f>
        <v>1.4388888888861402</v>
      </c>
      <c r="F2323" s="11">
        <f>(Table1[[#This Row],[Full Restoration ]]-Table1[[#This Row],[Outage Start]])*24</f>
        <v>34.533333333267365</v>
      </c>
      <c r="G2323" s="5" t="s">
        <v>1040</v>
      </c>
      <c r="H2323" s="33" t="s">
        <v>1982</v>
      </c>
      <c r="I2323" s="4"/>
      <c r="J2323" s="4"/>
      <c r="K2323" s="4"/>
      <c r="L2323" s="4"/>
      <c r="M2323" s="4"/>
      <c r="N2323" s="24"/>
    </row>
    <row r="2324" spans="1:14" x14ac:dyDescent="0.25">
      <c r="A2324" s="4" t="s">
        <v>1</v>
      </c>
      <c r="B2324" s="34">
        <v>43768.12222222222</v>
      </c>
      <c r="C2324" s="9">
        <v>43769.677777777775</v>
      </c>
      <c r="D23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hrs,20 min</v>
      </c>
      <c r="E2324" s="10">
        <f>Table1[[#This Row],[Full Restoration ]]-Table1[[#This Row],[Outage Start]]</f>
        <v>1.5555555555547471</v>
      </c>
      <c r="F2324" s="11">
        <f>(Table1[[#This Row],[Full Restoration ]]-Table1[[#This Row],[Outage Start]])*24</f>
        <v>37.333333333313931</v>
      </c>
      <c r="G2324" s="5" t="s">
        <v>1126</v>
      </c>
      <c r="H2324" s="33" t="s">
        <v>1982</v>
      </c>
      <c r="I2324" s="4">
        <v>338</v>
      </c>
      <c r="J2324" s="4">
        <v>232</v>
      </c>
      <c r="K2324" s="4">
        <v>106</v>
      </c>
      <c r="L2324" s="4">
        <v>20</v>
      </c>
      <c r="M2324" s="4">
        <v>13</v>
      </c>
      <c r="N2324" s="24"/>
    </row>
    <row r="2325" spans="1:14" x14ac:dyDescent="0.25">
      <c r="A2325" s="4" t="s">
        <v>1</v>
      </c>
      <c r="B2325" s="34">
        <v>43768.126388888886</v>
      </c>
      <c r="C2325" s="9">
        <v>43769.415972222225</v>
      </c>
      <c r="D23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hrs,57 min</v>
      </c>
      <c r="E2325" s="10">
        <f>Table1[[#This Row],[Full Restoration ]]-Table1[[#This Row],[Outage Start]]</f>
        <v>1.289583333338669</v>
      </c>
      <c r="F2325" s="11">
        <f>(Table1[[#This Row],[Full Restoration ]]-Table1[[#This Row],[Outage Start]])*24</f>
        <v>30.950000000128057</v>
      </c>
      <c r="G2325" s="5" t="s">
        <v>1175</v>
      </c>
      <c r="H2325" s="33" t="s">
        <v>248</v>
      </c>
      <c r="I2325" s="4"/>
      <c r="J2325" s="4"/>
      <c r="K2325" s="4"/>
      <c r="L2325" s="4"/>
      <c r="M2325" s="4"/>
      <c r="N2325" s="24"/>
    </row>
    <row r="2326" spans="1:14" x14ac:dyDescent="0.25">
      <c r="A2326" s="4" t="s">
        <v>1</v>
      </c>
      <c r="B2326" s="34">
        <v>43768.126388888886</v>
      </c>
      <c r="C2326" s="9">
        <v>43769.450694444444</v>
      </c>
      <c r="D23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hrs,47 min</v>
      </c>
      <c r="E2326" s="10">
        <f>Table1[[#This Row],[Full Restoration ]]-Table1[[#This Row],[Outage Start]]</f>
        <v>1.3243055555576575</v>
      </c>
      <c r="F2326" s="11">
        <f>(Table1[[#This Row],[Full Restoration ]]-Table1[[#This Row],[Outage Start]])*24</f>
        <v>31.78333333338378</v>
      </c>
      <c r="G2326" s="5" t="s">
        <v>1176</v>
      </c>
      <c r="H2326" s="33" t="s">
        <v>1982</v>
      </c>
      <c r="I2326" s="4"/>
      <c r="J2326" s="4"/>
      <c r="K2326" s="4"/>
      <c r="L2326" s="4"/>
      <c r="M2326" s="4"/>
      <c r="N2326" s="24"/>
    </row>
    <row r="2327" spans="1:14" x14ac:dyDescent="0.25">
      <c r="A2327" s="4" t="s">
        <v>1</v>
      </c>
      <c r="B2327" s="34">
        <v>43768.12777777778</v>
      </c>
      <c r="C2327" s="9">
        <v>43769.388194444444</v>
      </c>
      <c r="D23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hrs,15 min</v>
      </c>
      <c r="E2327" s="10">
        <f>Table1[[#This Row],[Full Restoration ]]-Table1[[#This Row],[Outage Start]]</f>
        <v>1.2604166666642413</v>
      </c>
      <c r="F2327" s="11">
        <f>(Table1[[#This Row],[Full Restoration ]]-Table1[[#This Row],[Outage Start]])*24</f>
        <v>30.249999999941792</v>
      </c>
      <c r="G2327" s="5" t="s">
        <v>1183</v>
      </c>
      <c r="H2327" s="33" t="s">
        <v>248</v>
      </c>
      <c r="I2327" s="4">
        <v>922</v>
      </c>
      <c r="J2327" s="4">
        <v>856</v>
      </c>
      <c r="K2327" s="4">
        <v>69</v>
      </c>
      <c r="L2327" s="4">
        <v>78</v>
      </c>
      <c r="M2327" s="4">
        <v>19</v>
      </c>
      <c r="N2327" s="24"/>
    </row>
    <row r="2328" spans="1:14" x14ac:dyDescent="0.25">
      <c r="A2328" s="4" t="s">
        <v>1</v>
      </c>
      <c r="B2328" s="34">
        <v>43768.12777777778</v>
      </c>
      <c r="C2328" s="9">
        <v>43769.39166666667</v>
      </c>
      <c r="D23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hrs,20 min</v>
      </c>
      <c r="E2328" s="10">
        <f>Table1[[#This Row],[Full Restoration ]]-Table1[[#This Row],[Outage Start]]</f>
        <v>1.2638888888905058</v>
      </c>
      <c r="F2328" s="11">
        <f>(Table1[[#This Row],[Full Restoration ]]-Table1[[#This Row],[Outage Start]])*24</f>
        <v>30.333333333372138</v>
      </c>
      <c r="G2328" s="5" t="s">
        <v>1935</v>
      </c>
      <c r="H2328" s="33" t="s">
        <v>1982</v>
      </c>
      <c r="I2328" s="4"/>
      <c r="J2328" s="4"/>
      <c r="K2328" s="4"/>
      <c r="L2328" s="4"/>
      <c r="M2328" s="4"/>
      <c r="N2328" s="24"/>
    </row>
    <row r="2329" spans="1:14" x14ac:dyDescent="0.25">
      <c r="A2329" s="4" t="s">
        <v>1</v>
      </c>
      <c r="B2329" s="34">
        <v>43768.130555555559</v>
      </c>
      <c r="C2329" s="9">
        <v>43769.572916666664</v>
      </c>
      <c r="D23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hrs,37 min</v>
      </c>
      <c r="E2329" s="10">
        <f>Table1[[#This Row],[Full Restoration ]]-Table1[[#This Row],[Outage Start]]</f>
        <v>1.4423611111051287</v>
      </c>
      <c r="F2329" s="11">
        <f>(Table1[[#This Row],[Full Restoration ]]-Table1[[#This Row],[Outage Start]])*24</f>
        <v>34.616666666523088</v>
      </c>
      <c r="G2329" s="5" t="s">
        <v>1170</v>
      </c>
      <c r="H2329" s="33" t="s">
        <v>1982</v>
      </c>
      <c r="I2329" s="4"/>
      <c r="J2329" s="4"/>
      <c r="K2329" s="4"/>
      <c r="L2329" s="4"/>
      <c r="M2329" s="4"/>
      <c r="N2329" s="24"/>
    </row>
    <row r="2330" spans="1:14" x14ac:dyDescent="0.25">
      <c r="A2330" s="4" t="s">
        <v>1</v>
      </c>
      <c r="B2330" s="34">
        <v>43768.179861111108</v>
      </c>
      <c r="C2330" s="9">
        <v>43769.732638888891</v>
      </c>
      <c r="D23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hrs,16 min</v>
      </c>
      <c r="E2330" s="10">
        <f>Table1[[#This Row],[Full Restoration ]]-Table1[[#This Row],[Outage Start]]</f>
        <v>1.5527777777824667</v>
      </c>
      <c r="F2330" s="11">
        <f>(Table1[[#This Row],[Full Restoration ]]-Table1[[#This Row],[Outage Start]])*24</f>
        <v>37.266666666779201</v>
      </c>
      <c r="G2330" s="5" t="s">
        <v>1199</v>
      </c>
      <c r="H2330" s="33" t="s">
        <v>1982</v>
      </c>
      <c r="I2330" s="4">
        <v>318</v>
      </c>
      <c r="J2330" s="4">
        <v>222</v>
      </c>
      <c r="K2330" s="4">
        <v>111</v>
      </c>
      <c r="L2330" s="4">
        <v>7</v>
      </c>
      <c r="M2330" s="4">
        <v>8</v>
      </c>
      <c r="N2330" s="24"/>
    </row>
    <row r="2331" spans="1:14" x14ac:dyDescent="0.25">
      <c r="A2331" s="4" t="s">
        <v>1</v>
      </c>
      <c r="B2331" s="34">
        <v>43768.179861111108</v>
      </c>
      <c r="C2331" s="9">
        <v>43769.638888888891</v>
      </c>
      <c r="D23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hrs,1 min</v>
      </c>
      <c r="E2331" s="10">
        <f>Table1[[#This Row],[Full Restoration ]]-Table1[[#This Row],[Outage Start]]</f>
        <v>1.4590277777824667</v>
      </c>
      <c r="F2331" s="11">
        <f>(Table1[[#This Row],[Full Restoration ]]-Table1[[#This Row],[Outage Start]])*24</f>
        <v>35.016666666779201</v>
      </c>
      <c r="G2331" s="5" t="s">
        <v>1107</v>
      </c>
      <c r="H2331" s="53" t="s">
        <v>1982</v>
      </c>
      <c r="I2331" s="4"/>
      <c r="J2331" s="4"/>
      <c r="K2331" s="4"/>
      <c r="L2331" s="4"/>
      <c r="M2331" s="4"/>
      <c r="N2331" s="24"/>
    </row>
    <row r="2332" spans="1:14" x14ac:dyDescent="0.25">
      <c r="A2332" s="4" t="s">
        <v>1</v>
      </c>
      <c r="B2332" s="34">
        <v>43768.197222222225</v>
      </c>
      <c r="C2332" s="9">
        <v>43769.719444444447</v>
      </c>
      <c r="D23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hrs,32 min</v>
      </c>
      <c r="E2332" s="10">
        <f>Table1[[#This Row],[Full Restoration ]]-Table1[[#This Row],[Outage Start]]</f>
        <v>1.5222222222218988</v>
      </c>
      <c r="F2332" s="11">
        <f>(Table1[[#This Row],[Full Restoration ]]-Table1[[#This Row],[Outage Start]])*24</f>
        <v>36.533333333325572</v>
      </c>
      <c r="G2332" s="5" t="s">
        <v>1164</v>
      </c>
      <c r="H2332" s="53" t="s">
        <v>1982</v>
      </c>
      <c r="I2332" s="4"/>
      <c r="J2332" s="4"/>
      <c r="K2332" s="4"/>
      <c r="L2332" s="4"/>
      <c r="M2332" s="4"/>
      <c r="N2332" s="24"/>
    </row>
    <row r="2333" spans="1:14" x14ac:dyDescent="0.25">
      <c r="A2333" s="4" t="s">
        <v>1</v>
      </c>
      <c r="B2333" s="34">
        <v>43768.20208333333</v>
      </c>
      <c r="C2333" s="9">
        <v>43769.713194444441</v>
      </c>
      <c r="D23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hrs,16 min</v>
      </c>
      <c r="E2333" s="10">
        <f>Table1[[#This Row],[Full Restoration ]]-Table1[[#This Row],[Outage Start]]</f>
        <v>1.5111111111109494</v>
      </c>
      <c r="F2333" s="11">
        <f>(Table1[[#This Row],[Full Restoration ]]-Table1[[#This Row],[Outage Start]])*24</f>
        <v>36.266666666662786</v>
      </c>
      <c r="G2333" s="5" t="s">
        <v>1162</v>
      </c>
      <c r="H2333" s="53" t="s">
        <v>1982</v>
      </c>
      <c r="I2333" s="4"/>
      <c r="J2333" s="4"/>
      <c r="K2333" s="4"/>
      <c r="L2333" s="4"/>
      <c r="M2333" s="4"/>
      <c r="N2333" s="24"/>
    </row>
    <row r="2334" spans="1:14" x14ac:dyDescent="0.25">
      <c r="A2334" s="4" t="s">
        <v>1</v>
      </c>
      <c r="B2334" s="34">
        <v>43768.20208333333</v>
      </c>
      <c r="C2334" s="9">
        <v>43769.714583333334</v>
      </c>
      <c r="D23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hrs,18 min</v>
      </c>
      <c r="E2334" s="10">
        <f>Table1[[#This Row],[Full Restoration ]]-Table1[[#This Row],[Outage Start]]</f>
        <v>1.5125000000043656</v>
      </c>
      <c r="F2334" s="11">
        <f>(Table1[[#This Row],[Full Restoration ]]-Table1[[#This Row],[Outage Start]])*24</f>
        <v>36.300000000104774</v>
      </c>
      <c r="G2334" s="5" t="s">
        <v>1166</v>
      </c>
      <c r="H2334" s="33" t="s">
        <v>248</v>
      </c>
      <c r="I2334" s="4"/>
      <c r="J2334" s="4"/>
      <c r="K2334" s="4"/>
      <c r="L2334" s="4"/>
      <c r="M2334" s="4"/>
      <c r="N2334" s="24"/>
    </row>
    <row r="2335" spans="1:14" x14ac:dyDescent="0.25">
      <c r="A2335" s="4" t="s">
        <v>1</v>
      </c>
      <c r="B2335" s="34">
        <v>43768.20208333333</v>
      </c>
      <c r="C2335" s="9">
        <v>43769.710416666669</v>
      </c>
      <c r="D23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hrs,12 min</v>
      </c>
      <c r="E2335" s="10">
        <f>Table1[[#This Row],[Full Restoration ]]-Table1[[#This Row],[Outage Start]]</f>
        <v>1.508333333338669</v>
      </c>
      <c r="F2335" s="11">
        <f>(Table1[[#This Row],[Full Restoration ]]-Table1[[#This Row],[Outage Start]])*24</f>
        <v>36.200000000128057</v>
      </c>
      <c r="G2335" s="5" t="s">
        <v>1936</v>
      </c>
      <c r="H2335" s="33" t="s">
        <v>1982</v>
      </c>
      <c r="I2335" s="4"/>
      <c r="J2335" s="4"/>
      <c r="K2335" s="4"/>
      <c r="L2335" s="4"/>
      <c r="M2335" s="4"/>
      <c r="N2335" s="24"/>
    </row>
    <row r="2336" spans="1:14" x14ac:dyDescent="0.25">
      <c r="A2336" s="4" t="s">
        <v>1</v>
      </c>
      <c r="B2336" s="34">
        <v>43768.20208333333</v>
      </c>
      <c r="C2336" s="9">
        <v>43769.738194444442</v>
      </c>
      <c r="D23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hrs,52 min</v>
      </c>
      <c r="E2336" s="10">
        <f>Table1[[#This Row],[Full Restoration ]]-Table1[[#This Row],[Outage Start]]</f>
        <v>1.5361111111124046</v>
      </c>
      <c r="F2336" s="11">
        <f>(Table1[[#This Row],[Full Restoration ]]-Table1[[#This Row],[Outage Start]])*24</f>
        <v>36.866666666697711</v>
      </c>
      <c r="G2336" s="5" t="s">
        <v>1165</v>
      </c>
      <c r="H2336" s="33" t="s">
        <v>1982</v>
      </c>
      <c r="I2336" s="4"/>
      <c r="J2336" s="4"/>
      <c r="K2336" s="4"/>
      <c r="L2336" s="4"/>
      <c r="M2336" s="4"/>
      <c r="N2336" s="24"/>
    </row>
    <row r="2337" spans="1:14" x14ac:dyDescent="0.25">
      <c r="A2337" s="4" t="s">
        <v>1</v>
      </c>
      <c r="B2337" s="34">
        <v>43768.20208333333</v>
      </c>
      <c r="C2337" s="9">
        <v>43769.71875</v>
      </c>
      <c r="D23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hrs,24 min</v>
      </c>
      <c r="E2337" s="10">
        <f>Table1[[#This Row],[Full Restoration ]]-Table1[[#This Row],[Outage Start]]</f>
        <v>1.5166666666700621</v>
      </c>
      <c r="F2337" s="11">
        <f>(Table1[[#This Row],[Full Restoration ]]-Table1[[#This Row],[Outage Start]])*24</f>
        <v>36.400000000081491</v>
      </c>
      <c r="G2337" s="5" t="s">
        <v>1168</v>
      </c>
      <c r="H2337" s="53" t="s">
        <v>248</v>
      </c>
      <c r="I2337" s="4"/>
      <c r="J2337" s="4"/>
      <c r="K2337" s="4"/>
      <c r="L2337" s="4"/>
      <c r="M2337" s="4"/>
      <c r="N2337" s="24"/>
    </row>
    <row r="2338" spans="1:14" x14ac:dyDescent="0.25">
      <c r="A2338" s="4" t="s">
        <v>1</v>
      </c>
      <c r="B2338" s="34">
        <v>43768.20208333333</v>
      </c>
      <c r="C2338" s="9">
        <v>43769.717361111114</v>
      </c>
      <c r="D23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hrs,22 min</v>
      </c>
      <c r="E2338" s="10">
        <f>Table1[[#This Row],[Full Restoration ]]-Table1[[#This Row],[Outage Start]]</f>
        <v>1.5152777777839219</v>
      </c>
      <c r="F2338" s="11">
        <f>(Table1[[#This Row],[Full Restoration ]]-Table1[[#This Row],[Outage Start]])*24</f>
        <v>36.366666666814126</v>
      </c>
      <c r="G2338" s="5" t="s">
        <v>1167</v>
      </c>
      <c r="H2338" s="53" t="s">
        <v>248</v>
      </c>
      <c r="I2338" s="4"/>
      <c r="J2338" s="4"/>
      <c r="K2338" s="4"/>
      <c r="L2338" s="4"/>
      <c r="M2338" s="4"/>
      <c r="N2338" s="24"/>
    </row>
    <row r="2339" spans="1:14" x14ac:dyDescent="0.25">
      <c r="A2339" s="4" t="s">
        <v>1</v>
      </c>
      <c r="B2339" s="34">
        <v>43768.20208333333</v>
      </c>
      <c r="C2339" s="9">
        <v>43768.242361111108</v>
      </c>
      <c r="D23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hrs,58 min</v>
      </c>
      <c r="E2339" s="10">
        <f>Table1[[#This Row],[Full Restoration ]]-Table1[[#This Row],[Outage Start]]</f>
        <v>4.0277777778101154E-2</v>
      </c>
      <c r="F2339" s="11">
        <f>(Table1[[#This Row],[Full Restoration ]]-Table1[[#This Row],[Outage Start]])*24</f>
        <v>0.96666666667442769</v>
      </c>
      <c r="G2339" s="5" t="s">
        <v>1169</v>
      </c>
      <c r="H2339" s="53" t="s">
        <v>248</v>
      </c>
      <c r="I2339" s="4"/>
      <c r="J2339" s="4"/>
      <c r="K2339" s="4"/>
      <c r="L2339" s="4"/>
      <c r="M2339" s="4"/>
      <c r="N2339" s="24"/>
    </row>
    <row r="2340" spans="1:14" x14ac:dyDescent="0.25">
      <c r="A2340" s="4" t="s">
        <v>1</v>
      </c>
      <c r="B2340" s="34">
        <v>43768.21875</v>
      </c>
      <c r="C2340" s="9">
        <v>43768.756249999999</v>
      </c>
      <c r="D23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hrs,54 min</v>
      </c>
      <c r="E2340" s="10">
        <f>Table1[[#This Row],[Full Restoration ]]-Table1[[#This Row],[Outage Start]]</f>
        <v>0.53749999999854481</v>
      </c>
      <c r="F2340" s="11">
        <f>(Table1[[#This Row],[Full Restoration ]]-Table1[[#This Row],[Outage Start]])*24</f>
        <v>12.899999999965075</v>
      </c>
      <c r="G2340" s="5" t="s">
        <v>1937</v>
      </c>
      <c r="H2340" s="33" t="s">
        <v>248</v>
      </c>
      <c r="I2340" s="4">
        <v>101</v>
      </c>
      <c r="J2340" s="4">
        <v>8</v>
      </c>
      <c r="K2340" s="4">
        <v>45</v>
      </c>
      <c r="L2340" s="4">
        <v>0</v>
      </c>
      <c r="M2340" s="4">
        <v>16</v>
      </c>
      <c r="N2340" s="24"/>
    </row>
    <row r="2341" spans="1:14" x14ac:dyDescent="0.25">
      <c r="A2341" s="4" t="s">
        <v>1</v>
      </c>
      <c r="B2341" s="34">
        <v>43768.227083333331</v>
      </c>
      <c r="C2341" s="9">
        <v>43768.76666666667</v>
      </c>
      <c r="D23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hrs,57 min</v>
      </c>
      <c r="E2341" s="10">
        <f>Table1[[#This Row],[Full Restoration ]]-Table1[[#This Row],[Outage Start]]</f>
        <v>0.53958333333866904</v>
      </c>
      <c r="F2341" s="11">
        <f>(Table1[[#This Row],[Full Restoration ]]-Table1[[#This Row],[Outage Start]])*24</f>
        <v>12.950000000128057</v>
      </c>
      <c r="G2341" s="5" t="s">
        <v>1938</v>
      </c>
      <c r="H2341" s="53" t="s">
        <v>248</v>
      </c>
      <c r="I2341" s="4">
        <v>186</v>
      </c>
      <c r="J2341" s="4">
        <v>75</v>
      </c>
      <c r="K2341" s="4">
        <v>113</v>
      </c>
      <c r="L2341" s="4">
        <v>6</v>
      </c>
      <c r="M2341" s="4">
        <v>11</v>
      </c>
      <c r="N2341" s="24"/>
    </row>
    <row r="2342" spans="1:14" x14ac:dyDescent="0.25">
      <c r="A2342" s="4" t="s">
        <v>1</v>
      </c>
      <c r="B2342" s="34">
        <v>43768.236805555556</v>
      </c>
      <c r="C2342" s="9">
        <v>43769.706944444442</v>
      </c>
      <c r="D23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hrs,17 min</v>
      </c>
      <c r="E2342" s="10">
        <f>Table1[[#This Row],[Full Restoration ]]-Table1[[#This Row],[Outage Start]]</f>
        <v>1.4701388888861402</v>
      </c>
      <c r="F2342" s="11">
        <f>(Table1[[#This Row],[Full Restoration ]]-Table1[[#This Row],[Outage Start]])*24</f>
        <v>35.283333333267365</v>
      </c>
      <c r="G2342" s="5" t="s">
        <v>1163</v>
      </c>
      <c r="H2342" s="53" t="s">
        <v>1982</v>
      </c>
      <c r="I2342" s="4">
        <v>1615</v>
      </c>
      <c r="J2342" s="4">
        <v>1297</v>
      </c>
      <c r="K2342" s="4">
        <v>334</v>
      </c>
      <c r="L2342" s="4">
        <v>68</v>
      </c>
      <c r="M2342" s="4">
        <v>44</v>
      </c>
      <c r="N2342" s="24"/>
    </row>
    <row r="2343" spans="1:14" x14ac:dyDescent="0.25">
      <c r="A2343" s="4" t="s">
        <v>1</v>
      </c>
      <c r="B2343" s="34">
        <v>43768.245138888888</v>
      </c>
      <c r="C2343" s="9">
        <v>43769.583333333336</v>
      </c>
      <c r="D23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hrs,7 min</v>
      </c>
      <c r="E2343" s="10">
        <f>Table1[[#This Row],[Full Restoration ]]-Table1[[#This Row],[Outage Start]]</f>
        <v>1.3381944444481633</v>
      </c>
      <c r="F2343" s="11">
        <f>(Table1[[#This Row],[Full Restoration ]]-Table1[[#This Row],[Outage Start]])*24</f>
        <v>32.116666666755918</v>
      </c>
      <c r="G2343" s="5" t="s">
        <v>1157</v>
      </c>
      <c r="H2343" s="53" t="s">
        <v>1982</v>
      </c>
      <c r="I2343" s="4">
        <v>365</v>
      </c>
      <c r="J2343" s="4">
        <v>290</v>
      </c>
      <c r="K2343" s="4">
        <v>77</v>
      </c>
      <c r="L2343" s="4">
        <v>15</v>
      </c>
      <c r="M2343" s="4">
        <v>7</v>
      </c>
      <c r="N2343" s="24"/>
    </row>
    <row r="2344" spans="1:14" x14ac:dyDescent="0.25">
      <c r="A2344" s="4" t="s">
        <v>1</v>
      </c>
      <c r="B2344" s="34">
        <v>43768.260416666664</v>
      </c>
      <c r="C2344" s="9">
        <v>43768.697916666664</v>
      </c>
      <c r="D23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hrs,30 min</v>
      </c>
      <c r="E2344" s="10">
        <f>Table1[[#This Row],[Full Restoration ]]-Table1[[#This Row],[Outage Start]]</f>
        <v>0.4375</v>
      </c>
      <c r="F2344" s="11">
        <f>(Table1[[#This Row],[Full Restoration ]]-Table1[[#This Row],[Outage Start]])*24</f>
        <v>10.5</v>
      </c>
      <c r="G2344" s="5" t="s">
        <v>1189</v>
      </c>
      <c r="H2344" s="33" t="s">
        <v>1982</v>
      </c>
      <c r="I2344" s="4">
        <v>458</v>
      </c>
      <c r="J2344" s="4">
        <v>348</v>
      </c>
      <c r="K2344" s="4">
        <v>113</v>
      </c>
      <c r="L2344" s="4">
        <v>27</v>
      </c>
      <c r="M2344" s="4">
        <v>14</v>
      </c>
      <c r="N2344" s="24"/>
    </row>
    <row r="2345" spans="1:14" x14ac:dyDescent="0.25">
      <c r="A2345" s="4" t="s">
        <v>1</v>
      </c>
      <c r="B2345" s="34">
        <v>43768.260416666664</v>
      </c>
      <c r="C2345" s="9">
        <v>43768.705555555556</v>
      </c>
      <c r="D23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hrs,41 min</v>
      </c>
      <c r="E2345" s="10">
        <f>Table1[[#This Row],[Full Restoration ]]-Table1[[#This Row],[Outage Start]]</f>
        <v>0.44513888889196096</v>
      </c>
      <c r="F2345" s="11">
        <f>(Table1[[#This Row],[Full Restoration ]]-Table1[[#This Row],[Outage Start]])*24</f>
        <v>10.683333333407063</v>
      </c>
      <c r="G2345" s="5" t="s">
        <v>1939</v>
      </c>
      <c r="H2345" s="33" t="s">
        <v>1982</v>
      </c>
      <c r="I2345" s="4"/>
      <c r="J2345" s="4"/>
      <c r="K2345" s="4"/>
      <c r="L2345" s="4"/>
      <c r="M2345" s="4"/>
      <c r="N2345" s="24"/>
    </row>
    <row r="2346" spans="1:14" x14ac:dyDescent="0.25">
      <c r="A2346" s="4" t="s">
        <v>1</v>
      </c>
      <c r="B2346" s="34">
        <v>43768.261805555558</v>
      </c>
      <c r="C2346" s="9">
        <v>43768.725694444445</v>
      </c>
      <c r="D23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hrs,8 min</v>
      </c>
      <c r="E2346" s="10">
        <f>Table1[[#This Row],[Full Restoration ]]-Table1[[#This Row],[Outage Start]]</f>
        <v>0.46388888888759539</v>
      </c>
      <c r="F2346" s="11">
        <f>(Table1[[#This Row],[Full Restoration ]]-Table1[[#This Row],[Outage Start]])*24</f>
        <v>11.133333333302289</v>
      </c>
      <c r="G2346" s="5" t="s">
        <v>1940</v>
      </c>
      <c r="H2346" s="53" t="s">
        <v>1982</v>
      </c>
      <c r="I2346" s="4">
        <v>267</v>
      </c>
      <c r="J2346" s="4">
        <v>243</v>
      </c>
      <c r="K2346" s="4">
        <v>28</v>
      </c>
      <c r="L2346" s="4">
        <v>28</v>
      </c>
      <c r="M2346" s="4">
        <v>1</v>
      </c>
      <c r="N2346" s="24"/>
    </row>
    <row r="2347" spans="1:14" x14ac:dyDescent="0.25">
      <c r="A2347" s="4" t="s">
        <v>1</v>
      </c>
      <c r="B2347" s="34">
        <v>43768.262499999997</v>
      </c>
      <c r="C2347" s="9">
        <v>43768.724999999999</v>
      </c>
      <c r="D23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hrs,6 min</v>
      </c>
      <c r="E2347" s="10">
        <f>Table1[[#This Row],[Full Restoration ]]-Table1[[#This Row],[Outage Start]]</f>
        <v>0.46250000000145519</v>
      </c>
      <c r="F2347" s="11">
        <f>(Table1[[#This Row],[Full Restoration ]]-Table1[[#This Row],[Outage Start]])*24</f>
        <v>11.100000000034925</v>
      </c>
      <c r="G2347" s="5" t="s">
        <v>1941</v>
      </c>
      <c r="H2347" s="33" t="s">
        <v>1982</v>
      </c>
      <c r="I2347" s="4">
        <v>60</v>
      </c>
      <c r="J2347" s="4">
        <v>55</v>
      </c>
      <c r="K2347" s="4">
        <v>5</v>
      </c>
      <c r="L2347" s="4">
        <v>4</v>
      </c>
      <c r="M2347" s="4">
        <v>0</v>
      </c>
      <c r="N2347" s="24"/>
    </row>
    <row r="2348" spans="1:14" x14ac:dyDescent="0.25">
      <c r="A2348" s="4" t="s">
        <v>1</v>
      </c>
      <c r="B2348" s="34">
        <v>43768.265972222223</v>
      </c>
      <c r="C2348" s="9">
        <v>43769.684027777781</v>
      </c>
      <c r="D23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 min</v>
      </c>
      <c r="E2348" s="10">
        <f>Table1[[#This Row],[Full Restoration ]]-Table1[[#This Row],[Outage Start]]</f>
        <v>1.4180555555576575</v>
      </c>
      <c r="F2348" s="11">
        <f>(Table1[[#This Row],[Full Restoration ]]-Table1[[#This Row],[Outage Start]])*24</f>
        <v>34.03333333338378</v>
      </c>
      <c r="G2348" s="5" t="s">
        <v>1124</v>
      </c>
      <c r="H2348" s="33" t="s">
        <v>1982</v>
      </c>
      <c r="I2348" s="4"/>
      <c r="J2348" s="4"/>
      <c r="K2348" s="4"/>
      <c r="L2348" s="4"/>
      <c r="M2348" s="4"/>
      <c r="N2348" s="24"/>
    </row>
    <row r="2349" spans="1:14" x14ac:dyDescent="0.25">
      <c r="A2349" s="4" t="s">
        <v>1</v>
      </c>
      <c r="B2349" s="34">
        <v>43768.26666666667</v>
      </c>
      <c r="C2349" s="9">
        <v>43769.40347222222</v>
      </c>
      <c r="D23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hrs,17 min</v>
      </c>
      <c r="E2349" s="10">
        <f>Table1[[#This Row],[Full Restoration ]]-Table1[[#This Row],[Outage Start]]</f>
        <v>1.1368055555503815</v>
      </c>
      <c r="F2349" s="11">
        <f>(Table1[[#This Row],[Full Restoration ]]-Table1[[#This Row],[Outage Start]])*24</f>
        <v>27.283333333209157</v>
      </c>
      <c r="G2349" s="5" t="s">
        <v>1179</v>
      </c>
      <c r="H2349" s="53" t="s">
        <v>248</v>
      </c>
      <c r="I2349" s="4"/>
      <c r="J2349" s="4"/>
      <c r="K2349" s="4"/>
      <c r="L2349" s="4"/>
      <c r="M2349" s="4"/>
      <c r="N2349" s="24"/>
    </row>
    <row r="2350" spans="1:14" x14ac:dyDescent="0.25">
      <c r="A2350" s="4" t="s">
        <v>1</v>
      </c>
      <c r="B2350" s="34">
        <v>43768.26666666667</v>
      </c>
      <c r="C2350" s="9">
        <v>43769.377083333333</v>
      </c>
      <c r="D23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hrs,39 min</v>
      </c>
      <c r="E2350" s="10">
        <f>Table1[[#This Row],[Full Restoration ]]-Table1[[#This Row],[Outage Start]]</f>
        <v>1.1104166666627862</v>
      </c>
      <c r="F2350" s="11">
        <f>(Table1[[#This Row],[Full Restoration ]]-Table1[[#This Row],[Outage Start]])*24</f>
        <v>26.649999999906868</v>
      </c>
      <c r="G2350" s="5" t="s">
        <v>1178</v>
      </c>
      <c r="H2350" s="53" t="s">
        <v>248</v>
      </c>
      <c r="I2350" s="4">
        <v>1748</v>
      </c>
      <c r="J2350" s="4">
        <v>423</v>
      </c>
      <c r="K2350" s="4">
        <v>22</v>
      </c>
      <c r="L2350" s="4">
        <v>57</v>
      </c>
      <c r="M2350" s="4">
        <v>5</v>
      </c>
      <c r="N2350" s="24"/>
    </row>
    <row r="2351" spans="1:14" x14ac:dyDescent="0.25">
      <c r="A2351" s="4" t="s">
        <v>1</v>
      </c>
      <c r="B2351" s="34">
        <v>43768.26666666667</v>
      </c>
      <c r="C2351" s="9">
        <v>43769.406944444447</v>
      </c>
      <c r="D23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hrs,22 min</v>
      </c>
      <c r="E2351" s="10">
        <f>Table1[[#This Row],[Full Restoration ]]-Table1[[#This Row],[Outage Start]]</f>
        <v>1.140277777776646</v>
      </c>
      <c r="F2351" s="11">
        <f>(Table1[[#This Row],[Full Restoration ]]-Table1[[#This Row],[Outage Start]])*24</f>
        <v>27.366666666639503</v>
      </c>
      <c r="G2351" s="5" t="s">
        <v>1180</v>
      </c>
      <c r="H2351" s="33" t="s">
        <v>248</v>
      </c>
      <c r="I2351" s="4"/>
      <c r="J2351" s="4"/>
      <c r="K2351" s="4"/>
      <c r="L2351" s="4"/>
      <c r="M2351" s="4"/>
      <c r="N2351" s="24"/>
    </row>
    <row r="2352" spans="1:14" x14ac:dyDescent="0.25">
      <c r="A2352" s="4" t="s">
        <v>1</v>
      </c>
      <c r="B2352" s="34">
        <v>43768.26666666667</v>
      </c>
      <c r="C2352" s="9">
        <v>43769.480555555558</v>
      </c>
      <c r="D23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hrs,8 min</v>
      </c>
      <c r="E2352" s="10">
        <f>Table1[[#This Row],[Full Restoration ]]-Table1[[#This Row],[Outage Start]]</f>
        <v>1.2138888888875954</v>
      </c>
      <c r="F2352" s="11">
        <f>(Table1[[#This Row],[Full Restoration ]]-Table1[[#This Row],[Outage Start]])*24</f>
        <v>29.133333333302289</v>
      </c>
      <c r="G2352" s="5" t="s">
        <v>1181</v>
      </c>
      <c r="H2352" s="33" t="s">
        <v>248</v>
      </c>
      <c r="I2352" s="4">
        <v>360</v>
      </c>
      <c r="J2352" s="4">
        <v>254</v>
      </c>
      <c r="K2352" s="4">
        <v>107</v>
      </c>
      <c r="L2352" s="4">
        <v>15</v>
      </c>
      <c r="M2352" s="4">
        <v>7</v>
      </c>
      <c r="N2352" s="24"/>
    </row>
    <row r="2353" spans="1:14" x14ac:dyDescent="0.25">
      <c r="A2353" s="4" t="s">
        <v>1</v>
      </c>
      <c r="B2353" s="34">
        <v>43768.26666666667</v>
      </c>
      <c r="C2353" s="9">
        <v>43769.35</v>
      </c>
      <c r="D23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hrs,0 min</v>
      </c>
      <c r="E2353" s="10">
        <f>Table1[[#This Row],[Full Restoration ]]-Table1[[#This Row],[Outage Start]]</f>
        <v>1.0833333333284827</v>
      </c>
      <c r="F2353" s="11">
        <f>(Table1[[#This Row],[Full Restoration ]]-Table1[[#This Row],[Outage Start]])*24</f>
        <v>25.999999999883585</v>
      </c>
      <c r="G2353" s="5" t="s">
        <v>1177</v>
      </c>
      <c r="H2353" s="53" t="s">
        <v>248</v>
      </c>
      <c r="I2353" s="4"/>
      <c r="J2353" s="4"/>
      <c r="K2353" s="4"/>
      <c r="L2353" s="4"/>
      <c r="M2353" s="4"/>
      <c r="N2353" s="24"/>
    </row>
    <row r="2354" spans="1:14" x14ac:dyDescent="0.25">
      <c r="A2354" s="4" t="s">
        <v>1</v>
      </c>
      <c r="B2354" s="34">
        <v>43768.268750000003</v>
      </c>
      <c r="C2354" s="9">
        <v>43769.410416666666</v>
      </c>
      <c r="D23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hrs,24 min</v>
      </c>
      <c r="E2354" s="10">
        <f>Table1[[#This Row],[Full Restoration ]]-Table1[[#This Row],[Outage Start]]</f>
        <v>1.1416666666627862</v>
      </c>
      <c r="F2354" s="11">
        <f>(Table1[[#This Row],[Full Restoration ]]-Table1[[#This Row],[Outage Start]])*24</f>
        <v>27.399999999906868</v>
      </c>
      <c r="G2354" s="5" t="s">
        <v>1182</v>
      </c>
      <c r="H2354" s="33" t="s">
        <v>248</v>
      </c>
      <c r="I2354" s="4">
        <v>179</v>
      </c>
      <c r="J2354" s="4">
        <v>132</v>
      </c>
      <c r="K2354" s="4">
        <v>50</v>
      </c>
      <c r="L2354" s="4">
        <v>11</v>
      </c>
      <c r="M2354" s="4">
        <v>2</v>
      </c>
      <c r="N2354" s="24"/>
    </row>
    <row r="2355" spans="1:14" x14ac:dyDescent="0.25">
      <c r="A2355" s="4" t="s">
        <v>1</v>
      </c>
      <c r="B2355" s="34">
        <v>43768.270138888889</v>
      </c>
      <c r="C2355" s="9">
        <v>43769.498611111114</v>
      </c>
      <c r="D23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hrs,29 min</v>
      </c>
      <c r="E2355" s="10">
        <f>Table1[[#This Row],[Full Restoration ]]-Table1[[#This Row],[Outage Start]]</f>
        <v>1.2284722222248092</v>
      </c>
      <c r="F2355" s="11">
        <f>(Table1[[#This Row],[Full Restoration ]]-Table1[[#This Row],[Outage Start]])*24</f>
        <v>29.483333333395422</v>
      </c>
      <c r="G2355" s="5" t="s">
        <v>1195</v>
      </c>
      <c r="H2355" s="53" t="s">
        <v>248</v>
      </c>
      <c r="I2355" s="4"/>
      <c r="J2355" s="4"/>
      <c r="K2355" s="4"/>
      <c r="L2355" s="4"/>
      <c r="M2355" s="4"/>
      <c r="N2355" s="24"/>
    </row>
    <row r="2356" spans="1:14" x14ac:dyDescent="0.25">
      <c r="A2356" s="4" t="s">
        <v>1</v>
      </c>
      <c r="B2356" s="34">
        <v>43768.270138888889</v>
      </c>
      <c r="C2356" s="9">
        <v>43769.527777777781</v>
      </c>
      <c r="D23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hrs,11 min</v>
      </c>
      <c r="E2356" s="10">
        <f>Table1[[#This Row],[Full Restoration ]]-Table1[[#This Row],[Outage Start]]</f>
        <v>1.257638888891961</v>
      </c>
      <c r="F2356" s="11">
        <f>(Table1[[#This Row],[Full Restoration ]]-Table1[[#This Row],[Outage Start]])*24</f>
        <v>30.183333333407063</v>
      </c>
      <c r="G2356" s="5" t="s">
        <v>1194</v>
      </c>
      <c r="H2356" s="33" t="s">
        <v>248</v>
      </c>
      <c r="I2356" s="4"/>
      <c r="J2356" s="4"/>
      <c r="K2356" s="4"/>
      <c r="L2356" s="4"/>
      <c r="M2356" s="4"/>
      <c r="N2356" s="24"/>
    </row>
    <row r="2357" spans="1:14" x14ac:dyDescent="0.25">
      <c r="A2357" s="4" t="s">
        <v>1</v>
      </c>
      <c r="B2357" s="34">
        <v>43768.270138888889</v>
      </c>
      <c r="C2357" s="9">
        <v>43769.479166666664</v>
      </c>
      <c r="D23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hrs,1 min</v>
      </c>
      <c r="E2357" s="10">
        <f>Table1[[#This Row],[Full Restoration ]]-Table1[[#This Row],[Outage Start]]</f>
        <v>1.2090277777751908</v>
      </c>
      <c r="F2357" s="11">
        <f>(Table1[[#This Row],[Full Restoration ]]-Table1[[#This Row],[Outage Start]])*24</f>
        <v>29.016666666604578</v>
      </c>
      <c r="G2357" s="5" t="s">
        <v>1193</v>
      </c>
      <c r="H2357" s="33" t="s">
        <v>1982</v>
      </c>
      <c r="I2357" s="4">
        <v>495</v>
      </c>
      <c r="J2357" s="4">
        <v>431</v>
      </c>
      <c r="K2357" s="4">
        <v>67</v>
      </c>
      <c r="L2357" s="4">
        <v>40</v>
      </c>
      <c r="M2357" s="4">
        <v>5</v>
      </c>
      <c r="N2357" s="24"/>
    </row>
    <row r="2358" spans="1:14" x14ac:dyDescent="0.25">
      <c r="A2358" s="4" t="s">
        <v>1</v>
      </c>
      <c r="B2358" s="34">
        <v>43768.272222222222</v>
      </c>
      <c r="C2358" s="9">
        <v>43769.520138888889</v>
      </c>
      <c r="D23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hrs,57 min</v>
      </c>
      <c r="E2358" s="10">
        <f>Table1[[#This Row],[Full Restoration ]]-Table1[[#This Row],[Outage Start]]</f>
        <v>1.2479166666671517</v>
      </c>
      <c r="F2358" s="11">
        <f>(Table1[[#This Row],[Full Restoration ]]-Table1[[#This Row],[Outage Start]])*24</f>
        <v>29.950000000011642</v>
      </c>
      <c r="G2358" s="5" t="s">
        <v>1191</v>
      </c>
      <c r="H2358" s="33" t="s">
        <v>248</v>
      </c>
      <c r="I2358" s="4">
        <v>676</v>
      </c>
      <c r="J2358" s="4">
        <v>558</v>
      </c>
      <c r="K2358" s="4">
        <v>123</v>
      </c>
      <c r="L2358" s="4">
        <v>50</v>
      </c>
      <c r="M2358" s="4">
        <v>8</v>
      </c>
      <c r="N2358" s="24"/>
    </row>
    <row r="2359" spans="1:14" x14ac:dyDescent="0.25">
      <c r="A2359" s="4" t="s">
        <v>1</v>
      </c>
      <c r="B2359" s="34">
        <v>43768.272222222222</v>
      </c>
      <c r="C2359" s="9">
        <v>43769.530555555553</v>
      </c>
      <c r="D23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hrs,12 min</v>
      </c>
      <c r="E2359" s="10">
        <f>Table1[[#This Row],[Full Restoration ]]-Table1[[#This Row],[Outage Start]]</f>
        <v>1.2583333333313931</v>
      </c>
      <c r="F2359" s="11">
        <f>(Table1[[#This Row],[Full Restoration ]]-Table1[[#This Row],[Outage Start]])*24</f>
        <v>30.199999999953434</v>
      </c>
      <c r="G2359" s="5" t="s">
        <v>1192</v>
      </c>
      <c r="H2359" s="53" t="s">
        <v>248</v>
      </c>
      <c r="I2359" s="4"/>
      <c r="J2359" s="4"/>
      <c r="K2359" s="4"/>
      <c r="L2359" s="4"/>
      <c r="M2359" s="4"/>
      <c r="N2359" s="24"/>
    </row>
    <row r="2360" spans="1:14" x14ac:dyDescent="0.25">
      <c r="A2360" s="4" t="s">
        <v>1</v>
      </c>
      <c r="B2360" s="34">
        <v>43768.294444444444</v>
      </c>
      <c r="C2360" s="9">
        <v>43768.763194444444</v>
      </c>
      <c r="D23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hrs,15 min</v>
      </c>
      <c r="E2360" s="10">
        <f>Table1[[#This Row],[Full Restoration ]]-Table1[[#This Row],[Outage Start]]</f>
        <v>0.46875</v>
      </c>
      <c r="F2360" s="11">
        <f>(Table1[[#This Row],[Full Restoration ]]-Table1[[#This Row],[Outage Start]])*24</f>
        <v>11.25</v>
      </c>
      <c r="G2360" s="5" t="s">
        <v>1942</v>
      </c>
      <c r="H2360" s="33" t="s">
        <v>248</v>
      </c>
      <c r="I2360" s="4"/>
      <c r="J2360" s="4"/>
      <c r="K2360" s="4"/>
      <c r="L2360" s="4"/>
      <c r="M2360" s="4"/>
      <c r="N2360" s="24"/>
    </row>
    <row r="2361" spans="1:14" x14ac:dyDescent="0.25">
      <c r="A2361" s="4" t="s">
        <v>1</v>
      </c>
      <c r="B2361" s="34">
        <v>43768.29583333333</v>
      </c>
      <c r="C2361" s="9">
        <v>43768.772222222222</v>
      </c>
      <c r="D23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hrs,26 min</v>
      </c>
      <c r="E2361" s="10">
        <f>Table1[[#This Row],[Full Restoration ]]-Table1[[#This Row],[Outage Start]]</f>
        <v>0.47638888889196096</v>
      </c>
      <c r="F2361" s="11">
        <f>(Table1[[#This Row],[Full Restoration ]]-Table1[[#This Row],[Outage Start]])*24</f>
        <v>11.433333333407063</v>
      </c>
      <c r="G2361" s="5" t="s">
        <v>1943</v>
      </c>
      <c r="H2361" s="53" t="s">
        <v>1982</v>
      </c>
      <c r="I2361" s="4"/>
      <c r="J2361" s="4"/>
      <c r="K2361" s="4"/>
      <c r="L2361" s="4"/>
      <c r="M2361" s="4"/>
      <c r="N2361" s="24"/>
    </row>
    <row r="2362" spans="1:14" x14ac:dyDescent="0.25">
      <c r="A2362" s="4" t="s">
        <v>1</v>
      </c>
      <c r="B2362" s="34">
        <v>43768.296527777777</v>
      </c>
      <c r="C2362" s="9">
        <v>43768.716666666667</v>
      </c>
      <c r="D23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hrs,5 min</v>
      </c>
      <c r="E2362" s="10">
        <f>Table1[[#This Row],[Full Restoration ]]-Table1[[#This Row],[Outage Start]]</f>
        <v>0.42013888889050577</v>
      </c>
      <c r="F2362" s="11">
        <f>(Table1[[#This Row],[Full Restoration ]]-Table1[[#This Row],[Outage Start]])*24</f>
        <v>10.083333333372138</v>
      </c>
      <c r="G2362" s="5" t="s">
        <v>1944</v>
      </c>
      <c r="H2362" s="53" t="s">
        <v>1982</v>
      </c>
      <c r="I2362" s="4">
        <v>130</v>
      </c>
      <c r="J2362" s="4">
        <v>106</v>
      </c>
      <c r="K2362" s="4">
        <v>29</v>
      </c>
      <c r="L2362" s="4">
        <v>3</v>
      </c>
      <c r="M2362" s="4">
        <v>2</v>
      </c>
      <c r="N2362" s="24"/>
    </row>
    <row r="2363" spans="1:14" x14ac:dyDescent="0.25">
      <c r="A2363" s="4" t="s">
        <v>1</v>
      </c>
      <c r="B2363" s="34">
        <v>43768.296527777777</v>
      </c>
      <c r="C2363" s="9">
        <v>43768.72152777778</v>
      </c>
      <c r="D23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hrs,12 min</v>
      </c>
      <c r="E2363" s="10">
        <f>Table1[[#This Row],[Full Restoration ]]-Table1[[#This Row],[Outage Start]]</f>
        <v>0.42500000000291038</v>
      </c>
      <c r="F2363" s="11">
        <f>(Table1[[#This Row],[Full Restoration ]]-Table1[[#This Row],[Outage Start]])*24</f>
        <v>10.200000000069849</v>
      </c>
      <c r="G2363" s="5" t="s">
        <v>1945</v>
      </c>
      <c r="H2363" s="33" t="s">
        <v>1982</v>
      </c>
      <c r="I2363" s="4"/>
      <c r="J2363" s="4"/>
      <c r="K2363" s="4"/>
      <c r="L2363" s="4"/>
      <c r="M2363" s="4"/>
      <c r="N2363" s="24"/>
    </row>
    <row r="2364" spans="1:14" x14ac:dyDescent="0.25">
      <c r="A2364" s="4" t="s">
        <v>1</v>
      </c>
      <c r="B2364" s="34">
        <v>43768.296527777777</v>
      </c>
      <c r="C2364" s="9">
        <v>43768.724305555559</v>
      </c>
      <c r="D23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hrs,16 min</v>
      </c>
      <c r="E2364" s="10">
        <f>Table1[[#This Row],[Full Restoration ]]-Table1[[#This Row],[Outage Start]]</f>
        <v>0.42777777778246673</v>
      </c>
      <c r="F2364" s="11">
        <f>(Table1[[#This Row],[Full Restoration ]]-Table1[[#This Row],[Outage Start]])*24</f>
        <v>10.266666666779201</v>
      </c>
      <c r="G2364" s="5" t="s">
        <v>1946</v>
      </c>
      <c r="H2364" s="33" t="s">
        <v>1982</v>
      </c>
      <c r="I2364" s="4"/>
      <c r="J2364" s="4"/>
      <c r="K2364" s="4"/>
      <c r="L2364" s="4"/>
      <c r="M2364" s="4"/>
      <c r="N2364" s="24"/>
    </row>
    <row r="2365" spans="1:14" x14ac:dyDescent="0.25">
      <c r="A2365" s="4" t="s">
        <v>1</v>
      </c>
      <c r="B2365" s="34">
        <v>43768.29791666667</v>
      </c>
      <c r="C2365" s="9">
        <v>43768.777777777781</v>
      </c>
      <c r="D23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hrs,31 min</v>
      </c>
      <c r="E2365" s="10">
        <f>Table1[[#This Row],[Full Restoration ]]-Table1[[#This Row],[Outage Start]]</f>
        <v>0.47986111111094942</v>
      </c>
      <c r="F2365" s="11">
        <f>(Table1[[#This Row],[Full Restoration ]]-Table1[[#This Row],[Outage Start]])*24</f>
        <v>11.516666666662786</v>
      </c>
      <c r="G2365" s="5" t="s">
        <v>1947</v>
      </c>
      <c r="H2365" s="33" t="s">
        <v>1982</v>
      </c>
      <c r="I2365" s="4"/>
      <c r="J2365" s="4"/>
      <c r="K2365" s="4"/>
      <c r="L2365" s="4"/>
      <c r="M2365" s="4"/>
      <c r="N2365" s="24"/>
    </row>
    <row r="2366" spans="1:14" x14ac:dyDescent="0.25">
      <c r="A2366" s="4" t="s">
        <v>1</v>
      </c>
      <c r="B2366" s="34">
        <v>43768.29791666667</v>
      </c>
      <c r="C2366" s="9">
        <v>43768.770138888889</v>
      </c>
      <c r="D23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hrs,20 min</v>
      </c>
      <c r="E2366" s="10">
        <f>Table1[[#This Row],[Full Restoration ]]-Table1[[#This Row],[Outage Start]]</f>
        <v>0.47222222221898846</v>
      </c>
      <c r="F2366" s="11">
        <f>(Table1[[#This Row],[Full Restoration ]]-Table1[[#This Row],[Outage Start]])*24</f>
        <v>11.333333333255723</v>
      </c>
      <c r="G2366" s="5" t="s">
        <v>1948</v>
      </c>
      <c r="H2366" s="53" t="s">
        <v>1982</v>
      </c>
      <c r="I2366" s="4">
        <v>946</v>
      </c>
      <c r="J2366" s="4">
        <v>694</v>
      </c>
      <c r="K2366" s="4">
        <v>68</v>
      </c>
      <c r="L2366" s="4">
        <v>52</v>
      </c>
      <c r="M2366" s="4">
        <v>5</v>
      </c>
      <c r="N2366" s="24"/>
    </row>
    <row r="2367" spans="1:14" x14ac:dyDescent="0.25">
      <c r="A2367" s="4" t="s">
        <v>1</v>
      </c>
      <c r="B2367" s="34">
        <v>43768.298611111109</v>
      </c>
      <c r="C2367" s="9">
        <v>43768.729166666664</v>
      </c>
      <c r="D23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hrs,20 min</v>
      </c>
      <c r="E2367" s="10">
        <f>Table1[[#This Row],[Full Restoration ]]-Table1[[#This Row],[Outage Start]]</f>
        <v>0.43055555555474712</v>
      </c>
      <c r="F2367" s="11">
        <f>(Table1[[#This Row],[Full Restoration ]]-Table1[[#This Row],[Outage Start]])*24</f>
        <v>10.333333333313931</v>
      </c>
      <c r="G2367" s="5" t="s">
        <v>1949</v>
      </c>
      <c r="H2367" s="53" t="s">
        <v>1982</v>
      </c>
      <c r="I2367" s="4"/>
      <c r="J2367" s="4"/>
      <c r="K2367" s="4"/>
      <c r="L2367" s="4"/>
      <c r="M2367" s="4"/>
      <c r="N2367" s="24"/>
    </row>
    <row r="2368" spans="1:14" x14ac:dyDescent="0.25">
      <c r="A2368" s="4" t="s">
        <v>1</v>
      </c>
      <c r="B2368" s="34">
        <v>43768.298611111109</v>
      </c>
      <c r="C2368" s="9">
        <v>43768.727777777778</v>
      </c>
      <c r="D23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hrs,18 min</v>
      </c>
      <c r="E2368" s="10">
        <f>Table1[[#This Row],[Full Restoration ]]-Table1[[#This Row],[Outage Start]]</f>
        <v>0.42916666666860692</v>
      </c>
      <c r="F2368" s="11">
        <f>(Table1[[#This Row],[Full Restoration ]]-Table1[[#This Row],[Outage Start]])*24</f>
        <v>10.300000000046566</v>
      </c>
      <c r="G2368" s="5" t="s">
        <v>1950</v>
      </c>
      <c r="H2368" s="53" t="s">
        <v>1982</v>
      </c>
      <c r="I2368" s="4"/>
      <c r="J2368" s="4"/>
      <c r="K2368" s="4"/>
      <c r="L2368" s="4"/>
      <c r="M2368" s="4"/>
      <c r="N2368" s="24"/>
    </row>
    <row r="2369" spans="1:14" x14ac:dyDescent="0.25">
      <c r="A2369" s="4" t="s">
        <v>1</v>
      </c>
      <c r="B2369" s="34">
        <v>43768.298611111109</v>
      </c>
      <c r="C2369" s="9">
        <v>43768.726388888892</v>
      </c>
      <c r="D23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hrs,16 min</v>
      </c>
      <c r="E2369" s="10">
        <f>Table1[[#This Row],[Full Restoration ]]-Table1[[#This Row],[Outage Start]]</f>
        <v>0.42777777778246673</v>
      </c>
      <c r="F2369" s="11">
        <f>(Table1[[#This Row],[Full Restoration ]]-Table1[[#This Row],[Outage Start]])*24</f>
        <v>10.266666666779201</v>
      </c>
      <c r="G2369" s="5" t="s">
        <v>1951</v>
      </c>
      <c r="H2369" s="53" t="s">
        <v>1982</v>
      </c>
      <c r="I2369" s="4"/>
      <c r="J2369" s="4"/>
      <c r="K2369" s="4"/>
      <c r="L2369" s="4"/>
      <c r="M2369" s="4"/>
      <c r="N2369" s="24"/>
    </row>
    <row r="2370" spans="1:14" x14ac:dyDescent="0.25">
      <c r="A2370" s="4" t="s">
        <v>1</v>
      </c>
      <c r="B2370" s="34">
        <v>43768.298611111109</v>
      </c>
      <c r="C2370" s="9">
        <v>43768.719444444447</v>
      </c>
      <c r="D23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hrs,6 min</v>
      </c>
      <c r="E2370" s="10">
        <f>Table1[[#This Row],[Full Restoration ]]-Table1[[#This Row],[Outage Start]]</f>
        <v>0.42083333333721384</v>
      </c>
      <c r="F2370" s="11">
        <f>(Table1[[#This Row],[Full Restoration ]]-Table1[[#This Row],[Outage Start]])*24</f>
        <v>10.100000000093132</v>
      </c>
      <c r="G2370" s="5" t="s">
        <v>1952</v>
      </c>
      <c r="H2370" s="53" t="s">
        <v>248</v>
      </c>
      <c r="I2370" s="4"/>
      <c r="J2370" s="4"/>
      <c r="K2370" s="4"/>
      <c r="L2370" s="4"/>
      <c r="M2370" s="4"/>
      <c r="N2370" s="24"/>
    </row>
    <row r="2371" spans="1:14" x14ac:dyDescent="0.25">
      <c r="A2371" s="4" t="s">
        <v>1</v>
      </c>
      <c r="B2371" s="34">
        <v>43768.302083333336</v>
      </c>
      <c r="C2371" s="9">
        <v>43769.422222222223</v>
      </c>
      <c r="D23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hrs,53 min</v>
      </c>
      <c r="E2371" s="10">
        <f>Table1[[#This Row],[Full Restoration ]]-Table1[[#This Row],[Outage Start]]</f>
        <v>1.1201388888875954</v>
      </c>
      <c r="F2371" s="11">
        <f>(Table1[[#This Row],[Full Restoration ]]-Table1[[#This Row],[Outage Start]])*24</f>
        <v>26.883333333302289</v>
      </c>
      <c r="G2371" s="5" t="s">
        <v>1953</v>
      </c>
      <c r="H2371" s="33" t="s">
        <v>1216</v>
      </c>
      <c r="I2371" s="4">
        <v>1206</v>
      </c>
      <c r="J2371" s="4">
        <v>1094</v>
      </c>
      <c r="K2371" s="4">
        <v>117</v>
      </c>
      <c r="L2371" s="4">
        <v>36</v>
      </c>
      <c r="M2371" s="4">
        <v>16</v>
      </c>
      <c r="N2371" s="24"/>
    </row>
    <row r="2372" spans="1:14" x14ac:dyDescent="0.25">
      <c r="A2372" s="4" t="s">
        <v>1</v>
      </c>
      <c r="B2372" s="34">
        <v>43768.302083333336</v>
      </c>
      <c r="C2372" s="9">
        <v>43769.425694444442</v>
      </c>
      <c r="D23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hrs,58 min</v>
      </c>
      <c r="E2372" s="10">
        <f>Table1[[#This Row],[Full Restoration ]]-Table1[[#This Row],[Outage Start]]</f>
        <v>1.1236111111065838</v>
      </c>
      <c r="F2372" s="11">
        <f>(Table1[[#This Row],[Full Restoration ]]-Table1[[#This Row],[Outage Start]])*24</f>
        <v>26.966666666558012</v>
      </c>
      <c r="G2372" s="5" t="s">
        <v>1954</v>
      </c>
      <c r="H2372" s="33" t="s">
        <v>1216</v>
      </c>
      <c r="I2372" s="4"/>
      <c r="J2372" s="4"/>
      <c r="K2372" s="4"/>
      <c r="L2372" s="4"/>
      <c r="M2372" s="4"/>
      <c r="N2372" s="24"/>
    </row>
    <row r="2373" spans="1:14" x14ac:dyDescent="0.25">
      <c r="A2373" s="4" t="s">
        <v>1</v>
      </c>
      <c r="B2373" s="34">
        <v>43768.302083333336</v>
      </c>
      <c r="C2373" s="9">
        <v>43769.461805555555</v>
      </c>
      <c r="D23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hrs,50 min</v>
      </c>
      <c r="E2373" s="10">
        <f>Table1[[#This Row],[Full Restoration ]]-Table1[[#This Row],[Outage Start]]</f>
        <v>1.1597222222189885</v>
      </c>
      <c r="F2373" s="11">
        <f>(Table1[[#This Row],[Full Restoration ]]-Table1[[#This Row],[Outage Start]])*24</f>
        <v>27.833333333255723</v>
      </c>
      <c r="G2373" s="5" t="s">
        <v>1955</v>
      </c>
      <c r="H2373" s="33" t="s">
        <v>1216</v>
      </c>
      <c r="I2373" s="4">
        <v>341</v>
      </c>
      <c r="J2373" s="4">
        <v>264</v>
      </c>
      <c r="K2373" s="4">
        <v>80</v>
      </c>
      <c r="L2373" s="4">
        <v>12</v>
      </c>
      <c r="M2373" s="4">
        <v>4</v>
      </c>
      <c r="N2373" s="24"/>
    </row>
    <row r="2374" spans="1:14" x14ac:dyDescent="0.25">
      <c r="A2374" s="4" t="s">
        <v>1</v>
      </c>
      <c r="B2374" s="34">
        <v>43768.302777777775</v>
      </c>
      <c r="C2374" s="9">
        <v>43769.470833333333</v>
      </c>
      <c r="D23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 min</v>
      </c>
      <c r="E2374" s="10">
        <f>Table1[[#This Row],[Full Restoration ]]-Table1[[#This Row],[Outage Start]]</f>
        <v>1.1680555555576575</v>
      </c>
      <c r="F2374" s="11">
        <f>(Table1[[#This Row],[Full Restoration ]]-Table1[[#This Row],[Outage Start]])*24</f>
        <v>28.03333333338378</v>
      </c>
      <c r="G2374" s="5" t="s">
        <v>1956</v>
      </c>
      <c r="H2374" s="33" t="s">
        <v>1216</v>
      </c>
      <c r="I2374" s="4">
        <v>1001</v>
      </c>
      <c r="J2374" s="4">
        <v>898</v>
      </c>
      <c r="K2374" s="4">
        <v>111</v>
      </c>
      <c r="L2374" s="4">
        <v>32</v>
      </c>
      <c r="M2374" s="4">
        <v>9</v>
      </c>
      <c r="N2374" s="24"/>
    </row>
    <row r="2375" spans="1:14" x14ac:dyDescent="0.25">
      <c r="A2375" s="4" t="s">
        <v>1</v>
      </c>
      <c r="B2375" s="34">
        <v>43768.302777777775</v>
      </c>
      <c r="C2375" s="9">
        <v>43769.481944444444</v>
      </c>
      <c r="D23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hrs,18 min</v>
      </c>
      <c r="E2375" s="10">
        <f>Table1[[#This Row],[Full Restoration ]]-Table1[[#This Row],[Outage Start]]</f>
        <v>1.1791666666686069</v>
      </c>
      <c r="F2375" s="11">
        <f>(Table1[[#This Row],[Full Restoration ]]-Table1[[#This Row],[Outage Start]])*24</f>
        <v>28.300000000046566</v>
      </c>
      <c r="G2375" s="5" t="s">
        <v>1957</v>
      </c>
      <c r="H2375" s="53" t="s">
        <v>1216</v>
      </c>
      <c r="I2375" s="4"/>
      <c r="J2375" s="4"/>
      <c r="K2375" s="4"/>
      <c r="L2375" s="4"/>
      <c r="M2375" s="4"/>
      <c r="N2375" s="24"/>
    </row>
    <row r="2376" spans="1:14" x14ac:dyDescent="0.25">
      <c r="A2376" s="4" t="s">
        <v>1</v>
      </c>
      <c r="B2376" s="34">
        <v>43768.311111111114</v>
      </c>
      <c r="C2376" s="9">
        <v>43769.61041666667</v>
      </c>
      <c r="D23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hrs,11 min</v>
      </c>
      <c r="E2376" s="10">
        <f>Table1[[#This Row],[Full Restoration ]]-Table1[[#This Row],[Outage Start]]</f>
        <v>1.2993055555562023</v>
      </c>
      <c r="F2376" s="11">
        <f>(Table1[[#This Row],[Full Restoration ]]-Table1[[#This Row],[Outage Start]])*24</f>
        <v>31.183333333348855</v>
      </c>
      <c r="G2376" s="5" t="s">
        <v>1958</v>
      </c>
      <c r="H2376" s="53" t="s">
        <v>248</v>
      </c>
      <c r="I2376" s="4">
        <v>492</v>
      </c>
      <c r="J2376" s="4">
        <v>377</v>
      </c>
      <c r="K2376" s="4">
        <v>125</v>
      </c>
      <c r="L2376" s="4">
        <v>20</v>
      </c>
      <c r="M2376" s="4">
        <v>4</v>
      </c>
      <c r="N2376" s="24"/>
    </row>
    <row r="2377" spans="1:14" x14ac:dyDescent="0.25">
      <c r="A2377" s="4" t="s">
        <v>1</v>
      </c>
      <c r="B2377" s="34">
        <v>43768.313194444447</v>
      </c>
      <c r="C2377" s="9">
        <v>43769.518750000003</v>
      </c>
      <c r="D23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hrs,56 min</v>
      </c>
      <c r="E2377" s="10">
        <f>Table1[[#This Row],[Full Restoration ]]-Table1[[#This Row],[Outage Start]]</f>
        <v>1.2055555555562023</v>
      </c>
      <c r="F2377" s="11">
        <f>(Table1[[#This Row],[Full Restoration ]]-Table1[[#This Row],[Outage Start]])*24</f>
        <v>28.933333333348855</v>
      </c>
      <c r="G2377" s="5" t="s">
        <v>1959</v>
      </c>
      <c r="H2377" s="33" t="s">
        <v>1982</v>
      </c>
      <c r="I2377" s="4">
        <v>216</v>
      </c>
      <c r="J2377" s="4">
        <v>175</v>
      </c>
      <c r="K2377" s="4">
        <v>38</v>
      </c>
      <c r="L2377" s="4">
        <v>6</v>
      </c>
      <c r="M2377" s="4">
        <v>5</v>
      </c>
      <c r="N2377" s="24"/>
    </row>
    <row r="2378" spans="1:14" x14ac:dyDescent="0.25">
      <c r="A2378" s="4" t="s">
        <v>1</v>
      </c>
      <c r="B2378" s="34">
        <v>43768.31527777778</v>
      </c>
      <c r="C2378" s="9">
        <v>43769.524305555555</v>
      </c>
      <c r="D23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hrs,1 min</v>
      </c>
      <c r="E2378" s="10">
        <f>Table1[[#This Row],[Full Restoration ]]-Table1[[#This Row],[Outage Start]]</f>
        <v>1.2090277777751908</v>
      </c>
      <c r="F2378" s="11">
        <f>(Table1[[#This Row],[Full Restoration ]]-Table1[[#This Row],[Outage Start]])*24</f>
        <v>29.016666666604578</v>
      </c>
      <c r="G2378" s="5" t="s">
        <v>1160</v>
      </c>
      <c r="H2378" s="53" t="s">
        <v>1982</v>
      </c>
      <c r="I2378" s="4">
        <v>17</v>
      </c>
      <c r="J2378" s="4">
        <v>0</v>
      </c>
      <c r="K2378" s="4">
        <v>17</v>
      </c>
      <c r="L2378" s="4">
        <v>0</v>
      </c>
      <c r="M2378" s="4">
        <v>10</v>
      </c>
      <c r="N2378" s="24"/>
    </row>
    <row r="2379" spans="1:14" x14ac:dyDescent="0.25">
      <c r="A2379" s="4" t="s">
        <v>1</v>
      </c>
      <c r="B2379" s="34">
        <v>43768.318749999999</v>
      </c>
      <c r="C2379" s="9">
        <v>43769.690972222219</v>
      </c>
      <c r="D23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hrs,56 min</v>
      </c>
      <c r="E2379" s="10">
        <f>Table1[[#This Row],[Full Restoration ]]-Table1[[#This Row],[Outage Start]]</f>
        <v>1.3722222222204437</v>
      </c>
      <c r="F2379" s="11">
        <f>(Table1[[#This Row],[Full Restoration ]]-Table1[[#This Row],[Outage Start]])*24</f>
        <v>32.933333333290648</v>
      </c>
      <c r="G2379" s="5" t="s">
        <v>1139</v>
      </c>
      <c r="H2379" s="33" t="s">
        <v>1982</v>
      </c>
      <c r="I2379" s="4">
        <v>314</v>
      </c>
      <c r="J2379" s="4">
        <v>254</v>
      </c>
      <c r="K2379" s="4">
        <v>65</v>
      </c>
      <c r="L2379" s="4">
        <v>18</v>
      </c>
      <c r="M2379" s="4">
        <v>6</v>
      </c>
      <c r="N2379" s="24"/>
    </row>
    <row r="2380" spans="1:14" x14ac:dyDescent="0.25">
      <c r="A2380" s="4" t="s">
        <v>1</v>
      </c>
      <c r="B2380" s="34">
        <v>43768.325694444444</v>
      </c>
      <c r="C2380" s="9">
        <v>43769.651388888888</v>
      </c>
      <c r="D23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hrs,49 min</v>
      </c>
      <c r="E2380" s="10">
        <f>Table1[[#This Row],[Full Restoration ]]-Table1[[#This Row],[Outage Start]]</f>
        <v>1.3256944444437977</v>
      </c>
      <c r="F2380" s="11">
        <f>(Table1[[#This Row],[Full Restoration ]]-Table1[[#This Row],[Outage Start]])*24</f>
        <v>31.816666666651145</v>
      </c>
      <c r="G2380" s="5" t="s">
        <v>1117</v>
      </c>
      <c r="H2380" s="53" t="s">
        <v>1982</v>
      </c>
      <c r="I2380" s="4">
        <v>843</v>
      </c>
      <c r="J2380" s="4">
        <v>751</v>
      </c>
      <c r="K2380" s="4">
        <v>110</v>
      </c>
      <c r="L2380" s="4">
        <v>50</v>
      </c>
      <c r="M2380" s="4">
        <v>25</v>
      </c>
      <c r="N2380" s="24"/>
    </row>
    <row r="2381" spans="1:14" x14ac:dyDescent="0.25">
      <c r="A2381" s="4" t="s">
        <v>1</v>
      </c>
      <c r="B2381" s="34">
        <v>43768.325694444444</v>
      </c>
      <c r="C2381" s="9">
        <v>43769.657638888886</v>
      </c>
      <c r="D23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hrs,58 min</v>
      </c>
      <c r="E2381" s="10">
        <f>Table1[[#This Row],[Full Restoration ]]-Table1[[#This Row],[Outage Start]]</f>
        <v>1.3319444444423425</v>
      </c>
      <c r="F2381" s="11">
        <f>(Table1[[#This Row],[Full Restoration ]]-Table1[[#This Row],[Outage Start]])*24</f>
        <v>31.96666666661622</v>
      </c>
      <c r="G2381" s="5" t="s">
        <v>1119</v>
      </c>
      <c r="H2381" s="53" t="s">
        <v>1982</v>
      </c>
      <c r="I2381" s="4"/>
      <c r="J2381" s="4"/>
      <c r="K2381" s="4"/>
      <c r="L2381" s="4"/>
      <c r="M2381" s="4"/>
      <c r="N2381" s="24"/>
    </row>
    <row r="2382" spans="1:14" x14ac:dyDescent="0.25">
      <c r="A2382" s="4" t="s">
        <v>1</v>
      </c>
      <c r="B2382" s="34">
        <v>43768.325694444444</v>
      </c>
      <c r="C2382" s="9">
        <v>43769.654166666667</v>
      </c>
      <c r="D23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hrs,53 min</v>
      </c>
      <c r="E2382" s="10">
        <f>Table1[[#This Row],[Full Restoration ]]-Table1[[#This Row],[Outage Start]]</f>
        <v>1.328472222223354</v>
      </c>
      <c r="F2382" s="11">
        <f>(Table1[[#This Row],[Full Restoration ]]-Table1[[#This Row],[Outage Start]])*24</f>
        <v>31.883333333360497</v>
      </c>
      <c r="G2382" s="5" t="s">
        <v>1118</v>
      </c>
      <c r="H2382" s="33" t="s">
        <v>1982</v>
      </c>
      <c r="I2382" s="4"/>
      <c r="J2382" s="4"/>
      <c r="K2382" s="4"/>
      <c r="L2382" s="4"/>
      <c r="M2382" s="4"/>
      <c r="N2382" s="24"/>
    </row>
    <row r="2383" spans="1:14" x14ac:dyDescent="0.25">
      <c r="A2383" s="4" t="s">
        <v>1</v>
      </c>
      <c r="B2383" s="34">
        <v>43768.325694444444</v>
      </c>
      <c r="C2383" s="9">
        <v>43769.671527777777</v>
      </c>
      <c r="D23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hrs,18 min</v>
      </c>
      <c r="E2383" s="10">
        <f>Table1[[#This Row],[Full Restoration ]]-Table1[[#This Row],[Outage Start]]</f>
        <v>1.3458333333328483</v>
      </c>
      <c r="F2383" s="11">
        <f>(Table1[[#This Row],[Full Restoration ]]-Table1[[#This Row],[Outage Start]])*24</f>
        <v>32.299999999988358</v>
      </c>
      <c r="G2383" s="5" t="s">
        <v>1120</v>
      </c>
      <c r="H2383" s="53" t="s">
        <v>1982</v>
      </c>
      <c r="I2383" s="4"/>
      <c r="J2383" s="4"/>
      <c r="K2383" s="4"/>
      <c r="L2383" s="4"/>
      <c r="M2383" s="4"/>
      <c r="N2383" s="24"/>
    </row>
    <row r="2384" spans="1:14" x14ac:dyDescent="0.25">
      <c r="A2384" s="4" t="s">
        <v>1</v>
      </c>
      <c r="B2384" s="34">
        <v>43768.325694444444</v>
      </c>
      <c r="C2384" s="9">
        <v>43769.686111111114</v>
      </c>
      <c r="D23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hrs,39 min</v>
      </c>
      <c r="E2384" s="10">
        <f>Table1[[#This Row],[Full Restoration ]]-Table1[[#This Row],[Outage Start]]</f>
        <v>1.3604166666700621</v>
      </c>
      <c r="F2384" s="11">
        <f>(Table1[[#This Row],[Full Restoration ]]-Table1[[#This Row],[Outage Start]])*24</f>
        <v>32.650000000081491</v>
      </c>
      <c r="G2384" s="5" t="s">
        <v>1123</v>
      </c>
      <c r="H2384" s="53" t="s">
        <v>1982</v>
      </c>
      <c r="I2384" s="4"/>
      <c r="J2384" s="4"/>
      <c r="K2384" s="4"/>
      <c r="L2384" s="4"/>
      <c r="M2384" s="4"/>
      <c r="N2384" s="24"/>
    </row>
    <row r="2385" spans="1:14" x14ac:dyDescent="0.25">
      <c r="A2385" s="4" t="s">
        <v>1</v>
      </c>
      <c r="B2385" s="34">
        <v>43768.325694444444</v>
      </c>
      <c r="C2385" s="9">
        <v>43769.695138888892</v>
      </c>
      <c r="D23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hrs,52 min</v>
      </c>
      <c r="E2385" s="10">
        <f>Table1[[#This Row],[Full Restoration ]]-Table1[[#This Row],[Outage Start]]</f>
        <v>1.3694444444481633</v>
      </c>
      <c r="F2385" s="11">
        <f>(Table1[[#This Row],[Full Restoration ]]-Table1[[#This Row],[Outage Start]])*24</f>
        <v>32.866666666755918</v>
      </c>
      <c r="G2385" s="5" t="s">
        <v>1125</v>
      </c>
      <c r="H2385" s="33" t="s">
        <v>1982</v>
      </c>
      <c r="I2385" s="4"/>
      <c r="J2385" s="4"/>
      <c r="K2385" s="4"/>
      <c r="L2385" s="4"/>
      <c r="M2385" s="4"/>
      <c r="N2385" s="24"/>
    </row>
    <row r="2386" spans="1:14" x14ac:dyDescent="0.25">
      <c r="A2386" s="4" t="s">
        <v>1</v>
      </c>
      <c r="B2386" s="34">
        <v>43768.325694444444</v>
      </c>
      <c r="C2386" s="9">
        <v>43769.667361111111</v>
      </c>
      <c r="D23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hrs,12 min</v>
      </c>
      <c r="E2386" s="10">
        <f>Table1[[#This Row],[Full Restoration ]]-Table1[[#This Row],[Outage Start]]</f>
        <v>1.3416666666671517</v>
      </c>
      <c r="F2386" s="11">
        <f>(Table1[[#This Row],[Full Restoration ]]-Table1[[#This Row],[Outage Start]])*24</f>
        <v>32.200000000011642</v>
      </c>
      <c r="G2386" s="5" t="s">
        <v>1121</v>
      </c>
      <c r="H2386" s="53" t="s">
        <v>1982</v>
      </c>
      <c r="I2386" s="4"/>
      <c r="J2386" s="4"/>
      <c r="K2386" s="4"/>
      <c r="L2386" s="4"/>
      <c r="M2386" s="4"/>
      <c r="N2386" s="24"/>
    </row>
    <row r="2387" spans="1:14" x14ac:dyDescent="0.25">
      <c r="A2387" s="4" t="s">
        <v>1</v>
      </c>
      <c r="B2387" s="34">
        <v>43768.334027777775</v>
      </c>
      <c r="C2387" s="9">
        <v>43769.586111111108</v>
      </c>
      <c r="D23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hrs,3 min</v>
      </c>
      <c r="E2387" s="10">
        <f>Table1[[#This Row],[Full Restoration ]]-Table1[[#This Row],[Outage Start]]</f>
        <v>1.2520833333328483</v>
      </c>
      <c r="F2387" s="11">
        <f>(Table1[[#This Row],[Full Restoration ]]-Table1[[#This Row],[Outage Start]])*24</f>
        <v>30.049999999988358</v>
      </c>
      <c r="G2387" s="5" t="s">
        <v>1960</v>
      </c>
      <c r="H2387" s="53" t="s">
        <v>248</v>
      </c>
      <c r="I2387" s="4"/>
      <c r="J2387" s="4"/>
      <c r="K2387" s="4"/>
      <c r="L2387" s="4"/>
      <c r="M2387" s="4"/>
      <c r="N2387" s="24"/>
    </row>
    <row r="2388" spans="1:14" x14ac:dyDescent="0.25">
      <c r="A2388" s="4" t="s">
        <v>1</v>
      </c>
      <c r="B2388" s="34">
        <v>43768.334027777775</v>
      </c>
      <c r="C2388" s="9">
        <v>43768.339583333334</v>
      </c>
      <c r="D23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hrs,8 min</v>
      </c>
      <c r="E2388" s="10">
        <f>Table1[[#This Row],[Full Restoration ]]-Table1[[#This Row],[Outage Start]]</f>
        <v>5.5555555591126904E-3</v>
      </c>
      <c r="F2388" s="11">
        <f>(Table1[[#This Row],[Full Restoration ]]-Table1[[#This Row],[Outage Start]])*24</f>
        <v>0.13333333341870457</v>
      </c>
      <c r="G2388" s="5" t="s">
        <v>1961</v>
      </c>
      <c r="H2388" s="53" t="s">
        <v>248</v>
      </c>
      <c r="I2388" s="4"/>
      <c r="J2388" s="4"/>
      <c r="K2388" s="4"/>
      <c r="L2388" s="4"/>
      <c r="M2388" s="4"/>
      <c r="N2388" s="24"/>
    </row>
    <row r="2389" spans="1:14" x14ac:dyDescent="0.25">
      <c r="A2389" s="4" t="s">
        <v>1</v>
      </c>
      <c r="B2389" s="34">
        <v>43768.34375</v>
      </c>
      <c r="C2389" s="9">
        <v>43768.789583333331</v>
      </c>
      <c r="D23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hrs,42 min</v>
      </c>
      <c r="E2389" s="10">
        <f>Table1[[#This Row],[Full Restoration ]]-Table1[[#This Row],[Outage Start]]</f>
        <v>0.44583333333139308</v>
      </c>
      <c r="F2389" s="11">
        <f>(Table1[[#This Row],[Full Restoration ]]-Table1[[#This Row],[Outage Start]])*24</f>
        <v>10.699999999953434</v>
      </c>
      <c r="G2389" s="5" t="s">
        <v>1962</v>
      </c>
      <c r="H2389" s="53" t="s">
        <v>248</v>
      </c>
      <c r="I2389" s="4"/>
      <c r="J2389" s="4"/>
      <c r="K2389" s="4"/>
      <c r="L2389" s="4"/>
      <c r="M2389" s="4"/>
      <c r="N2389" s="24"/>
    </row>
    <row r="2390" spans="1:14" x14ac:dyDescent="0.25">
      <c r="A2390" s="4" t="s">
        <v>1</v>
      </c>
      <c r="B2390" s="34">
        <v>43768.34375</v>
      </c>
      <c r="C2390" s="9">
        <v>43768.759722222225</v>
      </c>
      <c r="D23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hrs,59 min</v>
      </c>
      <c r="E2390" s="10">
        <f>Table1[[#This Row],[Full Restoration ]]-Table1[[#This Row],[Outage Start]]</f>
        <v>0.41597222222480923</v>
      </c>
      <c r="F2390" s="11">
        <f>(Table1[[#This Row],[Full Restoration ]]-Table1[[#This Row],[Outage Start]])*24</f>
        <v>9.9833333333954215</v>
      </c>
      <c r="G2390" s="5" t="s">
        <v>1963</v>
      </c>
      <c r="H2390" s="53" t="s">
        <v>248</v>
      </c>
      <c r="I2390" s="4">
        <v>1748</v>
      </c>
      <c r="J2390" s="4">
        <v>1483</v>
      </c>
      <c r="K2390" s="4">
        <v>283</v>
      </c>
      <c r="L2390" s="4">
        <v>98</v>
      </c>
      <c r="M2390" s="4">
        <v>26</v>
      </c>
      <c r="N2390" s="24"/>
    </row>
    <row r="2391" spans="1:14" x14ac:dyDescent="0.25">
      <c r="A2391" s="4" t="s">
        <v>1</v>
      </c>
      <c r="B2391" s="34">
        <v>43768.348611111112</v>
      </c>
      <c r="C2391" s="9">
        <v>43769.55</v>
      </c>
      <c r="D23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hrs,50 min</v>
      </c>
      <c r="E2391" s="10">
        <f>Table1[[#This Row],[Full Restoration ]]-Table1[[#This Row],[Outage Start]]</f>
        <v>1.2013888888905058</v>
      </c>
      <c r="F2391" s="11">
        <f>(Table1[[#This Row],[Full Restoration ]]-Table1[[#This Row],[Outage Start]])*24</f>
        <v>28.833333333372138</v>
      </c>
      <c r="G2391" s="5" t="s">
        <v>1964</v>
      </c>
      <c r="H2391" s="33" t="s">
        <v>1982</v>
      </c>
      <c r="I2391" s="4"/>
      <c r="J2391" s="4"/>
      <c r="K2391" s="4"/>
      <c r="L2391" s="4"/>
      <c r="M2391" s="4"/>
      <c r="N2391" s="24"/>
    </row>
    <row r="2392" spans="1:14" x14ac:dyDescent="0.25">
      <c r="A2392" s="4" t="s">
        <v>1</v>
      </c>
      <c r="B2392" s="34">
        <v>43768.348611111112</v>
      </c>
      <c r="C2392" s="9">
        <v>43769.54791666667</v>
      </c>
      <c r="D23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hrs,47 min</v>
      </c>
      <c r="E2392" s="10">
        <f>Table1[[#This Row],[Full Restoration ]]-Table1[[#This Row],[Outage Start]]</f>
        <v>1.1993055555576575</v>
      </c>
      <c r="F2392" s="11">
        <f>(Table1[[#This Row],[Full Restoration ]]-Table1[[#This Row],[Outage Start]])*24</f>
        <v>28.78333333338378</v>
      </c>
      <c r="G2392" s="5" t="s">
        <v>1965</v>
      </c>
      <c r="H2392" s="53" t="s">
        <v>1982</v>
      </c>
      <c r="I2392" s="4"/>
      <c r="J2392" s="4"/>
      <c r="K2392" s="4"/>
      <c r="L2392" s="4"/>
      <c r="M2392" s="4"/>
      <c r="N2392" s="24"/>
    </row>
    <row r="2393" spans="1:14" x14ac:dyDescent="0.25">
      <c r="A2393" s="4" t="s">
        <v>1</v>
      </c>
      <c r="B2393" s="34">
        <v>43768.348611111112</v>
      </c>
      <c r="C2393" s="9">
        <v>43768.684027777781</v>
      </c>
      <c r="D23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hrs,3 min</v>
      </c>
      <c r="E2393" s="10">
        <f>Table1[[#This Row],[Full Restoration ]]-Table1[[#This Row],[Outage Start]]</f>
        <v>0.33541666666860692</v>
      </c>
      <c r="F2393" s="11">
        <f>(Table1[[#This Row],[Full Restoration ]]-Table1[[#This Row],[Outage Start]])*24</f>
        <v>8.0500000000465661</v>
      </c>
      <c r="G2393" s="5" t="s">
        <v>1966</v>
      </c>
      <c r="H2393" s="33" t="s">
        <v>1982</v>
      </c>
      <c r="I2393" s="4">
        <v>1322</v>
      </c>
      <c r="J2393" s="4">
        <v>1065</v>
      </c>
      <c r="K2393" s="4">
        <v>292</v>
      </c>
      <c r="L2393" s="4">
        <v>77</v>
      </c>
      <c r="M2393" s="4">
        <v>25</v>
      </c>
      <c r="N2393" s="24"/>
    </row>
    <row r="2394" spans="1:14" x14ac:dyDescent="0.25">
      <c r="A2394" s="4" t="s">
        <v>1</v>
      </c>
      <c r="B2394" s="34">
        <v>43768.348611111112</v>
      </c>
      <c r="C2394" s="9">
        <v>43769.53402777778</v>
      </c>
      <c r="D23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hrs,27 min</v>
      </c>
      <c r="E2394" s="10">
        <f>Table1[[#This Row],[Full Restoration ]]-Table1[[#This Row],[Outage Start]]</f>
        <v>1.1854166666671517</v>
      </c>
      <c r="F2394" s="11">
        <f>(Table1[[#This Row],[Full Restoration ]]-Table1[[#This Row],[Outage Start]])*24</f>
        <v>28.450000000011642</v>
      </c>
      <c r="G2394" s="5" t="s">
        <v>1967</v>
      </c>
      <c r="H2394" s="33" t="s">
        <v>1982</v>
      </c>
      <c r="I2394" s="4"/>
      <c r="J2394" s="4"/>
      <c r="K2394" s="4"/>
      <c r="L2394" s="4"/>
      <c r="M2394" s="4"/>
      <c r="N2394" s="24"/>
    </row>
    <row r="2395" spans="1:14" x14ac:dyDescent="0.25">
      <c r="A2395" s="4" t="s">
        <v>1</v>
      </c>
      <c r="B2395" s="34">
        <v>43768.348611111112</v>
      </c>
      <c r="C2395" s="9">
        <v>43769.556250000001</v>
      </c>
      <c r="D23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hrs,59 min</v>
      </c>
      <c r="E2395" s="10">
        <f>Table1[[#This Row],[Full Restoration ]]-Table1[[#This Row],[Outage Start]]</f>
        <v>1.2076388888890506</v>
      </c>
      <c r="F2395" s="11">
        <f>(Table1[[#This Row],[Full Restoration ]]-Table1[[#This Row],[Outage Start]])*24</f>
        <v>28.983333333337214</v>
      </c>
      <c r="G2395" s="5" t="s">
        <v>1156</v>
      </c>
      <c r="H2395" s="33" t="s">
        <v>1982</v>
      </c>
      <c r="I2395" s="4"/>
      <c r="J2395" s="4"/>
      <c r="K2395" s="4"/>
      <c r="L2395" s="4"/>
      <c r="M2395" s="4"/>
      <c r="N2395" s="24"/>
    </row>
    <row r="2396" spans="1:14" x14ac:dyDescent="0.25">
      <c r="A2396" s="4" t="s">
        <v>1</v>
      </c>
      <c r="B2396" s="34">
        <v>43768.354166666664</v>
      </c>
      <c r="C2396" s="9">
        <v>43769.507638888892</v>
      </c>
      <c r="D23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hrs,41 min</v>
      </c>
      <c r="E2396" s="10">
        <f>Table1[[#This Row],[Full Restoration ]]-Table1[[#This Row],[Outage Start]]</f>
        <v>1.1534722222277196</v>
      </c>
      <c r="F2396" s="11">
        <f>(Table1[[#This Row],[Full Restoration ]]-Table1[[#This Row],[Outage Start]])*24</f>
        <v>27.683333333465271</v>
      </c>
      <c r="G2396" s="5" t="s">
        <v>1968</v>
      </c>
      <c r="H2396" s="53" t="s">
        <v>1982</v>
      </c>
      <c r="I2396" s="4"/>
      <c r="J2396" s="4"/>
      <c r="K2396" s="4"/>
      <c r="L2396" s="4"/>
      <c r="M2396" s="4"/>
      <c r="N2396" s="24"/>
    </row>
    <row r="2397" spans="1:14" x14ac:dyDescent="0.25">
      <c r="A2397" s="4" t="s">
        <v>1</v>
      </c>
      <c r="B2397" s="34">
        <v>43768.354166666664</v>
      </c>
      <c r="C2397" s="9">
        <v>43769.506249999999</v>
      </c>
      <c r="D23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hrs,39 min</v>
      </c>
      <c r="E2397" s="10">
        <f>Table1[[#This Row],[Full Restoration ]]-Table1[[#This Row],[Outage Start]]</f>
        <v>1.1520833333343035</v>
      </c>
      <c r="F2397" s="11">
        <f>(Table1[[#This Row],[Full Restoration ]]-Table1[[#This Row],[Outage Start]])*24</f>
        <v>27.650000000023283</v>
      </c>
      <c r="G2397" s="5" t="s">
        <v>1969</v>
      </c>
      <c r="H2397" s="53" t="s">
        <v>1982</v>
      </c>
      <c r="I2397" s="4"/>
      <c r="J2397" s="4"/>
      <c r="K2397" s="4"/>
      <c r="L2397" s="4"/>
      <c r="M2397" s="4"/>
      <c r="N2397" s="24"/>
    </row>
    <row r="2398" spans="1:14" x14ac:dyDescent="0.25">
      <c r="A2398" s="4" t="s">
        <v>1</v>
      </c>
      <c r="B2398" s="34">
        <v>43768.355555555558</v>
      </c>
      <c r="C2398" s="9">
        <v>43768.752083333333</v>
      </c>
      <c r="D23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hrs,31 min</v>
      </c>
      <c r="E2398" s="10">
        <f>Table1[[#This Row],[Full Restoration ]]-Table1[[#This Row],[Outage Start]]</f>
        <v>0.39652777777519077</v>
      </c>
      <c r="F2398" s="11">
        <f>(Table1[[#This Row],[Full Restoration ]]-Table1[[#This Row],[Outage Start]])*24</f>
        <v>9.5166666666045785</v>
      </c>
      <c r="G2398" s="5" t="s">
        <v>1970</v>
      </c>
      <c r="H2398" s="33" t="s">
        <v>248</v>
      </c>
      <c r="I2398" s="4">
        <v>474</v>
      </c>
      <c r="J2398" s="4">
        <v>339</v>
      </c>
      <c r="K2398" s="4">
        <v>138</v>
      </c>
      <c r="L2398" s="4">
        <v>25</v>
      </c>
      <c r="M2398" s="4">
        <v>16</v>
      </c>
      <c r="N2398" s="24"/>
    </row>
    <row r="2399" spans="1:14" x14ac:dyDescent="0.25">
      <c r="A2399" s="4" t="s">
        <v>1</v>
      </c>
      <c r="B2399" s="34">
        <v>43768.355555555558</v>
      </c>
      <c r="C2399" s="9">
        <v>43769.590277777781</v>
      </c>
      <c r="D23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hrs,38 min</v>
      </c>
      <c r="E2399" s="10">
        <f>Table1[[#This Row],[Full Restoration ]]-Table1[[#This Row],[Outage Start]]</f>
        <v>1.234722222223354</v>
      </c>
      <c r="F2399" s="11">
        <f>(Table1[[#This Row],[Full Restoration ]]-Table1[[#This Row],[Outage Start]])*24</f>
        <v>29.633333333360497</v>
      </c>
      <c r="G2399" s="5" t="s">
        <v>1971</v>
      </c>
      <c r="H2399" s="33" t="s">
        <v>1982</v>
      </c>
      <c r="I2399" s="4"/>
      <c r="J2399" s="4"/>
      <c r="K2399" s="4"/>
      <c r="L2399" s="4"/>
      <c r="M2399" s="4"/>
      <c r="N2399" s="24"/>
    </row>
    <row r="2400" spans="1:14" x14ac:dyDescent="0.25">
      <c r="A2400" s="4" t="s">
        <v>1</v>
      </c>
      <c r="B2400" s="34">
        <v>43768.35833333333</v>
      </c>
      <c r="C2400" s="9">
        <v>43769.67083333333</v>
      </c>
      <c r="D24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hrs,30 min</v>
      </c>
      <c r="E2400" s="10">
        <f>Table1[[#This Row],[Full Restoration ]]-Table1[[#This Row],[Outage Start]]</f>
        <v>1.3125</v>
      </c>
      <c r="F2400" s="11">
        <f>(Table1[[#This Row],[Full Restoration ]]-Table1[[#This Row],[Outage Start]])*24</f>
        <v>31.5</v>
      </c>
      <c r="G2400" s="5" t="s">
        <v>1972</v>
      </c>
      <c r="H2400" s="33" t="s">
        <v>1982</v>
      </c>
      <c r="I2400" s="4">
        <v>586</v>
      </c>
      <c r="J2400" s="4">
        <v>408</v>
      </c>
      <c r="K2400" s="4">
        <v>183</v>
      </c>
      <c r="L2400" s="4">
        <v>14</v>
      </c>
      <c r="M2400" s="4">
        <v>15</v>
      </c>
      <c r="N2400" s="24"/>
    </row>
    <row r="2401" spans="1:14" x14ac:dyDescent="0.25">
      <c r="A2401" s="4" t="s">
        <v>1</v>
      </c>
      <c r="B2401" s="34">
        <v>43768.362500000003</v>
      </c>
      <c r="C2401" s="9">
        <v>43769.461805555555</v>
      </c>
      <c r="D24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hrs,23 min</v>
      </c>
      <c r="E2401" s="10">
        <f>Table1[[#This Row],[Full Restoration ]]-Table1[[#This Row],[Outage Start]]</f>
        <v>1.0993055555518367</v>
      </c>
      <c r="F2401" s="11">
        <f>(Table1[[#This Row],[Full Restoration ]]-Table1[[#This Row],[Outage Start]])*24</f>
        <v>26.383333333244082</v>
      </c>
      <c r="G2401" s="5" t="s">
        <v>1973</v>
      </c>
      <c r="H2401" s="33" t="s">
        <v>1982</v>
      </c>
      <c r="I2401" s="4">
        <v>488</v>
      </c>
      <c r="J2401" s="4">
        <v>417</v>
      </c>
      <c r="K2401" s="4">
        <v>71</v>
      </c>
      <c r="L2401" s="4">
        <v>7</v>
      </c>
      <c r="M2401" s="4">
        <v>2</v>
      </c>
      <c r="N2401" s="24"/>
    </row>
    <row r="2402" spans="1:14" x14ac:dyDescent="0.25">
      <c r="A2402" s="4" t="s">
        <v>1</v>
      </c>
      <c r="B2402" s="34">
        <v>43768.385416666664</v>
      </c>
      <c r="C2402" s="9">
        <v>43769.46597222222</v>
      </c>
      <c r="D24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hrs,56 min</v>
      </c>
      <c r="E2402" s="10">
        <f>Table1[[#This Row],[Full Restoration ]]-Table1[[#This Row],[Outage Start]]</f>
        <v>1.0805555555562023</v>
      </c>
      <c r="F2402" s="11">
        <f>(Table1[[#This Row],[Full Restoration ]]-Table1[[#This Row],[Outage Start]])*24</f>
        <v>25.933333333348855</v>
      </c>
      <c r="G2402" s="5" t="s">
        <v>1188</v>
      </c>
      <c r="H2402" s="33" t="s">
        <v>248</v>
      </c>
      <c r="I2402" s="4">
        <v>676</v>
      </c>
      <c r="J2402" s="4">
        <v>537</v>
      </c>
      <c r="K2402" s="4">
        <v>166</v>
      </c>
      <c r="L2402" s="4">
        <v>47</v>
      </c>
      <c r="M2402" s="4">
        <v>13</v>
      </c>
      <c r="N2402" s="24"/>
    </row>
    <row r="2403" spans="1:14" x14ac:dyDescent="0.25">
      <c r="A2403" s="4" t="s">
        <v>1</v>
      </c>
      <c r="B2403" s="34">
        <v>43768.385416666664</v>
      </c>
      <c r="C2403" s="9">
        <v>43769.572222222225</v>
      </c>
      <c r="D24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hrs,29 min</v>
      </c>
      <c r="E2403" s="10">
        <f>Table1[[#This Row],[Full Restoration ]]-Table1[[#This Row],[Outage Start]]</f>
        <v>1.1868055555605679</v>
      </c>
      <c r="F2403" s="11">
        <f>(Table1[[#This Row],[Full Restoration ]]-Table1[[#This Row],[Outage Start]])*24</f>
        <v>28.483333333453629</v>
      </c>
      <c r="G2403" s="5" t="s">
        <v>1974</v>
      </c>
      <c r="H2403" s="33" t="s">
        <v>1982</v>
      </c>
      <c r="I2403" s="4"/>
      <c r="J2403" s="4"/>
      <c r="K2403" s="4"/>
      <c r="L2403" s="4"/>
      <c r="M2403" s="4"/>
      <c r="N2403" s="24"/>
    </row>
    <row r="2404" spans="1:14" x14ac:dyDescent="0.25">
      <c r="A2404" s="4" t="s">
        <v>1</v>
      </c>
      <c r="B2404" s="34">
        <v>43768.390277777777</v>
      </c>
      <c r="C2404" s="9">
        <v>43769.481944444444</v>
      </c>
      <c r="D24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hrs,12 min</v>
      </c>
      <c r="E2404" s="10">
        <f>Table1[[#This Row],[Full Restoration ]]-Table1[[#This Row],[Outage Start]]</f>
        <v>1.0916666666671517</v>
      </c>
      <c r="F2404" s="11">
        <f>(Table1[[#This Row],[Full Restoration ]]-Table1[[#This Row],[Outage Start]])*24</f>
        <v>26.200000000011642</v>
      </c>
      <c r="G2404" s="5" t="s">
        <v>1975</v>
      </c>
      <c r="H2404" s="33" t="s">
        <v>1216</v>
      </c>
      <c r="I2404" s="4">
        <v>1225</v>
      </c>
      <c r="J2404" s="4">
        <v>1031</v>
      </c>
      <c r="K2404" s="4">
        <v>201</v>
      </c>
      <c r="L2404" s="4">
        <v>49</v>
      </c>
      <c r="M2404" s="4">
        <v>22</v>
      </c>
      <c r="N2404" s="24"/>
    </row>
    <row r="2405" spans="1:14" x14ac:dyDescent="0.25">
      <c r="A2405" s="4" t="s">
        <v>1</v>
      </c>
      <c r="B2405" s="34">
        <v>43768.390277777777</v>
      </c>
      <c r="C2405" s="9">
        <v>43769.491666666669</v>
      </c>
      <c r="D24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hrs,26 min</v>
      </c>
      <c r="E2405" s="10">
        <f>Table1[[#This Row],[Full Restoration ]]-Table1[[#This Row],[Outage Start]]</f>
        <v>1.101388888891961</v>
      </c>
      <c r="F2405" s="11">
        <f>(Table1[[#This Row],[Full Restoration ]]-Table1[[#This Row],[Outage Start]])*24</f>
        <v>26.433333333407063</v>
      </c>
      <c r="G2405" s="5" t="s">
        <v>1976</v>
      </c>
      <c r="H2405" s="33" t="s">
        <v>1982</v>
      </c>
      <c r="I2405" s="4"/>
      <c r="J2405" s="4"/>
      <c r="K2405" s="4"/>
      <c r="L2405" s="4"/>
      <c r="M2405" s="4"/>
      <c r="N2405" s="24"/>
    </row>
    <row r="2406" spans="1:14" x14ac:dyDescent="0.25">
      <c r="A2406" s="4" t="s">
        <v>1</v>
      </c>
      <c r="B2406" s="34">
        <v>43768.390277777777</v>
      </c>
      <c r="C2406" s="9">
        <v>43769.488888888889</v>
      </c>
      <c r="D24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hrs,22 min</v>
      </c>
      <c r="E2406" s="10">
        <f>Table1[[#This Row],[Full Restoration ]]-Table1[[#This Row],[Outage Start]]</f>
        <v>1.0986111111124046</v>
      </c>
      <c r="F2406" s="11">
        <f>(Table1[[#This Row],[Full Restoration ]]-Table1[[#This Row],[Outage Start]])*24</f>
        <v>26.366666666697711</v>
      </c>
      <c r="G2406" s="5" t="s">
        <v>1977</v>
      </c>
      <c r="H2406" s="33" t="s">
        <v>248</v>
      </c>
      <c r="I2406" s="4"/>
      <c r="J2406" s="4"/>
      <c r="K2406" s="4"/>
      <c r="L2406" s="4"/>
      <c r="M2406" s="4"/>
      <c r="N2406" s="24"/>
    </row>
    <row r="2407" spans="1:14" x14ac:dyDescent="0.25">
      <c r="A2407" s="4" t="s">
        <v>1</v>
      </c>
      <c r="B2407" s="34">
        <v>43768.390277777777</v>
      </c>
      <c r="C2407" s="9">
        <v>43769.48541666667</v>
      </c>
      <c r="D24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hrs,17 min</v>
      </c>
      <c r="E2407" s="10">
        <f>Table1[[#This Row],[Full Restoration ]]-Table1[[#This Row],[Outage Start]]</f>
        <v>1.0951388888934162</v>
      </c>
      <c r="F2407" s="11">
        <f>(Table1[[#This Row],[Full Restoration ]]-Table1[[#This Row],[Outage Start]])*24</f>
        <v>26.283333333441988</v>
      </c>
      <c r="G2407" s="5" t="s">
        <v>1978</v>
      </c>
      <c r="H2407" s="33" t="s">
        <v>248</v>
      </c>
      <c r="I2407" s="4"/>
      <c r="J2407" s="4"/>
      <c r="K2407" s="4"/>
      <c r="L2407" s="4"/>
      <c r="M2407" s="4"/>
      <c r="N2407" s="24"/>
    </row>
    <row r="2408" spans="1:14" x14ac:dyDescent="0.25">
      <c r="A2408" s="4" t="s">
        <v>1</v>
      </c>
      <c r="B2408" s="34">
        <v>43768.408333333333</v>
      </c>
      <c r="C2408" s="9">
        <v>43769.442361111112</v>
      </c>
      <c r="D24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hrs,49 min</v>
      </c>
      <c r="E2408" s="10">
        <f>Table1[[#This Row],[Full Restoration ]]-Table1[[#This Row],[Outage Start]]</f>
        <v>1.0340277777795563</v>
      </c>
      <c r="F2408" s="11">
        <f>(Table1[[#This Row],[Full Restoration ]]-Table1[[#This Row],[Outage Start]])*24</f>
        <v>24.816666666709352</v>
      </c>
      <c r="G2408" s="5" t="s">
        <v>1979</v>
      </c>
      <c r="H2408" s="53" t="s">
        <v>1982</v>
      </c>
      <c r="I2408" s="4"/>
      <c r="J2408" s="4"/>
      <c r="K2408" s="4"/>
      <c r="L2408" s="4"/>
      <c r="M2408" s="4"/>
      <c r="N2408" s="24"/>
    </row>
    <row r="2409" spans="1:14" x14ac:dyDescent="0.25">
      <c r="A2409" s="4" t="s">
        <v>1</v>
      </c>
      <c r="B2409" s="34">
        <v>43768.436111111114</v>
      </c>
      <c r="C2409" s="9">
        <v>43768.741666666669</v>
      </c>
      <c r="D24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hrs,20 min</v>
      </c>
      <c r="E2409" s="10">
        <f>Table1[[#This Row],[Full Restoration ]]-Table1[[#This Row],[Outage Start]]</f>
        <v>0.30555555555474712</v>
      </c>
      <c r="F2409" s="11">
        <f>(Table1[[#This Row],[Full Restoration ]]-Table1[[#This Row],[Outage Start]])*24</f>
        <v>7.3333333333139308</v>
      </c>
      <c r="G2409" s="5" t="s">
        <v>1980</v>
      </c>
      <c r="H2409" s="53" t="s">
        <v>248</v>
      </c>
      <c r="I2409" s="4"/>
      <c r="J2409" s="4"/>
      <c r="K2409" s="4"/>
      <c r="L2409" s="4"/>
      <c r="M2409" s="4"/>
      <c r="N2409" s="24"/>
    </row>
    <row r="2410" spans="1:14" x14ac:dyDescent="0.25">
      <c r="A2410" s="4" t="s">
        <v>1</v>
      </c>
      <c r="B2410" s="34">
        <v>43768.445833333331</v>
      </c>
      <c r="C2410" s="9">
        <v>43769.466666666667</v>
      </c>
      <c r="D24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hrs,30 min</v>
      </c>
      <c r="E2410" s="10">
        <f>Table1[[#This Row],[Full Restoration ]]-Table1[[#This Row],[Outage Start]]</f>
        <v>1.0208333333357587</v>
      </c>
      <c r="F2410" s="11">
        <f>(Table1[[#This Row],[Full Restoration ]]-Table1[[#This Row],[Outage Start]])*24</f>
        <v>24.500000000058208</v>
      </c>
      <c r="G2410" s="5" t="s">
        <v>1136</v>
      </c>
      <c r="H2410" s="53" t="s">
        <v>1982</v>
      </c>
      <c r="I2410" s="4"/>
      <c r="J2410" s="4"/>
      <c r="K2410" s="4"/>
      <c r="L2410" s="4"/>
      <c r="M2410" s="4"/>
      <c r="N2410" s="24"/>
    </row>
    <row r="2411" spans="1:14" x14ac:dyDescent="0.25">
      <c r="A2411" s="4" t="s">
        <v>1</v>
      </c>
      <c r="B2411" s="34">
        <v>43768.445833333331</v>
      </c>
      <c r="C2411" s="9">
        <v>43769.456944444442</v>
      </c>
      <c r="D24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hrs,16 min</v>
      </c>
      <c r="E2411" s="10">
        <f>Table1[[#This Row],[Full Restoration ]]-Table1[[#This Row],[Outage Start]]</f>
        <v>1.0111111111109494</v>
      </c>
      <c r="F2411" s="11">
        <f>(Table1[[#This Row],[Full Restoration ]]-Table1[[#This Row],[Outage Start]])*24</f>
        <v>24.266666666662786</v>
      </c>
      <c r="G2411" s="5" t="s">
        <v>1138</v>
      </c>
      <c r="H2411" s="53" t="s">
        <v>1982</v>
      </c>
      <c r="I2411" s="4"/>
      <c r="J2411" s="4"/>
      <c r="K2411" s="4"/>
      <c r="L2411" s="4"/>
      <c r="M2411" s="4"/>
      <c r="N2411" s="24"/>
    </row>
    <row r="2412" spans="1:14" x14ac:dyDescent="0.25">
      <c r="A2412" s="4" t="s">
        <v>1</v>
      </c>
      <c r="B2412" s="34">
        <v>43768.445833333331</v>
      </c>
      <c r="C2412" s="9">
        <v>43769.462500000001</v>
      </c>
      <c r="D24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hrs,24 min</v>
      </c>
      <c r="E2412" s="10">
        <f>Table1[[#This Row],[Full Restoration ]]-Table1[[#This Row],[Outage Start]]</f>
        <v>1.0166666666700621</v>
      </c>
      <c r="F2412" s="11">
        <f>(Table1[[#This Row],[Full Restoration ]]-Table1[[#This Row],[Outage Start]])*24</f>
        <v>24.400000000081491</v>
      </c>
      <c r="G2412" s="5" t="s">
        <v>1135</v>
      </c>
      <c r="H2412" s="33" t="s">
        <v>1982</v>
      </c>
      <c r="I2412" s="4">
        <v>366</v>
      </c>
      <c r="J2412" s="4">
        <v>304</v>
      </c>
      <c r="K2412" s="4">
        <v>65</v>
      </c>
      <c r="L2412" s="4">
        <v>28</v>
      </c>
      <c r="M2412" s="4">
        <v>5</v>
      </c>
      <c r="N2412" s="24"/>
    </row>
    <row r="2413" spans="1:14" x14ac:dyDescent="0.25">
      <c r="A2413" s="4" t="s">
        <v>1</v>
      </c>
      <c r="B2413" s="34">
        <v>43768.445833333331</v>
      </c>
      <c r="C2413" s="9">
        <v>43769.635416666664</v>
      </c>
      <c r="D24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hrs,33 min</v>
      </c>
      <c r="E2413" s="10">
        <f>Table1[[#This Row],[Full Restoration ]]-Table1[[#This Row],[Outage Start]]</f>
        <v>1.1895833333328483</v>
      </c>
      <c r="F2413" s="11">
        <f>(Table1[[#This Row],[Full Restoration ]]-Table1[[#This Row],[Outage Start]])*24</f>
        <v>28.549999999988358</v>
      </c>
      <c r="G2413" s="5" t="s">
        <v>1981</v>
      </c>
      <c r="H2413" s="33" t="s">
        <v>1982</v>
      </c>
      <c r="I2413" s="4">
        <v>843</v>
      </c>
      <c r="J2413" s="4">
        <v>536</v>
      </c>
      <c r="K2413" s="4">
        <v>153</v>
      </c>
      <c r="L2413" s="4">
        <v>35</v>
      </c>
      <c r="M2413" s="4">
        <v>20</v>
      </c>
      <c r="N2413" s="24"/>
    </row>
    <row r="2414" spans="1:14" x14ac:dyDescent="0.25">
      <c r="A2414" s="4" t="s">
        <v>1</v>
      </c>
      <c r="B2414" s="34">
        <v>43768.445833333331</v>
      </c>
      <c r="C2414" s="9">
        <v>43769.443055555559</v>
      </c>
      <c r="D24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hrs,56 min</v>
      </c>
      <c r="E2414" s="10">
        <f>Table1[[#This Row],[Full Restoration ]]-Table1[[#This Row],[Outage Start]]</f>
        <v>0.99722222222771961</v>
      </c>
      <c r="F2414" s="11">
        <f>(Table1[[#This Row],[Full Restoration ]]-Table1[[#This Row],[Outage Start]])*24</f>
        <v>23.933333333465271</v>
      </c>
      <c r="G2414" s="5" t="s">
        <v>1137</v>
      </c>
      <c r="H2414" s="33" t="s">
        <v>1982</v>
      </c>
      <c r="I2414" s="4"/>
      <c r="J2414" s="4"/>
      <c r="K2414" s="4"/>
      <c r="L2414" s="4"/>
      <c r="M2414" s="4"/>
      <c r="N2414" s="24"/>
    </row>
    <row r="2415" spans="1:14" x14ac:dyDescent="0.25">
      <c r="A2415" s="4" t="s">
        <v>1</v>
      </c>
      <c r="B2415" s="34">
        <v>43768.455555555556</v>
      </c>
      <c r="C2415" s="9">
        <v>43769.631249999999</v>
      </c>
      <c r="D24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hrs,13 min</v>
      </c>
      <c r="E2415" s="10">
        <f>Table1[[#This Row],[Full Restoration ]]-Table1[[#This Row],[Outage Start]]</f>
        <v>1.1756944444423425</v>
      </c>
      <c r="F2415" s="11">
        <f>(Table1[[#This Row],[Full Restoration ]]-Table1[[#This Row],[Outage Start]])*24</f>
        <v>28.21666666661622</v>
      </c>
      <c r="G2415" s="5" t="s">
        <v>1108</v>
      </c>
      <c r="H2415" s="33" t="s">
        <v>1982</v>
      </c>
      <c r="I2415" s="4"/>
      <c r="J2415" s="4"/>
      <c r="K2415" s="4"/>
      <c r="L2415" s="4"/>
      <c r="M2415" s="4"/>
      <c r="N2415" s="24"/>
    </row>
    <row r="2416" spans="1:14" x14ac:dyDescent="0.25">
      <c r="A2416" s="4" t="s">
        <v>1</v>
      </c>
      <c r="B2416" s="50">
        <v>43768.561111111114</v>
      </c>
      <c r="C2416" s="28">
        <v>43769.463888888888</v>
      </c>
      <c r="D2416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hrs,40 min</v>
      </c>
      <c r="E2416" s="30">
        <f>Table1[[#This Row],[Full Restoration ]]-Table1[[#This Row],[Outage Start]]</f>
        <v>0.90277777777373558</v>
      </c>
      <c r="F2416" s="29">
        <f>(Table1[[#This Row],[Full Restoration ]]-Table1[[#This Row],[Outage Start]])*24</f>
        <v>21.666666666569654</v>
      </c>
      <c r="G2416" s="31" t="s">
        <v>1200</v>
      </c>
      <c r="H2416" s="47" t="s">
        <v>1982</v>
      </c>
      <c r="I2416" s="27"/>
      <c r="J2416" s="27"/>
      <c r="K2416" s="27"/>
      <c r="L2416" s="27"/>
      <c r="M2416" s="27"/>
      <c r="N2416" s="32"/>
    </row>
    <row r="2417" spans="1:14" x14ac:dyDescent="0.25">
      <c r="A2417" s="4" t="s">
        <v>1</v>
      </c>
      <c r="B2417" s="34">
        <v>43769.722222222219</v>
      </c>
      <c r="C2417" s="9">
        <v>43769.738194444442</v>
      </c>
      <c r="D24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hrs,23 min</v>
      </c>
      <c r="E2417" s="10">
        <f>Table1[[#This Row],[Full Restoration ]]-Table1[[#This Row],[Outage Start]]</f>
        <v>1.5972222223354038E-2</v>
      </c>
      <c r="F2417" s="11">
        <f>(Table1[[#This Row],[Full Restoration ]]-Table1[[#This Row],[Outage Start]])*24</f>
        <v>0.38333333336049691</v>
      </c>
      <c r="G2417" s="5" t="s">
        <v>1169</v>
      </c>
      <c r="H2417" s="33" t="s">
        <v>248</v>
      </c>
      <c r="I2417" s="4"/>
      <c r="J2417" s="4"/>
      <c r="K2417" s="4"/>
      <c r="L2417" s="4"/>
      <c r="M2417" s="4"/>
      <c r="N2417" s="24"/>
    </row>
    <row r="2418" spans="1:14" x14ac:dyDescent="0.25">
      <c r="A2418" s="27" t="s">
        <v>62</v>
      </c>
      <c r="B2418" s="50">
        <v>43786.220833333333</v>
      </c>
      <c r="C2418" s="28">
        <v>43786.416666666664</v>
      </c>
      <c r="D2418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hrs,42 min</v>
      </c>
      <c r="E2418" s="30">
        <f>Table1[[#This Row],[Full Restoration ]]-Table1[[#This Row],[Outage Start]]</f>
        <v>0.19583333333139308</v>
      </c>
      <c r="F2418" s="29">
        <f>(Table1[[#This Row],[Full Restoration ]]-Table1[[#This Row],[Outage Start]])*24</f>
        <v>4.6999999999534339</v>
      </c>
      <c r="G2418" s="31" t="s">
        <v>845</v>
      </c>
      <c r="H2418" s="47" t="s">
        <v>3</v>
      </c>
      <c r="I2418" s="27">
        <v>49</v>
      </c>
      <c r="J2418" s="27">
        <v>42</v>
      </c>
      <c r="K2418" s="27">
        <v>6</v>
      </c>
      <c r="L2418" s="27">
        <v>1</v>
      </c>
      <c r="M2418" s="27">
        <v>0</v>
      </c>
      <c r="N2418" s="32"/>
    </row>
    <row r="2419" spans="1:14" x14ac:dyDescent="0.25">
      <c r="A2419" s="27" t="s">
        <v>62</v>
      </c>
      <c r="B2419" s="34">
        <v>43794.36041666667</v>
      </c>
      <c r="C2419" s="9">
        <v>43794.638194444444</v>
      </c>
      <c r="D2419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hrs,40 min</v>
      </c>
      <c r="E2419" s="30">
        <f>Table1[[#This Row],[Full Restoration ]]-Table1[[#This Row],[Outage Start]]</f>
        <v>0.27777777777373558</v>
      </c>
      <c r="F2419" s="29">
        <f>(Table1[[#This Row],[Full Restoration ]]-Table1[[#This Row],[Outage Start]])*24</f>
        <v>6.6666666665696539</v>
      </c>
      <c r="G2419" s="35" t="s">
        <v>2029</v>
      </c>
      <c r="H2419" s="40"/>
      <c r="I2419" s="4">
        <v>1</v>
      </c>
      <c r="J2419" s="4">
        <v>0</v>
      </c>
      <c r="K2419" s="4">
        <v>1</v>
      </c>
      <c r="L2419" s="4">
        <v>0</v>
      </c>
      <c r="M2419" s="4">
        <v>0</v>
      </c>
      <c r="N2419" s="24"/>
    </row>
    <row r="2420" spans="1:14" x14ac:dyDescent="0.25">
      <c r="A2420" s="27" t="s">
        <v>62</v>
      </c>
      <c r="B2420" s="34">
        <v>43794.44027777778</v>
      </c>
      <c r="C2420" s="9">
        <v>43795.469444444447</v>
      </c>
      <c r="D2420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hrs,42 min</v>
      </c>
      <c r="E2420" s="30">
        <f>Table1[[#This Row],[Full Restoration ]]-Table1[[#This Row],[Outage Start]]</f>
        <v>1.0291666666671517</v>
      </c>
      <c r="F2420" s="29">
        <f>(Table1[[#This Row],[Full Restoration ]]-Table1[[#This Row],[Outage Start]])*24</f>
        <v>24.700000000011642</v>
      </c>
      <c r="G2420" s="35" t="s">
        <v>2030</v>
      </c>
      <c r="H2420" s="40"/>
      <c r="I2420" s="4">
        <v>221</v>
      </c>
      <c r="J2420" s="4">
        <v>205</v>
      </c>
      <c r="K2420" s="4">
        <v>11</v>
      </c>
      <c r="L2420" s="4">
        <v>5</v>
      </c>
      <c r="M2420" s="4">
        <v>0</v>
      </c>
      <c r="N2420" s="24"/>
    </row>
    <row r="2421" spans="1:14" ht="75" x14ac:dyDescent="0.25">
      <c r="A2421" s="27" t="s">
        <v>62</v>
      </c>
      <c r="B2421" s="34">
        <v>43794.466666666667</v>
      </c>
      <c r="C2421" s="9">
        <v>43794.819444444445</v>
      </c>
      <c r="D2421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hrs,28 min</v>
      </c>
      <c r="E2421" s="30">
        <f>Table1[[#This Row],[Full Restoration ]]-Table1[[#This Row],[Outage Start]]</f>
        <v>0.35277777777810115</v>
      </c>
      <c r="F2421" s="29">
        <f>(Table1[[#This Row],[Full Restoration ]]-Table1[[#This Row],[Outage Start]])*24</f>
        <v>8.4666666666744277</v>
      </c>
      <c r="G2421" s="35" t="s">
        <v>2031</v>
      </c>
      <c r="H2421" s="40"/>
      <c r="I2421" s="4">
        <v>452</v>
      </c>
      <c r="J2421" s="4">
        <v>21</v>
      </c>
      <c r="K2421" s="4">
        <v>1</v>
      </c>
      <c r="L2421" s="4">
        <v>1</v>
      </c>
      <c r="M2421" s="4">
        <v>0</v>
      </c>
      <c r="N2421" s="24" t="s">
        <v>2037</v>
      </c>
    </row>
    <row r="2422" spans="1:14" x14ac:dyDescent="0.25">
      <c r="A2422" s="27" t="s">
        <v>62</v>
      </c>
      <c r="B2422" s="34">
        <v>43794.469444444447</v>
      </c>
      <c r="C2422" s="9">
        <v>43794.705555555556</v>
      </c>
      <c r="D2422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hrs,40 min</v>
      </c>
      <c r="E2422" s="30">
        <f>Table1[[#This Row],[Full Restoration ]]-Table1[[#This Row],[Outage Start]]</f>
        <v>0.23611111110949423</v>
      </c>
      <c r="F2422" s="29">
        <f>(Table1[[#This Row],[Full Restoration ]]-Table1[[#This Row],[Outage Start]])*24</f>
        <v>5.6666666666278616</v>
      </c>
      <c r="G2422" s="35" t="s">
        <v>2032</v>
      </c>
      <c r="H2422" s="40"/>
      <c r="I2422" s="4">
        <v>386</v>
      </c>
      <c r="J2422" s="4">
        <v>371</v>
      </c>
      <c r="K2422" s="4">
        <v>8</v>
      </c>
      <c r="L2422" s="4">
        <v>7</v>
      </c>
      <c r="M2422" s="4">
        <v>0</v>
      </c>
      <c r="N2422" s="24"/>
    </row>
    <row r="2423" spans="1:14" x14ac:dyDescent="0.25">
      <c r="A2423" s="27" t="s">
        <v>62</v>
      </c>
      <c r="B2423" s="34">
        <v>43794.48541666667</v>
      </c>
      <c r="C2423" s="9">
        <v>43795.388888888891</v>
      </c>
      <c r="D2423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hrs,41 min</v>
      </c>
      <c r="E2423" s="30">
        <f>Table1[[#This Row],[Full Restoration ]]-Table1[[#This Row],[Outage Start]]</f>
        <v>0.90347222222044365</v>
      </c>
      <c r="F2423" s="29">
        <f>(Table1[[#This Row],[Full Restoration ]]-Table1[[#This Row],[Outage Start]])*24</f>
        <v>21.683333333290648</v>
      </c>
      <c r="G2423" s="35" t="s">
        <v>2033</v>
      </c>
      <c r="H2423" s="40"/>
      <c r="I2423" s="4">
        <v>0</v>
      </c>
      <c r="J2423" s="4">
        <v>0</v>
      </c>
      <c r="K2423" s="4"/>
      <c r="L2423" s="4">
        <v>0</v>
      </c>
      <c r="M2423" s="4">
        <v>0</v>
      </c>
      <c r="N2423" s="24"/>
    </row>
    <row r="2424" spans="1:14" x14ac:dyDescent="0.25">
      <c r="A2424" s="27" t="s">
        <v>62</v>
      </c>
      <c r="B2424" s="34">
        <v>43794.594444444447</v>
      </c>
      <c r="C2424" s="9">
        <v>43796.37777777778</v>
      </c>
      <c r="D2424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hrs,48 min</v>
      </c>
      <c r="E2424" s="30">
        <f>Table1[[#This Row],[Full Restoration ]]-Table1[[#This Row],[Outage Start]]</f>
        <v>1.7833333333328483</v>
      </c>
      <c r="F2424" s="29">
        <f>(Table1[[#This Row],[Full Restoration ]]-Table1[[#This Row],[Outage Start]])*24</f>
        <v>42.799999999988358</v>
      </c>
      <c r="G2424" s="35" t="s">
        <v>2034</v>
      </c>
      <c r="H2424" s="40"/>
      <c r="I2424" s="4">
        <v>25</v>
      </c>
      <c r="J2424" s="4">
        <v>2</v>
      </c>
      <c r="K2424" s="4">
        <v>23</v>
      </c>
      <c r="L2424" s="4">
        <v>0</v>
      </c>
      <c r="M2424" s="4">
        <v>0</v>
      </c>
      <c r="N2424" s="24"/>
    </row>
    <row r="2425" spans="1:14" x14ac:dyDescent="0.25">
      <c r="A2425" s="27" t="s">
        <v>62</v>
      </c>
      <c r="B2425" s="50">
        <v>43794.736111111109</v>
      </c>
      <c r="C2425" s="28">
        <v>43795.597222222219</v>
      </c>
      <c r="D2425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hrs,40 min</v>
      </c>
      <c r="E2425" s="30">
        <f>Table1[[#This Row],[Full Restoration ]]-Table1[[#This Row],[Outage Start]]</f>
        <v>0.86111111110949423</v>
      </c>
      <c r="F2425" s="29">
        <f>(Table1[[#This Row],[Full Restoration ]]-Table1[[#This Row],[Outage Start]])*24</f>
        <v>20.666666666627862</v>
      </c>
      <c r="G2425" s="54" t="s">
        <v>2035</v>
      </c>
      <c r="H2425" s="55"/>
      <c r="I2425" s="27">
        <v>71</v>
      </c>
      <c r="J2425" s="27">
        <v>39</v>
      </c>
      <c r="K2425" s="27">
        <v>32</v>
      </c>
      <c r="L2425" s="27">
        <v>0</v>
      </c>
      <c r="M2425" s="27">
        <v>0</v>
      </c>
      <c r="N2425" s="24"/>
    </row>
    <row r="2426" spans="1:14" x14ac:dyDescent="0.25">
      <c r="A2426" s="27" t="s">
        <v>62</v>
      </c>
      <c r="B2426" s="34">
        <v>43794.792361111111</v>
      </c>
      <c r="C2426" s="9">
        <v>43795.607638888891</v>
      </c>
      <c r="D2426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hrs,34 min</v>
      </c>
      <c r="E2426" s="30">
        <f>Table1[[#This Row],[Full Restoration ]]-Table1[[#This Row],[Outage Start]]</f>
        <v>0.81527777777955635</v>
      </c>
      <c r="F2426" s="29">
        <f>(Table1[[#This Row],[Full Restoration ]]-Table1[[#This Row],[Outage Start]])*24</f>
        <v>19.566666666709352</v>
      </c>
      <c r="G2426" s="5" t="s">
        <v>2036</v>
      </c>
      <c r="H2426" s="53"/>
      <c r="I2426" s="4">
        <v>36</v>
      </c>
      <c r="J2426" s="4">
        <v>12</v>
      </c>
      <c r="K2426" s="4">
        <v>24</v>
      </c>
      <c r="L2426" s="4">
        <v>0</v>
      </c>
      <c r="M2426" s="4">
        <v>0</v>
      </c>
      <c r="N2426" s="24"/>
    </row>
    <row r="2427" spans="1:14" x14ac:dyDescent="0.25">
      <c r="A2427" s="4" t="s">
        <v>9</v>
      </c>
      <c r="B2427" s="34">
        <v>43789.343055555553</v>
      </c>
      <c r="C2427" s="9">
        <v>43789.784722222219</v>
      </c>
      <c r="D24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hrs,36 min</v>
      </c>
      <c r="E2427" s="10">
        <f>Table1[[#This Row],[Full Restoration ]]-Table1[[#This Row],[Outage Start]]</f>
        <v>0.44166666666569654</v>
      </c>
      <c r="F2427" s="11">
        <f>(Table1[[#This Row],[Full Restoration ]]-Table1[[#This Row],[Outage Start]])*24</f>
        <v>10.599999999976717</v>
      </c>
      <c r="G2427" s="5" t="s">
        <v>2038</v>
      </c>
      <c r="H2427" s="53" t="s">
        <v>746</v>
      </c>
      <c r="I2427" s="4">
        <v>435</v>
      </c>
      <c r="J2427" s="4">
        <v>388</v>
      </c>
      <c r="K2427" s="4">
        <v>38</v>
      </c>
      <c r="L2427" s="4">
        <v>26</v>
      </c>
      <c r="M2427" s="4">
        <v>9</v>
      </c>
      <c r="N2427" s="24"/>
    </row>
    <row r="2428" spans="1:14" x14ac:dyDescent="0.25">
      <c r="A2428" s="4" t="s">
        <v>9</v>
      </c>
      <c r="B2428" s="34">
        <v>43789.361111111109</v>
      </c>
      <c r="C2428" s="9">
        <v>43790.31527777778</v>
      </c>
      <c r="D24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hrs,54 min</v>
      </c>
      <c r="E2428" s="10">
        <f>Table1[[#This Row],[Full Restoration ]]-Table1[[#This Row],[Outage Start]]</f>
        <v>0.95416666667006211</v>
      </c>
      <c r="F2428" s="11">
        <f>(Table1[[#This Row],[Full Restoration ]]-Table1[[#This Row],[Outage Start]])*24</f>
        <v>22.900000000081491</v>
      </c>
      <c r="G2428" s="5" t="s">
        <v>1230</v>
      </c>
      <c r="H2428" s="53" t="s">
        <v>746</v>
      </c>
      <c r="I2428" s="4">
        <v>13</v>
      </c>
      <c r="J2428" s="4">
        <v>9</v>
      </c>
      <c r="K2428" s="4">
        <v>3</v>
      </c>
      <c r="L2428" s="4">
        <v>0</v>
      </c>
      <c r="M2428" s="4">
        <v>1</v>
      </c>
      <c r="N2428" s="24"/>
    </row>
    <row r="2429" spans="1:14" x14ac:dyDescent="0.25">
      <c r="A2429" s="4" t="s">
        <v>9</v>
      </c>
      <c r="B2429" s="34">
        <v>43789.302777777775</v>
      </c>
      <c r="C2429" s="9">
        <v>43790.677777777775</v>
      </c>
      <c r="D24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hrs,0 min</v>
      </c>
      <c r="E2429" s="10">
        <f>Table1[[#This Row],[Full Restoration ]]-Table1[[#This Row],[Outage Start]]</f>
        <v>1.375</v>
      </c>
      <c r="F2429" s="11">
        <f>(Table1[[#This Row],[Full Restoration ]]-Table1[[#This Row],[Outage Start]])*24</f>
        <v>33</v>
      </c>
      <c r="G2429" s="5" t="s">
        <v>15</v>
      </c>
      <c r="H2429" s="53" t="s">
        <v>1030</v>
      </c>
      <c r="I2429" s="4">
        <v>1541</v>
      </c>
      <c r="J2429" s="4">
        <v>1210</v>
      </c>
      <c r="K2429" s="4">
        <v>231</v>
      </c>
      <c r="L2429" s="4">
        <v>26</v>
      </c>
      <c r="M2429" s="4">
        <v>100</v>
      </c>
      <c r="N2429" s="24"/>
    </row>
    <row r="2430" spans="1:14" x14ac:dyDescent="0.25">
      <c r="A2430" s="4" t="s">
        <v>9</v>
      </c>
      <c r="B2430" s="34">
        <v>43789.302777777775</v>
      </c>
      <c r="C2430" s="9">
        <v>43790.498611111114</v>
      </c>
      <c r="D24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hrs,42 min</v>
      </c>
      <c r="E2430" s="10">
        <f>Table1[[#This Row],[Full Restoration ]]-Table1[[#This Row],[Outage Start]]</f>
        <v>1.195833333338669</v>
      </c>
      <c r="F2430" s="11">
        <f>(Table1[[#This Row],[Full Restoration ]]-Table1[[#This Row],[Outage Start]])*24</f>
        <v>28.700000000128057</v>
      </c>
      <c r="G2430" s="5" t="s">
        <v>16</v>
      </c>
      <c r="H2430" s="53" t="s">
        <v>1030</v>
      </c>
      <c r="I2430" s="4">
        <v>2115</v>
      </c>
      <c r="J2430" s="4">
        <v>1618</v>
      </c>
      <c r="K2430" s="4">
        <v>430</v>
      </c>
      <c r="L2430" s="4">
        <v>32</v>
      </c>
      <c r="M2430" s="4">
        <v>67</v>
      </c>
      <c r="N2430" s="24"/>
    </row>
    <row r="2431" spans="1:14" x14ac:dyDescent="0.25">
      <c r="A2431" s="4" t="s">
        <v>9</v>
      </c>
      <c r="B2431" s="34">
        <v>43789.263888888891</v>
      </c>
      <c r="C2431" s="9">
        <v>43790.731249999997</v>
      </c>
      <c r="D24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hrs,13 min</v>
      </c>
      <c r="E2431" s="10">
        <f>Table1[[#This Row],[Full Restoration ]]-Table1[[#This Row],[Outage Start]]</f>
        <v>1.4673611111065838</v>
      </c>
      <c r="F2431" s="11">
        <f>(Table1[[#This Row],[Full Restoration ]]-Table1[[#This Row],[Outage Start]])*24</f>
        <v>35.216666666558012</v>
      </c>
      <c r="G2431" s="5" t="s">
        <v>1307</v>
      </c>
      <c r="H2431" s="53" t="s">
        <v>1030</v>
      </c>
      <c r="I2431" s="4">
        <v>730</v>
      </c>
      <c r="J2431" s="4">
        <v>647</v>
      </c>
      <c r="K2431" s="4">
        <v>78</v>
      </c>
      <c r="L2431" s="4">
        <v>40</v>
      </c>
      <c r="M2431" s="4">
        <v>5</v>
      </c>
      <c r="N2431" s="24"/>
    </row>
    <row r="2432" spans="1:14" x14ac:dyDescent="0.25">
      <c r="A2432" s="4" t="s">
        <v>9</v>
      </c>
      <c r="B2432" s="34">
        <v>43789.333333333336</v>
      </c>
      <c r="C2432" s="9">
        <v>43790.379861111112</v>
      </c>
      <c r="D24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hrs,7 min</v>
      </c>
      <c r="E2432" s="10">
        <f>Table1[[#This Row],[Full Restoration ]]-Table1[[#This Row],[Outage Start]]</f>
        <v>1.046527777776646</v>
      </c>
      <c r="F2432" s="11">
        <f>(Table1[[#This Row],[Full Restoration ]]-Table1[[#This Row],[Outage Start]])*24</f>
        <v>25.116666666639503</v>
      </c>
      <c r="G2432" s="5" t="s">
        <v>2039</v>
      </c>
      <c r="H2432" s="53" t="s">
        <v>219</v>
      </c>
      <c r="I2432" s="4">
        <v>15</v>
      </c>
      <c r="J2432" s="4">
        <v>14</v>
      </c>
      <c r="K2432" s="4">
        <v>0</v>
      </c>
      <c r="L2432" s="4">
        <v>1</v>
      </c>
      <c r="M2432" s="4">
        <v>1</v>
      </c>
      <c r="N2432" s="24"/>
    </row>
    <row r="2433" spans="1:14" x14ac:dyDescent="0.25">
      <c r="A2433" s="4" t="s">
        <v>9</v>
      </c>
      <c r="B2433" s="34">
        <v>43789.356249999997</v>
      </c>
      <c r="C2433" s="9">
        <v>43790.319444444445</v>
      </c>
      <c r="D24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hrs,7 min</v>
      </c>
      <c r="E2433" s="10">
        <f>Table1[[#This Row],[Full Restoration ]]-Table1[[#This Row],[Outage Start]]</f>
        <v>0.96319444444816327</v>
      </c>
      <c r="F2433" s="11">
        <f>(Table1[[#This Row],[Full Restoration ]]-Table1[[#This Row],[Outage Start]])*24</f>
        <v>23.116666666755918</v>
      </c>
      <c r="G2433" s="5" t="s">
        <v>1330</v>
      </c>
      <c r="H2433" s="53" t="s">
        <v>746</v>
      </c>
      <c r="I2433" s="4">
        <v>8</v>
      </c>
      <c r="J2433" s="4">
        <v>4</v>
      </c>
      <c r="K2433" s="4">
        <v>4</v>
      </c>
      <c r="L2433" s="4">
        <v>1</v>
      </c>
      <c r="M2433" s="4">
        <v>0</v>
      </c>
      <c r="N2433" s="24"/>
    </row>
    <row r="2434" spans="1:14" x14ac:dyDescent="0.25">
      <c r="A2434" s="4" t="s">
        <v>9</v>
      </c>
      <c r="B2434" s="34">
        <v>43789.354166666664</v>
      </c>
      <c r="C2434" s="9">
        <v>43790.622916666667</v>
      </c>
      <c r="D24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hrs,27 min</v>
      </c>
      <c r="E2434" s="10">
        <f>Table1[[#This Row],[Full Restoration ]]-Table1[[#This Row],[Outage Start]]</f>
        <v>1.2687500000029104</v>
      </c>
      <c r="F2434" s="11">
        <f>(Table1[[#This Row],[Full Restoration ]]-Table1[[#This Row],[Outage Start]])*24</f>
        <v>30.450000000069849</v>
      </c>
      <c r="G2434" s="5" t="s">
        <v>1337</v>
      </c>
      <c r="H2434" s="53" t="s">
        <v>746</v>
      </c>
      <c r="I2434" s="4">
        <v>1418</v>
      </c>
      <c r="J2434" s="4">
        <v>1320</v>
      </c>
      <c r="K2434" s="4">
        <v>76</v>
      </c>
      <c r="L2434" s="4">
        <v>97</v>
      </c>
      <c r="M2434" s="4">
        <v>22</v>
      </c>
      <c r="N2434" s="24"/>
    </row>
    <row r="2435" spans="1:14" x14ac:dyDescent="0.25">
      <c r="A2435" s="4" t="s">
        <v>9</v>
      </c>
      <c r="B2435" s="34">
        <v>43789.350694444445</v>
      </c>
      <c r="C2435" s="9">
        <v>43790.487500000003</v>
      </c>
      <c r="D24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hrs,17 min</v>
      </c>
      <c r="E2435" s="10">
        <f>Table1[[#This Row],[Full Restoration ]]-Table1[[#This Row],[Outage Start]]</f>
        <v>1.1368055555576575</v>
      </c>
      <c r="F2435" s="11">
        <f>(Table1[[#This Row],[Full Restoration ]]-Table1[[#This Row],[Outage Start]])*24</f>
        <v>27.28333333338378</v>
      </c>
      <c r="G2435" s="5" t="s">
        <v>2040</v>
      </c>
      <c r="H2435" s="53" t="s">
        <v>1030</v>
      </c>
      <c r="I2435" s="4">
        <v>708</v>
      </c>
      <c r="J2435" s="4">
        <v>656</v>
      </c>
      <c r="K2435" s="4">
        <v>42</v>
      </c>
      <c r="L2435" s="4">
        <v>44</v>
      </c>
      <c r="M2435" s="4">
        <v>10</v>
      </c>
      <c r="N2435" s="24"/>
    </row>
    <row r="2436" spans="1:14" x14ac:dyDescent="0.25">
      <c r="A2436" s="4" t="s">
        <v>9</v>
      </c>
      <c r="B2436" s="34">
        <v>43789.35</v>
      </c>
      <c r="C2436" s="9">
        <v>43790.675000000003</v>
      </c>
      <c r="D24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hrs,48 min</v>
      </c>
      <c r="E2436" s="10">
        <f>Table1[[#This Row],[Full Restoration ]]-Table1[[#This Row],[Outage Start]]</f>
        <v>1.3250000000043656</v>
      </c>
      <c r="F2436" s="11">
        <f>(Table1[[#This Row],[Full Restoration ]]-Table1[[#This Row],[Outage Start]])*24</f>
        <v>31.800000000104774</v>
      </c>
      <c r="G2436" s="5" t="s">
        <v>2041</v>
      </c>
      <c r="H2436" s="53" t="s">
        <v>746</v>
      </c>
      <c r="I2436" s="4">
        <v>491</v>
      </c>
      <c r="J2436" s="4">
        <v>446</v>
      </c>
      <c r="K2436" s="4">
        <v>30</v>
      </c>
      <c r="L2436" s="4">
        <v>25</v>
      </c>
      <c r="M2436" s="4">
        <v>15</v>
      </c>
      <c r="N2436" s="24"/>
    </row>
    <row r="2437" spans="1:14" x14ac:dyDescent="0.25">
      <c r="A2437" s="4" t="s">
        <v>9</v>
      </c>
      <c r="B2437" s="34">
        <v>43789.293749999997</v>
      </c>
      <c r="C2437" s="9">
        <v>43790.494444444441</v>
      </c>
      <c r="D24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hrs,49 min</v>
      </c>
      <c r="E2437" s="10">
        <f>Table1[[#This Row],[Full Restoration ]]-Table1[[#This Row],[Outage Start]]</f>
        <v>1.2006944444437977</v>
      </c>
      <c r="F2437" s="11">
        <f>(Table1[[#This Row],[Full Restoration ]]-Table1[[#This Row],[Outage Start]])*24</f>
        <v>28.816666666651145</v>
      </c>
      <c r="G2437" s="5" t="s">
        <v>2042</v>
      </c>
      <c r="H2437" s="53" t="s">
        <v>219</v>
      </c>
      <c r="I2437" s="4">
        <v>135</v>
      </c>
      <c r="J2437" s="4">
        <v>105</v>
      </c>
      <c r="K2437" s="4">
        <v>21</v>
      </c>
      <c r="L2437" s="4">
        <v>2</v>
      </c>
      <c r="M2437" s="4">
        <v>9</v>
      </c>
      <c r="N2437" s="24"/>
    </row>
    <row r="2438" spans="1:14" x14ac:dyDescent="0.25">
      <c r="A2438" s="4" t="s">
        <v>9</v>
      </c>
      <c r="B2438" s="34">
        <v>43789.301388888889</v>
      </c>
      <c r="C2438" s="9">
        <v>43790.913194444445</v>
      </c>
      <c r="D24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hrs,41 min</v>
      </c>
      <c r="E2438" s="10">
        <f>Table1[[#This Row],[Full Restoration ]]-Table1[[#This Row],[Outage Start]]</f>
        <v>1.6118055555562023</v>
      </c>
      <c r="F2438" s="11">
        <f>(Table1[[#This Row],[Full Restoration ]]-Table1[[#This Row],[Outage Start]])*24</f>
        <v>38.683333333348855</v>
      </c>
      <c r="G2438" s="5" t="s">
        <v>2043</v>
      </c>
      <c r="H2438" s="53" t="s">
        <v>1030</v>
      </c>
      <c r="I2438" s="4">
        <v>148</v>
      </c>
      <c r="J2438" s="4">
        <v>113</v>
      </c>
      <c r="K2438" s="4">
        <v>31</v>
      </c>
      <c r="L2438" s="4">
        <v>0</v>
      </c>
      <c r="M2438" s="4">
        <v>4</v>
      </c>
      <c r="N2438" s="24"/>
    </row>
    <row r="2439" spans="1:14" x14ac:dyDescent="0.25">
      <c r="A2439" s="4" t="s">
        <v>9</v>
      </c>
      <c r="B2439" s="34">
        <v>43789.384722222225</v>
      </c>
      <c r="C2439" s="9">
        <v>43790.481944444444</v>
      </c>
      <c r="D24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hrs,20 min</v>
      </c>
      <c r="E2439" s="10">
        <f>Table1[[#This Row],[Full Restoration ]]-Table1[[#This Row],[Outage Start]]</f>
        <v>1.0972222222189885</v>
      </c>
      <c r="F2439" s="11">
        <f>(Table1[[#This Row],[Full Restoration ]]-Table1[[#This Row],[Outage Start]])*24</f>
        <v>26.333333333255723</v>
      </c>
      <c r="G2439" s="5" t="s">
        <v>1366</v>
      </c>
      <c r="H2439" s="53" t="s">
        <v>746</v>
      </c>
      <c r="I2439" s="4">
        <v>853</v>
      </c>
      <c r="J2439" s="4">
        <v>689</v>
      </c>
      <c r="K2439" s="4">
        <v>137</v>
      </c>
      <c r="L2439" s="4">
        <v>37</v>
      </c>
      <c r="M2439" s="4">
        <v>27</v>
      </c>
      <c r="N2439" s="24"/>
    </row>
    <row r="2440" spans="1:14" x14ac:dyDescent="0.25">
      <c r="A2440" s="4" t="s">
        <v>9</v>
      </c>
      <c r="B2440" s="34">
        <v>43789.3</v>
      </c>
      <c r="C2440" s="9">
        <v>43790.476388888892</v>
      </c>
      <c r="D24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hrs,14 min</v>
      </c>
      <c r="E2440" s="10">
        <f>Table1[[#This Row],[Full Restoration ]]-Table1[[#This Row],[Outage Start]]</f>
        <v>1.1763888888890506</v>
      </c>
      <c r="F2440" s="11">
        <f>(Table1[[#This Row],[Full Restoration ]]-Table1[[#This Row],[Outage Start]])*24</f>
        <v>28.233333333337214</v>
      </c>
      <c r="G2440" s="5" t="s">
        <v>2044</v>
      </c>
      <c r="H2440" s="53" t="s">
        <v>219</v>
      </c>
      <c r="I2440" s="4">
        <v>372</v>
      </c>
      <c r="J2440" s="4">
        <v>212</v>
      </c>
      <c r="K2440" s="4">
        <v>154</v>
      </c>
      <c r="L2440" s="4">
        <v>9</v>
      </c>
      <c r="M2440" s="4">
        <v>6</v>
      </c>
      <c r="N2440" s="24"/>
    </row>
    <row r="2441" spans="1:14" x14ac:dyDescent="0.25">
      <c r="A2441" s="4" t="s">
        <v>9</v>
      </c>
      <c r="B2441" s="34">
        <v>43789.352777777778</v>
      </c>
      <c r="C2441" s="9">
        <v>43790.431250000001</v>
      </c>
      <c r="D24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hrs,53 min</v>
      </c>
      <c r="E2441" s="10">
        <f>Table1[[#This Row],[Full Restoration ]]-Table1[[#This Row],[Outage Start]]</f>
        <v>1.078472222223354</v>
      </c>
      <c r="F2441" s="11">
        <f>(Table1[[#This Row],[Full Restoration ]]-Table1[[#This Row],[Outage Start]])*24</f>
        <v>25.883333333360497</v>
      </c>
      <c r="G2441" s="5" t="s">
        <v>1415</v>
      </c>
      <c r="H2441" s="53" t="s">
        <v>1030</v>
      </c>
      <c r="I2441" s="4">
        <v>1265</v>
      </c>
      <c r="J2441" s="4">
        <v>1129</v>
      </c>
      <c r="K2441" s="4">
        <v>131</v>
      </c>
      <c r="L2441" s="4">
        <v>73</v>
      </c>
      <c r="M2441" s="4">
        <v>5</v>
      </c>
      <c r="N2441" s="24"/>
    </row>
    <row r="2442" spans="1:14" x14ac:dyDescent="0.25">
      <c r="A2442" s="4" t="s">
        <v>9</v>
      </c>
      <c r="B2442" s="34">
        <v>43789.395138888889</v>
      </c>
      <c r="C2442" s="9">
        <v>43789.739583333336</v>
      </c>
      <c r="D24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hrs,16 min</v>
      </c>
      <c r="E2442" s="10">
        <f>Table1[[#This Row],[Full Restoration ]]-Table1[[#This Row],[Outage Start]]</f>
        <v>0.34444444444670808</v>
      </c>
      <c r="F2442" s="11">
        <f>(Table1[[#This Row],[Full Restoration ]]-Table1[[#This Row],[Outage Start]])*24</f>
        <v>8.2666666667209938</v>
      </c>
      <c r="G2442" s="5" t="s">
        <v>1417</v>
      </c>
      <c r="H2442" s="53" t="s">
        <v>746</v>
      </c>
      <c r="I2442" s="4">
        <v>5</v>
      </c>
      <c r="J2442" s="4">
        <v>3</v>
      </c>
      <c r="K2442" s="4">
        <v>1</v>
      </c>
      <c r="L2442" s="4">
        <v>0</v>
      </c>
      <c r="M2442" s="4">
        <v>1</v>
      </c>
      <c r="N2442" s="24"/>
    </row>
    <row r="2443" spans="1:14" x14ac:dyDescent="0.25">
      <c r="A2443" s="4" t="s">
        <v>9</v>
      </c>
      <c r="B2443" s="34">
        <v>43789.331250000003</v>
      </c>
      <c r="C2443" s="9">
        <v>43790.496527777781</v>
      </c>
      <c r="D24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hrs,58 min</v>
      </c>
      <c r="E2443" s="10">
        <f>Table1[[#This Row],[Full Restoration ]]-Table1[[#This Row],[Outage Start]]</f>
        <v>1.1652777777781012</v>
      </c>
      <c r="F2443" s="11">
        <f>(Table1[[#This Row],[Full Restoration ]]-Table1[[#This Row],[Outage Start]])*24</f>
        <v>27.966666666674428</v>
      </c>
      <c r="G2443" s="5" t="s">
        <v>26</v>
      </c>
      <c r="H2443" s="53" t="s">
        <v>1030</v>
      </c>
      <c r="I2443" s="4">
        <v>3387</v>
      </c>
      <c r="J2443" s="4">
        <v>3011</v>
      </c>
      <c r="K2443" s="4">
        <v>363</v>
      </c>
      <c r="L2443" s="4">
        <v>257</v>
      </c>
      <c r="M2443" s="4">
        <v>13</v>
      </c>
      <c r="N2443" s="24"/>
    </row>
    <row r="2444" spans="1:14" x14ac:dyDescent="0.25">
      <c r="A2444" s="4" t="s">
        <v>9</v>
      </c>
      <c r="B2444" s="34">
        <v>43789.331250000003</v>
      </c>
      <c r="C2444" s="9">
        <v>43790.513194444444</v>
      </c>
      <c r="D24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hrs,22 min</v>
      </c>
      <c r="E2444" s="10">
        <f>Table1[[#This Row],[Full Restoration ]]-Table1[[#This Row],[Outage Start]]</f>
        <v>1.1819444444408873</v>
      </c>
      <c r="F2444" s="11">
        <f>(Table1[[#This Row],[Full Restoration ]]-Table1[[#This Row],[Outage Start]])*24</f>
        <v>28.366666666581295</v>
      </c>
      <c r="G2444" s="5" t="s">
        <v>1439</v>
      </c>
      <c r="H2444" s="53" t="s">
        <v>746</v>
      </c>
      <c r="I2444" s="4">
        <v>2413</v>
      </c>
      <c r="J2444" s="4">
        <v>2107</v>
      </c>
      <c r="K2444" s="4">
        <v>272</v>
      </c>
      <c r="L2444" s="4">
        <v>139</v>
      </c>
      <c r="M2444" s="4">
        <v>34</v>
      </c>
      <c r="N2444" s="24"/>
    </row>
    <row r="2445" spans="1:14" x14ac:dyDescent="0.25">
      <c r="A2445" s="4" t="s">
        <v>9</v>
      </c>
      <c r="B2445" s="34">
        <v>43789.331250000003</v>
      </c>
      <c r="C2445" s="9">
        <v>43789.867361111108</v>
      </c>
      <c r="D24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hrs,52 min</v>
      </c>
      <c r="E2445" s="10">
        <f>Table1[[#This Row],[Full Restoration ]]-Table1[[#This Row],[Outage Start]]</f>
        <v>0.53611111110512866</v>
      </c>
      <c r="F2445" s="11">
        <f>(Table1[[#This Row],[Full Restoration ]]-Table1[[#This Row],[Outage Start]])*24</f>
        <v>12.866666666523088</v>
      </c>
      <c r="G2445" s="5" t="s">
        <v>1440</v>
      </c>
      <c r="H2445" s="53" t="s">
        <v>746</v>
      </c>
      <c r="I2445" s="4">
        <v>2706</v>
      </c>
      <c r="J2445" s="4">
        <v>2482</v>
      </c>
      <c r="K2445" s="4">
        <v>219</v>
      </c>
      <c r="L2445" s="4">
        <v>211</v>
      </c>
      <c r="M2445" s="4">
        <v>5</v>
      </c>
      <c r="N2445" s="24"/>
    </row>
    <row r="2446" spans="1:14" x14ac:dyDescent="0.25">
      <c r="A2446" s="4" t="s">
        <v>9</v>
      </c>
      <c r="B2446" s="34">
        <v>43789.313194444447</v>
      </c>
      <c r="C2446" s="9">
        <v>43790.365277777775</v>
      </c>
      <c r="D24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hrs,15 min</v>
      </c>
      <c r="E2446" s="10">
        <f>Table1[[#This Row],[Full Restoration ]]-Table1[[#This Row],[Outage Start]]</f>
        <v>1.0520833333284827</v>
      </c>
      <c r="F2446" s="11">
        <f>(Table1[[#This Row],[Full Restoration ]]-Table1[[#This Row],[Outage Start]])*24</f>
        <v>25.249999999883585</v>
      </c>
      <c r="G2446" s="5" t="s">
        <v>2045</v>
      </c>
      <c r="H2446" s="53" t="s">
        <v>746</v>
      </c>
      <c r="I2446" s="4">
        <v>162</v>
      </c>
      <c r="J2446" s="4">
        <v>124</v>
      </c>
      <c r="K2446" s="4">
        <v>30</v>
      </c>
      <c r="L2446" s="4">
        <v>8</v>
      </c>
      <c r="M2446" s="4">
        <v>8</v>
      </c>
      <c r="N2446" s="24"/>
    </row>
    <row r="2447" spans="1:14" x14ac:dyDescent="0.25">
      <c r="A2447" s="4" t="s">
        <v>9</v>
      </c>
      <c r="B2447" s="34">
        <v>43789.34097222222</v>
      </c>
      <c r="C2447" s="9">
        <v>43790.548611111109</v>
      </c>
      <c r="D24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hrs,59 min</v>
      </c>
      <c r="E2447" s="10">
        <f>Table1[[#This Row],[Full Restoration ]]-Table1[[#This Row],[Outage Start]]</f>
        <v>1.2076388888890506</v>
      </c>
      <c r="F2447" s="11">
        <f>(Table1[[#This Row],[Full Restoration ]]-Table1[[#This Row],[Outage Start]])*24</f>
        <v>28.983333333337214</v>
      </c>
      <c r="G2447" s="5" t="s">
        <v>2046</v>
      </c>
      <c r="H2447" s="53" t="s">
        <v>1030</v>
      </c>
      <c r="I2447" s="4">
        <v>1706</v>
      </c>
      <c r="J2447" s="4">
        <v>1548</v>
      </c>
      <c r="K2447" s="4">
        <v>155</v>
      </c>
      <c r="L2447" s="4">
        <v>126</v>
      </c>
      <c r="M2447" s="4">
        <v>3</v>
      </c>
      <c r="N2447" s="24"/>
    </row>
    <row r="2448" spans="1:14" x14ac:dyDescent="0.25">
      <c r="A2448" s="4" t="s">
        <v>9</v>
      </c>
      <c r="B2448" s="34">
        <v>43789.345138888886</v>
      </c>
      <c r="C2448" s="9">
        <v>43790.443749999999</v>
      </c>
      <c r="D24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hrs,22 min</v>
      </c>
      <c r="E2448" s="10">
        <f>Table1[[#This Row],[Full Restoration ]]-Table1[[#This Row],[Outage Start]]</f>
        <v>1.0986111111124046</v>
      </c>
      <c r="F2448" s="11">
        <f>(Table1[[#This Row],[Full Restoration ]]-Table1[[#This Row],[Outage Start]])*24</f>
        <v>26.366666666697711</v>
      </c>
      <c r="G2448" s="5" t="s">
        <v>2047</v>
      </c>
      <c r="H2448" s="53" t="s">
        <v>746</v>
      </c>
      <c r="I2448" s="4">
        <v>1525</v>
      </c>
      <c r="J2448" s="4">
        <v>1470</v>
      </c>
      <c r="K2448" s="4">
        <v>55</v>
      </c>
      <c r="L2448" s="4">
        <v>118</v>
      </c>
      <c r="M2448" s="4">
        <v>0</v>
      </c>
      <c r="N2448" s="24"/>
    </row>
    <row r="2449" spans="1:14" x14ac:dyDescent="0.25">
      <c r="A2449" s="4" t="s">
        <v>9</v>
      </c>
      <c r="B2449" s="34">
        <v>43789.338194444441</v>
      </c>
      <c r="C2449" s="9">
        <v>43790.336111111108</v>
      </c>
      <c r="D24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hrs,57 min</v>
      </c>
      <c r="E2449" s="10">
        <f>Table1[[#This Row],[Full Restoration ]]-Table1[[#This Row],[Outage Start]]</f>
        <v>0.99791666666715173</v>
      </c>
      <c r="F2449" s="11">
        <f>(Table1[[#This Row],[Full Restoration ]]-Table1[[#This Row],[Outage Start]])*24</f>
        <v>23.950000000011642</v>
      </c>
      <c r="G2449" s="5" t="s">
        <v>2048</v>
      </c>
      <c r="H2449" s="53" t="s">
        <v>746</v>
      </c>
      <c r="I2449" s="4">
        <v>373</v>
      </c>
      <c r="J2449" s="4">
        <v>335</v>
      </c>
      <c r="K2449" s="4">
        <v>35</v>
      </c>
      <c r="L2449" s="4">
        <v>27</v>
      </c>
      <c r="M2449" s="4">
        <v>3</v>
      </c>
      <c r="N2449" s="24"/>
    </row>
    <row r="2450" spans="1:14" x14ac:dyDescent="0.25">
      <c r="A2450" s="4" t="s">
        <v>9</v>
      </c>
      <c r="B2450" s="34">
        <v>43789.745833333334</v>
      </c>
      <c r="C2450" s="9">
        <v>43790.447222222225</v>
      </c>
      <c r="D24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hrs,50 min</v>
      </c>
      <c r="E2450" s="10">
        <f>Table1[[#This Row],[Full Restoration ]]-Table1[[#This Row],[Outage Start]]</f>
        <v>0.70138888889050577</v>
      </c>
      <c r="F2450" s="11">
        <f>(Table1[[#This Row],[Full Restoration ]]-Table1[[#This Row],[Outage Start]])*24</f>
        <v>16.833333333372138</v>
      </c>
      <c r="G2450" s="5" t="s">
        <v>967</v>
      </c>
      <c r="H2450" s="53" t="s">
        <v>219</v>
      </c>
      <c r="I2450" s="4">
        <v>41</v>
      </c>
      <c r="J2450" s="4">
        <v>29</v>
      </c>
      <c r="K2450" s="4">
        <v>10</v>
      </c>
      <c r="L2450" s="4">
        <v>3</v>
      </c>
      <c r="M2450" s="4">
        <v>2</v>
      </c>
      <c r="N2450" s="24"/>
    </row>
    <row r="2451" spans="1:14" x14ac:dyDescent="0.25">
      <c r="A2451" s="4" t="s">
        <v>9</v>
      </c>
      <c r="B2451" s="34">
        <v>43789.386805555558</v>
      </c>
      <c r="C2451" s="9">
        <v>43789.696527777778</v>
      </c>
      <c r="D24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hrs,26 min</v>
      </c>
      <c r="E2451" s="10">
        <f>Table1[[#This Row],[Full Restoration ]]-Table1[[#This Row],[Outage Start]]</f>
        <v>0.30972222222044365</v>
      </c>
      <c r="F2451" s="11">
        <f>(Table1[[#This Row],[Full Restoration ]]-Table1[[#This Row],[Outage Start]])*24</f>
        <v>7.4333333332906477</v>
      </c>
      <c r="G2451" s="5" t="s">
        <v>1505</v>
      </c>
      <c r="H2451" s="53" t="s">
        <v>746</v>
      </c>
      <c r="I2451" s="4">
        <v>9</v>
      </c>
      <c r="J2451" s="4">
        <v>4</v>
      </c>
      <c r="K2451" s="4">
        <v>3</v>
      </c>
      <c r="L2451" s="4">
        <v>0</v>
      </c>
      <c r="M2451" s="4">
        <v>2</v>
      </c>
      <c r="N2451" s="24"/>
    </row>
    <row r="2452" spans="1:14" x14ac:dyDescent="0.25">
      <c r="A2452" s="4" t="s">
        <v>9</v>
      </c>
      <c r="B2452" s="34">
        <v>43789.319444444445</v>
      </c>
      <c r="C2452" s="9">
        <v>43790.444444444445</v>
      </c>
      <c r="D24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hrs,0 min</v>
      </c>
      <c r="E2452" s="10">
        <f>Table1[[#This Row],[Full Restoration ]]-Table1[[#This Row],[Outage Start]]</f>
        <v>1.125</v>
      </c>
      <c r="F2452" s="11">
        <f>(Table1[[#This Row],[Full Restoration ]]-Table1[[#This Row],[Outage Start]])*24</f>
        <v>27</v>
      </c>
      <c r="G2452" s="5" t="s">
        <v>1517</v>
      </c>
      <c r="H2452" s="53" t="s">
        <v>746</v>
      </c>
      <c r="I2452" s="4">
        <v>340</v>
      </c>
      <c r="J2452" s="4">
        <v>228</v>
      </c>
      <c r="K2452" s="4">
        <v>50</v>
      </c>
      <c r="L2452" s="4">
        <v>6</v>
      </c>
      <c r="M2452" s="4">
        <v>62</v>
      </c>
      <c r="N2452" s="24"/>
    </row>
    <row r="2453" spans="1:14" x14ac:dyDescent="0.25">
      <c r="A2453" s="4" t="s">
        <v>9</v>
      </c>
      <c r="B2453" s="34">
        <v>43789.302777777775</v>
      </c>
      <c r="C2453" s="9">
        <v>43790.507638888892</v>
      </c>
      <c r="D24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hrs,55 min</v>
      </c>
      <c r="E2453" s="10">
        <f>Table1[[#This Row],[Full Restoration ]]-Table1[[#This Row],[Outage Start]]</f>
        <v>1.2048611111167702</v>
      </c>
      <c r="F2453" s="11">
        <f>(Table1[[#This Row],[Full Restoration ]]-Table1[[#This Row],[Outage Start]])*24</f>
        <v>28.916666666802485</v>
      </c>
      <c r="G2453" s="5" t="s">
        <v>28</v>
      </c>
      <c r="H2453" s="53" t="s">
        <v>1030</v>
      </c>
      <c r="I2453" s="4">
        <v>1908</v>
      </c>
      <c r="J2453" s="4">
        <v>1595</v>
      </c>
      <c r="K2453" s="4">
        <v>288</v>
      </c>
      <c r="L2453" s="4">
        <v>67</v>
      </c>
      <c r="M2453" s="4">
        <v>25</v>
      </c>
      <c r="N2453" s="24"/>
    </row>
    <row r="2454" spans="1:14" x14ac:dyDescent="0.25">
      <c r="A2454" s="4" t="s">
        <v>9</v>
      </c>
      <c r="B2454" s="34">
        <v>43789.302777777775</v>
      </c>
      <c r="C2454" s="9">
        <v>43790.453472222223</v>
      </c>
      <c r="D24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hrs,37 min</v>
      </c>
      <c r="E2454" s="10">
        <f>Table1[[#This Row],[Full Restoration ]]-Table1[[#This Row],[Outage Start]]</f>
        <v>1.1506944444481633</v>
      </c>
      <c r="F2454" s="11">
        <f>(Table1[[#This Row],[Full Restoration ]]-Table1[[#This Row],[Outage Start]])*24</f>
        <v>27.616666666755918</v>
      </c>
      <c r="G2454" s="5" t="s">
        <v>29</v>
      </c>
      <c r="H2454" s="53" t="s">
        <v>1030</v>
      </c>
      <c r="I2454" s="4">
        <v>1815</v>
      </c>
      <c r="J2454" s="4">
        <v>1611</v>
      </c>
      <c r="K2454" s="4">
        <v>191</v>
      </c>
      <c r="L2454" s="4">
        <v>83</v>
      </c>
      <c r="M2454" s="4">
        <v>13</v>
      </c>
      <c r="N2454" s="24"/>
    </row>
    <row r="2455" spans="1:14" x14ac:dyDescent="0.25">
      <c r="A2455" s="4" t="s">
        <v>9</v>
      </c>
      <c r="B2455" s="34">
        <v>43789.151388888888</v>
      </c>
      <c r="C2455" s="9">
        <v>43790.484027777777</v>
      </c>
      <c r="D24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hrs,59 min</v>
      </c>
      <c r="E2455" s="10">
        <f>Table1[[#This Row],[Full Restoration ]]-Table1[[#This Row],[Outage Start]]</f>
        <v>1.3326388888890506</v>
      </c>
      <c r="F2455" s="11">
        <f>(Table1[[#This Row],[Full Restoration ]]-Table1[[#This Row],[Outage Start]])*24</f>
        <v>31.983333333337214</v>
      </c>
      <c r="G2455" s="5" t="s">
        <v>30</v>
      </c>
      <c r="H2455" s="53" t="s">
        <v>1030</v>
      </c>
      <c r="I2455" s="4">
        <v>144</v>
      </c>
      <c r="J2455" s="4">
        <v>96</v>
      </c>
      <c r="K2455" s="4">
        <v>36</v>
      </c>
      <c r="L2455" s="4">
        <v>3</v>
      </c>
      <c r="M2455" s="4">
        <v>12</v>
      </c>
      <c r="N2455" s="24"/>
    </row>
    <row r="2456" spans="1:14" x14ac:dyDescent="0.25">
      <c r="A2456" s="4" t="s">
        <v>9</v>
      </c>
      <c r="B2456" s="34">
        <v>43789.338888888888</v>
      </c>
      <c r="C2456" s="9">
        <v>43790.681250000001</v>
      </c>
      <c r="D24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hrs,13 min</v>
      </c>
      <c r="E2456" s="10">
        <f>Table1[[#This Row],[Full Restoration ]]-Table1[[#This Row],[Outage Start]]</f>
        <v>1.3423611111138598</v>
      </c>
      <c r="F2456" s="11">
        <f>(Table1[[#This Row],[Full Restoration ]]-Table1[[#This Row],[Outage Start]])*24</f>
        <v>32.216666666732635</v>
      </c>
      <c r="G2456" s="5" t="s">
        <v>975</v>
      </c>
      <c r="H2456" s="53" t="s">
        <v>746</v>
      </c>
      <c r="I2456" s="4">
        <v>1331</v>
      </c>
      <c r="J2456" s="4">
        <v>1095</v>
      </c>
      <c r="K2456" s="4">
        <v>190</v>
      </c>
      <c r="L2456" s="4">
        <v>51</v>
      </c>
      <c r="M2456" s="4">
        <v>46</v>
      </c>
      <c r="N2456" s="24"/>
    </row>
    <row r="2457" spans="1:14" x14ac:dyDescent="0.25">
      <c r="A2457" s="4" t="s">
        <v>9</v>
      </c>
      <c r="B2457" s="34">
        <v>43789.34375</v>
      </c>
      <c r="C2457" s="9">
        <v>43790.379861111112</v>
      </c>
      <c r="D24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hrs,52 min</v>
      </c>
      <c r="E2457" s="10">
        <f>Table1[[#This Row],[Full Restoration ]]-Table1[[#This Row],[Outage Start]]</f>
        <v>1.0361111111124046</v>
      </c>
      <c r="F2457" s="11">
        <f>(Table1[[#This Row],[Full Restoration ]]-Table1[[#This Row],[Outage Start]])*24</f>
        <v>24.866666666697711</v>
      </c>
      <c r="G2457" s="5" t="s">
        <v>2049</v>
      </c>
      <c r="H2457" s="53" t="s">
        <v>748</v>
      </c>
      <c r="I2457" s="4">
        <v>138</v>
      </c>
      <c r="J2457" s="4">
        <v>129</v>
      </c>
      <c r="K2457" s="4">
        <v>7</v>
      </c>
      <c r="L2457" s="4">
        <v>13</v>
      </c>
      <c r="M2457" s="4">
        <v>2</v>
      </c>
      <c r="N2457" s="24"/>
    </row>
    <row r="2458" spans="1:14" x14ac:dyDescent="0.25">
      <c r="A2458" s="4" t="s">
        <v>9</v>
      </c>
      <c r="B2458" s="34">
        <v>43789.343055555553</v>
      </c>
      <c r="C2458" s="9">
        <v>43789.70208333333</v>
      </c>
      <c r="D24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hrs,37 min</v>
      </c>
      <c r="E2458" s="10">
        <f>Table1[[#This Row],[Full Restoration ]]-Table1[[#This Row],[Outage Start]]</f>
        <v>0.35902777777664596</v>
      </c>
      <c r="F2458" s="11">
        <f>(Table1[[#This Row],[Full Restoration ]]-Table1[[#This Row],[Outage Start]])*24</f>
        <v>8.6166666666395031</v>
      </c>
      <c r="G2458" s="5" t="s">
        <v>2050</v>
      </c>
      <c r="H2458" s="53" t="s">
        <v>748</v>
      </c>
      <c r="I2458" s="4">
        <v>66</v>
      </c>
      <c r="J2458" s="4">
        <v>64</v>
      </c>
      <c r="K2458" s="4">
        <v>1</v>
      </c>
      <c r="L2458" s="4">
        <v>3</v>
      </c>
      <c r="M2458" s="4">
        <v>1</v>
      </c>
      <c r="N2458" s="24"/>
    </row>
    <row r="2459" spans="1:14" x14ac:dyDescent="0.25">
      <c r="A2459" s="4" t="s">
        <v>9</v>
      </c>
      <c r="B2459" s="34">
        <v>43789.34375</v>
      </c>
      <c r="C2459" s="9">
        <v>43790.356944444444</v>
      </c>
      <c r="D24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hrs,19 min</v>
      </c>
      <c r="E2459" s="10">
        <f>Table1[[#This Row],[Full Restoration ]]-Table1[[#This Row],[Outage Start]]</f>
        <v>1.0131944444437977</v>
      </c>
      <c r="F2459" s="11">
        <f>(Table1[[#This Row],[Full Restoration ]]-Table1[[#This Row],[Outage Start]])*24</f>
        <v>24.316666666651145</v>
      </c>
      <c r="G2459" s="5" t="s">
        <v>1602</v>
      </c>
      <c r="H2459" s="53" t="s">
        <v>746</v>
      </c>
      <c r="I2459" s="4">
        <v>774</v>
      </c>
      <c r="J2459" s="4">
        <v>760</v>
      </c>
      <c r="K2459" s="4">
        <v>14</v>
      </c>
      <c r="L2459" s="4">
        <v>70</v>
      </c>
      <c r="M2459" s="4">
        <v>0</v>
      </c>
      <c r="N2459" s="24"/>
    </row>
    <row r="2460" spans="1:14" x14ac:dyDescent="0.25">
      <c r="A2460" s="4" t="s">
        <v>9</v>
      </c>
      <c r="B2460" s="34">
        <v>43789.342361111114</v>
      </c>
      <c r="C2460" s="9">
        <v>43790.396527777775</v>
      </c>
      <c r="D24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hrs,18 min</v>
      </c>
      <c r="E2460" s="10">
        <f>Table1[[#This Row],[Full Restoration ]]-Table1[[#This Row],[Outage Start]]</f>
        <v>1.054166666661331</v>
      </c>
      <c r="F2460" s="11">
        <f>(Table1[[#This Row],[Full Restoration ]]-Table1[[#This Row],[Outage Start]])*24</f>
        <v>25.299999999871943</v>
      </c>
      <c r="G2460" s="5" t="s">
        <v>1603</v>
      </c>
      <c r="H2460" s="53" t="s">
        <v>746</v>
      </c>
      <c r="I2460" s="4">
        <v>214</v>
      </c>
      <c r="J2460" s="4">
        <v>163</v>
      </c>
      <c r="K2460" s="4">
        <v>34</v>
      </c>
      <c r="L2460" s="4">
        <v>14</v>
      </c>
      <c r="M2460" s="4">
        <v>17</v>
      </c>
      <c r="N2460" s="24"/>
    </row>
    <row r="2461" spans="1:14" x14ac:dyDescent="0.25">
      <c r="A2461" s="4" t="s">
        <v>9</v>
      </c>
      <c r="B2461" s="34">
        <v>43789.299305555556</v>
      </c>
      <c r="C2461" s="9">
        <v>43790.433333333334</v>
      </c>
      <c r="D24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hrs,13 min</v>
      </c>
      <c r="E2461" s="10">
        <f>Table1[[#This Row],[Full Restoration ]]-Table1[[#This Row],[Outage Start]]</f>
        <v>1.1340277777781012</v>
      </c>
      <c r="F2461" s="11">
        <f>(Table1[[#This Row],[Full Restoration ]]-Table1[[#This Row],[Outage Start]])*24</f>
        <v>27.216666666674428</v>
      </c>
      <c r="G2461" s="5" t="s">
        <v>1643</v>
      </c>
      <c r="H2461" s="53" t="s">
        <v>746</v>
      </c>
      <c r="I2461" s="4">
        <v>601</v>
      </c>
      <c r="J2461" s="4">
        <v>489</v>
      </c>
      <c r="K2461" s="4">
        <v>94</v>
      </c>
      <c r="L2461" s="4">
        <v>9</v>
      </c>
      <c r="M2461" s="4">
        <v>18</v>
      </c>
      <c r="N2461" s="24"/>
    </row>
    <row r="2462" spans="1:14" x14ac:dyDescent="0.25">
      <c r="A2462" s="4" t="s">
        <v>9</v>
      </c>
      <c r="B2462" s="34">
        <v>43789.302083333336</v>
      </c>
      <c r="C2462" s="9">
        <v>43790.430555555555</v>
      </c>
      <c r="D24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 min</v>
      </c>
      <c r="E2462" s="10">
        <f>Table1[[#This Row],[Full Restoration ]]-Table1[[#This Row],[Outage Start]]</f>
        <v>1.1284722222189885</v>
      </c>
      <c r="F2462" s="11">
        <f>(Table1[[#This Row],[Full Restoration ]]-Table1[[#This Row],[Outage Start]])*24</f>
        <v>27.083333333255723</v>
      </c>
      <c r="G2462" s="5" t="s">
        <v>1644</v>
      </c>
      <c r="H2462" s="53" t="s">
        <v>746</v>
      </c>
      <c r="I2462" s="4">
        <v>449</v>
      </c>
      <c r="J2462" s="4">
        <v>297</v>
      </c>
      <c r="K2462" s="4">
        <v>88</v>
      </c>
      <c r="L2462" s="4">
        <v>12</v>
      </c>
      <c r="M2462" s="4">
        <v>64</v>
      </c>
      <c r="N2462" s="24"/>
    </row>
    <row r="2463" spans="1:14" x14ac:dyDescent="0.25">
      <c r="A2463" s="4" t="s">
        <v>9</v>
      </c>
      <c r="B2463" s="34">
        <v>43789.29791666667</v>
      </c>
      <c r="C2463" s="9">
        <v>43790.559027777781</v>
      </c>
      <c r="D24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hrs,16 min</v>
      </c>
      <c r="E2463" s="10">
        <f>Table1[[#This Row],[Full Restoration ]]-Table1[[#This Row],[Outage Start]]</f>
        <v>1.2611111111109494</v>
      </c>
      <c r="F2463" s="11">
        <f>(Table1[[#This Row],[Full Restoration ]]-Table1[[#This Row],[Outage Start]])*24</f>
        <v>30.266666666662786</v>
      </c>
      <c r="G2463" s="5" t="s">
        <v>1646</v>
      </c>
      <c r="H2463" s="53" t="s">
        <v>749</v>
      </c>
      <c r="I2463" s="4">
        <v>220</v>
      </c>
      <c r="J2463" s="4">
        <v>149</v>
      </c>
      <c r="K2463" s="4">
        <v>42</v>
      </c>
      <c r="L2463" s="4">
        <v>2</v>
      </c>
      <c r="M2463" s="4">
        <v>29</v>
      </c>
      <c r="N2463" s="24"/>
    </row>
    <row r="2464" spans="1:14" x14ac:dyDescent="0.25">
      <c r="A2464" s="4" t="s">
        <v>9</v>
      </c>
      <c r="B2464" s="34">
        <v>43789.334722222222</v>
      </c>
      <c r="C2464" s="9">
        <v>43790.571527777778</v>
      </c>
      <c r="D24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hrs,41 min</v>
      </c>
      <c r="E2464" s="10">
        <f>Table1[[#This Row],[Full Restoration ]]-Table1[[#This Row],[Outage Start]]</f>
        <v>1.2368055555562023</v>
      </c>
      <c r="F2464" s="11">
        <f>(Table1[[#This Row],[Full Restoration ]]-Table1[[#This Row],[Outage Start]])*24</f>
        <v>29.683333333348855</v>
      </c>
      <c r="G2464" s="5" t="s">
        <v>1647</v>
      </c>
      <c r="H2464" s="53" t="s">
        <v>1032</v>
      </c>
      <c r="I2464" s="4">
        <v>179</v>
      </c>
      <c r="J2464" s="4">
        <v>120</v>
      </c>
      <c r="K2464" s="4">
        <v>34</v>
      </c>
      <c r="L2464" s="4">
        <v>3</v>
      </c>
      <c r="M2464" s="4">
        <v>25</v>
      </c>
      <c r="N2464" s="24"/>
    </row>
    <row r="2465" spans="1:14" x14ac:dyDescent="0.25">
      <c r="A2465" s="4" t="s">
        <v>9</v>
      </c>
      <c r="B2465" s="34">
        <v>43789.318055555559</v>
      </c>
      <c r="C2465" s="9">
        <v>43790.373611111114</v>
      </c>
      <c r="D24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hrs,20 min</v>
      </c>
      <c r="E2465" s="10">
        <f>Table1[[#This Row],[Full Restoration ]]-Table1[[#This Row],[Outage Start]]</f>
        <v>1.0555555555547471</v>
      </c>
      <c r="F2465" s="11">
        <f>(Table1[[#This Row],[Full Restoration ]]-Table1[[#This Row],[Outage Start]])*24</f>
        <v>25.333333333313931</v>
      </c>
      <c r="G2465" s="5" t="s">
        <v>1648</v>
      </c>
      <c r="H2465" s="53" t="s">
        <v>748</v>
      </c>
      <c r="I2465" s="4">
        <v>9</v>
      </c>
      <c r="J2465" s="4">
        <v>0</v>
      </c>
      <c r="K2465" s="4">
        <v>9</v>
      </c>
      <c r="L2465" s="4">
        <v>0</v>
      </c>
      <c r="M2465" s="4">
        <v>0</v>
      </c>
      <c r="N2465" s="24"/>
    </row>
    <row r="2466" spans="1:14" x14ac:dyDescent="0.25">
      <c r="A2466" s="4" t="s">
        <v>9</v>
      </c>
      <c r="B2466" s="34">
        <v>43789.344444444447</v>
      </c>
      <c r="C2466" s="9">
        <v>43790.614583333336</v>
      </c>
      <c r="D24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hrs,29 min</v>
      </c>
      <c r="E2466" s="10">
        <f>Table1[[#This Row],[Full Restoration ]]-Table1[[#This Row],[Outage Start]]</f>
        <v>1.2701388888890506</v>
      </c>
      <c r="F2466" s="11">
        <f>(Table1[[#This Row],[Full Restoration ]]-Table1[[#This Row],[Outage Start]])*24</f>
        <v>30.483333333337214</v>
      </c>
      <c r="G2466" s="5" t="s">
        <v>1657</v>
      </c>
      <c r="H2466" s="53" t="s">
        <v>746</v>
      </c>
      <c r="I2466" s="4">
        <v>747</v>
      </c>
      <c r="J2466" s="4">
        <v>709</v>
      </c>
      <c r="K2466" s="4">
        <v>28</v>
      </c>
      <c r="L2466" s="4">
        <v>60</v>
      </c>
      <c r="M2466" s="4">
        <v>10</v>
      </c>
      <c r="N2466" s="24"/>
    </row>
    <row r="2467" spans="1:14" x14ac:dyDescent="0.25">
      <c r="A2467" s="4" t="s">
        <v>9</v>
      </c>
      <c r="B2467" s="34">
        <v>43789.343055555553</v>
      </c>
      <c r="C2467" s="9">
        <v>43790.476388888892</v>
      </c>
      <c r="D24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hrs,12 min</v>
      </c>
      <c r="E2467" s="10">
        <f>Table1[[#This Row],[Full Restoration ]]-Table1[[#This Row],[Outage Start]]</f>
        <v>1.133333333338669</v>
      </c>
      <c r="F2467" s="11">
        <f>(Table1[[#This Row],[Full Restoration ]]-Table1[[#This Row],[Outage Start]])*24</f>
        <v>27.200000000128057</v>
      </c>
      <c r="G2467" s="5" t="s">
        <v>1658</v>
      </c>
      <c r="H2467" s="53" t="s">
        <v>746</v>
      </c>
      <c r="I2467" s="4">
        <v>212</v>
      </c>
      <c r="J2467" s="4">
        <v>197</v>
      </c>
      <c r="K2467" s="4">
        <v>14</v>
      </c>
      <c r="L2467" s="4">
        <v>14</v>
      </c>
      <c r="M2467" s="4">
        <v>1</v>
      </c>
      <c r="N2467" s="24"/>
    </row>
    <row r="2468" spans="1:14" x14ac:dyDescent="0.25">
      <c r="A2468" s="4" t="s">
        <v>9</v>
      </c>
      <c r="B2468" s="34">
        <v>43789.340277777781</v>
      </c>
      <c r="C2468" s="9">
        <v>43790.532638888886</v>
      </c>
      <c r="D24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hrs,37 min</v>
      </c>
      <c r="E2468" s="10">
        <f>Table1[[#This Row],[Full Restoration ]]-Table1[[#This Row],[Outage Start]]</f>
        <v>1.1923611111051287</v>
      </c>
      <c r="F2468" s="11">
        <f>(Table1[[#This Row],[Full Restoration ]]-Table1[[#This Row],[Outage Start]])*24</f>
        <v>28.616666666523088</v>
      </c>
      <c r="G2468" s="5" t="s">
        <v>1659</v>
      </c>
      <c r="H2468" s="53" t="s">
        <v>746</v>
      </c>
      <c r="I2468" s="4">
        <v>850</v>
      </c>
      <c r="J2468" s="4">
        <v>739</v>
      </c>
      <c r="K2468" s="4">
        <v>87</v>
      </c>
      <c r="L2468" s="4">
        <v>50</v>
      </c>
      <c r="M2468" s="4">
        <v>24</v>
      </c>
      <c r="N2468" s="24"/>
    </row>
    <row r="2469" spans="1:14" x14ac:dyDescent="0.25">
      <c r="A2469" s="4" t="s">
        <v>9</v>
      </c>
      <c r="B2469" s="34">
        <v>43789.338194444441</v>
      </c>
      <c r="C2469" s="9">
        <v>43790.402777777781</v>
      </c>
      <c r="D24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hrs,33 min</v>
      </c>
      <c r="E2469" s="10">
        <f>Table1[[#This Row],[Full Restoration ]]-Table1[[#This Row],[Outage Start]]</f>
        <v>1.0645833333401242</v>
      </c>
      <c r="F2469" s="11">
        <f>(Table1[[#This Row],[Full Restoration ]]-Table1[[#This Row],[Outage Start]])*24</f>
        <v>25.550000000162981</v>
      </c>
      <c r="G2469" s="5" t="s">
        <v>1660</v>
      </c>
      <c r="H2469" s="53" t="s">
        <v>746</v>
      </c>
      <c r="I2469" s="4">
        <v>934</v>
      </c>
      <c r="J2469" s="4">
        <v>873</v>
      </c>
      <c r="K2469" s="4">
        <v>48</v>
      </c>
      <c r="L2469" s="4">
        <v>61</v>
      </c>
      <c r="M2469" s="4">
        <v>13</v>
      </c>
      <c r="N2469" s="24"/>
    </row>
    <row r="2470" spans="1:14" x14ac:dyDescent="0.25">
      <c r="A2470" s="4" t="s">
        <v>9</v>
      </c>
      <c r="B2470" s="34">
        <v>43789.29791666667</v>
      </c>
      <c r="C2470" s="9">
        <v>43790.498611111114</v>
      </c>
      <c r="D24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hrs,49 min</v>
      </c>
      <c r="E2470" s="10">
        <f>Table1[[#This Row],[Full Restoration ]]-Table1[[#This Row],[Outage Start]]</f>
        <v>1.2006944444437977</v>
      </c>
      <c r="F2470" s="11">
        <f>(Table1[[#This Row],[Full Restoration ]]-Table1[[#This Row],[Outage Start]])*24</f>
        <v>28.816666666651145</v>
      </c>
      <c r="G2470" s="5" t="s">
        <v>994</v>
      </c>
      <c r="H2470" s="53" t="s">
        <v>1030</v>
      </c>
      <c r="I2470" s="4">
        <v>3464</v>
      </c>
      <c r="J2470" s="4">
        <v>3247</v>
      </c>
      <c r="K2470" s="4">
        <v>202</v>
      </c>
      <c r="L2470" s="4">
        <v>164</v>
      </c>
      <c r="M2470" s="4">
        <v>15</v>
      </c>
      <c r="N2470" s="24"/>
    </row>
    <row r="2471" spans="1:14" x14ac:dyDescent="0.25">
      <c r="A2471" s="4" t="s">
        <v>9</v>
      </c>
      <c r="B2471" s="34">
        <v>43789.295138888891</v>
      </c>
      <c r="C2471" s="9">
        <v>43790.57916666667</v>
      </c>
      <c r="D24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hrs,49 min</v>
      </c>
      <c r="E2471" s="10">
        <f>Table1[[#This Row],[Full Restoration ]]-Table1[[#This Row],[Outage Start]]</f>
        <v>1.2840277777795563</v>
      </c>
      <c r="F2471" s="11">
        <f>(Table1[[#This Row],[Full Restoration ]]-Table1[[#This Row],[Outage Start]])*24</f>
        <v>30.816666666709352</v>
      </c>
      <c r="G2471" s="5" t="s">
        <v>996</v>
      </c>
      <c r="H2471" s="53" t="s">
        <v>1030</v>
      </c>
      <c r="I2471" s="4">
        <v>2016</v>
      </c>
      <c r="J2471" s="4">
        <v>1915</v>
      </c>
      <c r="K2471" s="4">
        <v>86</v>
      </c>
      <c r="L2471" s="4">
        <v>79</v>
      </c>
      <c r="M2471" s="4">
        <v>15</v>
      </c>
      <c r="N2471" s="24"/>
    </row>
    <row r="2472" spans="1:14" x14ac:dyDescent="0.25">
      <c r="A2472" s="4" t="s">
        <v>9</v>
      </c>
      <c r="B2472" s="34">
        <v>43789.304166666669</v>
      </c>
      <c r="C2472" s="9">
        <v>43790.383333333331</v>
      </c>
      <c r="D24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hrs,54 min</v>
      </c>
      <c r="E2472" s="10">
        <f>Table1[[#This Row],[Full Restoration ]]-Table1[[#This Row],[Outage Start]]</f>
        <v>1.0791666666627862</v>
      </c>
      <c r="F2472" s="11">
        <f>(Table1[[#This Row],[Full Restoration ]]-Table1[[#This Row],[Outage Start]])*24</f>
        <v>25.899999999906868</v>
      </c>
      <c r="G2472" s="5" t="s">
        <v>1701</v>
      </c>
      <c r="H2472" s="53" t="s">
        <v>1030</v>
      </c>
      <c r="I2472" s="4">
        <v>424</v>
      </c>
      <c r="J2472" s="4">
        <v>198</v>
      </c>
      <c r="K2472" s="4">
        <v>218</v>
      </c>
      <c r="L2472" s="4">
        <v>11</v>
      </c>
      <c r="M2472" s="4">
        <v>8</v>
      </c>
      <c r="N2472" s="24"/>
    </row>
    <row r="2473" spans="1:14" x14ac:dyDescent="0.25">
      <c r="A2473" s="4" t="s">
        <v>9</v>
      </c>
      <c r="B2473" s="34">
        <v>43789.29791666667</v>
      </c>
      <c r="C2473" s="9">
        <v>43790.631944444445</v>
      </c>
      <c r="D24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 min</v>
      </c>
      <c r="E2473" s="10">
        <f>Table1[[#This Row],[Full Restoration ]]-Table1[[#This Row],[Outage Start]]</f>
        <v>1.3340277777751908</v>
      </c>
      <c r="F2473" s="11">
        <f>(Table1[[#This Row],[Full Restoration ]]-Table1[[#This Row],[Outage Start]])*24</f>
        <v>32.016666666604578</v>
      </c>
      <c r="G2473" s="5" t="s">
        <v>1725</v>
      </c>
      <c r="H2473" s="53" t="s">
        <v>746</v>
      </c>
      <c r="I2473" s="4">
        <v>988</v>
      </c>
      <c r="J2473" s="4">
        <v>514</v>
      </c>
      <c r="K2473" s="4">
        <v>256</v>
      </c>
      <c r="L2473" s="4">
        <v>3</v>
      </c>
      <c r="M2473" s="4">
        <v>218</v>
      </c>
      <c r="N2473" s="24"/>
    </row>
    <row r="2474" spans="1:14" x14ac:dyDescent="0.25">
      <c r="A2474" s="4" t="s">
        <v>9</v>
      </c>
      <c r="B2474" s="34">
        <v>43789.365277777775</v>
      </c>
      <c r="C2474" s="9">
        <v>43790.406944444447</v>
      </c>
      <c r="D24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hrs,0 min</v>
      </c>
      <c r="E2474" s="10">
        <f>Table1[[#This Row],[Full Restoration ]]-Table1[[#This Row],[Outage Start]]</f>
        <v>1.0416666666715173</v>
      </c>
      <c r="F2474" s="11">
        <f>(Table1[[#This Row],[Full Restoration ]]-Table1[[#This Row],[Outage Start]])*24</f>
        <v>25.000000000116415</v>
      </c>
      <c r="G2474" s="5" t="s">
        <v>1726</v>
      </c>
      <c r="H2474" s="53" t="s">
        <v>749</v>
      </c>
      <c r="I2474" s="4">
        <v>361</v>
      </c>
      <c r="J2474" s="4">
        <v>238</v>
      </c>
      <c r="K2474" s="4">
        <v>61</v>
      </c>
      <c r="L2474" s="4">
        <v>0</v>
      </c>
      <c r="M2474" s="4">
        <v>62</v>
      </c>
      <c r="N2474" s="24"/>
    </row>
    <row r="2475" spans="1:14" x14ac:dyDescent="0.25">
      <c r="A2475" s="4" t="s">
        <v>9</v>
      </c>
      <c r="B2475" s="34">
        <v>43789.28125</v>
      </c>
      <c r="C2475" s="9">
        <v>43790.630555555559</v>
      </c>
      <c r="D24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hrs,23 min</v>
      </c>
      <c r="E2475" s="10">
        <f>Table1[[#This Row],[Full Restoration ]]-Table1[[#This Row],[Outage Start]]</f>
        <v>1.3493055555591127</v>
      </c>
      <c r="F2475" s="11">
        <f>(Table1[[#This Row],[Full Restoration ]]-Table1[[#This Row],[Outage Start]])*24</f>
        <v>32.383333333418705</v>
      </c>
      <c r="G2475" s="5" t="s">
        <v>1727</v>
      </c>
      <c r="H2475" s="53" t="s">
        <v>1030</v>
      </c>
      <c r="I2475" s="4">
        <v>2369</v>
      </c>
      <c r="J2475" s="4">
        <v>1990</v>
      </c>
      <c r="K2475" s="4">
        <v>238</v>
      </c>
      <c r="L2475" s="4">
        <v>67</v>
      </c>
      <c r="M2475" s="4">
        <v>141</v>
      </c>
      <c r="N2475" s="24"/>
    </row>
    <row r="2476" spans="1:14" x14ac:dyDescent="0.25">
      <c r="A2476" s="4" t="s">
        <v>9</v>
      </c>
      <c r="B2476" s="34">
        <v>43789.283333333333</v>
      </c>
      <c r="C2476" s="9">
        <v>43790.581250000003</v>
      </c>
      <c r="D24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hrs,9 min</v>
      </c>
      <c r="E2476" s="10">
        <f>Table1[[#This Row],[Full Restoration ]]-Table1[[#This Row],[Outage Start]]</f>
        <v>1.2979166666700621</v>
      </c>
      <c r="F2476" s="11">
        <f>(Table1[[#This Row],[Full Restoration ]]-Table1[[#This Row],[Outage Start]])*24</f>
        <v>31.150000000081491</v>
      </c>
      <c r="G2476" s="5" t="s">
        <v>1728</v>
      </c>
      <c r="H2476" s="53" t="s">
        <v>749</v>
      </c>
      <c r="I2476" s="4">
        <v>920</v>
      </c>
      <c r="J2476" s="4">
        <v>742</v>
      </c>
      <c r="K2476" s="4">
        <v>108</v>
      </c>
      <c r="L2476" s="4">
        <v>14</v>
      </c>
      <c r="M2476" s="4">
        <v>70</v>
      </c>
      <c r="N2476" s="24"/>
    </row>
    <row r="2477" spans="1:14" x14ac:dyDescent="0.25">
      <c r="A2477" s="4" t="s">
        <v>9</v>
      </c>
      <c r="B2477" s="34">
        <v>43789.348611111112</v>
      </c>
      <c r="C2477" s="9">
        <v>43790.527777777781</v>
      </c>
      <c r="D24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hrs,18 min</v>
      </c>
      <c r="E2477" s="10">
        <f>Table1[[#This Row],[Full Restoration ]]-Table1[[#This Row],[Outage Start]]</f>
        <v>1.1791666666686069</v>
      </c>
      <c r="F2477" s="11">
        <f>(Table1[[#This Row],[Full Restoration ]]-Table1[[#This Row],[Outage Start]])*24</f>
        <v>28.300000000046566</v>
      </c>
      <c r="G2477" s="5" t="s">
        <v>2051</v>
      </c>
      <c r="H2477" s="53" t="s">
        <v>746</v>
      </c>
      <c r="I2477" s="4">
        <v>736</v>
      </c>
      <c r="J2477" s="4">
        <v>629</v>
      </c>
      <c r="K2477" s="4">
        <v>66</v>
      </c>
      <c r="L2477" s="4">
        <v>53</v>
      </c>
      <c r="M2477" s="4">
        <v>41</v>
      </c>
      <c r="N2477" s="24"/>
    </row>
    <row r="2478" spans="1:14" x14ac:dyDescent="0.25">
      <c r="A2478" s="4" t="s">
        <v>9</v>
      </c>
      <c r="B2478" s="34">
        <v>43789.301388888889</v>
      </c>
      <c r="C2478" s="9">
        <v>43790.384027777778</v>
      </c>
      <c r="D24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hrs,59 min</v>
      </c>
      <c r="E2478" s="10">
        <f>Table1[[#This Row],[Full Restoration ]]-Table1[[#This Row],[Outage Start]]</f>
        <v>1.0826388888890506</v>
      </c>
      <c r="F2478" s="11">
        <f>(Table1[[#This Row],[Full Restoration ]]-Table1[[#This Row],[Outage Start]])*24</f>
        <v>25.983333333337214</v>
      </c>
      <c r="G2478" s="5" t="s">
        <v>1796</v>
      </c>
      <c r="H2478" s="53" t="s">
        <v>746</v>
      </c>
      <c r="I2478" s="4">
        <v>78</v>
      </c>
      <c r="J2478" s="4">
        <v>45</v>
      </c>
      <c r="K2478" s="4">
        <v>28</v>
      </c>
      <c r="L2478" s="4">
        <v>0</v>
      </c>
      <c r="M2478" s="4">
        <v>5</v>
      </c>
      <c r="N2478" s="24"/>
    </row>
    <row r="2479" spans="1:14" x14ac:dyDescent="0.25">
      <c r="A2479" s="4" t="s">
        <v>9</v>
      </c>
      <c r="B2479" s="34">
        <v>43789.34097222222</v>
      </c>
      <c r="C2479" s="9">
        <v>43790.638888888891</v>
      </c>
      <c r="D24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hrs,9 min</v>
      </c>
      <c r="E2479" s="10">
        <f>Table1[[#This Row],[Full Restoration ]]-Table1[[#This Row],[Outage Start]]</f>
        <v>1.2979166666700621</v>
      </c>
      <c r="F2479" s="11">
        <f>(Table1[[#This Row],[Full Restoration ]]-Table1[[#This Row],[Outage Start]])*24</f>
        <v>31.150000000081491</v>
      </c>
      <c r="G2479" s="5" t="s">
        <v>1016</v>
      </c>
      <c r="H2479" s="53" t="s">
        <v>1030</v>
      </c>
      <c r="I2479" s="4">
        <v>1281</v>
      </c>
      <c r="J2479" s="4">
        <v>1073</v>
      </c>
      <c r="K2479" s="4">
        <v>178</v>
      </c>
      <c r="L2479" s="4">
        <v>38</v>
      </c>
      <c r="M2479" s="4">
        <v>30</v>
      </c>
      <c r="N2479" s="24"/>
    </row>
    <row r="2480" spans="1:14" x14ac:dyDescent="0.25">
      <c r="A2480" s="4" t="s">
        <v>9</v>
      </c>
      <c r="B2480" s="34">
        <v>43789.34097222222</v>
      </c>
      <c r="C2480" s="9">
        <v>43790.622916666667</v>
      </c>
      <c r="D24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hrs,46 min</v>
      </c>
      <c r="E2480" s="10">
        <f>Table1[[#This Row],[Full Restoration ]]-Table1[[#This Row],[Outage Start]]</f>
        <v>1.2819444444467081</v>
      </c>
      <c r="F2480" s="11">
        <f>(Table1[[#This Row],[Full Restoration ]]-Table1[[#This Row],[Outage Start]])*24</f>
        <v>30.766666666720994</v>
      </c>
      <c r="G2480" s="5" t="s">
        <v>1813</v>
      </c>
      <c r="H2480" s="53" t="s">
        <v>1030</v>
      </c>
      <c r="I2480" s="4">
        <v>2511</v>
      </c>
      <c r="J2480" s="4">
        <v>2345</v>
      </c>
      <c r="K2480" s="4">
        <v>155</v>
      </c>
      <c r="L2480" s="4">
        <v>179</v>
      </c>
      <c r="M2480" s="4">
        <v>11</v>
      </c>
      <c r="N2480" s="24"/>
    </row>
    <row r="2481" spans="1:14" x14ac:dyDescent="0.25">
      <c r="A2481" s="4" t="s">
        <v>9</v>
      </c>
      <c r="B2481" s="34">
        <v>43789.34652777778</v>
      </c>
      <c r="C2481" s="9">
        <v>43790.59097222222</v>
      </c>
      <c r="D24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hrs,52 min</v>
      </c>
      <c r="E2481" s="10">
        <f>Table1[[#This Row],[Full Restoration ]]-Table1[[#This Row],[Outage Start]]</f>
        <v>1.2444444444408873</v>
      </c>
      <c r="F2481" s="11">
        <f>(Table1[[#This Row],[Full Restoration ]]-Table1[[#This Row],[Outage Start]])*24</f>
        <v>29.866666666581295</v>
      </c>
      <c r="G2481" s="5" t="s">
        <v>2052</v>
      </c>
      <c r="H2481" s="53" t="s">
        <v>1032</v>
      </c>
      <c r="I2481" s="4">
        <v>190</v>
      </c>
      <c r="J2481" s="4">
        <v>172</v>
      </c>
      <c r="K2481" s="4">
        <v>15</v>
      </c>
      <c r="L2481" s="4">
        <v>8</v>
      </c>
      <c r="M2481" s="4">
        <v>3</v>
      </c>
      <c r="N2481" s="24"/>
    </row>
    <row r="2482" spans="1:14" x14ac:dyDescent="0.25">
      <c r="A2482" s="4" t="s">
        <v>9</v>
      </c>
      <c r="B2482" s="50">
        <v>43789.744444444441</v>
      </c>
      <c r="C2482" s="28">
        <v>43790.406944444447</v>
      </c>
      <c r="D2482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hrs,54 min</v>
      </c>
      <c r="E2482" s="30">
        <f>Table1[[#This Row],[Full Restoration ]]-Table1[[#This Row],[Outage Start]]</f>
        <v>0.66250000000582077</v>
      </c>
      <c r="F2482" s="29">
        <f>(Table1[[#This Row],[Full Restoration ]]-Table1[[#This Row],[Outage Start]])*24</f>
        <v>15.900000000139698</v>
      </c>
      <c r="G2482" s="31" t="s">
        <v>1844</v>
      </c>
      <c r="H2482" s="47" t="s">
        <v>219</v>
      </c>
      <c r="I2482" s="27">
        <v>242</v>
      </c>
      <c r="J2482" s="27">
        <v>215</v>
      </c>
      <c r="K2482" s="27">
        <v>24</v>
      </c>
      <c r="L2482" s="27">
        <v>17</v>
      </c>
      <c r="M2482" s="27">
        <v>3</v>
      </c>
      <c r="N2482" s="32"/>
    </row>
    <row r="2483" spans="1:14" x14ac:dyDescent="0.25">
      <c r="A2483" s="4" t="s">
        <v>9</v>
      </c>
      <c r="B2483" s="34">
        <v>43789.338194444441</v>
      </c>
      <c r="C2483" s="9">
        <v>43790.411111111112</v>
      </c>
      <c r="D24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hrs,45 min</v>
      </c>
      <c r="E2483" s="10">
        <f>Table1[[#This Row],[Full Restoration ]]-Table1[[#This Row],[Outage Start]]</f>
        <v>1.0729166666715173</v>
      </c>
      <c r="F2483" s="11">
        <f>(Table1[[#This Row],[Full Restoration ]]-Table1[[#This Row],[Outage Start]])*24</f>
        <v>25.750000000116415</v>
      </c>
      <c r="G2483" s="5" t="s">
        <v>776</v>
      </c>
      <c r="H2483" s="53" t="s">
        <v>754</v>
      </c>
      <c r="I2483" s="4">
        <v>0</v>
      </c>
      <c r="J2483" s="4">
        <v>0</v>
      </c>
      <c r="K2483" s="4">
        <v>0</v>
      </c>
      <c r="L2483" s="4">
        <v>0</v>
      </c>
      <c r="M2483" s="4">
        <v>0</v>
      </c>
      <c r="N2483" s="24" t="s">
        <v>298</v>
      </c>
    </row>
    <row r="2484" spans="1:14" x14ac:dyDescent="0.25">
      <c r="A2484" s="4" t="s">
        <v>9</v>
      </c>
      <c r="B2484" s="34">
        <v>43789.32708333333</v>
      </c>
      <c r="C2484" s="9">
        <v>43790.388194444444</v>
      </c>
      <c r="D24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hrs,28 min</v>
      </c>
      <c r="E2484" s="10">
        <f>Table1[[#This Row],[Full Restoration ]]-Table1[[#This Row],[Outage Start]]</f>
        <v>1.0611111111138598</v>
      </c>
      <c r="F2484" s="11">
        <f>(Table1[[#This Row],[Full Restoration ]]-Table1[[#This Row],[Outage Start]])*24</f>
        <v>25.466666666732635</v>
      </c>
      <c r="G2484" s="5" t="s">
        <v>790</v>
      </c>
      <c r="H2484" s="53" t="s">
        <v>754</v>
      </c>
      <c r="I2484" s="4">
        <v>1</v>
      </c>
      <c r="J2484" s="4" t="s">
        <v>2054</v>
      </c>
      <c r="K2484" s="4">
        <v>1</v>
      </c>
      <c r="L2484" s="4" t="s">
        <v>2054</v>
      </c>
      <c r="M2484" s="4" t="s">
        <v>2054</v>
      </c>
      <c r="N2484" s="24" t="s">
        <v>298</v>
      </c>
    </row>
    <row r="2485" spans="1:14" x14ac:dyDescent="0.25">
      <c r="A2485" s="4" t="s">
        <v>9</v>
      </c>
      <c r="B2485" s="34">
        <v>43789.331944444442</v>
      </c>
      <c r="C2485" s="9">
        <v>43790.397222222222</v>
      </c>
      <c r="D24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hrs,34 min</v>
      </c>
      <c r="E2485" s="10">
        <f>Table1[[#This Row],[Full Restoration ]]-Table1[[#This Row],[Outage Start]]</f>
        <v>1.0652777777795563</v>
      </c>
      <c r="F2485" s="11">
        <f>(Table1[[#This Row],[Full Restoration ]]-Table1[[#This Row],[Outage Start]])*24</f>
        <v>25.566666666709352</v>
      </c>
      <c r="G2485" s="5" t="s">
        <v>791</v>
      </c>
      <c r="H2485" s="53" t="s">
        <v>754</v>
      </c>
      <c r="I2485" s="4">
        <v>0</v>
      </c>
      <c r="J2485" s="4">
        <v>0</v>
      </c>
      <c r="K2485" s="4">
        <v>0</v>
      </c>
      <c r="L2485" s="4">
        <v>0</v>
      </c>
      <c r="M2485" s="4">
        <v>0</v>
      </c>
      <c r="N2485" s="24" t="s">
        <v>298</v>
      </c>
    </row>
    <row r="2486" spans="1:14" x14ac:dyDescent="0.25">
      <c r="A2486" s="4" t="s">
        <v>9</v>
      </c>
      <c r="B2486" s="34">
        <v>43789.291666666664</v>
      </c>
      <c r="C2486" s="9">
        <v>43790.088888888888</v>
      </c>
      <c r="D24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hrs,8 min</v>
      </c>
      <c r="E2486" s="10">
        <f>Table1[[#This Row],[Full Restoration ]]-Table1[[#This Row],[Outage Start]]</f>
        <v>0.79722222222335404</v>
      </c>
      <c r="F2486" s="11">
        <f>(Table1[[#This Row],[Full Restoration ]]-Table1[[#This Row],[Outage Start]])*24</f>
        <v>19.133333333360497</v>
      </c>
      <c r="G2486" s="5" t="s">
        <v>2053</v>
      </c>
      <c r="H2486" s="53" t="s">
        <v>754</v>
      </c>
      <c r="I2486" s="4">
        <v>0</v>
      </c>
      <c r="J2486" s="4">
        <v>0</v>
      </c>
      <c r="K2486" s="4">
        <v>0</v>
      </c>
      <c r="L2486" s="4">
        <v>0</v>
      </c>
      <c r="M2486" s="4">
        <v>0</v>
      </c>
      <c r="N2486" s="24" t="s">
        <v>298</v>
      </c>
    </row>
    <row r="2487" spans="1:14" x14ac:dyDescent="0.25">
      <c r="A2487" s="4" t="s">
        <v>9</v>
      </c>
      <c r="B2487" s="34">
        <v>43789.302777777775</v>
      </c>
      <c r="C2487" s="9">
        <v>43790.46875</v>
      </c>
      <c r="D24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hrs,59 min</v>
      </c>
      <c r="E2487" s="10">
        <f>Table1[[#This Row],[Full Restoration ]]-Table1[[#This Row],[Outage Start]]</f>
        <v>1.1659722222248092</v>
      </c>
      <c r="F2487" s="11">
        <f>(Table1[[#This Row],[Full Restoration ]]-Table1[[#This Row],[Outage Start]])*24</f>
        <v>27.983333333395422</v>
      </c>
      <c r="G2487" s="5" t="s">
        <v>1033</v>
      </c>
      <c r="H2487" s="53" t="s">
        <v>754</v>
      </c>
      <c r="I2487" s="4">
        <v>0</v>
      </c>
      <c r="J2487" s="4">
        <v>0</v>
      </c>
      <c r="K2487" s="4">
        <v>0</v>
      </c>
      <c r="L2487" s="4">
        <v>0</v>
      </c>
      <c r="M2487" s="4">
        <v>0</v>
      </c>
      <c r="N2487" s="24" t="s">
        <v>298</v>
      </c>
    </row>
    <row r="2488" spans="1:14" x14ac:dyDescent="0.25">
      <c r="A2488" s="4" t="s">
        <v>9</v>
      </c>
      <c r="B2488" s="50">
        <v>43789.341666666667</v>
      </c>
      <c r="C2488" s="28">
        <v>43790.393750000003</v>
      </c>
      <c r="D2488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hrs,15 min</v>
      </c>
      <c r="E2488" s="30">
        <f>Table1[[#This Row],[Full Restoration ]]-Table1[[#This Row],[Outage Start]]</f>
        <v>1.0520833333357587</v>
      </c>
      <c r="F2488" s="29">
        <f>(Table1[[#This Row],[Full Restoration ]]-Table1[[#This Row],[Outage Start]])*24</f>
        <v>25.250000000058208</v>
      </c>
      <c r="G2488" s="31" t="s">
        <v>800</v>
      </c>
      <c r="H2488" s="47" t="s">
        <v>3</v>
      </c>
      <c r="I2488" s="27">
        <v>0</v>
      </c>
      <c r="J2488" s="27">
        <v>0</v>
      </c>
      <c r="K2488" s="27">
        <v>0</v>
      </c>
      <c r="L2488" s="27">
        <v>0</v>
      </c>
      <c r="M2488" s="27">
        <v>0</v>
      </c>
      <c r="N2488" s="24" t="s">
        <v>298</v>
      </c>
    </row>
  </sheetData>
  <phoneticPr fontId="7" type="noConversion"/>
  <pageMargins left="0.25" right="0.25" top="0.75" bottom="0.75" header="0.3" footer="0.3"/>
  <pageSetup scale="80" orientation="landscape" r:id="rId1"/>
  <headerFooter>
    <oddHeader>&amp;CDe-energization Events Since Passing of ESRB-8</oddHead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B041-25BE-4A57-AB26-1FD91BDF7D5E}">
  <dimension ref="A3:B4"/>
  <sheetViews>
    <sheetView workbookViewId="0">
      <selection activeCell="A3" sqref="A3"/>
    </sheetView>
  </sheetViews>
  <sheetFormatPr defaultRowHeight="15" x14ac:dyDescent="0.25"/>
  <cols>
    <col min="1" max="1" width="18.85546875" bestFit="1" customWidth="1"/>
    <col min="2" max="2" width="19.85546875" bestFit="1" customWidth="1"/>
  </cols>
  <sheetData>
    <row r="3" spans="1:2" x14ac:dyDescent="0.25">
      <c r="A3" t="s">
        <v>1037</v>
      </c>
      <c r="B3" t="s">
        <v>1038</v>
      </c>
    </row>
    <row r="4" spans="1:2" x14ac:dyDescent="0.25">
      <c r="A4" s="42">
        <v>1559.9307523148673</v>
      </c>
      <c r="B4" s="42">
        <v>37438.338055556815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PSPS Event Data</vt:lpstr>
      <vt:lpstr>Sheet2</vt:lpstr>
      <vt:lpstr>'PSPS Event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Tomassian, Koko M.</dc:creator>
  <cp:lastModifiedBy>Noll, Anthony</cp:lastModifiedBy>
  <cp:lastPrinted>2019-11-22T22:16:41Z</cp:lastPrinted>
  <dcterms:created xsi:type="dcterms:W3CDTF">2018-12-13T19:52:50Z</dcterms:created>
  <dcterms:modified xsi:type="dcterms:W3CDTF">2020-09-11T18:51:23Z</dcterms:modified>
</cp:coreProperties>
</file>