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<sst xmlns="http://schemas.openxmlformats.org/spreadsheetml/2006/main" count="12" uniqueCount="12">
  <si>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r>
      <t xml:space="preserve">Final Position = </t>
    </r>
    <r>
      <rPr>
        <b/>
        <sz val="11"/>
        <color theme="1"/>
        <rFont val="Calibri"/>
        <charset val="134"/>
        <scheme val="minor"/>
      </rPr>
      <t>10</t>
    </r>
  </si>
  <si>
    <r>
      <t xml:space="preserve">P = </t>
    </r>
    <r>
      <rPr>
        <b/>
        <sz val="11"/>
        <color theme="1"/>
        <rFont val="Calibri"/>
        <charset val="134"/>
        <scheme val="minor"/>
      </rPr>
      <t>0.5</t>
    </r>
  </si>
  <si>
    <r>
      <t xml:space="preserve">Q = </t>
    </r>
    <r>
      <rPr>
        <b/>
        <sz val="11"/>
        <color theme="1"/>
        <rFont val="Calibri"/>
        <charset val="134"/>
        <scheme val="minor"/>
      </rPr>
      <t>0.5</t>
    </r>
  </si>
  <si>
    <t>Steps Taken</t>
  </si>
  <si>
    <t>Left Steps</t>
  </si>
  <si>
    <t>Right Steps</t>
  </si>
  <si>
    <t>Mean</t>
  </si>
  <si>
    <t>Variance</t>
  </si>
  <si>
    <t>Std Dev</t>
  </si>
  <si>
    <t>Binomial Probability</t>
  </si>
  <si>
    <t>Normal Distribution Probability</t>
  </si>
  <si>
    <t>Difference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</si>
</sst>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3" workbookViewId="0">
      <selection activeCell="H19" sqref="H19"/>
    </sheetView>
  </sheetViews>
  <sheetFormatPr defaultColWidth="9" defaultRowHeight="14"/>
  <cols>
    <col min="1" max="1" width="15.75" customWidth="1"/>
    <col min="3" max="3" width="10.6796875" customWidth="1"/>
    <col min="5" max="5" width="11.625"/>
    <col min="6" max="6" width="17.3203125" customWidth="1"/>
    <col min="7" max="7" width="25.6484375" customWidth="1"/>
    <col min="8" max="8" width="30.734375" customWidth="1"/>
    <col min="9" max="9" width="21.0859375" customWidth="1"/>
  </cols>
  <sheetData>
    <row r="1" spans="1:3">
      <c r="A1" s="1" t="s">
        <v>0</v>
      </c>
      <c r="B1" s="1" t="s">
        <v>1</v>
      </c>
      <c r="C1" s="1" t="s">
        <v>2</v>
      </c>
    </row>
    <row r="3" spans="1:9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>
      <c r="A4">
        <v>10</v>
      </c>
      <c r="B4">
        <f>(A4/2)+5</f>
        <v>10</v>
      </c>
      <c r="C4">
        <f>(A4/2)-5</f>
        <v>0</v>
      </c>
      <c r="D4">
        <f>A4*0.5</f>
        <v>5</v>
      </c>
      <c r="E4">
        <f>A4*0.5*0.5</f>
        <v>2.5</v>
      </c>
      <c r="F4">
        <f>ROUNDUP(SQRT(A4*0.5*0.5),4)</f>
        <v>1.5812</v>
      </c>
      <c r="G4">
        <f>ROUND(COMBIN(A4,B4)*(0.5^B4)*(0.5^C4),5)</f>
        <v>0.00098</v>
      </c>
      <c r="H4">
        <f>ROUND(_xlfn.NORM.DIST(B4,D4,F4,FALSE),5)</f>
        <v>0.0017</v>
      </c>
      <c r="I4">
        <f>ABS(G4-H4)</f>
        <v>0.00072</v>
      </c>
    </row>
    <row r="5" spans="1:9">
      <c r="A5">
        <f>A4+10</f>
        <v>20</v>
      </c>
      <c r="B5">
        <f t="shared" ref="B5:B20" si="0">(A5/2)+5</f>
        <v>15</v>
      </c>
      <c r="C5">
        <f t="shared" ref="C5:C20" si="1">(A5/2)-5</f>
        <v>5</v>
      </c>
      <c r="D5">
        <f t="shared" ref="D5:D20" si="2">A5*0.5</f>
        <v>10</v>
      </c>
      <c r="E5">
        <f t="shared" ref="E5:E20" si="3">A5*0.5*0.5</f>
        <v>5</v>
      </c>
      <c r="F5">
        <f t="shared" ref="F5:F20" si="4">ROUNDUP(SQRT(A5*0.5*0.5),4)</f>
        <v>2.2361</v>
      </c>
      <c r="G5">
        <f t="shared" ref="G5:G20" si="5">ROUND(COMBIN(A5,B5)*(0.5^B5)*(0.5^C5),5)</f>
        <v>0.01479</v>
      </c>
      <c r="H5">
        <f t="shared" ref="H5:H20" si="6">ROUND(_xlfn.NORM.DIST(B5,D5,F5,FALSE),5)</f>
        <v>0.01465</v>
      </c>
      <c r="I5">
        <f t="shared" ref="I5:I20" si="7">ABS(G5-H5)</f>
        <v>0.000139999999999999</v>
      </c>
    </row>
    <row r="6" spans="1:9">
      <c r="A6">
        <f t="shared" ref="A6:A13" si="8">A5+10</f>
        <v>30</v>
      </c>
      <c r="B6">
        <f t="shared" si="0"/>
        <v>20</v>
      </c>
      <c r="C6">
        <f t="shared" si="1"/>
        <v>10</v>
      </c>
      <c r="D6">
        <f t="shared" si="2"/>
        <v>15</v>
      </c>
      <c r="E6">
        <f t="shared" si="3"/>
        <v>7.5</v>
      </c>
      <c r="F6">
        <f t="shared" si="4"/>
        <v>2.7387</v>
      </c>
      <c r="G6">
        <f t="shared" si="5"/>
        <v>0.02798</v>
      </c>
      <c r="H6">
        <f t="shared" si="6"/>
        <v>0.02752</v>
      </c>
      <c r="I6">
        <f t="shared" si="7"/>
        <v>0.000460000000000002</v>
      </c>
    </row>
    <row r="7" spans="1:9">
      <c r="A7">
        <f t="shared" si="8"/>
        <v>40</v>
      </c>
      <c r="B7">
        <f t="shared" si="0"/>
        <v>25</v>
      </c>
      <c r="C7">
        <f t="shared" si="1"/>
        <v>15</v>
      </c>
      <c r="D7">
        <f t="shared" si="2"/>
        <v>20</v>
      </c>
      <c r="E7">
        <f t="shared" si="3"/>
        <v>10</v>
      </c>
      <c r="F7">
        <f t="shared" si="4"/>
        <v>3.1623</v>
      </c>
      <c r="G7">
        <f t="shared" si="5"/>
        <v>0.03658</v>
      </c>
      <c r="H7">
        <f t="shared" si="6"/>
        <v>0.03614</v>
      </c>
      <c r="I7">
        <f t="shared" si="7"/>
        <v>0.000440000000000003</v>
      </c>
    </row>
    <row r="8" spans="1:9">
      <c r="A8">
        <f t="shared" si="8"/>
        <v>50</v>
      </c>
      <c r="B8">
        <f t="shared" si="0"/>
        <v>30</v>
      </c>
      <c r="C8">
        <f t="shared" si="1"/>
        <v>20</v>
      </c>
      <c r="D8">
        <f t="shared" si="2"/>
        <v>25</v>
      </c>
      <c r="E8">
        <f t="shared" si="3"/>
        <v>12.5</v>
      </c>
      <c r="F8">
        <f t="shared" si="4"/>
        <v>3.5356</v>
      </c>
      <c r="G8">
        <f t="shared" si="5"/>
        <v>0.04186</v>
      </c>
      <c r="H8">
        <f t="shared" si="6"/>
        <v>0.04151</v>
      </c>
      <c r="I8">
        <f t="shared" si="7"/>
        <v>0.000350000000000003</v>
      </c>
    </row>
    <row r="9" spans="1:9">
      <c r="A9">
        <f t="shared" si="8"/>
        <v>60</v>
      </c>
      <c r="B9">
        <f t="shared" si="0"/>
        <v>35</v>
      </c>
      <c r="C9">
        <f t="shared" si="1"/>
        <v>25</v>
      </c>
      <c r="D9">
        <f t="shared" si="2"/>
        <v>30</v>
      </c>
      <c r="E9">
        <f t="shared" si="3"/>
        <v>15</v>
      </c>
      <c r="F9">
        <f t="shared" si="4"/>
        <v>3.873</v>
      </c>
      <c r="G9">
        <f t="shared" si="5"/>
        <v>0.04503</v>
      </c>
      <c r="H9">
        <f t="shared" si="6"/>
        <v>0.04477</v>
      </c>
      <c r="I9">
        <f t="shared" si="7"/>
        <v>0.000260000000000003</v>
      </c>
    </row>
    <row r="10" spans="1:9">
      <c r="A10">
        <f t="shared" si="8"/>
        <v>70</v>
      </c>
      <c r="B10">
        <f t="shared" si="0"/>
        <v>40</v>
      </c>
      <c r="C10">
        <f t="shared" si="1"/>
        <v>30</v>
      </c>
      <c r="D10">
        <f t="shared" si="2"/>
        <v>35</v>
      </c>
      <c r="E10">
        <f t="shared" si="3"/>
        <v>17.5</v>
      </c>
      <c r="F10">
        <f t="shared" si="4"/>
        <v>4.1834</v>
      </c>
      <c r="G10">
        <f t="shared" si="5"/>
        <v>0.04688</v>
      </c>
      <c r="H10">
        <f t="shared" si="6"/>
        <v>0.04669</v>
      </c>
      <c r="I10">
        <f t="shared" si="7"/>
        <v>0.000189999999999996</v>
      </c>
    </row>
    <row r="11" spans="1:9">
      <c r="A11">
        <f t="shared" si="8"/>
        <v>80</v>
      </c>
      <c r="B11">
        <f t="shared" si="0"/>
        <v>45</v>
      </c>
      <c r="C11">
        <f t="shared" si="1"/>
        <v>35</v>
      </c>
      <c r="D11">
        <f t="shared" si="2"/>
        <v>40</v>
      </c>
      <c r="E11">
        <f t="shared" si="3"/>
        <v>20</v>
      </c>
      <c r="F11">
        <f t="shared" si="4"/>
        <v>4.4722</v>
      </c>
      <c r="G11">
        <f t="shared" si="5"/>
        <v>0.04789</v>
      </c>
      <c r="H11">
        <f t="shared" si="6"/>
        <v>0.04775</v>
      </c>
      <c r="I11">
        <f t="shared" si="7"/>
        <v>0.000140000000000001</v>
      </c>
    </row>
    <row r="12" spans="1:9">
      <c r="A12">
        <f t="shared" si="8"/>
        <v>90</v>
      </c>
      <c r="B12">
        <f t="shared" si="0"/>
        <v>50</v>
      </c>
      <c r="C12">
        <f t="shared" si="1"/>
        <v>40</v>
      </c>
      <c r="D12">
        <f t="shared" si="2"/>
        <v>45</v>
      </c>
      <c r="E12">
        <f t="shared" si="3"/>
        <v>22.5</v>
      </c>
      <c r="F12">
        <f t="shared" si="4"/>
        <v>4.7435</v>
      </c>
      <c r="G12">
        <f t="shared" si="5"/>
        <v>0.04836</v>
      </c>
      <c r="H12">
        <f t="shared" si="6"/>
        <v>0.04826</v>
      </c>
      <c r="I12">
        <f t="shared" si="7"/>
        <v>0.000100000000000003</v>
      </c>
    </row>
    <row r="13" spans="1:9">
      <c r="A13">
        <f t="shared" si="8"/>
        <v>100</v>
      </c>
      <c r="B13">
        <f t="shared" si="0"/>
        <v>55</v>
      </c>
      <c r="C13">
        <f t="shared" si="1"/>
        <v>45</v>
      </c>
      <c r="D13">
        <f t="shared" si="2"/>
        <v>50</v>
      </c>
      <c r="E13">
        <f t="shared" si="3"/>
        <v>25</v>
      </c>
      <c r="F13">
        <f t="shared" si="4"/>
        <v>5</v>
      </c>
      <c r="G13">
        <f t="shared" si="5"/>
        <v>0.04847</v>
      </c>
      <c r="H13">
        <f t="shared" si="6"/>
        <v>0.04839</v>
      </c>
      <c r="I13">
        <f t="shared" si="7"/>
        <v>7.99999999999967e-5</v>
      </c>
    </row>
    <row r="14" spans="1:9">
      <c r="A14">
        <f t="shared" ref="A14:A20" si="9">A13+10</f>
        <v>110</v>
      </c>
      <c r="B14">
        <f t="shared" si="0"/>
        <v>60</v>
      </c>
      <c r="C14">
        <f t="shared" si="1"/>
        <v>50</v>
      </c>
      <c r="D14">
        <f t="shared" si="2"/>
        <v>55</v>
      </c>
      <c r="E14">
        <f t="shared" si="3"/>
        <v>27.5</v>
      </c>
      <c r="F14">
        <f t="shared" si="4"/>
        <v>5.2441</v>
      </c>
      <c r="G14">
        <f t="shared" si="5"/>
        <v>0.04835</v>
      </c>
      <c r="H14">
        <f t="shared" si="6"/>
        <v>0.04829</v>
      </c>
      <c r="I14">
        <f t="shared" si="7"/>
        <v>5.99999999999976e-5</v>
      </c>
    </row>
    <row r="15" spans="1:9">
      <c r="A15">
        <f t="shared" si="9"/>
        <v>120</v>
      </c>
      <c r="B15">
        <f t="shared" si="0"/>
        <v>65</v>
      </c>
      <c r="C15">
        <f t="shared" si="1"/>
        <v>55</v>
      </c>
      <c r="D15">
        <f t="shared" si="2"/>
        <v>60</v>
      </c>
      <c r="E15">
        <f t="shared" si="3"/>
        <v>30</v>
      </c>
      <c r="F15">
        <f t="shared" si="4"/>
        <v>5.4773</v>
      </c>
      <c r="G15">
        <f t="shared" si="5"/>
        <v>0.04806</v>
      </c>
      <c r="H15">
        <f t="shared" si="6"/>
        <v>0.04802</v>
      </c>
      <c r="I15">
        <f t="shared" si="7"/>
        <v>3.99999999999984e-5</v>
      </c>
    </row>
    <row r="16" spans="1:9">
      <c r="A16">
        <f t="shared" si="9"/>
        <v>130</v>
      </c>
      <c r="B16">
        <f t="shared" si="0"/>
        <v>70</v>
      </c>
      <c r="C16">
        <f t="shared" si="1"/>
        <v>60</v>
      </c>
      <c r="D16">
        <f t="shared" si="2"/>
        <v>65</v>
      </c>
      <c r="E16">
        <f t="shared" si="3"/>
        <v>32.5</v>
      </c>
      <c r="F16">
        <f t="shared" si="4"/>
        <v>5.7009</v>
      </c>
      <c r="G16">
        <f t="shared" si="5"/>
        <v>0.04767</v>
      </c>
      <c r="H16">
        <f t="shared" si="6"/>
        <v>0.04764</v>
      </c>
      <c r="I16">
        <f t="shared" si="7"/>
        <v>2.99999999999953e-5</v>
      </c>
    </row>
    <row r="17" spans="1:9">
      <c r="A17">
        <f t="shared" si="9"/>
        <v>140</v>
      </c>
      <c r="B17">
        <f t="shared" si="0"/>
        <v>75</v>
      </c>
      <c r="C17">
        <f t="shared" si="1"/>
        <v>65</v>
      </c>
      <c r="D17">
        <f t="shared" si="2"/>
        <v>70</v>
      </c>
      <c r="E17">
        <f t="shared" si="3"/>
        <v>35</v>
      </c>
      <c r="F17">
        <f t="shared" si="4"/>
        <v>5.9161</v>
      </c>
      <c r="G17">
        <f t="shared" si="5"/>
        <v>0.0472</v>
      </c>
      <c r="H17">
        <f t="shared" si="6"/>
        <v>0.04718</v>
      </c>
      <c r="I17">
        <f t="shared" si="7"/>
        <v>1.99999999999992e-5</v>
      </c>
    </row>
    <row r="18" spans="1:9">
      <c r="A18">
        <f t="shared" si="9"/>
        <v>150</v>
      </c>
      <c r="B18">
        <f t="shared" si="0"/>
        <v>80</v>
      </c>
      <c r="C18">
        <f t="shared" si="1"/>
        <v>70</v>
      </c>
      <c r="D18">
        <f t="shared" si="2"/>
        <v>75</v>
      </c>
      <c r="E18">
        <f t="shared" si="3"/>
        <v>37.5</v>
      </c>
      <c r="F18">
        <f t="shared" si="4"/>
        <v>6.1238</v>
      </c>
      <c r="G18">
        <f t="shared" si="5"/>
        <v>0.04669</v>
      </c>
      <c r="H18">
        <f t="shared" si="6"/>
        <v>0.04668</v>
      </c>
      <c r="I18">
        <f t="shared" si="7"/>
        <v>1.00000000000031e-5</v>
      </c>
    </row>
    <row r="19" spans="1:9">
      <c r="A19">
        <f t="shared" si="9"/>
        <v>160</v>
      </c>
      <c r="B19">
        <f t="shared" si="0"/>
        <v>85</v>
      </c>
      <c r="C19">
        <f t="shared" si="1"/>
        <v>75</v>
      </c>
      <c r="D19">
        <f t="shared" si="2"/>
        <v>80</v>
      </c>
      <c r="E19">
        <f t="shared" si="3"/>
        <v>40</v>
      </c>
      <c r="F19">
        <f t="shared" si="4"/>
        <v>6.3246</v>
      </c>
      <c r="G19">
        <f t="shared" si="5"/>
        <v>0.04616</v>
      </c>
      <c r="H19">
        <f t="shared" si="6"/>
        <v>0.04615</v>
      </c>
      <c r="I19">
        <f t="shared" si="7"/>
        <v>1.00000000000031e-5</v>
      </c>
    </row>
    <row r="20" spans="1:9">
      <c r="A20">
        <f t="shared" si="9"/>
        <v>170</v>
      </c>
      <c r="B20">
        <f t="shared" si="0"/>
        <v>90</v>
      </c>
      <c r="C20">
        <f t="shared" si="1"/>
        <v>80</v>
      </c>
      <c r="D20">
        <f t="shared" si="2"/>
        <v>85</v>
      </c>
      <c r="E20">
        <f>A20*0.5*0.5</f>
        <v>42.5</v>
      </c>
      <c r="F20">
        <f t="shared" si="4"/>
        <v>6.5193</v>
      </c>
      <c r="G20">
        <f t="shared" si="5"/>
        <v>0.04561</v>
      </c>
      <c r="H20">
        <f t="shared" si="6"/>
        <v>0.0456</v>
      </c>
      <c r="I20">
        <f t="shared" si="7"/>
        <v>9.99999999999612e-6</v>
      </c>
    </row>
    <row r="21" spans="1:9">
      <c r="A21">
        <v>12</v>
      </c>
      <c r="B21">
        <f>(A21/2)+6</f>
        <v>12</v>
      </c>
      <c r="C21">
        <f>(A21/2)-6</f>
        <v>0</v>
      </c>
      <c r="D21">
        <f>A21*0.5</f>
        <v>6</v>
      </c>
      <c r="E21">
        <f>A21*0.5*0.5</f>
        <v>3</v>
      </c>
      <c r="F21">
        <f>ROUNDUP(SQRT(A21*0.5*0.5),4)</f>
        <v>1.7321</v>
      </c>
      <c r="G21">
        <f>ROUND(COMBIN(A21,B21)*(0.5^B21)*(0.5^C21),6)</f>
        <v>0.000244</v>
      </c>
      <c r="H21">
        <f>ROUND(_xlfn.NORM.DIST(B21,D21,F21,FALSE),6)</f>
        <v>0.000571</v>
      </c>
      <c r="I21">
        <f>ABS(G21-H21)</f>
        <v>0.000327</v>
      </c>
    </row>
    <row r="22" spans="1:9">
      <c r="A22">
        <f>A21+12</f>
        <v>24</v>
      </c>
      <c r="B22">
        <f t="shared" ref="B22:B37" si="10">(A22/2)+6</f>
        <v>18</v>
      </c>
      <c r="C22">
        <f t="shared" ref="C22:C37" si="11">(A22/2)-6</f>
        <v>6</v>
      </c>
      <c r="D22">
        <f t="shared" ref="D22:D37" si="12">A22*0.5</f>
        <v>12</v>
      </c>
      <c r="E22">
        <f t="shared" ref="E22:E37" si="13">A22*0.5*0.5</f>
        <v>6</v>
      </c>
      <c r="F22">
        <f t="shared" ref="F22:F37" si="14">ROUNDUP(SQRT(A22*0.5*0.5),4)</f>
        <v>2.4495</v>
      </c>
      <c r="G22">
        <f t="shared" ref="G22:G37" si="15">ROUND(COMBIN(A22,B22)*(0.5^B22)*(0.5^C22),6)</f>
        <v>0.008023</v>
      </c>
      <c r="H22">
        <f t="shared" ref="H22:H37" si="16">ROUND(_xlfn.NORM.DIST(B22,D22,F22,FALSE),6)</f>
        <v>0.008109</v>
      </c>
      <c r="I22">
        <f t="shared" ref="I22:I37" si="17">ABS(G22-H22)</f>
        <v>8.59999999999993e-5</v>
      </c>
    </row>
    <row r="23" spans="1:9">
      <c r="A23">
        <f t="shared" ref="A23:A30" si="18">A22+12</f>
        <v>36</v>
      </c>
      <c r="B23">
        <f t="shared" si="10"/>
        <v>24</v>
      </c>
      <c r="C23">
        <f t="shared" si="11"/>
        <v>12</v>
      </c>
      <c r="D23">
        <f t="shared" si="12"/>
        <v>18</v>
      </c>
      <c r="E23">
        <f t="shared" si="13"/>
        <v>9</v>
      </c>
      <c r="F23">
        <f t="shared" si="14"/>
        <v>3</v>
      </c>
      <c r="G23">
        <f t="shared" si="15"/>
        <v>0.018214</v>
      </c>
      <c r="H23">
        <f t="shared" si="16"/>
        <v>0.017997</v>
      </c>
      <c r="I23">
        <f t="shared" si="17"/>
        <v>0.000217000000000002</v>
      </c>
    </row>
    <row r="24" spans="1:9">
      <c r="A24">
        <f t="shared" si="18"/>
        <v>48</v>
      </c>
      <c r="B24">
        <f t="shared" si="10"/>
        <v>30</v>
      </c>
      <c r="C24">
        <f t="shared" si="11"/>
        <v>18</v>
      </c>
      <c r="D24">
        <f t="shared" si="12"/>
        <v>24</v>
      </c>
      <c r="E24">
        <f t="shared" si="13"/>
        <v>12</v>
      </c>
      <c r="F24">
        <f t="shared" si="14"/>
        <v>3.4642</v>
      </c>
      <c r="G24">
        <f t="shared" si="15"/>
        <v>0.02597</v>
      </c>
      <c r="H24">
        <f t="shared" si="16"/>
        <v>0.025698</v>
      </c>
      <c r="I24">
        <f t="shared" si="17"/>
        <v>0.000272000000000001</v>
      </c>
    </row>
    <row r="25" spans="1:9">
      <c r="A25">
        <f t="shared" si="18"/>
        <v>60</v>
      </c>
      <c r="B25">
        <f t="shared" si="10"/>
        <v>36</v>
      </c>
      <c r="C25">
        <f t="shared" si="11"/>
        <v>24</v>
      </c>
      <c r="D25">
        <f t="shared" si="12"/>
        <v>30</v>
      </c>
      <c r="E25">
        <f t="shared" si="13"/>
        <v>15</v>
      </c>
      <c r="F25">
        <f t="shared" si="14"/>
        <v>3.873</v>
      </c>
      <c r="G25">
        <f t="shared" si="15"/>
        <v>0.03127</v>
      </c>
      <c r="H25">
        <f t="shared" si="16"/>
        <v>0.031025</v>
      </c>
      <c r="I25">
        <f t="shared" si="17"/>
        <v>0.000244999999999999</v>
      </c>
    </row>
    <row r="26" spans="1:9">
      <c r="A26">
        <f t="shared" si="18"/>
        <v>72</v>
      </c>
      <c r="B26">
        <f t="shared" si="10"/>
        <v>42</v>
      </c>
      <c r="C26">
        <f t="shared" si="11"/>
        <v>30</v>
      </c>
      <c r="D26">
        <f t="shared" si="12"/>
        <v>36</v>
      </c>
      <c r="E26">
        <f t="shared" si="13"/>
        <v>18</v>
      </c>
      <c r="F26">
        <f t="shared" si="14"/>
        <v>4.2427</v>
      </c>
      <c r="G26">
        <f t="shared" si="15"/>
        <v>0.034793</v>
      </c>
      <c r="H26">
        <f t="shared" si="16"/>
        <v>0.034593</v>
      </c>
      <c r="I26">
        <f t="shared" si="17"/>
        <v>0.000199999999999999</v>
      </c>
    </row>
    <row r="27" spans="1:9">
      <c r="A27">
        <f t="shared" si="18"/>
        <v>84</v>
      </c>
      <c r="B27">
        <f t="shared" si="10"/>
        <v>48</v>
      </c>
      <c r="C27">
        <f t="shared" si="11"/>
        <v>36</v>
      </c>
      <c r="D27">
        <f t="shared" si="12"/>
        <v>42</v>
      </c>
      <c r="E27">
        <f t="shared" si="13"/>
        <v>21</v>
      </c>
      <c r="F27">
        <f t="shared" si="14"/>
        <v>4.5826</v>
      </c>
      <c r="G27">
        <f t="shared" si="15"/>
        <v>0.037104</v>
      </c>
      <c r="H27">
        <f t="shared" si="16"/>
        <v>0.036944</v>
      </c>
      <c r="I27">
        <f t="shared" si="17"/>
        <v>0.00016</v>
      </c>
    </row>
    <row r="28" spans="1:9">
      <c r="A28">
        <f t="shared" si="18"/>
        <v>96</v>
      </c>
      <c r="B28">
        <f t="shared" si="10"/>
        <v>54</v>
      </c>
      <c r="C28">
        <f t="shared" si="11"/>
        <v>42</v>
      </c>
      <c r="D28">
        <f t="shared" si="12"/>
        <v>48</v>
      </c>
      <c r="E28">
        <f t="shared" si="13"/>
        <v>24</v>
      </c>
      <c r="F28">
        <f t="shared" si="14"/>
        <v>4.899</v>
      </c>
      <c r="G28">
        <f t="shared" si="15"/>
        <v>0.038592</v>
      </c>
      <c r="H28">
        <f t="shared" si="16"/>
        <v>0.038467</v>
      </c>
      <c r="I28">
        <f t="shared" si="17"/>
        <v>0.000125</v>
      </c>
    </row>
    <row r="29" spans="1:9">
      <c r="A29">
        <f t="shared" si="18"/>
        <v>108</v>
      </c>
      <c r="B29">
        <f t="shared" si="10"/>
        <v>60</v>
      </c>
      <c r="C29">
        <f t="shared" si="11"/>
        <v>48</v>
      </c>
      <c r="D29">
        <f t="shared" si="12"/>
        <v>54</v>
      </c>
      <c r="E29">
        <f t="shared" si="13"/>
        <v>27</v>
      </c>
      <c r="F29">
        <f t="shared" si="14"/>
        <v>5.1962</v>
      </c>
      <c r="G29">
        <f t="shared" si="15"/>
        <v>0.039516</v>
      </c>
      <c r="H29">
        <f t="shared" si="16"/>
        <v>0.039418</v>
      </c>
      <c r="I29">
        <f t="shared" si="17"/>
        <v>9.80000000000009e-5</v>
      </c>
    </row>
    <row r="30" spans="1:9">
      <c r="A30">
        <f t="shared" si="18"/>
        <v>120</v>
      </c>
      <c r="B30">
        <f t="shared" si="10"/>
        <v>66</v>
      </c>
      <c r="C30">
        <f t="shared" si="11"/>
        <v>54</v>
      </c>
      <c r="D30">
        <f t="shared" si="12"/>
        <v>60</v>
      </c>
      <c r="E30">
        <f t="shared" si="13"/>
        <v>30</v>
      </c>
      <c r="F30">
        <f t="shared" si="14"/>
        <v>5.4773</v>
      </c>
      <c r="G30">
        <f t="shared" si="15"/>
        <v>0.04005</v>
      </c>
      <c r="H30">
        <f t="shared" si="16"/>
        <v>0.039974</v>
      </c>
      <c r="I30">
        <f t="shared" si="17"/>
        <v>7.59999999999997e-5</v>
      </c>
    </row>
    <row r="31" spans="1:9">
      <c r="A31">
        <f t="shared" ref="A31:A37" si="19">A30+12</f>
        <v>132</v>
      </c>
      <c r="B31">
        <f t="shared" si="10"/>
        <v>72</v>
      </c>
      <c r="C31">
        <f t="shared" si="11"/>
        <v>60</v>
      </c>
      <c r="D31">
        <f t="shared" si="12"/>
        <v>66</v>
      </c>
      <c r="E31">
        <f t="shared" si="13"/>
        <v>33</v>
      </c>
      <c r="F31">
        <f t="shared" si="14"/>
        <v>5.7446</v>
      </c>
      <c r="G31">
        <f t="shared" si="15"/>
        <v>0.04031</v>
      </c>
      <c r="H31">
        <f t="shared" si="16"/>
        <v>0.04025</v>
      </c>
      <c r="I31">
        <f t="shared" si="17"/>
        <v>5.99999999999976e-5</v>
      </c>
    </row>
    <row r="32" spans="1:9">
      <c r="A32">
        <f t="shared" si="19"/>
        <v>144</v>
      </c>
      <c r="B32">
        <f t="shared" si="10"/>
        <v>78</v>
      </c>
      <c r="C32">
        <f t="shared" si="11"/>
        <v>66</v>
      </c>
      <c r="D32">
        <f t="shared" si="12"/>
        <v>72</v>
      </c>
      <c r="E32">
        <f t="shared" si="13"/>
        <v>36</v>
      </c>
      <c r="F32">
        <f t="shared" si="14"/>
        <v>6</v>
      </c>
      <c r="G32">
        <f t="shared" si="15"/>
        <v>0.040375</v>
      </c>
      <c r="H32">
        <f t="shared" si="16"/>
        <v>0.040328</v>
      </c>
      <c r="I32">
        <f t="shared" si="17"/>
        <v>4.69999999999984e-5</v>
      </c>
    </row>
    <row r="33" spans="1:9">
      <c r="A33">
        <f t="shared" si="19"/>
        <v>156</v>
      </c>
      <c r="B33">
        <f t="shared" si="10"/>
        <v>84</v>
      </c>
      <c r="C33">
        <f t="shared" si="11"/>
        <v>72</v>
      </c>
      <c r="D33">
        <f t="shared" si="12"/>
        <v>78</v>
      </c>
      <c r="E33">
        <f t="shared" si="13"/>
        <v>39</v>
      </c>
      <c r="F33">
        <f t="shared" si="14"/>
        <v>6.245</v>
      </c>
      <c r="G33">
        <f t="shared" si="15"/>
        <v>0.040302</v>
      </c>
      <c r="H33">
        <f t="shared" si="16"/>
        <v>0.040266</v>
      </c>
      <c r="I33">
        <f t="shared" si="17"/>
        <v>3.59999999999944e-5</v>
      </c>
    </row>
    <row r="34" spans="1:9">
      <c r="A34">
        <f t="shared" si="19"/>
        <v>168</v>
      </c>
      <c r="B34">
        <f t="shared" si="10"/>
        <v>90</v>
      </c>
      <c r="C34">
        <f t="shared" si="11"/>
        <v>78</v>
      </c>
      <c r="D34">
        <f t="shared" si="12"/>
        <v>84</v>
      </c>
      <c r="E34">
        <f t="shared" si="13"/>
        <v>42</v>
      </c>
      <c r="F34">
        <f t="shared" si="14"/>
        <v>6.4808</v>
      </c>
      <c r="G34">
        <f t="shared" si="15"/>
        <v>0.040129</v>
      </c>
      <c r="H34">
        <f t="shared" si="16"/>
        <v>0.040101</v>
      </c>
      <c r="I34">
        <f t="shared" si="17"/>
        <v>2.80000000000002e-5</v>
      </c>
    </row>
    <row r="35" spans="1:9">
      <c r="A35">
        <f t="shared" si="19"/>
        <v>180</v>
      </c>
      <c r="B35">
        <f t="shared" si="10"/>
        <v>96</v>
      </c>
      <c r="C35">
        <f t="shared" si="11"/>
        <v>84</v>
      </c>
      <c r="D35">
        <f t="shared" si="12"/>
        <v>90</v>
      </c>
      <c r="E35">
        <f t="shared" si="13"/>
        <v>45</v>
      </c>
      <c r="F35">
        <f t="shared" si="14"/>
        <v>6.7083</v>
      </c>
      <c r="G35">
        <f t="shared" si="15"/>
        <v>0.039886</v>
      </c>
      <c r="H35">
        <f t="shared" si="16"/>
        <v>0.039864</v>
      </c>
      <c r="I35">
        <f t="shared" si="17"/>
        <v>2.20000000000012e-5</v>
      </c>
    </row>
    <row r="36" spans="1:9">
      <c r="A36">
        <f t="shared" si="19"/>
        <v>192</v>
      </c>
      <c r="B36">
        <f t="shared" si="10"/>
        <v>102</v>
      </c>
      <c r="C36">
        <f t="shared" si="11"/>
        <v>90</v>
      </c>
      <c r="D36">
        <f t="shared" si="12"/>
        <v>96</v>
      </c>
      <c r="E36">
        <f t="shared" si="13"/>
        <v>48</v>
      </c>
      <c r="F36">
        <f t="shared" si="14"/>
        <v>6.9283</v>
      </c>
      <c r="G36">
        <f t="shared" si="15"/>
        <v>0.039592</v>
      </c>
      <c r="H36">
        <f t="shared" si="16"/>
        <v>0.039576</v>
      </c>
      <c r="I36">
        <f t="shared" si="17"/>
        <v>1.60000000000021e-5</v>
      </c>
    </row>
    <row r="37" spans="1:9">
      <c r="A37">
        <f t="shared" si="19"/>
        <v>204</v>
      </c>
      <c r="B37">
        <f t="shared" si="10"/>
        <v>108</v>
      </c>
      <c r="C37">
        <f t="shared" si="11"/>
        <v>96</v>
      </c>
      <c r="D37">
        <f t="shared" si="12"/>
        <v>102</v>
      </c>
      <c r="E37">
        <f t="shared" si="13"/>
        <v>51</v>
      </c>
      <c r="F37">
        <f t="shared" si="14"/>
        <v>7.1415</v>
      </c>
      <c r="G37">
        <f t="shared" si="15"/>
        <v>0.039262</v>
      </c>
      <c r="H37">
        <f t="shared" si="16"/>
        <v>0.03925</v>
      </c>
      <c r="I37">
        <f t="shared" si="17"/>
        <v>1.19999999999981e-5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akinwandetomisin</dc:creator>
  <cp:lastModifiedBy>akinwandetomisin</cp:lastModifiedBy>
  <dcterms:created xsi:type="dcterms:W3CDTF">2024-08-11T15:49:09Z</dcterms:created>
  <dcterms:modified xsi:type="dcterms:W3CDTF">2024-08-11T16:45:43Z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