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heckCompatibility="1"/>
  <mc:AlternateContent xmlns:mc="http://schemas.openxmlformats.org/markup-compatibility/2006">
    <mc:Choice Requires="x15">
      <x15ac:absPath xmlns:x15ac="http://schemas.microsoft.com/office/spreadsheetml/2010/11/ac" url="/Users/Thomas/OneDrive - University of Canterbury/UNI 2017/COSC262/Assignment 2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1" l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2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39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40" i="1"/>
  <c r="O39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O5" i="1"/>
  <c r="O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E39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<sst xmlns="http://schemas.openxmlformats.org/spreadsheetml/2006/main" count="41" uniqueCount="11">
  <si>
    <t>MONOTONE CHAINING</t>
  </si>
  <si>
    <t>Test 1</t>
  </si>
  <si>
    <t>Test Points</t>
  </si>
  <si>
    <t>Test 2</t>
  </si>
  <si>
    <t>Test 3</t>
  </si>
  <si>
    <t>Average</t>
  </si>
  <si>
    <t>GIFT WRAP ALGORITHM</t>
  </si>
  <si>
    <t>SET A</t>
  </si>
  <si>
    <t>GRAHAM SCAN ALGORITHM SET A</t>
  </si>
  <si>
    <t>SET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</si>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</sst>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Monotone</a:t>
            </a:r>
            <a:r>
              <a:rPr lang="en-US" baseline="0"/>
              <a:t> Chaining Performance</a:t>
            </a:r>
          </a:p>
          <a:p>
            <a:pPr>
              <a:defRPr/>
            </a:pPr>
            <a:r>
              <a:rPr lang="en-US" baseline="0"/>
              <a:t>O(n)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6709761716467"/>
          <c:y val="0.179916666666667"/>
          <c:w val="0.902708936492109"/>
          <c:h val="0.7213405511811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0.00900801022847493</c:v>
                </c:pt>
                <c:pt idx="1">
                  <c:v>0.0175247192382812</c:v>
                </c:pt>
                <c:pt idx="2">
                  <c:v>0.0245006084442138</c:v>
                </c:pt>
                <c:pt idx="3">
                  <c:v>0.0330246289571126</c:v>
                </c:pt>
                <c:pt idx="4">
                  <c:v>0.0407142639160156</c:v>
                </c:pt>
                <c:pt idx="5">
                  <c:v>0.0495851039886474</c:v>
                </c:pt>
                <c:pt idx="6">
                  <c:v>0.058200200398763</c:v>
                </c:pt>
                <c:pt idx="7">
                  <c:v>0.0679957071940104</c:v>
                </c:pt>
                <c:pt idx="8">
                  <c:v>0.0781466166178385</c:v>
                </c:pt>
                <c:pt idx="9">
                  <c:v>0.0843899250030517</c:v>
                </c:pt>
                <c:pt idx="10">
                  <c:v>0.0969879627227783</c:v>
                </c:pt>
                <c:pt idx="11">
                  <c:v>0.105097452799479</c:v>
                </c:pt>
                <c:pt idx="12">
                  <c:v>0.117342313130696</c:v>
                </c:pt>
                <c:pt idx="13">
                  <c:v>0.124735355377197</c:v>
                </c:pt>
                <c:pt idx="14">
                  <c:v>0.133595307668049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54304"/>
        <c:axId val="924298608"/>
      </c:scatterChart>
      <c:valAx>
        <c:axId val="9237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98608"/>
        <c:crosses val="autoZero"/>
        <c:crossBetween val="midCat"/>
      </c:valAx>
      <c:valAx>
        <c:axId val="9242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Gift-Wrap</a:t>
            </a:r>
            <a:r>
              <a:rPr lang="en-US" baseline="0"/>
              <a:t> Performance</a:t>
            </a:r>
          </a:p>
          <a:p>
            <a:pPr>
              <a:defRPr/>
            </a:pPr>
            <a:r>
              <a:rPr lang="en-US" baseline="0"/>
              <a:t>O(nh)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4090372379545"/>
          <c:y val="0.190632911392405"/>
          <c:w val="0.86477433894028"/>
          <c:h val="0.6114628392969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Sheet1!$A$21:$A$35</c:f>
              <c:numCache>
                <c:formatCode>General</c:formatCode>
                <c:ptCount val="1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</c:numCache>
            </c:numRef>
          </c:xVal>
          <c:yVal>
            <c:numRef>
              <c:f>Sheet1!$E$21:$E$35</c:f>
              <c:numCache>
                <c:formatCode>General</c:formatCode>
                <c:ptCount val="15"/>
                <c:pt idx="0">
                  <c:v>0.00902334849039713</c:v>
                </c:pt>
                <c:pt idx="1">
                  <c:v>0.0171442031860351</c:v>
                </c:pt>
                <c:pt idx="2">
                  <c:v>0.025156021118164</c:v>
                </c:pt>
                <c:pt idx="3">
                  <c:v>0.0318946838378906</c:v>
                </c:pt>
                <c:pt idx="4">
                  <c:v>0.0417945384979248</c:v>
                </c:pt>
                <c:pt idx="5">
                  <c:v>0.0478025277455647</c:v>
                </c:pt>
                <c:pt idx="6">
                  <c:v>0.0572257041931151</c:v>
                </c:pt>
                <c:pt idx="7">
                  <c:v>0.0650615692138671</c:v>
                </c:pt>
                <c:pt idx="8">
                  <c:v>0.074181318283081</c:v>
                </c:pt>
                <c:pt idx="9">
                  <c:v>0.0821013450622558</c:v>
                </c:pt>
                <c:pt idx="10">
                  <c:v>0.0905028978983561</c:v>
                </c:pt>
                <c:pt idx="11">
                  <c:v>0.098185300827026</c:v>
                </c:pt>
                <c:pt idx="12">
                  <c:v>0.109463453292846</c:v>
                </c:pt>
                <c:pt idx="13">
                  <c:v>0.114925702412923</c:v>
                </c:pt>
                <c:pt idx="14">
                  <c:v>0.122565666834513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75232"/>
        <c:axId val="965738496"/>
      </c:scatterChart>
      <c:valAx>
        <c:axId val="9237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38496"/>
        <c:crosses val="autoZero"/>
        <c:crossBetween val="midCat"/>
      </c:valAx>
      <c:valAx>
        <c:axId val="9657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Graham</a:t>
            </a:r>
            <a:r>
              <a:rPr lang="en-US" baseline="0"/>
              <a:t> Scan Performance Set A</a:t>
            </a:r>
          </a:p>
          <a:p>
            <a:pPr>
              <a:defRPr/>
            </a:pPr>
            <a:r>
              <a:rPr lang="en-US" baseline="0"/>
              <a:t>O(n log 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Sheet1!$A$39:$A$53</c:f>
              <c:numCache>
                <c:formatCode>General</c:formatCode>
                <c:ptCount val="1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</c:numCache>
            </c:numRef>
          </c:xVal>
          <c:yVal>
            <c:numRef>
              <c:f>Sheet1!$E$39:$E$53</c:f>
              <c:numCache>
                <c:formatCode>General</c:formatCode>
                <c:ptCount val="15"/>
                <c:pt idx="0">
                  <c:v>0.00895039240519205</c:v>
                </c:pt>
                <c:pt idx="1">
                  <c:v>0.0171590646107991</c:v>
                </c:pt>
                <c:pt idx="2">
                  <c:v>0.0264152685801187</c:v>
                </c:pt>
                <c:pt idx="3">
                  <c:v>0.0360326766967773</c:v>
                </c:pt>
                <c:pt idx="4">
                  <c:v>0.040584643681844</c:v>
                </c:pt>
                <c:pt idx="5">
                  <c:v>0.0505150159200032</c:v>
                </c:pt>
                <c:pt idx="6">
                  <c:v>0.0619692802429199</c:v>
                </c:pt>
                <c:pt idx="7">
                  <c:v>0.0730272928873697</c:v>
                </c:pt>
                <c:pt idx="8">
                  <c:v>0.0830845832824707</c:v>
                </c:pt>
                <c:pt idx="9">
                  <c:v>0.0887676874796549</c:v>
                </c:pt>
                <c:pt idx="10">
                  <c:v>0.0968111356099446</c:v>
                </c:pt>
                <c:pt idx="11">
                  <c:v>0.108466943105062</c:v>
                </c:pt>
                <c:pt idx="12">
                  <c:v>0.117189009984334</c:v>
                </c:pt>
                <c:pt idx="13">
                  <c:v>0.125389417012532</c:v>
                </c:pt>
                <c:pt idx="14">
                  <c:v>0.133564869562784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15904"/>
        <c:axId val="889059200"/>
      </c:scatterChart>
      <c:valAx>
        <c:axId val="9684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59200"/>
        <c:crosses val="autoZero"/>
        <c:crossBetween val="midCat"/>
      </c:valAx>
      <c:valAx>
        <c:axId val="889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Graham</a:t>
            </a:r>
            <a:r>
              <a:rPr lang="en-US" baseline="0"/>
              <a:t> Scan Set B</a:t>
            </a:r>
          </a:p>
          <a:p>
            <a:pPr>
              <a:defRPr/>
            </a:pPr>
            <a:r>
              <a:rPr lang="en-US" baseline="0"/>
              <a:t>O(n logn)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Sheet1!$O$39:$O$53</c:f>
              <c:numCache>
                <c:formatCode>General</c:formatCode>
                <c:ptCount val="1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</c:numCache>
            </c:numRef>
          </c:xVal>
          <c:yVal>
            <c:numRef>
              <c:f>Sheet1!$S$39:$S$53</c:f>
              <c:numCache>
                <c:formatCode>General</c:formatCode>
                <c:ptCount val="15"/>
                <c:pt idx="0">
                  <c:v>0.00753657023111979</c:v>
                </c:pt>
                <c:pt idx="1">
                  <c:v>0.0174456437428792</c:v>
                </c:pt>
                <c:pt idx="2">
                  <c:v>0.0250511169433593</c:v>
                </c:pt>
                <c:pt idx="3">
                  <c:v>0.0354670683542887</c:v>
                </c:pt>
                <c:pt idx="4">
                  <c:v>0.0430943965911865</c:v>
                </c:pt>
                <c:pt idx="5">
                  <c:v>0.0546457767486572</c:v>
                </c:pt>
                <c:pt idx="6">
                  <c:v>0.0637216567993164</c:v>
                </c:pt>
                <c:pt idx="7">
                  <c:v>0.069847027460734</c:v>
                </c:pt>
                <c:pt idx="8">
                  <c:v>0.0781203111012776</c:v>
                </c:pt>
                <c:pt idx="9">
                  <c:v>0.0855922698974609</c:v>
                </c:pt>
                <c:pt idx="10">
                  <c:v>0.0970459779103596</c:v>
                </c:pt>
                <c:pt idx="11">
                  <c:v>0.104601542154947</c:v>
                </c:pt>
                <c:pt idx="12">
                  <c:v>0.11478853225708</c:v>
                </c:pt>
                <c:pt idx="13">
                  <c:v>0.125722249348958</c:v>
                </c:pt>
                <c:pt idx="14">
                  <c:v>0.136136213938395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9904"/>
        <c:axId val="967697616"/>
      </c:scatterChart>
      <c:valAx>
        <c:axId val="9943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97616"/>
        <c:crosses val="autoZero"/>
        <c:crossBetween val="midCat"/>
      </c:valAx>
      <c:valAx>
        <c:axId val="9676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Giftwrap</a:t>
            </a:r>
            <a:r>
              <a:rPr lang="en-US" baseline="0"/>
              <a:t> Set B</a:t>
            </a:r>
          </a:p>
          <a:p>
            <a:pPr>
              <a:defRPr/>
            </a:pPr>
            <a:r>
              <a:rPr lang="en-US" baseline="0"/>
              <a:t>O(nh)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Sheet1!$S$21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Sheet1!$O$22:$O$36</c:f>
              <c:numCache>
                <c:formatCode>General</c:formatCode>
                <c:ptCount val="1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</c:numCache>
            </c:numRef>
          </c:xVal>
          <c:yVal>
            <c:numRef>
              <c:f>Sheet1!$S$22:$S$36</c:f>
              <c:numCache>
                <c:formatCode>General</c:formatCode>
                <c:ptCount val="15"/>
                <c:pt idx="0">
                  <c:v>0.0634398460388183</c:v>
                </c:pt>
                <c:pt idx="1">
                  <c:v>0.160569588343302</c:v>
                </c:pt>
                <c:pt idx="2">
                  <c:v>0.291203578313191</c:v>
                </c:pt>
                <c:pt idx="3">
                  <c:v>0.449240048726399</c:v>
                </c:pt>
                <c:pt idx="4">
                  <c:v>0.630656401316325</c:v>
                </c:pt>
                <c:pt idx="5">
                  <c:v>0.85296360651652</c:v>
                </c:pt>
                <c:pt idx="6">
                  <c:v>1.08484530448913</c:v>
                </c:pt>
                <c:pt idx="7">
                  <c:v>1.37773998578389</c:v>
                </c:pt>
                <c:pt idx="8">
                  <c:v>1.681659142176303</c:v>
                </c:pt>
                <c:pt idx="9">
                  <c:v>2.047336022059116</c:v>
                </c:pt>
                <c:pt idx="10">
                  <c:v>2.3839152654012</c:v>
                </c:pt>
                <c:pt idx="11">
                  <c:v>2.789760192235303</c:v>
                </c:pt>
                <c:pt idx="12">
                  <c:v>3.216819604237873</c:v>
                </c:pt>
                <c:pt idx="13">
                  <c:v>3.694028298060093</c:v>
                </c:pt>
                <c:pt idx="14">
                  <c:v>4.195145606994624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38864"/>
        <c:axId val="1040247120"/>
      </c:scatterChart>
      <c:valAx>
        <c:axId val="8890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47120"/>
        <c:crosses val="autoZero"/>
        <c:crossBetween val="midCat"/>
      </c:valAx>
      <c:valAx>
        <c:axId val="10402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Monotone</a:t>
            </a:r>
            <a:r>
              <a:rPr lang="en-US" baseline="0"/>
              <a:t> Chaining </a:t>
            </a:r>
          </a:p>
          <a:p>
            <a:pPr>
              <a:defRPr/>
            </a:pPr>
            <a:r>
              <a:rPr lang="en-US" baseline="0"/>
              <a:t>O(n logn)</a:t>
            </a:r>
          </a:p>
        </c:rich>
      </c:tx>
      <c:layout>
        <c:manualLayout>
          <c:xMode val="edge"/>
          <c:yMode val="edge"/>
          <c:x val="0.398387477014475"/>
          <c:y val="0.0168776371308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485609209028"/>
          <c:y val="0.182194092827004"/>
          <c:w val="0.904706357813058"/>
          <c:h val="0.71781321638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Sheet1!$O$4:$O$18</c:f>
              <c:numCache>
                <c:formatCode>General</c:formatCode>
                <c:ptCount val="1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</c:numCache>
            </c:numRef>
          </c:xVal>
          <c:yVal>
            <c:numRef>
              <c:f>Sheet1!$S$4:$S$18</c:f>
              <c:numCache>
                <c:formatCode>General</c:formatCode>
                <c:ptCount val="15"/>
                <c:pt idx="0">
                  <c:v>0.00870800018310546</c:v>
                </c:pt>
                <c:pt idx="1">
                  <c:v>0.0178913275400797</c:v>
                </c:pt>
                <c:pt idx="2">
                  <c:v>0.0256213347117106</c:v>
                </c:pt>
                <c:pt idx="3">
                  <c:v>0.0338809490203857</c:v>
                </c:pt>
                <c:pt idx="4">
                  <c:v>0.0413398742675781</c:v>
                </c:pt>
                <c:pt idx="5">
                  <c:v>0.0496042569478353</c:v>
                </c:pt>
                <c:pt idx="6">
                  <c:v>0.0612952709197998</c:v>
                </c:pt>
                <c:pt idx="7">
                  <c:v>0.071027676264445</c:v>
                </c:pt>
                <c:pt idx="8">
                  <c:v>0.0767121315002441</c:v>
                </c:pt>
                <c:pt idx="9">
                  <c:v>0.090250809987386</c:v>
                </c:pt>
                <c:pt idx="10">
                  <c:v>0.103122472763061</c:v>
                </c:pt>
                <c:pt idx="11">
                  <c:v>0.108505646387736</c:v>
                </c:pt>
                <c:pt idx="12">
                  <c:v>0.118845383326212</c:v>
                </c:pt>
                <c:pt idx="13">
                  <c:v>0.126965999603271</c:v>
                </c:pt>
                <c:pt idx="14">
                  <c:v>0.136278788248698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2800"/>
        <c:axId val="995462640"/>
      </c:scatterChart>
      <c:valAx>
        <c:axId val="9943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2640"/>
        <c:crosses val="autoZero"/>
        <c:crossBetween val="midCat"/>
      </c:valAx>
      <c:valAx>
        <c:axId val="995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177800</xdr:rowOff>
    </xdr:from>
    <xdr:to>
      <xdr:col>13</xdr:col>
      <xdr:colOff>685800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19</xdr:row>
      <xdr:rowOff>152400</xdr:rowOff>
    </xdr:from>
    <xdr:to>
      <xdr:col>13</xdr:col>
      <xdr:colOff>812800</xdr:colOff>
      <xdr:row>35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38</xdr:row>
      <xdr:rowOff>12700</xdr:rowOff>
    </xdr:from>
    <xdr:to>
      <xdr:col>13</xdr:col>
      <xdr:colOff>812800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31750</xdr:colOff>
      <xdr:row>38</xdr:row>
      <xdr:rowOff>12700</xdr:rowOff>
    </xdr:from>
    <xdr:to>
      <xdr:col>28</xdr:col>
      <xdr:colOff>139700</xdr:colOff>
      <xdr:row>52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69850</xdr:colOff>
      <xdr:row>20</xdr:row>
      <xdr:rowOff>0</xdr:rowOff>
    </xdr:from>
    <xdr:to>
      <xdr:col>28</xdr:col>
      <xdr:colOff>101600</xdr:colOff>
      <xdr:row>35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31750</xdr:colOff>
      <xdr:row>3</xdr:row>
      <xdr:rowOff>0</xdr:rowOff>
    </xdr:from>
    <xdr:to>
      <xdr:col>28</xdr:col>
      <xdr:colOff>25400</xdr:colOff>
      <xdr:row>18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showRuler="0" topLeftCell="P1" workbookViewId="0">
      <selection activeCell="K37" sqref="K37"/>
    </sheetView>
  </sheetViews>
  <sheetFormatPr baseColWidth="10" defaultRowHeight="16" x14ac:dyDescent="0.2"/>
  <sheetData>
    <row r="1" spans="1:20" ht="19" x14ac:dyDescent="0.25">
      <c r="A1" s="1"/>
      <c r="B1" s="2" t="s">
        <v>0</v>
      </c>
      <c r="C1" s="2"/>
      <c r="D1" s="1" t="s">
        <v>7</v>
      </c>
    </row>
    <row r="2" spans="1:20" ht="19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O2" s="1"/>
      <c r="P2" s="2" t="s">
        <v>0</v>
      </c>
      <c r="Q2" s="2"/>
      <c r="R2" s="1" t="s">
        <v>9</v>
      </c>
    </row>
    <row r="3" spans="1:20" x14ac:dyDescent="0.2">
      <c r="A3">
        <v>2000</v>
      </c>
      <c r="B3">
        <v>8.7428092956542899E-3</v>
      </c>
      <c r="C3">
        <v>9.2630386352538993E-3</v>
      </c>
      <c r="D3">
        <v>9.0181827545165998E-3</v>
      </c>
      <c r="E3">
        <f>AVERAGE(B3,C3,D3)</f>
        <v>9.0080102284749303E-3</v>
      </c>
      <c r="O3" t="s">
        <v>2</v>
      </c>
      <c r="P3" t="s">
        <v>1</v>
      </c>
      <c r="Q3" t="s">
        <v>3</v>
      </c>
      <c r="R3" t="s">
        <v>4</v>
      </c>
      <c r="S3" t="s">
        <v>5</v>
      </c>
    </row>
    <row r="4" spans="1:20" x14ac:dyDescent="0.2">
      <c r="A4">
        <v>4000</v>
      </c>
      <c r="B4">
        <v>1.6681909561157199E-2</v>
      </c>
      <c r="C4">
        <v>1.65810585021972E-2</v>
      </c>
      <c r="D4">
        <v>1.9311189651489199E-2</v>
      </c>
      <c r="E4">
        <f t="shared" ref="E4:E17" si="0">AVERAGE(B4,C4,D4)</f>
        <v>1.7524719238281198E-2</v>
      </c>
      <c r="O4">
        <f>2000*1</f>
        <v>2000</v>
      </c>
      <c r="P4">
        <v>9.99808311462402E-3</v>
      </c>
      <c r="Q4">
        <v>7.7519416809081997E-3</v>
      </c>
      <c r="R4">
        <v>8.3739757537841797E-3</v>
      </c>
      <c r="S4">
        <f>AVERAGE(P4,Q4,R4)</f>
        <v>8.708000183105467E-3</v>
      </c>
      <c r="T4">
        <f>O4*1</f>
        <v>2000</v>
      </c>
    </row>
    <row r="5" spans="1:20" x14ac:dyDescent="0.2">
      <c r="A5">
        <v>6000</v>
      </c>
      <c r="B5">
        <v>2.3472070693969699E-2</v>
      </c>
      <c r="C5">
        <v>2.5686979293823201E-2</v>
      </c>
      <c r="D5">
        <v>2.4342775344848602E-2</v>
      </c>
      <c r="E5">
        <f t="shared" si="0"/>
        <v>2.4500608444213836E-2</v>
      </c>
      <c r="O5">
        <f>4000*1</f>
        <v>4000</v>
      </c>
      <c r="P5">
        <v>1.63190364837646E-2</v>
      </c>
      <c r="Q5">
        <v>1.81849002838134E-2</v>
      </c>
      <c r="R5">
        <v>1.9170045852661102E-2</v>
      </c>
      <c r="S5">
        <f t="shared" ref="S5:S18" si="1">AVERAGE(P5,Q5,R5)</f>
        <v>1.7891327540079702E-2</v>
      </c>
      <c r="T5">
        <f t="shared" ref="T5:T18" si="2">O5*1</f>
        <v>4000</v>
      </c>
    </row>
    <row r="6" spans="1:20" x14ac:dyDescent="0.2">
      <c r="A6">
        <v>8000</v>
      </c>
      <c r="B6">
        <v>3.3437967300414997E-2</v>
      </c>
      <c r="C6">
        <v>3.37030887603759E-2</v>
      </c>
      <c r="D6">
        <v>3.1932830810546799E-2</v>
      </c>
      <c r="E6">
        <f t="shared" si="0"/>
        <v>3.3024628957112563E-2</v>
      </c>
      <c r="O6">
        <v>6000</v>
      </c>
      <c r="P6">
        <v>2.7008056640625E-2</v>
      </c>
      <c r="Q6">
        <v>2.60510444641113E-2</v>
      </c>
      <c r="R6">
        <v>2.3804903030395501E-2</v>
      </c>
      <c r="S6">
        <f t="shared" si="1"/>
        <v>2.5621334711710603E-2</v>
      </c>
      <c r="T6">
        <f t="shared" si="2"/>
        <v>6000</v>
      </c>
    </row>
    <row r="7" spans="1:20" x14ac:dyDescent="0.2">
      <c r="A7">
        <v>10000</v>
      </c>
      <c r="B7">
        <v>4.2641878128051702E-2</v>
      </c>
      <c r="C7">
        <v>3.99649143218994E-2</v>
      </c>
      <c r="D7">
        <v>3.9535999298095703E-2</v>
      </c>
      <c r="E7">
        <f t="shared" si="0"/>
        <v>4.0714263916015604E-2</v>
      </c>
      <c r="O7">
        <v>8000</v>
      </c>
      <c r="P7">
        <v>3.2372951507568297E-2</v>
      </c>
      <c r="Q7">
        <v>3.6261796951293897E-2</v>
      </c>
      <c r="R7">
        <v>3.3008098602294901E-2</v>
      </c>
      <c r="S7">
        <f t="shared" si="1"/>
        <v>3.3880949020385694E-2</v>
      </c>
      <c r="T7">
        <f t="shared" si="2"/>
        <v>8000</v>
      </c>
    </row>
    <row r="8" spans="1:20" x14ac:dyDescent="0.2">
      <c r="A8">
        <v>12000</v>
      </c>
      <c r="B8">
        <v>5.1066160202026298E-2</v>
      </c>
      <c r="C8">
        <v>4.7693014144897398E-2</v>
      </c>
      <c r="D8">
        <v>4.9996137619018499E-2</v>
      </c>
      <c r="E8">
        <f t="shared" si="0"/>
        <v>4.9585103988647398E-2</v>
      </c>
      <c r="O8">
        <v>10000</v>
      </c>
      <c r="P8">
        <v>4.0659904479980399E-2</v>
      </c>
      <c r="Q8">
        <v>4.0563821792602497E-2</v>
      </c>
      <c r="R8">
        <v>4.2795896530151298E-2</v>
      </c>
      <c r="S8">
        <f t="shared" si="1"/>
        <v>4.1339874267578063E-2</v>
      </c>
      <c r="T8">
        <f t="shared" si="2"/>
        <v>10000</v>
      </c>
    </row>
    <row r="9" spans="1:20" x14ac:dyDescent="0.2">
      <c r="A9">
        <v>14000</v>
      </c>
      <c r="B9">
        <v>5.54089546203613E-2</v>
      </c>
      <c r="C9">
        <v>5.8647632598876898E-2</v>
      </c>
      <c r="D9">
        <v>6.0544013977050698E-2</v>
      </c>
      <c r="E9">
        <f t="shared" si="0"/>
        <v>5.8200200398762968E-2</v>
      </c>
      <c r="O9">
        <v>12000</v>
      </c>
      <c r="P9">
        <v>4.87518310546875E-2</v>
      </c>
      <c r="Q9">
        <v>4.8714876174926702E-2</v>
      </c>
      <c r="R9">
        <v>5.1346063613891602E-2</v>
      </c>
      <c r="S9">
        <f t="shared" si="1"/>
        <v>4.9604256947835268E-2</v>
      </c>
      <c r="T9">
        <f t="shared" si="2"/>
        <v>12000</v>
      </c>
    </row>
    <row r="10" spans="1:20" x14ac:dyDescent="0.2">
      <c r="A10">
        <v>16000</v>
      </c>
      <c r="B10">
        <v>6.6742181777954102E-2</v>
      </c>
      <c r="C10">
        <v>6.4692020416259696E-2</v>
      </c>
      <c r="D10">
        <v>7.25529193878173E-2</v>
      </c>
      <c r="E10">
        <f t="shared" si="0"/>
        <v>6.7995707194010366E-2</v>
      </c>
      <c r="O10">
        <v>14000</v>
      </c>
      <c r="P10">
        <v>6.0583829879760701E-2</v>
      </c>
      <c r="Q10">
        <v>6.3896894454955999E-2</v>
      </c>
      <c r="R10">
        <v>5.9405088424682603E-2</v>
      </c>
      <c r="S10">
        <f t="shared" si="1"/>
        <v>6.129527091979977E-2</v>
      </c>
      <c r="T10">
        <f t="shared" si="2"/>
        <v>14000</v>
      </c>
    </row>
    <row r="11" spans="1:20" x14ac:dyDescent="0.2">
      <c r="A11">
        <v>18000</v>
      </c>
      <c r="B11">
        <v>7.5503826141357394E-2</v>
      </c>
      <c r="C11">
        <v>7.9653978347778306E-2</v>
      </c>
      <c r="D11">
        <v>7.92820453643798E-2</v>
      </c>
      <c r="E11">
        <f t="shared" si="0"/>
        <v>7.8146616617838491E-2</v>
      </c>
      <c r="O11">
        <v>16000</v>
      </c>
      <c r="P11">
        <v>7.39898681640625E-2</v>
      </c>
      <c r="Q11">
        <v>7.07550048828125E-2</v>
      </c>
      <c r="R11">
        <v>6.8338155746459905E-2</v>
      </c>
      <c r="S11">
        <f t="shared" si="1"/>
        <v>7.1027676264444964E-2</v>
      </c>
      <c r="T11">
        <f t="shared" si="2"/>
        <v>16000</v>
      </c>
    </row>
    <row r="12" spans="1:20" x14ac:dyDescent="0.2">
      <c r="A12">
        <v>20000</v>
      </c>
      <c r="B12">
        <v>8.7335109710693304E-2</v>
      </c>
      <c r="C12">
        <v>8.3174943923950195E-2</v>
      </c>
      <c r="D12">
        <v>8.2659721374511705E-2</v>
      </c>
      <c r="E12">
        <f t="shared" si="0"/>
        <v>8.4389925003051744E-2</v>
      </c>
      <c r="O12">
        <v>18000</v>
      </c>
      <c r="P12">
        <v>7.6568126678466797E-2</v>
      </c>
      <c r="Q12">
        <v>7.5407981872558594E-2</v>
      </c>
      <c r="R12">
        <v>7.8160285949707003E-2</v>
      </c>
      <c r="S12">
        <f t="shared" si="1"/>
        <v>7.6712131500244127E-2</v>
      </c>
      <c r="T12">
        <f t="shared" si="2"/>
        <v>18000</v>
      </c>
    </row>
    <row r="13" spans="1:20" x14ac:dyDescent="0.2">
      <c r="A13">
        <v>22000</v>
      </c>
      <c r="B13">
        <v>9.7965955734252902E-2</v>
      </c>
      <c r="C13">
        <v>9.3691825866699205E-2</v>
      </c>
      <c r="D13">
        <v>9.9306106567382799E-2</v>
      </c>
      <c r="E13">
        <f t="shared" si="0"/>
        <v>9.6987962722778306E-2</v>
      </c>
      <c r="O13">
        <v>20000</v>
      </c>
      <c r="P13">
        <v>8.9960336685180595E-2</v>
      </c>
      <c r="Q13">
        <v>9.3648195266723605E-2</v>
      </c>
      <c r="R13">
        <v>8.7143898010253906E-2</v>
      </c>
      <c r="S13">
        <f t="shared" si="1"/>
        <v>9.0250809987386035E-2</v>
      </c>
      <c r="T13">
        <f t="shared" si="2"/>
        <v>20000</v>
      </c>
    </row>
    <row r="14" spans="1:20" x14ac:dyDescent="0.2">
      <c r="A14">
        <v>24000</v>
      </c>
      <c r="B14">
        <v>0.110878229141235</v>
      </c>
      <c r="C14">
        <v>9.8133087158203097E-2</v>
      </c>
      <c r="D14">
        <v>0.106281042098999</v>
      </c>
      <c r="E14">
        <f t="shared" si="0"/>
        <v>0.10509745279947902</v>
      </c>
      <c r="O14">
        <v>22000</v>
      </c>
      <c r="P14">
        <v>0.100986242294311</v>
      </c>
      <c r="Q14">
        <v>0.10230207443237301</v>
      </c>
      <c r="R14">
        <v>0.1060791015625</v>
      </c>
      <c r="S14">
        <f t="shared" si="1"/>
        <v>0.10312247276306134</v>
      </c>
      <c r="T14">
        <f t="shared" si="2"/>
        <v>22000</v>
      </c>
    </row>
    <row r="15" spans="1:20" x14ac:dyDescent="0.2">
      <c r="A15">
        <v>26000</v>
      </c>
      <c r="B15">
        <v>0.12885808944702101</v>
      </c>
      <c r="C15">
        <v>0.112106800079345</v>
      </c>
      <c r="D15">
        <v>0.111062049865722</v>
      </c>
      <c r="E15">
        <f t="shared" si="0"/>
        <v>0.117342313130696</v>
      </c>
      <c r="O15">
        <v>24000</v>
      </c>
      <c r="P15">
        <v>0.108077049255371</v>
      </c>
      <c r="Q15">
        <v>0.104952096939086</v>
      </c>
      <c r="R15">
        <v>0.11248779296875</v>
      </c>
      <c r="S15">
        <f t="shared" si="1"/>
        <v>0.10850564638773567</v>
      </c>
      <c r="T15">
        <f t="shared" si="2"/>
        <v>24000</v>
      </c>
    </row>
    <row r="16" spans="1:20" x14ac:dyDescent="0.2">
      <c r="A16">
        <v>28000</v>
      </c>
      <c r="B16">
        <v>0.12815904617309501</v>
      </c>
      <c r="C16">
        <v>0.124196767807006</v>
      </c>
      <c r="D16">
        <v>0.12185025215148899</v>
      </c>
      <c r="E16">
        <f t="shared" si="0"/>
        <v>0.12473535537719666</v>
      </c>
      <c r="O16">
        <v>26000</v>
      </c>
      <c r="P16">
        <v>0.119328022003173</v>
      </c>
      <c r="Q16">
        <v>0.120851993560791</v>
      </c>
      <c r="R16">
        <v>0.11635613441467201</v>
      </c>
      <c r="S16">
        <f t="shared" si="1"/>
        <v>0.11884538332621201</v>
      </c>
      <c r="T16">
        <f t="shared" si="2"/>
        <v>26000</v>
      </c>
    </row>
    <row r="17" spans="1:20" x14ac:dyDescent="0.2">
      <c r="A17">
        <v>30000</v>
      </c>
      <c r="B17">
        <v>0.133615016937255</v>
      </c>
      <c r="C17">
        <v>0.12426185607910099</v>
      </c>
      <c r="D17">
        <v>0.142909049987792</v>
      </c>
      <c r="E17">
        <f t="shared" si="0"/>
        <v>0.13359530766804931</v>
      </c>
      <c r="O17">
        <v>28000</v>
      </c>
      <c r="P17">
        <v>0.124351978302001</v>
      </c>
      <c r="Q17">
        <v>0.123786926269531</v>
      </c>
      <c r="R17">
        <v>0.132759094238281</v>
      </c>
      <c r="S17">
        <f t="shared" si="1"/>
        <v>0.12696599960327101</v>
      </c>
      <c r="T17">
        <f t="shared" si="2"/>
        <v>28000</v>
      </c>
    </row>
    <row r="18" spans="1:20" x14ac:dyDescent="0.2">
      <c r="O18">
        <v>30000</v>
      </c>
      <c r="P18">
        <v>0.137508153915405</v>
      </c>
      <c r="Q18">
        <v>0.13346600532531699</v>
      </c>
      <c r="R18">
        <v>0.13786220550537101</v>
      </c>
      <c r="S18">
        <f t="shared" si="1"/>
        <v>0.13627878824869766</v>
      </c>
      <c r="T18">
        <f t="shared" si="2"/>
        <v>30000</v>
      </c>
    </row>
    <row r="19" spans="1:20" ht="19" x14ac:dyDescent="0.25">
      <c r="A19" s="3" t="s">
        <v>6</v>
      </c>
      <c r="C19" s="1" t="s">
        <v>7</v>
      </c>
    </row>
    <row r="20" spans="1:20" ht="19" x14ac:dyDescent="0.25">
      <c r="A20" t="s">
        <v>2</v>
      </c>
      <c r="B20" t="s">
        <v>1</v>
      </c>
      <c r="C20" t="s">
        <v>3</v>
      </c>
      <c r="D20" t="s">
        <v>4</v>
      </c>
      <c r="E20" t="s">
        <v>5</v>
      </c>
      <c r="O20" s="3" t="s">
        <v>6</v>
      </c>
      <c r="Q20" s="1" t="s">
        <v>7</v>
      </c>
    </row>
    <row r="21" spans="1:20" x14ac:dyDescent="0.2">
      <c r="A21">
        <v>2000</v>
      </c>
      <c r="B21">
        <v>8.8641643524169905E-3</v>
      </c>
      <c r="C21">
        <v>9.69290733337402E-3</v>
      </c>
      <c r="D21">
        <v>8.5129737854003906E-3</v>
      </c>
      <c r="E21">
        <f>AVERAGE(B21,C21,D21)</f>
        <v>9.0233484903971331E-3</v>
      </c>
      <c r="O21" t="s">
        <v>2</v>
      </c>
      <c r="P21" t="s">
        <v>1</v>
      </c>
      <c r="Q21" t="s">
        <v>3</v>
      </c>
      <c r="R21" t="s">
        <v>4</v>
      </c>
      <c r="S21" t="s">
        <v>5</v>
      </c>
    </row>
    <row r="22" spans="1:20" x14ac:dyDescent="0.2">
      <c r="A22">
        <v>4000</v>
      </c>
      <c r="B22">
        <v>1.75118446350097E-2</v>
      </c>
      <c r="C22">
        <v>1.63006782531738E-2</v>
      </c>
      <c r="D22">
        <v>1.7620086669921799E-2</v>
      </c>
      <c r="E22">
        <f t="shared" ref="E22:E35" si="3">AVERAGE(B22,C22,D22)</f>
        <v>1.7144203186035097E-2</v>
      </c>
      <c r="O22">
        <v>2000</v>
      </c>
      <c r="P22">
        <v>6.4896106719970703E-2</v>
      </c>
      <c r="Q22">
        <v>6.0656309127807603E-2</v>
      </c>
      <c r="R22">
        <v>6.4767122268676702E-2</v>
      </c>
      <c r="S22">
        <f>AVERAGE(P22,Q22,R22)</f>
        <v>6.3439846038818345E-2</v>
      </c>
    </row>
    <row r="23" spans="1:20" x14ac:dyDescent="0.2">
      <c r="A23">
        <v>6000</v>
      </c>
      <c r="B23">
        <v>2.5451898574829102E-2</v>
      </c>
      <c r="C23">
        <v>2.3447036743164E-2</v>
      </c>
      <c r="D23">
        <v>2.6569128036498999E-2</v>
      </c>
      <c r="E23">
        <f t="shared" si="3"/>
        <v>2.5156021118164035E-2</v>
      </c>
      <c r="O23">
        <v>4000</v>
      </c>
      <c r="P23">
        <v>0.16079878807067799</v>
      </c>
      <c r="Q23">
        <v>0.161118984222412</v>
      </c>
      <c r="R23">
        <v>0.15979099273681599</v>
      </c>
      <c r="S23">
        <f t="shared" ref="S23:S36" si="4">AVERAGE(P23,Q23,R23)</f>
        <v>0.16056958834330201</v>
      </c>
    </row>
    <row r="24" spans="1:20" x14ac:dyDescent="0.2">
      <c r="A24">
        <v>8000</v>
      </c>
      <c r="B24">
        <v>3.2593965530395501E-2</v>
      </c>
      <c r="C24">
        <v>3.1842947006225503E-2</v>
      </c>
      <c r="D24">
        <v>3.1247138977050701E-2</v>
      </c>
      <c r="E24">
        <f t="shared" si="3"/>
        <v>3.1894683837890569E-2</v>
      </c>
      <c r="O24">
        <v>6000</v>
      </c>
      <c r="P24">
        <v>0.29351377487182601</v>
      </c>
      <c r="Q24">
        <v>0.288889169692993</v>
      </c>
      <c r="R24">
        <v>0.29120779037475503</v>
      </c>
      <c r="S24">
        <f t="shared" si="4"/>
        <v>0.29120357831319138</v>
      </c>
    </row>
    <row r="25" spans="1:20" x14ac:dyDescent="0.2">
      <c r="A25">
        <v>10000</v>
      </c>
      <c r="B25">
        <v>4.20727729797363E-2</v>
      </c>
      <c r="C25">
        <v>4.1222810745239202E-2</v>
      </c>
      <c r="D25">
        <v>4.20880317687988E-2</v>
      </c>
      <c r="E25">
        <f t="shared" si="3"/>
        <v>4.179453849792477E-2</v>
      </c>
      <c r="O25">
        <v>8000</v>
      </c>
      <c r="P25">
        <v>0.44938874244689903</v>
      </c>
      <c r="Q25">
        <v>0.45086431503295898</v>
      </c>
      <c r="R25">
        <v>0.44746708869933999</v>
      </c>
      <c r="S25">
        <f t="shared" si="4"/>
        <v>0.44924004872639928</v>
      </c>
    </row>
    <row r="26" spans="1:20" x14ac:dyDescent="0.2">
      <c r="A26">
        <v>12000</v>
      </c>
      <c r="B26">
        <v>4.7895193099975503E-2</v>
      </c>
      <c r="C26">
        <v>4.7572135925292899E-2</v>
      </c>
      <c r="D26">
        <v>4.7940254211425698E-2</v>
      </c>
      <c r="E26">
        <f t="shared" si="3"/>
        <v>4.7802527745564705E-2</v>
      </c>
      <c r="O26">
        <v>10000</v>
      </c>
      <c r="P26">
        <v>0.63589310646057096</v>
      </c>
      <c r="Q26">
        <v>0.61637306213378895</v>
      </c>
      <c r="R26">
        <v>0.63970303535461404</v>
      </c>
      <c r="S26">
        <f t="shared" si="4"/>
        <v>0.63065640131632461</v>
      </c>
    </row>
    <row r="27" spans="1:20" x14ac:dyDescent="0.2">
      <c r="A27">
        <v>14000</v>
      </c>
      <c r="B27">
        <v>5.5004835128784103E-2</v>
      </c>
      <c r="C27">
        <v>5.5886268615722601E-2</v>
      </c>
      <c r="D27">
        <v>6.0786008834838798E-2</v>
      </c>
      <c r="E27">
        <f t="shared" si="3"/>
        <v>5.7225704193115158E-2</v>
      </c>
      <c r="O27">
        <v>12000</v>
      </c>
      <c r="P27">
        <v>0.84958291053771895</v>
      </c>
      <c r="Q27">
        <v>0.839954853057861</v>
      </c>
      <c r="R27">
        <v>0.86935305595397905</v>
      </c>
      <c r="S27">
        <f t="shared" si="4"/>
        <v>0.85296360651651959</v>
      </c>
    </row>
    <row r="28" spans="1:20" x14ac:dyDescent="0.2">
      <c r="A28">
        <v>16000</v>
      </c>
      <c r="B28">
        <v>6.4708948135375893E-2</v>
      </c>
      <c r="C28">
        <v>6.8713903427123996E-2</v>
      </c>
      <c r="D28">
        <v>6.17618560791015E-2</v>
      </c>
      <c r="E28">
        <f t="shared" si="3"/>
        <v>6.5061569213867132E-2</v>
      </c>
      <c r="O28">
        <v>14000</v>
      </c>
      <c r="P28">
        <v>1.0813078880310001</v>
      </c>
      <c r="Q28">
        <v>1.0608780384063701</v>
      </c>
      <c r="R28">
        <v>1.11234998703002</v>
      </c>
      <c r="S28">
        <f t="shared" si="4"/>
        <v>1.08484530448913</v>
      </c>
    </row>
    <row r="29" spans="1:20" x14ac:dyDescent="0.2">
      <c r="A29">
        <v>18000</v>
      </c>
      <c r="B29">
        <v>7.5075149536132799E-2</v>
      </c>
      <c r="C29">
        <v>7.1736812591552707E-2</v>
      </c>
      <c r="D29">
        <v>7.5731992721557603E-2</v>
      </c>
      <c r="E29">
        <f t="shared" si="3"/>
        <v>7.4181318283081041E-2</v>
      </c>
      <c r="O29">
        <v>16000</v>
      </c>
      <c r="P29">
        <v>1.3752920627593901</v>
      </c>
      <c r="Q29">
        <v>1.35668301582336</v>
      </c>
      <c r="R29">
        <v>1.40124487876892</v>
      </c>
      <c r="S29">
        <f t="shared" si="4"/>
        <v>1.3777399857838901</v>
      </c>
    </row>
    <row r="30" spans="1:20" x14ac:dyDescent="0.2">
      <c r="A30">
        <v>20000</v>
      </c>
      <c r="B30">
        <v>8.1680774688720703E-2</v>
      </c>
      <c r="C30">
        <v>8.2220077514648396E-2</v>
      </c>
      <c r="D30">
        <v>8.2403182983398396E-2</v>
      </c>
      <c r="E30">
        <f t="shared" si="3"/>
        <v>8.2101345062255818E-2</v>
      </c>
      <c r="O30">
        <v>18000</v>
      </c>
      <c r="P30">
        <v>1.69288229942321</v>
      </c>
      <c r="Q30">
        <v>1.66124820709228</v>
      </c>
      <c r="R30">
        <v>1.69084692001342</v>
      </c>
      <c r="S30">
        <f t="shared" si="4"/>
        <v>1.6816591421763034</v>
      </c>
    </row>
    <row r="31" spans="1:20" x14ac:dyDescent="0.2">
      <c r="A31">
        <v>22000</v>
      </c>
      <c r="B31">
        <v>8.9529991149902302E-2</v>
      </c>
      <c r="C31">
        <v>9.1610908508300698E-2</v>
      </c>
      <c r="D31">
        <v>9.0367794036865207E-2</v>
      </c>
      <c r="E31">
        <f t="shared" si="3"/>
        <v>9.0502897898356083E-2</v>
      </c>
      <c r="O31">
        <v>20000</v>
      </c>
      <c r="P31">
        <v>2.0586860179901101</v>
      </c>
      <c r="Q31">
        <v>2.02267098426818</v>
      </c>
      <c r="R31">
        <v>2.0606510639190598</v>
      </c>
      <c r="S31">
        <f t="shared" si="4"/>
        <v>2.0473360220591168</v>
      </c>
    </row>
    <row r="32" spans="1:20" x14ac:dyDescent="0.2">
      <c r="A32">
        <v>24000</v>
      </c>
      <c r="B32">
        <v>9.6215009689330999E-2</v>
      </c>
      <c r="C32">
        <v>9.6719980239868095E-2</v>
      </c>
      <c r="D32">
        <v>0.10162091255187899</v>
      </c>
      <c r="E32">
        <f t="shared" si="3"/>
        <v>9.8185300827026034E-2</v>
      </c>
      <c r="O32">
        <v>22000</v>
      </c>
      <c r="P32">
        <v>2.3816061019897399</v>
      </c>
      <c r="Q32">
        <v>2.3494126796722399</v>
      </c>
      <c r="R32">
        <v>2.4207270145416202</v>
      </c>
      <c r="S32">
        <f t="shared" si="4"/>
        <v>2.3839152654012001</v>
      </c>
    </row>
    <row r="33" spans="1:19" x14ac:dyDescent="0.2">
      <c r="A33">
        <v>26000</v>
      </c>
      <c r="B33">
        <v>0.109959363937377</v>
      </c>
      <c r="C33">
        <v>0.108702898025512</v>
      </c>
      <c r="D33">
        <v>0.109728097915649</v>
      </c>
      <c r="E33">
        <f t="shared" si="3"/>
        <v>0.10946345329284601</v>
      </c>
      <c r="O33">
        <v>24000</v>
      </c>
      <c r="P33">
        <v>2.7777447700500399</v>
      </c>
      <c r="Q33">
        <v>2.7620439529418901</v>
      </c>
      <c r="R33">
        <v>2.8294918537139799</v>
      </c>
      <c r="S33">
        <f t="shared" si="4"/>
        <v>2.789760192235303</v>
      </c>
    </row>
    <row r="34" spans="1:19" x14ac:dyDescent="0.2">
      <c r="A34">
        <v>28000</v>
      </c>
      <c r="B34">
        <v>0.116082906723022</v>
      </c>
      <c r="C34">
        <v>0.116121053695678</v>
      </c>
      <c r="D34">
        <v>0.112573146820068</v>
      </c>
      <c r="E34">
        <f t="shared" si="3"/>
        <v>0.11492570241292266</v>
      </c>
      <c r="O34">
        <v>26000</v>
      </c>
      <c r="P34">
        <v>3.1966738700866699</v>
      </c>
      <c r="Q34">
        <v>3.20333695411682</v>
      </c>
      <c r="R34">
        <v>3.2504479885101301</v>
      </c>
      <c r="S34">
        <f t="shared" si="4"/>
        <v>3.2168196042378732</v>
      </c>
    </row>
    <row r="35" spans="1:19" x14ac:dyDescent="0.2">
      <c r="A35">
        <v>30000</v>
      </c>
      <c r="B35">
        <v>0.122910022735595</v>
      </c>
      <c r="C35">
        <v>0.124980926513671</v>
      </c>
      <c r="D35">
        <v>0.119806051254272</v>
      </c>
      <c r="E35">
        <f t="shared" si="3"/>
        <v>0.12256566683451266</v>
      </c>
      <c r="O35">
        <v>28000</v>
      </c>
      <c r="P35">
        <v>3.6945409774780198</v>
      </c>
      <c r="Q35">
        <v>3.6233849525451598</v>
      </c>
      <c r="R35">
        <v>3.7641589641571001</v>
      </c>
      <c r="S35">
        <f t="shared" si="4"/>
        <v>3.6940282980600934</v>
      </c>
    </row>
    <row r="36" spans="1:19" x14ac:dyDescent="0.2">
      <c r="O36">
        <v>30000</v>
      </c>
      <c r="P36">
        <v>4.1780128479003897</v>
      </c>
      <c r="Q36">
        <v>4.1176340579986501</v>
      </c>
      <c r="R36">
        <v>4.28978991508483</v>
      </c>
      <c r="S36">
        <f t="shared" si="4"/>
        <v>4.1951456069946236</v>
      </c>
    </row>
    <row r="37" spans="1:19" ht="19" x14ac:dyDescent="0.25">
      <c r="A37" s="1" t="s">
        <v>8</v>
      </c>
      <c r="B37" s="3"/>
      <c r="C37" s="3"/>
      <c r="D37" s="3"/>
      <c r="O37" s="1" t="s">
        <v>8</v>
      </c>
      <c r="P37" s="3"/>
      <c r="Q37" s="3"/>
      <c r="R37" s="3" t="s">
        <v>10</v>
      </c>
    </row>
    <row r="38" spans="1:19" x14ac:dyDescent="0.2">
      <c r="A38" t="s">
        <v>2</v>
      </c>
      <c r="B38" t="s">
        <v>1</v>
      </c>
      <c r="C38" t="s">
        <v>3</v>
      </c>
      <c r="D38" t="s">
        <v>4</v>
      </c>
      <c r="E38" t="s">
        <v>5</v>
      </c>
      <c r="O38" t="s">
        <v>2</v>
      </c>
      <c r="P38" t="s">
        <v>1</v>
      </c>
      <c r="Q38" t="s">
        <v>3</v>
      </c>
      <c r="R38" t="s">
        <v>4</v>
      </c>
      <c r="S38" t="s">
        <v>5</v>
      </c>
    </row>
    <row r="39" spans="1:19" x14ac:dyDescent="0.2">
      <c r="A39">
        <f>F39*1</f>
        <v>2000</v>
      </c>
      <c r="B39">
        <v>7.1172714233398403E-3</v>
      </c>
      <c r="C39">
        <v>9.9198818206787092E-3</v>
      </c>
      <c r="D39">
        <v>9.8140239715576102E-3</v>
      </c>
      <c r="E39">
        <f>AVERAGE(D39,B39,C39)</f>
        <v>8.9503924051920532E-3</v>
      </c>
      <c r="F39">
        <v>2000</v>
      </c>
      <c r="O39">
        <f>F39*1</f>
        <v>2000</v>
      </c>
      <c r="P39">
        <v>7.3871612548828099E-3</v>
      </c>
      <c r="Q39">
        <v>7.354736328125E-3</v>
      </c>
      <c r="R39">
        <v>7.8678131103515608E-3</v>
      </c>
      <c r="S39">
        <f>AVERAGE(P39,Q39,R39)</f>
        <v>7.5365702311197894E-3</v>
      </c>
    </row>
    <row r="40" spans="1:19" x14ac:dyDescent="0.2">
      <c r="A40">
        <f t="shared" ref="A40:A53" si="5">F40*1</f>
        <v>4000</v>
      </c>
      <c r="B40">
        <v>1.74560546875E-2</v>
      </c>
      <c r="C40">
        <v>1.6566038131713801E-2</v>
      </c>
      <c r="D40">
        <v>1.74551010131835E-2</v>
      </c>
      <c r="E40">
        <f t="shared" ref="E40:E53" si="6">AVERAGE(D40,B40,C40)</f>
        <v>1.7159064610799097E-2</v>
      </c>
      <c r="F40">
        <v>4000</v>
      </c>
      <c r="O40">
        <f>F40*1</f>
        <v>4000</v>
      </c>
      <c r="P40">
        <v>1.9845962524414E-2</v>
      </c>
      <c r="Q40">
        <v>1.6031980514526301E-2</v>
      </c>
      <c r="R40">
        <v>1.64589881896972E-2</v>
      </c>
      <c r="S40">
        <f t="shared" ref="S40:S53" si="7">AVERAGE(P40,Q40,R40)</f>
        <v>1.7445643742879168E-2</v>
      </c>
    </row>
    <row r="41" spans="1:19" x14ac:dyDescent="0.2">
      <c r="A41">
        <f t="shared" si="5"/>
        <v>6000</v>
      </c>
      <c r="B41">
        <v>2.50086784362792E-2</v>
      </c>
      <c r="C41">
        <v>2.5753021240234299E-2</v>
      </c>
      <c r="D41">
        <v>2.8484106063842701E-2</v>
      </c>
      <c r="E41">
        <f t="shared" si="6"/>
        <v>2.6415268580118733E-2</v>
      </c>
      <c r="F41">
        <v>6000</v>
      </c>
      <c r="O41">
        <f t="shared" ref="O41:O53" si="8">F41*1</f>
        <v>6000</v>
      </c>
      <c r="P41">
        <v>2.5830268859863201E-2</v>
      </c>
      <c r="Q41">
        <v>2.6511192321777299E-2</v>
      </c>
      <c r="R41">
        <v>2.28118896484375E-2</v>
      </c>
      <c r="S41">
        <f t="shared" si="7"/>
        <v>2.5051116943359333E-2</v>
      </c>
    </row>
    <row r="42" spans="1:19" x14ac:dyDescent="0.2">
      <c r="A42">
        <f t="shared" si="5"/>
        <v>8000</v>
      </c>
      <c r="B42">
        <v>3.9801120758056599E-2</v>
      </c>
      <c r="C42">
        <v>3.4266948699951102E-2</v>
      </c>
      <c r="D42">
        <v>3.4029960632324198E-2</v>
      </c>
      <c r="E42">
        <f t="shared" si="6"/>
        <v>3.6032676696777302E-2</v>
      </c>
      <c r="F42">
        <v>8000</v>
      </c>
      <c r="O42">
        <f t="shared" si="8"/>
        <v>8000</v>
      </c>
      <c r="P42">
        <v>3.7106990814208901E-2</v>
      </c>
      <c r="Q42">
        <v>3.4801244735717697E-2</v>
      </c>
      <c r="R42">
        <v>3.4492969512939398E-2</v>
      </c>
      <c r="S42">
        <f t="shared" si="7"/>
        <v>3.5467068354288665E-2</v>
      </c>
    </row>
    <row r="43" spans="1:19" x14ac:dyDescent="0.2">
      <c r="A43">
        <f t="shared" si="5"/>
        <v>10000</v>
      </c>
      <c r="B43">
        <v>4.1995763778686503E-2</v>
      </c>
      <c r="C43">
        <v>4.0496110916137598E-2</v>
      </c>
      <c r="D43">
        <v>3.9262056350708001E-2</v>
      </c>
      <c r="E43">
        <f t="shared" si="6"/>
        <v>4.0584643681844036E-2</v>
      </c>
      <c r="F43">
        <v>10000</v>
      </c>
      <c r="O43">
        <f t="shared" si="8"/>
        <v>10000</v>
      </c>
      <c r="P43">
        <v>4.2797088623046799E-2</v>
      </c>
      <c r="Q43">
        <v>4.4103860855102497E-2</v>
      </c>
      <c r="R43">
        <v>4.2382240295410101E-2</v>
      </c>
      <c r="S43">
        <f t="shared" si="7"/>
        <v>4.3094396591186468E-2</v>
      </c>
    </row>
    <row r="44" spans="1:19" x14ac:dyDescent="0.2">
      <c r="A44">
        <f t="shared" si="5"/>
        <v>12000</v>
      </c>
      <c r="B44">
        <v>4.9367189407348598E-2</v>
      </c>
      <c r="C44">
        <v>5.32989501953125E-2</v>
      </c>
      <c r="D44">
        <v>4.8878908157348598E-2</v>
      </c>
      <c r="E44">
        <f t="shared" si="6"/>
        <v>5.0515015920003237E-2</v>
      </c>
      <c r="F44">
        <v>12000</v>
      </c>
      <c r="O44">
        <f t="shared" si="8"/>
        <v>12000</v>
      </c>
      <c r="P44">
        <v>5.2982091903686503E-2</v>
      </c>
      <c r="Q44">
        <v>5.85770606994628E-2</v>
      </c>
      <c r="R44">
        <v>5.2378177642822203E-2</v>
      </c>
      <c r="S44">
        <f t="shared" si="7"/>
        <v>5.4645776748657171E-2</v>
      </c>
    </row>
    <row r="45" spans="1:19" x14ac:dyDescent="0.2">
      <c r="A45">
        <f t="shared" si="5"/>
        <v>14000</v>
      </c>
      <c r="B45">
        <v>6.2287092208862298E-2</v>
      </c>
      <c r="C45">
        <v>6.1183929443359299E-2</v>
      </c>
      <c r="D45">
        <v>6.2436819076538003E-2</v>
      </c>
      <c r="E45">
        <f t="shared" si="6"/>
        <v>6.1969280242919866E-2</v>
      </c>
      <c r="F45">
        <v>14000</v>
      </c>
      <c r="O45">
        <f t="shared" si="8"/>
        <v>14000</v>
      </c>
      <c r="P45">
        <v>6.7490816116332994E-2</v>
      </c>
      <c r="Q45">
        <v>6.4921140670776298E-2</v>
      </c>
      <c r="R45">
        <v>5.8753013610839802E-2</v>
      </c>
      <c r="S45">
        <f t="shared" si="7"/>
        <v>6.3721656799316365E-2</v>
      </c>
    </row>
    <row r="46" spans="1:19" x14ac:dyDescent="0.2">
      <c r="A46">
        <f t="shared" si="5"/>
        <v>16000</v>
      </c>
      <c r="B46">
        <v>7.52079486846923E-2</v>
      </c>
      <c r="C46">
        <v>7.0258855819702107E-2</v>
      </c>
      <c r="D46">
        <v>7.3615074157714802E-2</v>
      </c>
      <c r="E46">
        <f t="shared" si="6"/>
        <v>7.3027292887369741E-2</v>
      </c>
      <c r="F46">
        <v>16000</v>
      </c>
      <c r="O46">
        <f t="shared" si="8"/>
        <v>16000</v>
      </c>
      <c r="P46">
        <v>7.2962999343872001E-2</v>
      </c>
      <c r="Q46">
        <v>6.6851139068603502E-2</v>
      </c>
      <c r="R46">
        <v>6.9726943969726493E-2</v>
      </c>
      <c r="S46">
        <f t="shared" si="7"/>
        <v>6.9847027460733999E-2</v>
      </c>
    </row>
    <row r="47" spans="1:19" x14ac:dyDescent="0.2">
      <c r="A47">
        <f t="shared" si="5"/>
        <v>18000</v>
      </c>
      <c r="B47">
        <v>7.7473878860473605E-2</v>
      </c>
      <c r="C47">
        <v>9.1892957687377902E-2</v>
      </c>
      <c r="D47">
        <v>7.9886913299560505E-2</v>
      </c>
      <c r="E47">
        <f t="shared" si="6"/>
        <v>8.3084583282470675E-2</v>
      </c>
      <c r="F47">
        <v>18000</v>
      </c>
      <c r="O47">
        <f t="shared" si="8"/>
        <v>18000</v>
      </c>
      <c r="P47">
        <v>8.1504106521606404E-2</v>
      </c>
      <c r="Q47">
        <v>7.7034950256347601E-2</v>
      </c>
      <c r="R47">
        <v>7.5821876525878906E-2</v>
      </c>
      <c r="S47">
        <f t="shared" si="7"/>
        <v>7.8120311101277637E-2</v>
      </c>
    </row>
    <row r="48" spans="1:19" x14ac:dyDescent="0.2">
      <c r="A48">
        <f t="shared" si="5"/>
        <v>20000</v>
      </c>
      <c r="B48">
        <v>8.8337182998657199E-2</v>
      </c>
      <c r="C48">
        <v>9.29539203643798E-2</v>
      </c>
      <c r="D48">
        <v>8.5011959075927707E-2</v>
      </c>
      <c r="E48">
        <f t="shared" si="6"/>
        <v>8.8767687479654911E-2</v>
      </c>
      <c r="F48">
        <v>20000</v>
      </c>
      <c r="O48">
        <f t="shared" si="8"/>
        <v>20000</v>
      </c>
      <c r="P48">
        <v>8.6222887039184501E-2</v>
      </c>
      <c r="Q48">
        <v>8.4550142288207994E-2</v>
      </c>
      <c r="R48">
        <v>8.6003780364990207E-2</v>
      </c>
      <c r="S48">
        <f t="shared" si="7"/>
        <v>8.5592269897460896E-2</v>
      </c>
    </row>
    <row r="49" spans="1:19" x14ac:dyDescent="0.2">
      <c r="A49">
        <f t="shared" si="5"/>
        <v>22000</v>
      </c>
      <c r="B49">
        <v>9.6128940582275293E-2</v>
      </c>
      <c r="C49">
        <v>9.8567247390747001E-2</v>
      </c>
      <c r="D49">
        <v>9.5737218856811496E-2</v>
      </c>
      <c r="E49">
        <f t="shared" si="6"/>
        <v>9.6811135609944601E-2</v>
      </c>
      <c r="F49">
        <v>22000</v>
      </c>
      <c r="O49">
        <f t="shared" si="8"/>
        <v>22000</v>
      </c>
      <c r="P49">
        <v>9.8531961441039997E-2</v>
      </c>
      <c r="Q49">
        <v>9.6974134445190402E-2</v>
      </c>
      <c r="R49">
        <v>9.5631837844848605E-2</v>
      </c>
      <c r="S49">
        <f t="shared" si="7"/>
        <v>9.7045977910359668E-2</v>
      </c>
    </row>
    <row r="50" spans="1:19" x14ac:dyDescent="0.2">
      <c r="A50">
        <f t="shared" si="5"/>
        <v>24000</v>
      </c>
      <c r="B50">
        <v>0.1112060546875</v>
      </c>
      <c r="C50">
        <v>0.109610795974731</v>
      </c>
      <c r="D50">
        <v>0.104583978652954</v>
      </c>
      <c r="E50">
        <f t="shared" si="6"/>
        <v>0.10846694310506166</v>
      </c>
      <c r="F50">
        <v>24000</v>
      </c>
      <c r="O50">
        <f t="shared" si="8"/>
        <v>24000</v>
      </c>
      <c r="P50">
        <v>0.104618072509765</v>
      </c>
      <c r="Q50">
        <v>0.10685539245605399</v>
      </c>
      <c r="R50">
        <v>0.10233116149902299</v>
      </c>
      <c r="S50">
        <f t="shared" si="7"/>
        <v>0.10460154215494732</v>
      </c>
    </row>
    <row r="51" spans="1:19" x14ac:dyDescent="0.2">
      <c r="A51">
        <f t="shared" si="5"/>
        <v>26000</v>
      </c>
      <c r="B51">
        <v>0.115805149078369</v>
      </c>
      <c r="C51">
        <v>0.120853900909423</v>
      </c>
      <c r="D51">
        <v>0.114907979965209</v>
      </c>
      <c r="E51">
        <f t="shared" si="6"/>
        <v>0.11718900998433367</v>
      </c>
      <c r="F51">
        <v>26000</v>
      </c>
      <c r="O51">
        <f t="shared" si="8"/>
        <v>26000</v>
      </c>
      <c r="P51">
        <v>0.114250898361206</v>
      </c>
      <c r="Q51">
        <v>0.11481285095214799</v>
      </c>
      <c r="R51">
        <v>0.11530184745788501</v>
      </c>
      <c r="S51">
        <f t="shared" si="7"/>
        <v>0.11478853225707968</v>
      </c>
    </row>
    <row r="52" spans="1:19" x14ac:dyDescent="0.2">
      <c r="A52">
        <f t="shared" si="5"/>
        <v>28000</v>
      </c>
      <c r="B52">
        <v>0.124938011169433</v>
      </c>
      <c r="C52">
        <v>0.12855720520019501</v>
      </c>
      <c r="D52">
        <v>0.122673034667968</v>
      </c>
      <c r="E52">
        <f t="shared" si="6"/>
        <v>0.12538941701253201</v>
      </c>
      <c r="F52">
        <v>28000</v>
      </c>
      <c r="O52">
        <f t="shared" si="8"/>
        <v>28000</v>
      </c>
      <c r="P52">
        <v>0.13122797012329099</v>
      </c>
      <c r="Q52">
        <v>0.123409986495971</v>
      </c>
      <c r="R52">
        <v>0.122528791427612</v>
      </c>
      <c r="S52">
        <f t="shared" si="7"/>
        <v>0.12572224934895801</v>
      </c>
    </row>
    <row r="53" spans="1:19" x14ac:dyDescent="0.2">
      <c r="A53">
        <f t="shared" si="5"/>
        <v>30000</v>
      </c>
      <c r="B53">
        <v>0.12886571884155201</v>
      </c>
      <c r="C53">
        <v>0.13170886039733801</v>
      </c>
      <c r="D53">
        <v>0.140120029449462</v>
      </c>
      <c r="E53">
        <f t="shared" si="6"/>
        <v>0.13356486956278402</v>
      </c>
      <c r="F53">
        <v>30000</v>
      </c>
      <c r="O53">
        <f t="shared" si="8"/>
        <v>30000</v>
      </c>
      <c r="P53">
        <v>0.143592834472656</v>
      </c>
      <c r="Q53">
        <v>0.133008003234863</v>
      </c>
      <c r="R53">
        <v>0.13180780410766599</v>
      </c>
      <c r="S53">
        <f t="shared" si="7"/>
        <v>0.13613621393839501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2017-05-31T11:34:49Z</cp:lastPrinted>
  <dcterms:created xsi:type="dcterms:W3CDTF">2017-05-29T01:30:36Z</dcterms:created>
  <dcterms:modified xsi:type="dcterms:W3CDTF">2017-05-31T11:43:58Z</dcterms:modified>
</cp:coreProperties>
</file>