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M:\External Affairs\Press\Scheduled releases\Air Fare\2018\2Q 2018\Excel Tables for 2Q2018 Press Release\"/>
    </mc:Choice>
  </mc:AlternateContent>
  <bookViews>
    <workbookView xWindow="0" yWindow="255" windowWidth="11400" windowHeight="7605" activeTab="2"/>
  </bookViews>
  <sheets>
    <sheet name="Table 1" sheetId="6" r:id="rId1"/>
    <sheet name="Table 2" sheetId="4" r:id="rId2"/>
    <sheet name="Table 3" sheetId="7" r:id="rId3"/>
    <sheet name="Table 4" sheetId="5" r:id="rId4"/>
    <sheet name="Table 5" sheetId="2" r:id="rId5"/>
    <sheet name="Table 6 Airports Grouped" sheetId="3" r:id="rId6"/>
  </sheets>
  <calcPr calcId="171027"/>
</workbook>
</file>

<file path=xl/calcChain.xml><?xml version="1.0" encoding="utf-8"?>
<calcChain xmlns="http://schemas.openxmlformats.org/spreadsheetml/2006/main">
  <c r="C7" i="7" l="1"/>
  <c r="C8" i="7"/>
  <c r="C9" i="7"/>
  <c r="C10" i="7"/>
  <c r="C11" i="7"/>
  <c r="C12" i="7"/>
  <c r="C13" i="7"/>
  <c r="C14" i="7"/>
  <c r="E4" i="6"/>
  <c r="C5" i="6"/>
  <c r="D5" i="6"/>
  <c r="E5" i="6"/>
  <c r="C6" i="6"/>
  <c r="D6" i="6"/>
  <c r="E6" i="6"/>
  <c r="C7" i="6"/>
  <c r="D7" i="6"/>
  <c r="E7" i="6"/>
  <c r="C8" i="6"/>
  <c r="D8" i="6"/>
  <c r="E8" i="6"/>
  <c r="C9" i="6"/>
  <c r="D9" i="6"/>
  <c r="E9" i="6"/>
  <c r="C10" i="6"/>
  <c r="D10" i="6"/>
  <c r="E10" i="6"/>
  <c r="C11" i="6"/>
  <c r="D11" i="6"/>
  <c r="E11" i="6"/>
  <c r="C12" i="6"/>
  <c r="D12" i="6"/>
  <c r="E12" i="6"/>
  <c r="C13" i="6"/>
  <c r="D13" i="6"/>
  <c r="E13" i="6"/>
  <c r="C14" i="6"/>
  <c r="D14" i="6"/>
  <c r="E14" i="6"/>
  <c r="C15" i="6"/>
  <c r="D15" i="6"/>
  <c r="E15" i="6"/>
  <c r="C16" i="6"/>
  <c r="D16" i="6"/>
  <c r="E16" i="6"/>
  <c r="C17" i="6"/>
  <c r="D17" i="6"/>
  <c r="E17" i="6"/>
  <c r="C18" i="6"/>
  <c r="D18" i="6"/>
  <c r="E18" i="6"/>
  <c r="C19" i="6"/>
  <c r="D19" i="6"/>
  <c r="E19" i="6"/>
  <c r="C20" i="6"/>
  <c r="D20" i="6"/>
  <c r="E20" i="6"/>
  <c r="C21" i="6"/>
  <c r="D21" i="6"/>
  <c r="E21" i="6"/>
  <c r="C22" i="6"/>
  <c r="D22" i="6"/>
  <c r="E22" i="6"/>
  <c r="C23" i="6"/>
  <c r="D23" i="6"/>
  <c r="E23" i="6"/>
  <c r="C24" i="6"/>
  <c r="D24" i="6"/>
  <c r="E24" i="6"/>
  <c r="C25" i="6"/>
  <c r="D25" i="6"/>
  <c r="E25" i="6"/>
  <c r="C26" i="6"/>
  <c r="D26" i="6"/>
  <c r="E26" i="6"/>
  <c r="C27" i="6"/>
  <c r="D27" i="6"/>
  <c r="C6" i="5"/>
  <c r="D6" i="5"/>
  <c r="C7" i="5"/>
  <c r="D7" i="5"/>
  <c r="C8" i="5"/>
  <c r="D8" i="5"/>
  <c r="C9" i="5"/>
  <c r="D9" i="5"/>
  <c r="C10" i="5"/>
  <c r="D10" i="5"/>
  <c r="C11" i="5"/>
  <c r="D11" i="5"/>
  <c r="C12" i="5"/>
  <c r="D12" i="5"/>
  <c r="C13" i="5"/>
  <c r="D13" i="5"/>
  <c r="C14" i="5"/>
  <c r="D14" i="5"/>
  <c r="C15" i="5"/>
  <c r="D15" i="5"/>
  <c r="C16" i="5"/>
  <c r="D16" i="5"/>
  <c r="C17" i="5"/>
  <c r="D17" i="5"/>
  <c r="C18" i="5"/>
  <c r="D18" i="5"/>
  <c r="C19" i="5"/>
  <c r="D19" i="5"/>
  <c r="C20" i="5"/>
  <c r="D20" i="5"/>
  <c r="C21" i="5"/>
  <c r="D21" i="5"/>
  <c r="C22" i="5"/>
  <c r="D22" i="5"/>
  <c r="C23" i="5"/>
  <c r="D23" i="5"/>
  <c r="C24" i="5"/>
  <c r="D24" i="5"/>
  <c r="C25" i="5"/>
  <c r="D25" i="5"/>
  <c r="C26" i="5"/>
  <c r="D26" i="5"/>
  <c r="C27" i="5"/>
  <c r="D27" i="5"/>
  <c r="C28" i="5"/>
  <c r="D28" i="5"/>
  <c r="C14" i="2" l="1"/>
  <c r="C12" i="2" l="1"/>
  <c r="C13" i="2"/>
  <c r="C11" i="2" l="1"/>
  <c r="C10" i="2" l="1"/>
  <c r="C9" i="2"/>
  <c r="C8" i="2" l="1"/>
  <c r="C7" i="2" l="1"/>
</calcChain>
</file>

<file path=xl/sharedStrings.xml><?xml version="1.0" encoding="utf-8"?>
<sst xmlns="http://schemas.openxmlformats.org/spreadsheetml/2006/main" count="81" uniqueCount="52">
  <si>
    <t>Note: Percent change based on unrounded numbers</t>
  </si>
  <si>
    <t>Quarter/Year</t>
  </si>
  <si>
    <t xml:space="preserve">Average Fare and Percent Change by Quarter </t>
  </si>
  <si>
    <t>Average Domestic Fare (current$)</t>
  </si>
  <si>
    <t>Quarter-to-Quarter Percent Change in Average Fare (%)</t>
  </si>
  <si>
    <t>Table 5. Unadjusted Average Domestic Airline Fares by Quarter</t>
  </si>
  <si>
    <t>2Q 2016</t>
  </si>
  <si>
    <t>3Q 2016</t>
  </si>
  <si>
    <t xml:space="preserve">BTS reports average fares based on domestic itinerary fares. Itinerary fares consist of round-trip fares, unless the customer does not purchase a return trip. In that case, the one-way fare is included. Fares are based on the total ticket value, which consists of the price charged by the airlines plus any additional taxes and fees levied by an outside entity at the time of purchase. Fares include only the price paid at the time of the ticket purchase and do not include fees for optional services, such as baggage fees. Averages do not include frequent-flyer or “zero fares.”  </t>
  </si>
  <si>
    <t>4Q 2016</t>
  </si>
  <si>
    <t>1Q 2017</t>
  </si>
  <si>
    <t>2Q 2017</t>
  </si>
  <si>
    <t>3Q 2017</t>
  </si>
  <si>
    <t>4Q 2017</t>
  </si>
  <si>
    <t>Source: Bureau of Transportation Statistics, https://www.bts.gov/explore-topics-and-geography/topics/air-fares</t>
  </si>
  <si>
    <t>1Q 2018</t>
  </si>
  <si>
    <t>2Q 2018</t>
  </si>
  <si>
    <t>Average Fare, unadjusted ($)</t>
  </si>
  <si>
    <t>* Not including Alaska, Hawaii or Puerto Rico</t>
  </si>
  <si>
    <t>Source: Bureau of Transportation Statistics, https://www.transtats.bts.gov/AverageFare/ and http://www.transtats.bts.gov/databases.asp?Mode_ID=1&amp;Mode_Desc=Aviation&amp;Subject_ID2=0</t>
  </si>
  <si>
    <t>Average Fare at All Airports</t>
  </si>
  <si>
    <t>Average Fare at Top 100 Airports</t>
  </si>
  <si>
    <t>50-99,999</t>
  </si>
  <si>
    <t>100-499,000</t>
  </si>
  <si>
    <t>500-999,000</t>
  </si>
  <si>
    <t>1.0-1.49 million</t>
  </si>
  <si>
    <t>1.5-1.99 million</t>
  </si>
  <si>
    <t>2 million+</t>
  </si>
  <si>
    <t>Percent of Total Passengers</t>
  </si>
  <si>
    <t>Average Fare 2nd Quarter 2018 ($)</t>
  </si>
  <si>
    <t>Airport Groups based on 2Q 2018 Originating Passengers</t>
  </si>
  <si>
    <t xml:space="preserve">Top 100 Airports* Based on 2Q2018 U.S. Originating Domestic Passengers </t>
  </si>
  <si>
    <t>Table 6. Fares at Airports Grouped by Originating Passengers</t>
  </si>
  <si>
    <t>* From Schedule P-1.2: Scheduled Passenger Revenue (Fares) (Acct 39010) as a percentage of Total Operating Revenues (49990).</t>
  </si>
  <si>
    <t>Source: Bureau of Transportation Statistics, P-1.2</t>
  </si>
  <si>
    <t>2018 (thru Jun)</t>
  </si>
  <si>
    <t>Revenue from Scheduled Passenger Fares as Percent of Total Scheduled Passenger Airline Operating Revenue* (%)</t>
  </si>
  <si>
    <t>Year</t>
  </si>
  <si>
    <t>Table 2. Passenger Airline Revenue from Fares 1990-2018</t>
  </si>
  <si>
    <t>* Rate calculated using Bureau of Labor Statistics General Consumer Price Index</t>
  </si>
  <si>
    <t>N/A</t>
  </si>
  <si>
    <t>Inflation Rate from 1995 (Mar 1995 to Mar of each year)*</t>
  </si>
  <si>
    <t xml:space="preserve"> Cumulative Percent Change in Average Fare (2Q 1995 to 2Q of each year) (%)</t>
  </si>
  <si>
    <t>Year-to-Year Percent Change in Average Fare (2Q to 2Q) (%)</t>
  </si>
  <si>
    <t>Table 4. Unadjusted 2nd Quarter Average Fares, 1995-2018</t>
  </si>
  <si>
    <t>Percent Change in Average Fare to 2nd Quarter 2018 (%)</t>
  </si>
  <si>
    <t>2Q Average Fare, inflation-adjusted in 2018 dollars ($)</t>
  </si>
  <si>
    <t>Fares are based on domestic itinerary fares. Itinerary fares consist of round-trip fares unless the customer does not purchase a return trip. In that case, the one-way fare is included.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paid at the airport or onboard the aircraft. Averages do not include frequent-flyer or “zero fares.”</t>
  </si>
  <si>
    <t>Table 1. 2nd Quarter Average Fare 1995-2018, Adjusted for Inflation</t>
  </si>
  <si>
    <t>Average Fare, inflation adjusted in 2018 dollars ($)</t>
  </si>
  <si>
    <t>Average Domestic Fare (2018$)</t>
  </si>
  <si>
    <t xml:space="preserve">Table 3. Inflation-Adjusted Average Domestic Airline Fares by Quarter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</si>
</sst>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00000%"/>
    <numFmt numFmtId="166" formatCode="#,##0.0"/>
    <numFmt numFmtId="167" formatCode="0.000"/>
    <numFmt numFmtId="168" formatCode="0.0%"/>
  </numFmts>
  <fonts count="8" x14ac:knownFonts="1">
    <font>
      <sz val="10"/>
      <name val="Arial"/>
    </font>
    <font>
      <b/>
      <sz val="10"/>
      <color indexed="8"/>
      <name val="Arial"/>
      <family val="2"/>
    </font>
    <font>
      <sz val="10"/>
      <name val="Arial"/>
      <family val="2"/>
    </font>
    <font>
      <sz val="12"/>
      <name val="Times New Roman"/>
      <family val="1"/>
    </font>
    <font>
      <sz val="10"/>
      <color indexed="8"/>
      <name val="Arial"/>
      <family val="2"/>
    </font>
    <font>
      <b/>
      <sz val="10"/>
      <name val="Arial"/>
      <family val="2"/>
    </font>
    <font>
      <sz val="10"/>
      <color theme="1"/>
      <name val="Arial"/>
      <family val="2"/>
    </font>
    <font>
      <b/>
      <sz val="10"/>
      <color rgb="FFFF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9" fontId="2" fillId="0" borderId="0" applyFont="0" applyFill="0" applyBorder="0" applyAlignment="0" applyProtection="0"/>
    <xf numFmtId="0" fontId="6" fillId="0" borderId="0"/>
  </cellStyleXfs>
  <cellXfs count="91">
    <xf numFmtId="0" fontId="0" fillId="0" borderId="0" xfId="0"/>
    <xf numFmtId="0" fontId="0" fillId="0" borderId="0" xfId="0" applyAlignment="1"/>
    <xf numFmtId="0" fontId="3" fillId="0" borderId="0" xfId="0" applyFont="1" applyBorder="1"/>
    <xf numFmtId="0" fontId="2" fillId="0" borderId="0" xfId="0" applyFont="1" applyBorder="1"/>
    <xf numFmtId="0" fontId="5" fillId="0" borderId="1" xfId="0" applyFont="1" applyBorder="1" applyAlignment="1">
      <alignment horizontal="center" wrapText="1"/>
    </xf>
    <xf numFmtId="1" fontId="0" fillId="0" borderId="0" xfId="0" applyNumberFormat="1"/>
    <xf numFmtId="164" fontId="0" fillId="0" borderId="0" xfId="0" applyNumberFormat="1"/>
    <xf numFmtId="0" fontId="2" fillId="0" borderId="0" xfId="0" applyFont="1" applyFill="1" applyBorder="1" applyAlignment="1">
      <alignment horizontal="left"/>
    </xf>
    <xf numFmtId="0" fontId="2" fillId="0" borderId="1" xfId="0" applyFont="1" applyFill="1" applyBorder="1" applyAlignment="1">
      <alignment horizontal="left"/>
    </xf>
    <xf numFmtId="164" fontId="0" fillId="0" borderId="1" xfId="0" applyNumberFormat="1" applyBorder="1"/>
    <xf numFmtId="164" fontId="0" fillId="0" borderId="0" xfId="0" applyNumberFormat="1" applyBorder="1"/>
    <xf numFmtId="1" fontId="0" fillId="0" borderId="1" xfId="0" applyNumberFormat="1" applyBorder="1"/>
    <xf numFmtId="164" fontId="0" fillId="0" borderId="0" xfId="0" applyNumberFormat="1" applyAlignment="1"/>
    <xf numFmtId="0" fontId="5" fillId="0" borderId="0" xfId="0" applyFont="1" applyBorder="1" applyAlignment="1">
      <alignment horizontal="center" wrapText="1"/>
    </xf>
    <xf numFmtId="0" fontId="2" fillId="0" borderId="0" xfId="0" applyFont="1" applyAlignment="1">
      <alignment wrapText="1"/>
    </xf>
    <xf numFmtId="0" fontId="5" fillId="0" borderId="0" xfId="0" applyFont="1" applyBorder="1" applyAlignment="1">
      <alignment wrapText="1"/>
    </xf>
    <xf numFmtId="0" fontId="5" fillId="0" borderId="1" xfId="0" applyFont="1" applyBorder="1" applyAlignment="1">
      <alignment wrapText="1"/>
    </xf>
    <xf numFmtId="0" fontId="1" fillId="0" borderId="0" xfId="0" applyFont="1" applyBorder="1" applyAlignment="1">
      <alignment wrapText="1"/>
    </xf>
    <xf numFmtId="0" fontId="4" fillId="0" borderId="0" xfId="0" applyFont="1" applyBorder="1" applyAlignment="1">
      <alignment wrapText="1"/>
    </xf>
    <xf numFmtId="0" fontId="4" fillId="0" borderId="0" xfId="0" applyFont="1" applyBorder="1" applyAlignment="1">
      <alignment horizontal="left" wrapText="1"/>
    </xf>
    <xf numFmtId="0" fontId="5" fillId="0" borderId="0" xfId="0" applyFont="1" applyBorder="1" applyAlignment="1">
      <alignment horizontal="center" wrapText="1"/>
    </xf>
    <xf numFmtId="0" fontId="2" fillId="0" borderId="0" xfId="0" applyFont="1" applyBorder="1" applyAlignment="1">
      <alignment wrapText="1"/>
    </xf>
    <xf numFmtId="4" fontId="0" fillId="0" borderId="0" xfId="0" applyNumberFormat="1" applyAlignment="1">
      <alignment horizontal="center"/>
    </xf>
    <xf numFmtId="0" fontId="0" fillId="0" borderId="0" xfId="0" applyAlignment="1">
      <alignment wrapText="1"/>
    </xf>
    <xf numFmtId="40" fontId="1" fillId="0" borderId="0" xfId="0" applyNumberFormat="1" applyFont="1"/>
    <xf numFmtId="1" fontId="0" fillId="0" borderId="1" xfId="0" applyNumberFormat="1" applyBorder="1" applyAlignment="1">
      <alignment horizontal="right" indent="6"/>
    </xf>
    <xf numFmtId="1" fontId="0" fillId="0" borderId="1" xfId="0" applyNumberFormat="1" applyBorder="1" applyAlignment="1">
      <alignment horizontal="center"/>
    </xf>
    <xf numFmtId="1" fontId="0" fillId="0" borderId="0" xfId="0" applyNumberFormat="1" applyFill="1" applyAlignment="1">
      <alignment horizontal="right" indent="6"/>
    </xf>
    <xf numFmtId="1" fontId="0" fillId="0" borderId="0" xfId="0" applyNumberFormat="1" applyBorder="1" applyAlignment="1">
      <alignment horizontal="center"/>
    </xf>
    <xf numFmtId="1" fontId="0" fillId="0" borderId="0" xfId="0" applyNumberFormat="1" applyAlignment="1">
      <alignment horizontal="right" indent="6"/>
    </xf>
    <xf numFmtId="1" fontId="0" fillId="0" borderId="0" xfId="0" applyNumberFormat="1" applyAlignment="1">
      <alignment horizontal="center"/>
    </xf>
    <xf numFmtId="38" fontId="2" fillId="0" borderId="0" xfId="0" applyNumberFormat="1" applyFont="1" applyFill="1" applyAlignment="1">
      <alignment horizontal="right"/>
    </xf>
    <xf numFmtId="1" fontId="0" fillId="0" borderId="0" xfId="1" applyNumberFormat="1" applyFont="1" applyAlignment="1">
      <alignment horizontal="right" indent="6"/>
    </xf>
    <xf numFmtId="49" fontId="2" fillId="0" borderId="0" xfId="0" applyNumberFormat="1" applyFont="1" applyFill="1" applyAlignment="1">
      <alignment horizontal="right"/>
    </xf>
    <xf numFmtId="4" fontId="5" fillId="0" borderId="1" xfId="0" applyNumberFormat="1" applyFont="1" applyBorder="1" applyAlignment="1">
      <alignment horizontal="center" wrapText="1"/>
    </xf>
    <xf numFmtId="0" fontId="5" fillId="0" borderId="0" xfId="0" applyFont="1" applyAlignment="1">
      <alignment wrapText="1"/>
    </xf>
    <xf numFmtId="165" fontId="0" fillId="0" borderId="0" xfId="0" applyNumberFormat="1"/>
    <xf numFmtId="10" fontId="0" fillId="0" borderId="0" xfId="0" applyNumberFormat="1"/>
    <xf numFmtId="164" fontId="0" fillId="0" borderId="1" xfId="0" applyNumberFormat="1" applyBorder="1" applyAlignment="1">
      <alignment horizontal="right"/>
    </xf>
    <xf numFmtId="0" fontId="5" fillId="0" borderId="1" xfId="0" applyFont="1" applyFill="1" applyBorder="1" applyAlignment="1">
      <alignment horizontal="left"/>
    </xf>
    <xf numFmtId="164" fontId="0" fillId="0" borderId="0" xfId="0" applyNumberFormat="1" applyBorder="1" applyAlignment="1">
      <alignment horizontal="right"/>
    </xf>
    <xf numFmtId="0" fontId="5" fillId="0" borderId="0" xfId="0" applyFont="1" applyFill="1" applyBorder="1" applyAlignment="1">
      <alignment horizontal="left"/>
    </xf>
    <xf numFmtId="0" fontId="5" fillId="0" borderId="0" xfId="0" applyFont="1" applyBorder="1" applyAlignment="1">
      <alignment horizontal="left"/>
    </xf>
    <xf numFmtId="164" fontId="2" fillId="0" borderId="0" xfId="0" applyNumberFormat="1" applyFont="1" applyBorder="1" applyAlignment="1">
      <alignment horizontal="right"/>
    </xf>
    <xf numFmtId="164" fontId="2" fillId="0" borderId="0" xfId="0" applyNumberFormat="1" applyFont="1" applyAlignment="1">
      <alignment horizontal="right"/>
    </xf>
    <xf numFmtId="0" fontId="5" fillId="0" borderId="0" xfId="0" applyFont="1" applyAlignment="1">
      <alignment horizontal="left"/>
    </xf>
    <xf numFmtId="0" fontId="5" fillId="0" borderId="1" xfId="0" applyFont="1" applyBorder="1" applyAlignment="1">
      <alignment horizontal="center"/>
    </xf>
    <xf numFmtId="0" fontId="0" fillId="0" borderId="0" xfId="0"/>
    <xf numFmtId="0" fontId="2" fillId="0" borderId="0" xfId="0" applyFont="1" applyAlignment="1">
      <alignment horizontal="left"/>
    </xf>
    <xf numFmtId="0" fontId="2" fillId="0" borderId="2" xfId="0" applyFont="1" applyBorder="1" applyAlignment="1">
      <alignment wrapText="1"/>
    </xf>
    <xf numFmtId="164" fontId="0" fillId="0" borderId="0" xfId="0" applyNumberFormat="1" applyFont="1" applyFill="1" applyAlignment="1">
      <alignment horizontal="right"/>
    </xf>
    <xf numFmtId="164" fontId="0" fillId="0" borderId="0" xfId="0" applyNumberFormat="1" applyFont="1" applyBorder="1" applyAlignment="1">
      <alignment horizontal="right"/>
    </xf>
    <xf numFmtId="1" fontId="0" fillId="0" borderId="0" xfId="0" applyNumberFormat="1" applyFont="1" applyBorder="1" applyAlignment="1">
      <alignment horizontal="center"/>
    </xf>
    <xf numFmtId="1" fontId="5" fillId="0" borderId="0" xfId="0" applyNumberFormat="1" applyFont="1" applyBorder="1" applyAlignment="1">
      <alignment horizontal="center"/>
    </xf>
    <xf numFmtId="164" fontId="0" fillId="0" borderId="0" xfId="0" applyNumberFormat="1" applyFont="1" applyAlignment="1">
      <alignment horizontal="right"/>
    </xf>
    <xf numFmtId="166" fontId="0" fillId="0" borderId="0" xfId="0" applyNumberFormat="1" applyFont="1" applyFill="1" applyAlignment="1">
      <alignment horizontal="right"/>
    </xf>
    <xf numFmtId="1" fontId="0" fillId="0" borderId="0" xfId="0" applyNumberFormat="1" applyFill="1" applyBorder="1" applyAlignment="1">
      <alignment horizontal="center"/>
    </xf>
    <xf numFmtId="1" fontId="0" fillId="0" borderId="0" xfId="0" applyNumberFormat="1" applyFill="1" applyAlignment="1">
      <alignment horizontal="center"/>
    </xf>
    <xf numFmtId="1" fontId="5" fillId="0" borderId="0" xfId="0" applyNumberFormat="1" applyFont="1" applyAlignment="1">
      <alignment horizontal="center"/>
    </xf>
    <xf numFmtId="0" fontId="7" fillId="0" borderId="0" xfId="0" applyFont="1"/>
    <xf numFmtId="164" fontId="0" fillId="0" borderId="0" xfId="0" applyNumberFormat="1" applyAlignment="1">
      <alignment horizontal="right"/>
    </xf>
    <xf numFmtId="0" fontId="0" fillId="0" borderId="1" xfId="0" applyBorder="1" applyAlignment="1"/>
    <xf numFmtId="0" fontId="5" fillId="0" borderId="1" xfId="0" applyFont="1" applyBorder="1" applyAlignment="1">
      <alignment horizontal="center" wrapText="1"/>
    </xf>
    <xf numFmtId="0" fontId="1" fillId="0" borderId="1" xfId="0" applyFont="1" applyBorder="1" applyAlignment="1">
      <alignment horizontal="center" wrapText="1"/>
    </xf>
    <xf numFmtId="167" fontId="5" fillId="0" borderId="0" xfId="0" applyNumberFormat="1" applyFont="1" applyBorder="1" applyAlignment="1">
      <alignment horizontal="center" wrapText="1"/>
    </xf>
    <xf numFmtId="0" fontId="1" fillId="0" borderId="0" xfId="0" applyFont="1" applyBorder="1" applyAlignment="1">
      <alignment horizontal="center" wrapText="1"/>
    </xf>
    <xf numFmtId="0" fontId="5" fillId="0" borderId="0" xfId="0" applyFont="1" applyAlignment="1">
      <alignment horizontal="center" wrapText="1"/>
    </xf>
    <xf numFmtId="0" fontId="0" fillId="0" borderId="0" xfId="0" applyAlignment="1"/>
    <xf numFmtId="168" fontId="0" fillId="0" borderId="0" xfId="1" applyNumberFormat="1" applyFont="1"/>
    <xf numFmtId="164" fontId="0" fillId="0" borderId="1" xfId="0" applyNumberFormat="1" applyBorder="1" applyAlignment="1"/>
    <xf numFmtId="164" fontId="6" fillId="0" borderId="1" xfId="2" applyNumberFormat="1" applyFont="1" applyBorder="1" applyAlignment="1"/>
    <xf numFmtId="1" fontId="0" fillId="0" borderId="1" xfId="0" applyNumberFormat="1" applyFont="1" applyBorder="1" applyAlignment="1">
      <alignment horizontal="center"/>
    </xf>
    <xf numFmtId="1" fontId="5" fillId="0" borderId="1" xfId="0" applyNumberFormat="1" applyFont="1" applyBorder="1" applyAlignment="1">
      <alignment horizontal="center"/>
    </xf>
    <xf numFmtId="164" fontId="0" fillId="0" borderId="0" xfId="0" applyNumberFormat="1" applyBorder="1" applyAlignment="1"/>
    <xf numFmtId="164" fontId="6" fillId="0" borderId="0" xfId="2" applyNumberFormat="1" applyFont="1" applyBorder="1" applyAlignment="1"/>
    <xf numFmtId="164" fontId="6" fillId="0" borderId="0" xfId="2" applyNumberFormat="1" applyFont="1" applyAlignment="1"/>
    <xf numFmtId="1" fontId="0" fillId="0" borderId="0" xfId="0" applyNumberFormat="1" applyFont="1" applyAlignment="1">
      <alignment horizontal="center"/>
    </xf>
    <xf numFmtId="166" fontId="0" fillId="0" borderId="0" xfId="0" applyNumberFormat="1" applyFont="1" applyAlignment="1"/>
    <xf numFmtId="0" fontId="2" fillId="0" borderId="0" xfId="0" applyFont="1"/>
    <xf numFmtId="167" fontId="5" fillId="0" borderId="1" xfId="0" applyNumberFormat="1" applyFont="1" applyBorder="1" applyAlignment="1">
      <alignment horizontal="center" wrapText="1"/>
    </xf>
    <xf numFmtId="0" fontId="1" fillId="0" borderId="1" xfId="0" applyFont="1" applyBorder="1" applyAlignment="1">
      <alignment horizontal="center" wrapText="1"/>
    </xf>
    <xf numFmtId="2" fontId="6" fillId="0" borderId="0" xfId="0" applyNumberFormat="1" applyFont="1"/>
    <xf numFmtId="0" fontId="6" fillId="0" borderId="0" xfId="0" applyFont="1"/>
    <xf numFmtId="168" fontId="0" fillId="0" borderId="0" xfId="0" applyNumberFormat="1" applyBorder="1"/>
    <xf numFmtId="164" fontId="0" fillId="0" borderId="0" xfId="0" applyNumberFormat="1" applyFill="1"/>
    <xf numFmtId="1" fontId="0" fillId="0" borderId="1" xfId="0" applyNumberFormat="1" applyFill="1" applyBorder="1"/>
    <xf numFmtId="0" fontId="2" fillId="0" borderId="1" xfId="0" applyFont="1" applyBorder="1"/>
    <xf numFmtId="1" fontId="0" fillId="0" borderId="0" xfId="0" applyNumberFormat="1" applyFill="1"/>
    <xf numFmtId="1" fontId="6" fillId="0" borderId="0" xfId="0" applyNumberFormat="1" applyFont="1" applyBorder="1" applyAlignment="1">
      <alignment horizontal="right"/>
    </xf>
    <xf numFmtId="1" fontId="6" fillId="0" borderId="0" xfId="0" applyNumberFormat="1" applyFont="1" applyAlignment="1">
      <alignment horizontal="right"/>
    </xf>
    <xf numFmtId="0" fontId="0" fillId="0" borderId="0" xfId="0" applyBorder="1"/>
  </cellXfs>
  <cellStyles count="3">
    <cellStyle name="Normal" xfId="0" builtinId="0"/>
    <cellStyle name="Normal 2" xfId="2"/>
    <cellStyle name="Percent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I8" sqref="I8"/>
    </sheetView>
  </sheetViews>
  <sheetFormatPr defaultRowHeight="12.75" x14ac:dyDescent="0.2"/>
  <cols>
    <col min="1" max="1" width="13.140625" customWidth="1"/>
    <col min="2" max="2" width="14.5703125" customWidth="1"/>
    <col min="3" max="3" width="15.5703125" customWidth="1"/>
    <col min="4" max="4" width="17" customWidth="1"/>
    <col min="5" max="5" width="14" customWidth="1"/>
  </cols>
  <sheetData>
    <row r="1" spans="1:13" ht="12.75" customHeight="1" x14ac:dyDescent="0.2">
      <c r="A1" s="35" t="s">
        <v>48</v>
      </c>
      <c r="B1" s="35"/>
      <c r="C1" s="35"/>
      <c r="D1" s="35"/>
      <c r="E1" s="35"/>
    </row>
    <row r="2" spans="1:13" ht="101.1" customHeight="1" x14ac:dyDescent="0.2">
      <c r="A2" s="14" t="s">
        <v>47</v>
      </c>
      <c r="B2" s="14"/>
      <c r="C2" s="14"/>
      <c r="D2" s="14"/>
      <c r="E2" s="14"/>
    </row>
    <row r="3" spans="1:13" ht="75.599999999999994" customHeight="1" x14ac:dyDescent="0.2">
      <c r="A3" s="4" t="s">
        <v>37</v>
      </c>
      <c r="B3" s="80" t="s">
        <v>46</v>
      </c>
      <c r="C3" s="4" t="s">
        <v>43</v>
      </c>
      <c r="D3" s="4" t="s">
        <v>42</v>
      </c>
      <c r="E3" s="79" t="s">
        <v>45</v>
      </c>
      <c r="M3" s="78"/>
    </row>
    <row r="4" spans="1:13" ht="12.75" customHeight="1" x14ac:dyDescent="0.2">
      <c r="A4" s="58">
        <v>1995</v>
      </c>
      <c r="B4" s="76">
        <v>490.39191550829861</v>
      </c>
      <c r="C4" s="77"/>
      <c r="D4" s="1"/>
      <c r="E4" s="6">
        <f>(($B$27-B4)/B4)*100</f>
        <v>-28.7985375120501</v>
      </c>
      <c r="G4" s="5"/>
      <c r="I4" s="5"/>
      <c r="J4" s="5"/>
      <c r="K4" s="5"/>
    </row>
    <row r="5" spans="1:13" ht="12.75" customHeight="1" x14ac:dyDescent="0.2">
      <c r="A5" s="58">
        <v>1996</v>
      </c>
      <c r="B5" s="76">
        <v>443.04175059778123</v>
      </c>
      <c r="C5" s="75">
        <f>((B5-B4)/B4)*100</f>
        <v>-9.6555761653285455</v>
      </c>
      <c r="D5" s="12">
        <f>((B5-$B$4)/$B$4)*100</f>
        <v>-9.6555761653285455</v>
      </c>
      <c r="E5" s="6">
        <f>(($B$27-B5)/B5)*100</f>
        <v>-21.188868702901686</v>
      </c>
      <c r="G5" s="6"/>
      <c r="I5" s="5"/>
      <c r="J5" s="5"/>
      <c r="K5" s="5"/>
      <c r="L5" s="6"/>
    </row>
    <row r="6" spans="1:13" ht="12.75" customHeight="1" x14ac:dyDescent="0.2">
      <c r="A6" s="58">
        <v>1997</v>
      </c>
      <c r="B6" s="76">
        <v>454.34475533819932</v>
      </c>
      <c r="C6" s="75">
        <f>((B6-B5)/B5)*100</f>
        <v>2.5512278978600387</v>
      </c>
      <c r="D6" s="12">
        <f>((B6-$B$4)/$B$4)*100</f>
        <v>-7.3506840202974928</v>
      </c>
      <c r="E6" s="6">
        <f>(($B$27-B6)/B6)*100</f>
        <v>-23.149500096095014</v>
      </c>
      <c r="G6" s="6"/>
      <c r="I6" s="5"/>
      <c r="J6" s="5"/>
      <c r="K6" s="5"/>
      <c r="L6" s="6"/>
    </row>
    <row r="7" spans="1:13" ht="12.75" customHeight="1" x14ac:dyDescent="0.2">
      <c r="A7" s="58">
        <v>1998</v>
      </c>
      <c r="B7" s="76">
        <v>464.99824098429838</v>
      </c>
      <c r="C7" s="75">
        <f>((B7-B6)/B6)*100</f>
        <v>2.3448021619989765</v>
      </c>
      <c r="D7" s="12">
        <f>((B7-$B$4)/$B$4)*100</f>
        <v>-5.1782408561281654</v>
      </c>
      <c r="E7" s="6">
        <f>(($B$27-B7)/B7)*100</f>
        <v>-24.910207181542752</v>
      </c>
      <c r="G7" s="6"/>
      <c r="I7" s="5"/>
      <c r="J7" s="5"/>
      <c r="K7" s="5"/>
      <c r="L7" s="6"/>
    </row>
    <row r="8" spans="1:13" ht="12.75" customHeight="1" x14ac:dyDescent="0.2">
      <c r="A8" s="58">
        <v>1999</v>
      </c>
      <c r="B8" s="76">
        <v>498.31113686273267</v>
      </c>
      <c r="C8" s="75">
        <f>((B8-B7)/B7)*100</f>
        <v>7.1640907303043262</v>
      </c>
      <c r="D8" s="12">
        <f>((B8-$B$4)/$B$4)*100</f>
        <v>1.6148760010094507</v>
      </c>
      <c r="E8" s="6">
        <f>(($B$27-B8)/B8)*100</f>
        <v>-29.930079836693814</v>
      </c>
      <c r="G8" s="6"/>
      <c r="I8" s="5"/>
      <c r="J8" s="5"/>
      <c r="K8" s="5"/>
      <c r="L8" s="6"/>
    </row>
    <row r="9" spans="1:13" ht="12.75" customHeight="1" x14ac:dyDescent="0.2">
      <c r="A9" s="58">
        <v>2000</v>
      </c>
      <c r="B9" s="76">
        <v>496.64700739641131</v>
      </c>
      <c r="C9" s="75">
        <f>((B9-B8)/B8)*100</f>
        <v>-0.3339538981204358</v>
      </c>
      <c r="D9" s="12">
        <f>((B9-$B$4)/$B$4)*100</f>
        <v>1.2755291615338327</v>
      </c>
      <c r="E9" s="6">
        <f>(($B$27-B9)/B9)*100</f>
        <v>-29.695294532222078</v>
      </c>
      <c r="G9" s="6"/>
      <c r="I9" s="5"/>
      <c r="J9" s="5"/>
      <c r="K9" s="5"/>
      <c r="L9" s="6"/>
    </row>
    <row r="10" spans="1:13" ht="12.75" customHeight="1" x14ac:dyDescent="0.2">
      <c r="A10" s="58">
        <v>2001</v>
      </c>
      <c r="B10" s="76">
        <v>465.55701867931151</v>
      </c>
      <c r="C10" s="75">
        <f>((B10-B9)/B9)*100</f>
        <v>-6.2599770569612119</v>
      </c>
      <c r="D10" s="12">
        <f>((B10-$B$4)/$B$4)*100</f>
        <v>-5.0642957282942467</v>
      </c>
      <c r="E10" s="6">
        <f>(($B$27-B10)/B10)*100</f>
        <v>-25.000332557525994</v>
      </c>
      <c r="G10" s="6"/>
      <c r="I10" s="5"/>
      <c r="J10" s="5"/>
      <c r="K10" s="5"/>
      <c r="L10" s="6"/>
    </row>
    <row r="11" spans="1:13" ht="12.75" customHeight="1" x14ac:dyDescent="0.2">
      <c r="A11" s="58">
        <v>2002</v>
      </c>
      <c r="B11" s="76">
        <v>444.58216561271564</v>
      </c>
      <c r="C11" s="75">
        <f>((B11-B10)/B10)*100</f>
        <v>-4.5053242084282541</v>
      </c>
      <c r="D11" s="12">
        <f>((B11-$B$4)/$B$4)*100</f>
        <v>-9.3414569952892617</v>
      </c>
      <c r="E11" s="6">
        <f>(($B$27-B11)/B11)*100</f>
        <v>-21.461938248610306</v>
      </c>
      <c r="G11" s="6"/>
      <c r="I11" s="5"/>
      <c r="J11" s="5"/>
      <c r="K11" s="5"/>
      <c r="L11" s="6"/>
    </row>
    <row r="12" spans="1:13" ht="12.75" customHeight="1" x14ac:dyDescent="0.2">
      <c r="A12" s="58">
        <v>2003</v>
      </c>
      <c r="B12" s="76">
        <v>430.63976895571477</v>
      </c>
      <c r="C12" s="75">
        <f>((B12-B11)/B11)*100</f>
        <v>-3.1360674663558972</v>
      </c>
      <c r="D12" s="12">
        <f>((B12-$B$4)/$B$4)*100</f>
        <v>-12.184570067932265</v>
      </c>
      <c r="E12" s="6">
        <f>(($B$27-B12)/B12)*100</f>
        <v>-18.919189323527842</v>
      </c>
      <c r="G12" s="6"/>
      <c r="I12" s="5"/>
      <c r="J12" s="5"/>
      <c r="K12" s="5"/>
      <c r="L12" s="6"/>
    </row>
    <row r="13" spans="1:13" ht="12.75" customHeight="1" x14ac:dyDescent="0.2">
      <c r="A13" s="58">
        <v>2004</v>
      </c>
      <c r="B13" s="76">
        <v>411.8818118171489</v>
      </c>
      <c r="C13" s="75">
        <f>((B13-B12)/B12)*100</f>
        <v>-4.355834851029484</v>
      </c>
      <c r="D13" s="12">
        <f>((B13-$B$4)/$B$4)*100</f>
        <v>-16.009665169494649</v>
      </c>
      <c r="E13" s="6">
        <f>(($B$27-B13)/B13)*100</f>
        <v>-15.226600022923733</v>
      </c>
      <c r="G13" s="6"/>
      <c r="I13" s="5"/>
      <c r="J13" s="5"/>
      <c r="K13" s="5"/>
      <c r="L13" s="6"/>
    </row>
    <row r="14" spans="1:13" ht="12.75" customHeight="1" x14ac:dyDescent="0.2">
      <c r="A14" s="58">
        <v>2005</v>
      </c>
      <c r="B14" s="76">
        <v>396.52008543055263</v>
      </c>
      <c r="C14" s="75">
        <f>((B14-B13)/B13)*100</f>
        <v>-3.7296442682970352</v>
      </c>
      <c r="D14" s="12">
        <f>((B14-$B$4)/$B$4)*100</f>
        <v>-19.142205878424079</v>
      </c>
      <c r="E14" s="6">
        <f>(($B$27-B14)/B14)*100</f>
        <v>-11.94236342770739</v>
      </c>
      <c r="G14" s="6"/>
      <c r="I14" s="5"/>
      <c r="J14" s="5"/>
      <c r="K14" s="5"/>
      <c r="L14" s="6"/>
    </row>
    <row r="15" spans="1:13" ht="12.75" customHeight="1" x14ac:dyDescent="0.2">
      <c r="A15" s="58">
        <v>2006</v>
      </c>
      <c r="B15" s="76">
        <v>424.61404406495029</v>
      </c>
      <c r="C15" s="75">
        <f>((B15-B14)/B14)*100</f>
        <v>7.0851287656443578</v>
      </c>
      <c r="D15" s="12">
        <f>((B15-$B$4)/$B$4)*100</f>
        <v>-13.413327047850812</v>
      </c>
      <c r="E15" s="6">
        <f>(($B$27-B15)/B15)*100</f>
        <v>-17.768566385154546</v>
      </c>
      <c r="G15" s="6"/>
      <c r="I15" s="5"/>
      <c r="J15" s="5"/>
      <c r="K15" s="5"/>
      <c r="L15" s="6"/>
    </row>
    <row r="16" spans="1:13" ht="12.75" customHeight="1" x14ac:dyDescent="0.2">
      <c r="A16" s="58">
        <v>2007</v>
      </c>
      <c r="B16" s="76">
        <v>394.03465081405625</v>
      </c>
      <c r="C16" s="75">
        <f>((B16-B15)/B15)*100</f>
        <v>-7.2016914368043192</v>
      </c>
      <c r="D16" s="12">
        <f>((B16-$B$4)/$B$4)*100</f>
        <v>-19.649032059259504</v>
      </c>
      <c r="E16" s="6">
        <f>(($B$27-B16)/B16)*100</f>
        <v>-11.386926240314157</v>
      </c>
      <c r="G16" s="6"/>
      <c r="I16" s="5"/>
      <c r="J16" s="5"/>
      <c r="K16" s="5"/>
      <c r="L16" s="6"/>
    </row>
    <row r="17" spans="1:12" ht="12.75" customHeight="1" x14ac:dyDescent="0.2">
      <c r="A17" s="58">
        <v>2008</v>
      </c>
      <c r="B17" s="76">
        <v>402.57104465213456</v>
      </c>
      <c r="C17" s="75">
        <f>((B17-B16)/B16)*100</f>
        <v>2.1664068935162275</v>
      </c>
      <c r="D17" s="12">
        <f>((B17-$B$4)/$B$4)*100</f>
        <v>-17.908303150784285</v>
      </c>
      <c r="E17" s="6">
        <f>(($B$27-B17)/B17)*100</f>
        <v>-13.265938918608008</v>
      </c>
      <c r="G17" s="6"/>
      <c r="I17" s="5"/>
      <c r="J17" s="5"/>
      <c r="K17" s="5"/>
      <c r="L17" s="6"/>
    </row>
    <row r="18" spans="1:12" ht="12.75" customHeight="1" x14ac:dyDescent="0.2">
      <c r="A18" s="58">
        <v>2009</v>
      </c>
      <c r="B18" s="76">
        <v>354.23779730296565</v>
      </c>
      <c r="C18" s="75">
        <f>((B18-B17)/B17)*100</f>
        <v>-12.00614102560062</v>
      </c>
      <c r="D18" s="12">
        <f>((B18-$B$4)/$B$4)*100</f>
        <v>-27.764348044809662</v>
      </c>
      <c r="E18" s="6">
        <f>(($B$27-B18)/B18)*100</f>
        <v>-1.4316884242727792</v>
      </c>
      <c r="G18" s="6"/>
      <c r="I18" s="5"/>
      <c r="J18" s="5"/>
      <c r="K18" s="5"/>
      <c r="L18" s="6"/>
    </row>
    <row r="19" spans="1:12" ht="12.75" customHeight="1" x14ac:dyDescent="0.2">
      <c r="A19" s="58">
        <v>2010</v>
      </c>
      <c r="B19" s="76">
        <v>392.94827746977398</v>
      </c>
      <c r="C19" s="75">
        <f>((B19-B18)/B18)*100</f>
        <v>10.927823191521483</v>
      </c>
      <c r="D19" s="12">
        <f>((B19-$B$4)/$B$4)*100</f>
        <v>-19.870563717903632</v>
      </c>
      <c r="E19" s="6">
        <f>(($B$27-B19)/B19)*100</f>
        <v>-11.141940101407249</v>
      </c>
      <c r="G19" s="6"/>
      <c r="I19" s="5"/>
      <c r="J19" s="5"/>
      <c r="K19" s="5"/>
      <c r="L19" s="6"/>
    </row>
    <row r="20" spans="1:12" ht="12.75" customHeight="1" x14ac:dyDescent="0.2">
      <c r="A20" s="53">
        <v>2011</v>
      </c>
      <c r="B20" s="76">
        <v>412.20362183122825</v>
      </c>
      <c r="C20" s="75">
        <f>((B20-B19)/B19)*100</f>
        <v>4.9002236338688121</v>
      </c>
      <c r="D20" s="12">
        <f>((B20-$B$4)/$B$4)*100</f>
        <v>-15.944042143522497</v>
      </c>
      <c r="E20" s="6">
        <f>(($B$27-B20)/B20)*100</f>
        <v>-15.29278316056571</v>
      </c>
      <c r="G20" s="68"/>
      <c r="I20" s="5"/>
      <c r="J20" s="5"/>
      <c r="K20" s="5"/>
      <c r="L20" s="6"/>
    </row>
    <row r="21" spans="1:12" ht="12.75" customHeight="1" x14ac:dyDescent="0.2">
      <c r="A21" s="53">
        <v>2012</v>
      </c>
      <c r="B21" s="76">
        <v>420.96110495596162</v>
      </c>
      <c r="C21" s="75">
        <f>((B21-B20)/B20)*100</f>
        <v>2.1245526872927414</v>
      </c>
      <c r="D21" s="12">
        <f>((B21-$B$4)/$B$4)*100</f>
        <v>-14.158229032053049</v>
      </c>
      <c r="E21" s="6">
        <f>(($B$27-B21)/B21)*100</f>
        <v>-17.054993524613668</v>
      </c>
      <c r="G21" s="6"/>
      <c r="I21" s="5"/>
      <c r="J21" s="5"/>
      <c r="K21" s="5"/>
      <c r="L21" s="6"/>
    </row>
    <row r="22" spans="1:12" ht="12.75" customHeight="1" x14ac:dyDescent="0.2">
      <c r="A22" s="53">
        <v>2013</v>
      </c>
      <c r="B22" s="76">
        <v>407.98021650134962</v>
      </c>
      <c r="C22" s="75">
        <f>((B22-B21)/B21)*100</f>
        <v>-3.0836313145771461</v>
      </c>
      <c r="D22" s="12">
        <f>((B22-$B$4)/$B$4)*100</f>
        <v>-16.805272762608254</v>
      </c>
      <c r="E22" s="6">
        <f>(($B$27-B22)/B22)*100</f>
        <v>-14.415895270886214</v>
      </c>
      <c r="G22" s="6"/>
      <c r="I22" s="5"/>
      <c r="J22" s="5"/>
      <c r="K22" s="5"/>
      <c r="L22" s="6"/>
    </row>
    <row r="23" spans="1:12" ht="12.75" customHeight="1" x14ac:dyDescent="0.2">
      <c r="A23" s="53">
        <v>2014</v>
      </c>
      <c r="B23" s="76">
        <v>418.42319686077934</v>
      </c>
      <c r="C23" s="75">
        <f>((B23-B22)/B22)*100</f>
        <v>2.559678125813039</v>
      </c>
      <c r="D23" s="12">
        <f>((B23-$B$4)/$B$4)*100</f>
        <v>-14.675755527682915</v>
      </c>
      <c r="E23" s="6">
        <f>(($B$27-B23)/B23)*100</f>
        <v>-16.551898082085252</v>
      </c>
      <c r="G23" s="6"/>
      <c r="I23" s="5"/>
      <c r="J23" s="5"/>
      <c r="K23" s="5"/>
      <c r="L23" s="6"/>
    </row>
    <row r="24" spans="1:12" ht="12.75" customHeight="1" x14ac:dyDescent="0.2">
      <c r="A24" s="53">
        <v>2015</v>
      </c>
      <c r="B24" s="52">
        <v>408.3046688560006</v>
      </c>
      <c r="C24" s="74">
        <f>((B24-B23)/B23)*100</f>
        <v>-2.418252162091636</v>
      </c>
      <c r="D24" s="73">
        <f>((B24-$B$4)/$B$4)*100</f>
        <v>-16.739110914423076</v>
      </c>
      <c r="E24" s="6">
        <f>(($B$27-B24)/B24)*100</f>
        <v>-14.483903222835085</v>
      </c>
      <c r="G24" s="6"/>
      <c r="I24" s="5"/>
      <c r="J24" s="5"/>
      <c r="K24" s="5"/>
      <c r="L24" s="6"/>
    </row>
    <row r="25" spans="1:12" ht="12.75" customHeight="1" x14ac:dyDescent="0.2">
      <c r="A25" s="53">
        <v>2016</v>
      </c>
      <c r="B25" s="52">
        <v>367.16921517167003</v>
      </c>
      <c r="C25" s="74">
        <f>((B25-B24)/B24)*100</f>
        <v>-10.0746958881428</v>
      </c>
      <c r="D25" s="73">
        <f>((B25-$B$4)/$B$4)*100</f>
        <v>-25.12739228355883</v>
      </c>
      <c r="E25" s="6">
        <f>(($B$27-B25)/B25)*100</f>
        <v>-4.9031886833629317</v>
      </c>
      <c r="G25" s="68"/>
      <c r="I25" s="5"/>
      <c r="J25" s="5"/>
      <c r="K25" s="5"/>
      <c r="L25" s="6"/>
    </row>
    <row r="26" spans="1:12" ht="12.75" customHeight="1" x14ac:dyDescent="0.2">
      <c r="A26" s="53">
        <v>2017</v>
      </c>
      <c r="B26" s="52">
        <v>365.71091002328762</v>
      </c>
      <c r="C26" s="74">
        <f>((B26-B25)/B25)*100</f>
        <v>-0.39717522279218775</v>
      </c>
      <c r="D26" s="73">
        <f>((B26-$B$4)/$B$4)*100</f>
        <v>-25.424767730066929</v>
      </c>
      <c r="E26" s="6">
        <f>(($B$27-B26)/B26)*100</f>
        <v>-4.5239815945479673</v>
      </c>
      <c r="G26" s="68"/>
      <c r="I26" s="5"/>
      <c r="J26" s="5"/>
      <c r="K26" s="5"/>
      <c r="L26" s="6"/>
    </row>
    <row r="27" spans="1:12" ht="12.75" customHeight="1" x14ac:dyDescent="0.2">
      <c r="A27" s="72">
        <v>2018</v>
      </c>
      <c r="B27" s="71">
        <v>349.16621576458022</v>
      </c>
      <c r="C27" s="70">
        <f>((B27-B26)/B26)*100</f>
        <v>-4.5239815945479673</v>
      </c>
      <c r="D27" s="69">
        <f>((B27-$B$4)/$B$4)*100</f>
        <v>-28.7985375120501</v>
      </c>
      <c r="E27" s="60" t="s">
        <v>40</v>
      </c>
      <c r="G27" s="68"/>
      <c r="H27" s="6"/>
      <c r="I27" s="5"/>
      <c r="J27" s="5"/>
      <c r="K27" s="5"/>
      <c r="L27" s="6"/>
    </row>
    <row r="28" spans="1:12" ht="51" customHeight="1" x14ac:dyDescent="0.2">
      <c r="A28" s="49" t="s">
        <v>14</v>
      </c>
      <c r="B28" s="49"/>
      <c r="C28" s="49"/>
      <c r="D28" s="49"/>
      <c r="E28" s="49"/>
    </row>
    <row r="29" spans="1:12" x14ac:dyDescent="0.2">
      <c r="A29" s="48" t="s">
        <v>0</v>
      </c>
      <c r="B29" s="48"/>
      <c r="C29" s="48"/>
      <c r="D29" s="48"/>
      <c r="E29" s="48"/>
    </row>
  </sheetData>
  <mergeCells count="4">
    <mergeCell ref="A1:E1"/>
    <mergeCell ref="A2:E2"/>
    <mergeCell ref="A28:E28"/>
    <mergeCell ref="A29:E29"/>
  </mergeCells>
  <printOptions horizontalCentered="1"/>
  <pageMargins left="0.75" right="0.75" top="0.5" bottom="0.5"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I13" sqref="I13"/>
    </sheetView>
  </sheetViews>
  <sheetFormatPr defaultRowHeight="12.75" x14ac:dyDescent="0.2"/>
  <cols>
    <col min="1" max="1" width="20.5703125" customWidth="1"/>
    <col min="2" max="2" width="43" customWidth="1"/>
  </cols>
  <sheetData>
    <row r="1" spans="1:2" ht="25.5" customHeight="1" x14ac:dyDescent="0.2">
      <c r="A1" s="35" t="s">
        <v>38</v>
      </c>
      <c r="B1" s="35"/>
    </row>
    <row r="2" spans="1:2" ht="51" customHeight="1" x14ac:dyDescent="0.2">
      <c r="A2" s="46" t="s">
        <v>37</v>
      </c>
      <c r="B2" s="4" t="s">
        <v>36</v>
      </c>
    </row>
    <row r="3" spans="1:2" x14ac:dyDescent="0.2">
      <c r="A3" s="45">
        <v>1990</v>
      </c>
      <c r="B3" s="44">
        <v>88.527547695603275</v>
      </c>
    </row>
    <row r="4" spans="1:2" x14ac:dyDescent="0.2">
      <c r="A4" s="45">
        <v>1995</v>
      </c>
      <c r="B4" s="44">
        <v>87.552675874674037</v>
      </c>
    </row>
    <row r="5" spans="1:2" x14ac:dyDescent="0.2">
      <c r="A5" s="45">
        <v>2000</v>
      </c>
      <c r="B5" s="44">
        <v>88.870422640625833</v>
      </c>
    </row>
    <row r="6" spans="1:2" x14ac:dyDescent="0.2">
      <c r="A6" s="45">
        <v>2001</v>
      </c>
      <c r="B6" s="44">
        <v>87.782594490792789</v>
      </c>
    </row>
    <row r="7" spans="1:2" x14ac:dyDescent="0.2">
      <c r="A7" s="45">
        <v>2002</v>
      </c>
      <c r="B7" s="44">
        <v>87.064759018572147</v>
      </c>
    </row>
    <row r="8" spans="1:2" x14ac:dyDescent="0.2">
      <c r="A8" s="45">
        <v>2003</v>
      </c>
      <c r="B8" s="44">
        <v>84.944701490097657</v>
      </c>
    </row>
    <row r="9" spans="1:2" x14ac:dyDescent="0.2">
      <c r="A9" s="45">
        <v>2004</v>
      </c>
      <c r="B9" s="44">
        <v>80.616387544965278</v>
      </c>
    </row>
    <row r="10" spans="1:2" x14ac:dyDescent="0.2">
      <c r="A10" s="45">
        <v>2005</v>
      </c>
      <c r="B10" s="44">
        <v>78.437415407326455</v>
      </c>
    </row>
    <row r="11" spans="1:2" x14ac:dyDescent="0.2">
      <c r="A11" s="45">
        <v>2006</v>
      </c>
      <c r="B11" s="44">
        <v>77.563577116362552</v>
      </c>
    </row>
    <row r="12" spans="1:2" x14ac:dyDescent="0.2">
      <c r="A12" s="45">
        <v>2007</v>
      </c>
      <c r="B12" s="44">
        <v>77.692387037735031</v>
      </c>
    </row>
    <row r="13" spans="1:2" x14ac:dyDescent="0.2">
      <c r="A13" s="45">
        <v>2008</v>
      </c>
      <c r="B13" s="44">
        <v>75.946809494986169</v>
      </c>
    </row>
    <row r="14" spans="1:2" x14ac:dyDescent="0.2">
      <c r="A14" s="42">
        <v>2009</v>
      </c>
      <c r="B14" s="44">
        <v>73.704194575355075</v>
      </c>
    </row>
    <row r="15" spans="1:2" x14ac:dyDescent="0.2">
      <c r="A15" s="42">
        <v>2010</v>
      </c>
      <c r="B15" s="43">
        <v>74.752715559742839</v>
      </c>
    </row>
    <row r="16" spans="1:2" x14ac:dyDescent="0.2">
      <c r="A16" s="42">
        <v>2011</v>
      </c>
      <c r="B16" s="43">
        <v>74.586700470951669</v>
      </c>
    </row>
    <row r="17" spans="1:2" x14ac:dyDescent="0.2">
      <c r="A17" s="42">
        <v>2012</v>
      </c>
      <c r="B17" s="43">
        <v>74.117882913991735</v>
      </c>
    </row>
    <row r="18" spans="1:2" x14ac:dyDescent="0.2">
      <c r="A18" s="42">
        <v>2013</v>
      </c>
      <c r="B18" s="43">
        <v>74.642837654136059</v>
      </c>
    </row>
    <row r="19" spans="1:2" x14ac:dyDescent="0.2">
      <c r="A19" s="42">
        <v>2014</v>
      </c>
      <c r="B19" s="43">
        <v>74.82772616521936</v>
      </c>
    </row>
    <row r="20" spans="1:2" x14ac:dyDescent="0.2">
      <c r="A20" s="41">
        <v>2015</v>
      </c>
      <c r="B20" s="43">
        <v>74.712353132952273</v>
      </c>
    </row>
    <row r="21" spans="1:2" x14ac:dyDescent="0.2">
      <c r="A21" s="42">
        <v>2016</v>
      </c>
      <c r="B21" s="40">
        <v>74.089651565922878</v>
      </c>
    </row>
    <row r="22" spans="1:2" x14ac:dyDescent="0.2">
      <c r="A22" s="41">
        <v>2017</v>
      </c>
      <c r="B22" s="40">
        <v>74.690839793340601</v>
      </c>
    </row>
    <row r="23" spans="1:2" ht="12.75" customHeight="1" x14ac:dyDescent="0.2">
      <c r="A23" s="39" t="s">
        <v>35</v>
      </c>
      <c r="B23" s="38">
        <v>73.739999999999995</v>
      </c>
    </row>
    <row r="24" spans="1:2" ht="30" customHeight="1" x14ac:dyDescent="0.2">
      <c r="A24" s="14" t="s">
        <v>34</v>
      </c>
      <c r="B24" s="14"/>
    </row>
    <row r="25" spans="1:2" ht="31.5" customHeight="1" x14ac:dyDescent="0.2">
      <c r="A25" s="14" t="s">
        <v>33</v>
      </c>
      <c r="B25" s="14"/>
    </row>
    <row r="26" spans="1:2" x14ac:dyDescent="0.2">
      <c r="B26" s="37"/>
    </row>
    <row r="27" spans="1:2" x14ac:dyDescent="0.2">
      <c r="B27" s="36"/>
    </row>
  </sheetData>
  <mergeCells count="3">
    <mergeCell ref="A1:B1"/>
    <mergeCell ref="A24:B24"/>
    <mergeCell ref="A25:B25"/>
  </mergeCells>
  <printOptions horizontalCentered="1"/>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H4" sqref="H4"/>
    </sheetView>
  </sheetViews>
  <sheetFormatPr defaultRowHeight="12.75" x14ac:dyDescent="0.2"/>
  <cols>
    <col min="1" max="1" width="13.42578125" style="3" customWidth="1"/>
    <col min="2" max="2" width="26" style="3" customWidth="1"/>
    <col min="3" max="3" width="25.7109375" style="3" customWidth="1"/>
    <col min="5" max="5" width="12.42578125" customWidth="1"/>
  </cols>
  <sheetData>
    <row r="1" spans="1:11" ht="25.5" customHeight="1" x14ac:dyDescent="0.2">
      <c r="A1" s="17" t="s">
        <v>51</v>
      </c>
      <c r="B1" s="17"/>
      <c r="C1" s="17"/>
    </row>
    <row r="2" spans="1:11" ht="15" customHeight="1" x14ac:dyDescent="0.2">
      <c r="A2" s="18" t="s">
        <v>2</v>
      </c>
      <c r="B2" s="18"/>
      <c r="C2" s="18"/>
    </row>
    <row r="3" spans="1:11" ht="120" customHeight="1" x14ac:dyDescent="0.2">
      <c r="A3" s="19" t="s">
        <v>8</v>
      </c>
      <c r="B3" s="19"/>
      <c r="C3" s="19"/>
    </row>
    <row r="4" spans="1:11" ht="28.5" customHeight="1" x14ac:dyDescent="0.2">
      <c r="A4" s="15" t="s">
        <v>1</v>
      </c>
      <c r="B4" s="20" t="s">
        <v>50</v>
      </c>
      <c r="C4" s="20"/>
    </row>
    <row r="5" spans="1:11" ht="38.25" customHeight="1" x14ac:dyDescent="0.2">
      <c r="A5" s="16"/>
      <c r="B5" s="4" t="s">
        <v>49</v>
      </c>
      <c r="C5" s="4" t="s">
        <v>4</v>
      </c>
      <c r="F5" s="90"/>
      <c r="G5" s="90"/>
      <c r="H5" s="90"/>
    </row>
    <row r="6" spans="1:11" ht="12" customHeight="1" x14ac:dyDescent="0.2">
      <c r="A6" s="3" t="s">
        <v>6</v>
      </c>
      <c r="B6" s="87">
        <v>367.16921517167003</v>
      </c>
      <c r="C6" s="73">
        <v>-4</v>
      </c>
      <c r="E6" s="87"/>
      <c r="F6" s="5"/>
      <c r="G6" s="83"/>
      <c r="H6" s="82"/>
      <c r="I6" s="82"/>
      <c r="J6" s="81"/>
      <c r="K6" s="81"/>
    </row>
    <row r="7" spans="1:11" ht="12" customHeight="1" x14ac:dyDescent="0.2">
      <c r="A7" s="3" t="s">
        <v>7</v>
      </c>
      <c r="B7" s="87">
        <v>358.97759998318242</v>
      </c>
      <c r="C7" s="73">
        <f>((B7-B6)/B6)*100</f>
        <v>-2.2310190642365333</v>
      </c>
      <c r="E7" s="87"/>
      <c r="F7" s="5"/>
      <c r="G7" s="83"/>
      <c r="H7" s="82"/>
      <c r="I7" s="82"/>
      <c r="J7" s="81"/>
      <c r="K7" s="81"/>
    </row>
    <row r="8" spans="1:11" ht="12" customHeight="1" x14ac:dyDescent="0.2">
      <c r="A8" s="3" t="s">
        <v>9</v>
      </c>
      <c r="B8" s="87">
        <v>361.03095725040453</v>
      </c>
      <c r="C8" s="73">
        <f>((B8-B7)/B7)*100</f>
        <v>0.57200150296795904</v>
      </c>
      <c r="E8" s="87"/>
      <c r="F8" s="5"/>
      <c r="G8" s="83"/>
      <c r="H8" s="82"/>
      <c r="I8" s="82"/>
      <c r="J8" s="81"/>
      <c r="K8" s="81"/>
    </row>
    <row r="9" spans="1:11" ht="12" customHeight="1" x14ac:dyDescent="0.2">
      <c r="A9" s="3" t="s">
        <v>10</v>
      </c>
      <c r="B9" s="89">
        <v>363.49590010761898</v>
      </c>
      <c r="C9" s="73">
        <f>((B9-B8)/B8)*100</f>
        <v>0.68275110699296993</v>
      </c>
      <c r="E9" s="87"/>
      <c r="F9" s="5"/>
      <c r="G9" s="83"/>
      <c r="H9" s="82"/>
      <c r="I9" s="82"/>
      <c r="J9" s="81"/>
      <c r="K9" s="81"/>
    </row>
    <row r="10" spans="1:11" ht="12" customHeight="1" x14ac:dyDescent="0.2">
      <c r="A10" s="3" t="s">
        <v>11</v>
      </c>
      <c r="B10" s="89">
        <v>365.71091002328762</v>
      </c>
      <c r="C10" s="73">
        <f>((B10-B9)/B9)*100</f>
        <v>0.60936310836321805</v>
      </c>
      <c r="E10" s="84"/>
      <c r="F10" s="5"/>
      <c r="G10" s="83"/>
      <c r="H10" s="82"/>
      <c r="I10" s="82"/>
      <c r="J10" s="81"/>
      <c r="K10" s="81"/>
    </row>
    <row r="11" spans="1:11" ht="12" customHeight="1" x14ac:dyDescent="0.2">
      <c r="A11" s="3" t="s">
        <v>12</v>
      </c>
      <c r="B11" s="89">
        <v>343.7100032036077</v>
      </c>
      <c r="C11" s="73">
        <f>((B11-B10)/B10)*100</f>
        <v>-6.0159284879630635</v>
      </c>
      <c r="E11" s="87"/>
      <c r="F11" s="5"/>
      <c r="G11" s="83"/>
      <c r="H11" s="82"/>
      <c r="I11" s="82"/>
      <c r="J11" s="81"/>
      <c r="K11" s="81"/>
    </row>
    <row r="12" spans="1:11" ht="12" customHeight="1" x14ac:dyDescent="0.2">
      <c r="A12" s="3" t="s">
        <v>13</v>
      </c>
      <c r="B12" s="88">
        <v>354.17022978028245</v>
      </c>
      <c r="C12" s="73">
        <f>((B12-B11)/B11)*100</f>
        <v>3.0433291086027263</v>
      </c>
      <c r="E12" s="87"/>
      <c r="F12" s="5"/>
      <c r="G12" s="83"/>
      <c r="H12" s="82"/>
      <c r="I12" s="82"/>
      <c r="J12" s="81"/>
      <c r="K12" s="81"/>
    </row>
    <row r="13" spans="1:11" ht="12" customHeight="1" x14ac:dyDescent="0.2">
      <c r="A13" s="3" t="s">
        <v>15</v>
      </c>
      <c r="B13" s="88">
        <v>350.20458470370755</v>
      </c>
      <c r="C13" s="73">
        <f>((B13-B12)/B12)*100</f>
        <v>-1.119700286225378</v>
      </c>
      <c r="E13" s="87"/>
      <c r="F13" s="5"/>
      <c r="G13" s="83"/>
      <c r="H13" s="82"/>
      <c r="I13" s="82"/>
      <c r="J13" s="81"/>
      <c r="K13" s="81"/>
    </row>
    <row r="14" spans="1:11" ht="12" customHeight="1" x14ac:dyDescent="0.2">
      <c r="A14" s="86" t="s">
        <v>16</v>
      </c>
      <c r="B14" s="85">
        <v>349.16621576458022</v>
      </c>
      <c r="C14" s="69">
        <f>((B14-B13)/B13)*100</f>
        <v>-0.29650352521965279</v>
      </c>
      <c r="E14" s="84"/>
      <c r="F14" s="5"/>
      <c r="G14" s="83"/>
      <c r="H14" s="82"/>
      <c r="I14" s="82"/>
      <c r="J14" s="81"/>
      <c r="K14" s="81"/>
    </row>
    <row r="15" spans="1:11" ht="38.25" customHeight="1" x14ac:dyDescent="0.2">
      <c r="A15" s="21" t="s">
        <v>14</v>
      </c>
      <c r="B15" s="21"/>
      <c r="C15" s="21"/>
    </row>
    <row r="16" spans="1:11" ht="30" customHeight="1" x14ac:dyDescent="0.2">
      <c r="A16" s="14" t="s">
        <v>0</v>
      </c>
      <c r="B16" s="14"/>
      <c r="C16" s="14"/>
    </row>
    <row r="17" spans="1:3" ht="15.75" x14ac:dyDescent="0.25">
      <c r="A17" s="2"/>
      <c r="B17" s="2"/>
      <c r="C17" s="2"/>
    </row>
    <row r="18" spans="1:3" ht="15.75" x14ac:dyDescent="0.25">
      <c r="A18" s="2"/>
      <c r="B18" s="2"/>
      <c r="C18" s="2"/>
    </row>
    <row r="19" spans="1:3" ht="15.75" x14ac:dyDescent="0.25">
      <c r="A19" s="2"/>
      <c r="B19" s="2"/>
      <c r="C19" s="2"/>
    </row>
  </sheetData>
  <mergeCells count="7">
    <mergeCell ref="A15:C15"/>
    <mergeCell ref="A16:C16"/>
    <mergeCell ref="A4:A5"/>
    <mergeCell ref="A1:C1"/>
    <mergeCell ref="A2:C2"/>
    <mergeCell ref="A3:C3"/>
    <mergeCell ref="B4:C4"/>
  </mergeCells>
  <printOptions horizontalCentered="1"/>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zoomScaleNormal="100" workbookViewId="0">
      <selection activeCell="L16" sqref="L16"/>
    </sheetView>
  </sheetViews>
  <sheetFormatPr defaultRowHeight="12.75" x14ac:dyDescent="0.2"/>
  <cols>
    <col min="1" max="1" width="19.5703125" customWidth="1"/>
    <col min="2" max="2" width="12.85546875" customWidth="1"/>
    <col min="3" max="3" width="14.85546875" customWidth="1"/>
    <col min="4" max="4" width="18.140625" customWidth="1"/>
    <col min="5" max="5" width="15.7109375" customWidth="1"/>
  </cols>
  <sheetData>
    <row r="1" spans="1:7" ht="12.75" customHeight="1" x14ac:dyDescent="0.2">
      <c r="A1" s="35" t="s">
        <v>44</v>
      </c>
      <c r="B1" s="35"/>
      <c r="C1" s="35"/>
      <c r="D1" s="35"/>
    </row>
    <row r="2" spans="1:7" ht="89.25" customHeight="1" x14ac:dyDescent="0.2">
      <c r="A2" s="14" t="s">
        <v>8</v>
      </c>
      <c r="B2" s="14"/>
      <c r="C2" s="14"/>
      <c r="D2" s="14"/>
      <c r="E2" s="67"/>
    </row>
    <row r="3" spans="1:7" ht="30.6" customHeight="1" x14ac:dyDescent="0.2">
      <c r="A3" s="66" t="s">
        <v>37</v>
      </c>
      <c r="B3" s="65" t="s">
        <v>17</v>
      </c>
      <c r="C3" s="20" t="s">
        <v>43</v>
      </c>
      <c r="D3" s="62" t="s">
        <v>42</v>
      </c>
      <c r="E3" s="64" t="s">
        <v>41</v>
      </c>
    </row>
    <row r="4" spans="1:7" ht="38.25" customHeight="1" x14ac:dyDescent="0.2">
      <c r="A4" s="62"/>
      <c r="B4" s="63"/>
      <c r="C4" s="62"/>
      <c r="D4" s="62"/>
      <c r="E4" s="61"/>
    </row>
    <row r="5" spans="1:7" ht="12.75" customHeight="1" x14ac:dyDescent="0.2">
      <c r="A5" s="58">
        <v>1995</v>
      </c>
      <c r="B5" s="57">
        <v>296.80026804735428</v>
      </c>
      <c r="C5" s="44" t="s">
        <v>40</v>
      </c>
      <c r="D5" s="44" t="s">
        <v>40</v>
      </c>
      <c r="E5" s="60" t="s">
        <v>40</v>
      </c>
      <c r="F5" s="59"/>
      <c r="G5" s="30"/>
    </row>
    <row r="6" spans="1:7" ht="12.75" customHeight="1" x14ac:dyDescent="0.2">
      <c r="A6" s="58">
        <v>1996</v>
      </c>
      <c r="B6" s="57">
        <v>275.77686003835788</v>
      </c>
      <c r="C6" s="54">
        <f>((B6-B5)/B5)*100</f>
        <v>-7.0833520964482855</v>
      </c>
      <c r="D6" s="54">
        <f>((B6-$B$5)/$B$5)*100</f>
        <v>-7.0833520964482855</v>
      </c>
      <c r="E6" s="55">
        <v>2.847130968024516</v>
      </c>
      <c r="G6" s="30"/>
    </row>
    <row r="7" spans="1:7" ht="12.75" customHeight="1" x14ac:dyDescent="0.2">
      <c r="A7" s="58">
        <v>1997</v>
      </c>
      <c r="B7" s="57">
        <v>289.43721150540028</v>
      </c>
      <c r="C7" s="54">
        <f>((B7-B6)/B6)*100</f>
        <v>4.9534074269836781</v>
      </c>
      <c r="D7" s="54">
        <f>((B7-$B$5)/$B$5)*100</f>
        <v>-2.4808119582894799</v>
      </c>
      <c r="E7" s="55">
        <v>5.2562417871221889</v>
      </c>
      <c r="G7" s="30"/>
    </row>
    <row r="8" spans="1:7" ht="12.75" customHeight="1" x14ac:dyDescent="0.2">
      <c r="A8" s="58">
        <v>1998</v>
      </c>
      <c r="B8" s="57">
        <v>300.96993473506632</v>
      </c>
      <c r="C8" s="54">
        <f>((B8-B7)/B7)*100</f>
        <v>3.9845336989265658</v>
      </c>
      <c r="D8" s="54">
        <f>((B8-$B$5)/$B$5)*100</f>
        <v>1.4048729521520413</v>
      </c>
      <c r="E8" s="55">
        <v>6.9426193604905793</v>
      </c>
      <c r="G8" s="30"/>
    </row>
    <row r="9" spans="1:7" ht="12.75" customHeight="1" x14ac:dyDescent="0.2">
      <c r="A9" s="58">
        <v>1999</v>
      </c>
      <c r="B9" s="57">
        <v>329.3350452461795</v>
      </c>
      <c r="C9" s="54">
        <f>((B9-B8)/B8)*100</f>
        <v>9.4245661235505267</v>
      </c>
      <c r="D9" s="54">
        <f>((B9-$B$5)/$B$5)*100</f>
        <v>10.961842256030012</v>
      </c>
      <c r="E9" s="55">
        <v>9.1984231274638439</v>
      </c>
      <c r="G9" s="30"/>
    </row>
    <row r="10" spans="1:7" ht="12.75" customHeight="1" x14ac:dyDescent="0.2">
      <c r="A10" s="58">
        <v>2000</v>
      </c>
      <c r="B10" s="57">
        <v>339.16322568457105</v>
      </c>
      <c r="C10" s="54">
        <f>((B10-B9)/B9)*100</f>
        <v>2.9842498028246371</v>
      </c>
      <c r="D10" s="54">
        <f>((B10-$B$5)/$B$5)*100</f>
        <v>14.273220814766175</v>
      </c>
      <c r="E10" s="55">
        <v>12.833990363556721</v>
      </c>
      <c r="G10" s="30"/>
    </row>
    <row r="11" spans="1:7" ht="12.75" customHeight="1" x14ac:dyDescent="0.2">
      <c r="A11" s="58">
        <v>2001</v>
      </c>
      <c r="B11" s="57">
        <v>328.66928520021435</v>
      </c>
      <c r="C11" s="54">
        <f>((B11-B10)/B10)*100</f>
        <v>-3.0940678970061115</v>
      </c>
      <c r="D11" s="54">
        <f>((B11-$B$5)/$B$5)*100</f>
        <v>10.737529774661587</v>
      </c>
      <c r="E11" s="55">
        <v>16.644765659220308</v>
      </c>
      <c r="G11" s="30"/>
    </row>
    <row r="12" spans="1:7" ht="12.75" customHeight="1" x14ac:dyDescent="0.2">
      <c r="A12" s="58">
        <v>2002</v>
      </c>
      <c r="B12" s="57">
        <v>317.92784465486881</v>
      </c>
      <c r="C12" s="54">
        <f>((B12-B11)/B11)*100</f>
        <v>-3.2681607406065383</v>
      </c>
      <c r="D12" s="54">
        <f>((B12-$B$5)/$B$5)*100</f>
        <v>7.1184493014486216</v>
      </c>
      <c r="E12" s="55">
        <v>18.155935173017951</v>
      </c>
      <c r="G12" s="30"/>
    </row>
    <row r="13" spans="1:7" ht="12.75" customHeight="1" x14ac:dyDescent="0.2">
      <c r="A13" s="58">
        <v>2003</v>
      </c>
      <c r="B13" s="57">
        <v>314.52184344140994</v>
      </c>
      <c r="C13" s="54">
        <f>((B13-B12)/B12)*100</f>
        <v>-1.0713126486786015</v>
      </c>
      <c r="D13" s="54">
        <f>((B13-$B$5)/$B$5)*100</f>
        <v>5.9708758050138275</v>
      </c>
      <c r="E13" s="55">
        <v>20.674551029347331</v>
      </c>
      <c r="G13" s="30"/>
    </row>
    <row r="14" spans="1:7" ht="12.75" customHeight="1" x14ac:dyDescent="0.2">
      <c r="A14" s="58">
        <v>2004</v>
      </c>
      <c r="B14" s="57">
        <v>309.44789718494792</v>
      </c>
      <c r="C14" s="54">
        <f>((B14-B13)/B13)*100</f>
        <v>-1.6132253966669925</v>
      </c>
      <c r="D14" s="54">
        <f>((B14-$B$5)/$B$5)*100</f>
        <v>4.2613267234569072</v>
      </c>
      <c r="E14" s="55">
        <v>24.134910205869438</v>
      </c>
      <c r="G14" s="30"/>
    </row>
    <row r="15" spans="1:7" ht="12.75" customHeight="1" x14ac:dyDescent="0.2">
      <c r="A15" s="58">
        <v>2005</v>
      </c>
      <c r="B15" s="57">
        <v>306.68400863802862</v>
      </c>
      <c r="C15" s="54">
        <f>((B15-B14)/B14)*100</f>
        <v>-0.89316766152313165</v>
      </c>
      <c r="D15" s="54">
        <f>((B15-$B$5)/$B$5)*100</f>
        <v>3.330098269688015</v>
      </c>
      <c r="E15" s="55">
        <v>27.792378449408663</v>
      </c>
      <c r="G15" s="30"/>
    </row>
    <row r="16" spans="1:7" ht="12.75" customHeight="1" x14ac:dyDescent="0.2">
      <c r="A16" s="58">
        <v>2006</v>
      </c>
      <c r="B16" s="57">
        <v>341.58325414657071</v>
      </c>
      <c r="C16" s="54">
        <f>((B16-B15)/B15)*100</f>
        <v>11.37954524056479</v>
      </c>
      <c r="D16" s="54">
        <f>((B16-$B$5)/$B$5)*100</f>
        <v>15.088593549407218</v>
      </c>
      <c r="E16" s="55">
        <v>32.9172141918528</v>
      </c>
      <c r="G16" s="30"/>
    </row>
    <row r="17" spans="1:7" ht="12.75" customHeight="1" x14ac:dyDescent="0.2">
      <c r="A17" s="58">
        <v>2007</v>
      </c>
      <c r="B17" s="57">
        <v>325.38571200334093</v>
      </c>
      <c r="C17" s="54">
        <f>((B17-B16)/B16)*100</f>
        <v>-4.7419017023239505</v>
      </c>
      <c r="D17" s="54">
        <f>((B17-$B$5)/$B$5)*100</f>
        <v>9.6312055727071861</v>
      </c>
      <c r="E17" s="55">
        <v>36.440429259745926</v>
      </c>
      <c r="G17" s="30"/>
    </row>
    <row r="18" spans="1:7" ht="12.75" customHeight="1" x14ac:dyDescent="0.2">
      <c r="A18" s="58">
        <v>2008</v>
      </c>
      <c r="B18" s="57">
        <v>346.99349463887444</v>
      </c>
      <c r="C18" s="54">
        <f>((B18-B17)/B17)*100</f>
        <v>6.6406673183337723</v>
      </c>
      <c r="D18" s="54">
        <f>((B18-$B$5)/$B$5)*100</f>
        <v>16.911449211869265</v>
      </c>
      <c r="E18" s="55">
        <v>42.415681121331559</v>
      </c>
      <c r="G18" s="30"/>
    </row>
    <row r="19" spans="1:7" ht="12.75" customHeight="1" x14ac:dyDescent="0.2">
      <c r="A19" s="58">
        <v>2009</v>
      </c>
      <c r="B19" s="57">
        <v>301.82027786875</v>
      </c>
      <c r="C19" s="54">
        <f>((B19-B18)/B18)*100</f>
        <v>-13.018462152190327</v>
      </c>
      <c r="D19" s="54">
        <f>((B19-$B$5)/$B$5)*100</f>
        <v>1.6913764446448474</v>
      </c>
      <c r="E19" s="55">
        <v>40.777266754270684</v>
      </c>
      <c r="G19" s="30"/>
    </row>
    <row r="20" spans="1:7" ht="12.75" customHeight="1" x14ac:dyDescent="0.2">
      <c r="A20" s="58">
        <v>2010</v>
      </c>
      <c r="B20" s="57">
        <v>340.72118904567805</v>
      </c>
      <c r="C20" s="54">
        <f>((B20-B19)/B19)*100</f>
        <v>12.888766603629115</v>
      </c>
      <c r="D20" s="54">
        <f>((B20-$B$5)/$B$5)*100</f>
        <v>14.798140610612997</v>
      </c>
      <c r="E20" s="55">
        <v>43.265878230398584</v>
      </c>
      <c r="G20" s="30"/>
    </row>
    <row r="21" spans="1:7" ht="12.75" customHeight="1" x14ac:dyDescent="0.2">
      <c r="A21" s="53">
        <v>2011</v>
      </c>
      <c r="B21" s="57">
        <v>369.67811546312134</v>
      </c>
      <c r="C21" s="54">
        <f>((B21-B20)/B20)*100</f>
        <v>8.4987160612312991</v>
      </c>
      <c r="D21" s="54">
        <f>((B21-$B$5)/$B$5)*100</f>
        <v>24.554508624682057</v>
      </c>
      <c r="E21" s="55">
        <v>48.180464301357844</v>
      </c>
      <c r="G21" s="30"/>
    </row>
    <row r="22" spans="1:7" ht="12.75" customHeight="1" x14ac:dyDescent="0.2">
      <c r="A22" s="53">
        <v>2012</v>
      </c>
      <c r="B22" s="56">
        <v>384.66659236572963</v>
      </c>
      <c r="C22" s="54">
        <f>((B22-B21)/B21)*100</f>
        <v>4.0544669201830308</v>
      </c>
      <c r="D22" s="54">
        <f>((B22-$B$5)/$B$5)*100</f>
        <v>29.60452997446631</v>
      </c>
      <c r="E22" s="55">
        <v>50.98072711344718</v>
      </c>
      <c r="G22" s="30"/>
    </row>
    <row r="23" spans="1:7" ht="12.75" customHeight="1" x14ac:dyDescent="0.2">
      <c r="A23" s="53">
        <v>2013</v>
      </c>
      <c r="B23" s="56">
        <v>377.99750502054331</v>
      </c>
      <c r="C23" s="54">
        <f>((B23-B22)/B22)*100</f>
        <v>-1.7337318804242667</v>
      </c>
      <c r="D23" s="54">
        <f>((B23-$B$5)/$B$5)*100</f>
        <v>27.35753491982496</v>
      </c>
      <c r="E23" s="55">
        <v>53.083661848445018</v>
      </c>
      <c r="G23" s="30"/>
    </row>
    <row r="24" spans="1:7" ht="12.75" customHeight="1" x14ac:dyDescent="0.2">
      <c r="A24" s="53">
        <v>2014</v>
      </c>
      <c r="B24" s="52">
        <v>395.62359931861414</v>
      </c>
      <c r="C24" s="54">
        <f>((B24-B23)/B23)*100</f>
        <v>4.6630186876796671</v>
      </c>
      <c r="D24" s="54">
        <f>((B24-$B$5)/$B$5)*100</f>
        <v>33.296240573304559</v>
      </c>
      <c r="E24" s="50">
        <v>56.2231712658782</v>
      </c>
      <c r="G24" s="30"/>
    </row>
    <row r="25" spans="1:7" ht="12.75" customHeight="1" x14ac:dyDescent="0.2">
      <c r="A25" s="53">
        <v>2015</v>
      </c>
      <c r="B25" s="28">
        <v>385.90867151507894</v>
      </c>
      <c r="C25" s="51">
        <f>((B25-B24)/B24)*100</f>
        <v>-2.4555986600059518</v>
      </c>
      <c r="D25" s="51">
        <f>((B25-$B$5)/$B$5)*100</f>
        <v>30.023019875948183</v>
      </c>
      <c r="E25" s="50">
        <v>56.163381515549695</v>
      </c>
      <c r="G25" s="30"/>
    </row>
    <row r="26" spans="1:7" ht="12.75" customHeight="1" x14ac:dyDescent="0.2">
      <c r="A26" s="53">
        <v>2016</v>
      </c>
      <c r="B26" s="52">
        <v>350.66316494182928</v>
      </c>
      <c r="C26" s="51">
        <f>((B26-B25)/B25)*100</f>
        <v>-9.1331211695439904</v>
      </c>
      <c r="D26" s="51">
        <f>((B26-$B$5)/$B$5)*100</f>
        <v>18.147859922377567</v>
      </c>
      <c r="E26" s="50">
        <v>57.79851073149365</v>
      </c>
      <c r="G26" s="30"/>
    </row>
    <row r="27" spans="1:7" ht="12.75" customHeight="1" x14ac:dyDescent="0.2">
      <c r="A27" s="53">
        <v>2017</v>
      </c>
      <c r="B27" s="52">
        <v>355.91351094812603</v>
      </c>
      <c r="C27" s="51">
        <f>((B27-B26)/B26)*100</f>
        <v>1.4972619114892549</v>
      </c>
      <c r="D27" s="51">
        <f>((B27-$B$5)/$B$5)*100</f>
        <v>19.916842828235005</v>
      </c>
      <c r="E27" s="50">
        <v>60.799824791940416</v>
      </c>
      <c r="G27" s="30"/>
    </row>
    <row r="28" spans="1:7" ht="12.75" customHeight="1" x14ac:dyDescent="0.2">
      <c r="A28" s="53">
        <v>2018</v>
      </c>
      <c r="B28" s="52">
        <v>349.16621576458022</v>
      </c>
      <c r="C28" s="51">
        <f>((B28-B27)/B27)*100</f>
        <v>-1.8957682065992787</v>
      </c>
      <c r="D28" s="51">
        <f>((B28-$B$5)/$B$5)*100</f>
        <v>17.643497447539698</v>
      </c>
      <c r="E28" s="50">
        <v>65.226237406920688</v>
      </c>
      <c r="G28" s="30"/>
    </row>
    <row r="29" spans="1:7" ht="38.25" customHeight="1" x14ac:dyDescent="0.2">
      <c r="A29" s="49" t="s">
        <v>14</v>
      </c>
      <c r="B29" s="49"/>
      <c r="C29" s="49"/>
      <c r="D29" s="49"/>
      <c r="E29" s="49"/>
    </row>
    <row r="30" spans="1:7" x14ac:dyDescent="0.2">
      <c r="A30" s="48" t="s">
        <v>0</v>
      </c>
      <c r="B30" s="48"/>
      <c r="C30" s="48"/>
      <c r="D30" s="48"/>
      <c r="E30" s="48"/>
    </row>
    <row r="31" spans="1:7" ht="25.5" customHeight="1" x14ac:dyDescent="0.2">
      <c r="A31" s="47" t="s">
        <v>39</v>
      </c>
      <c r="B31" s="47"/>
      <c r="C31" s="47"/>
      <c r="D31" s="47"/>
      <c r="E31" s="47"/>
    </row>
  </sheetData>
  <mergeCells count="10">
    <mergeCell ref="A1:D1"/>
    <mergeCell ref="B3:B4"/>
    <mergeCell ref="C3:C4"/>
    <mergeCell ref="D3:D4"/>
    <mergeCell ref="A2:E2"/>
    <mergeCell ref="A31:E31"/>
    <mergeCell ref="A29:E29"/>
    <mergeCell ref="A30:E30"/>
    <mergeCell ref="E3:E4"/>
    <mergeCell ref="A3:A4"/>
  </mergeCells>
  <printOptions horizontalCentered="1"/>
  <pageMargins left="0.75" right="0.75" top="0.5" bottom="0.5"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H12" sqref="H12"/>
    </sheetView>
  </sheetViews>
  <sheetFormatPr defaultRowHeight="12.75" x14ac:dyDescent="0.2"/>
  <cols>
    <col min="1" max="1" width="13.42578125" style="3" customWidth="1"/>
    <col min="2" max="2" width="26" style="3" customWidth="1"/>
    <col min="3" max="3" width="27.5703125" style="3" customWidth="1"/>
    <col min="5" max="5" width="9.140625" style="5"/>
  </cols>
  <sheetData>
    <row r="1" spans="1:6" ht="25.5" customHeight="1" x14ac:dyDescent="0.2">
      <c r="A1" s="17" t="s">
        <v>5</v>
      </c>
      <c r="B1" s="17"/>
      <c r="C1" s="17"/>
    </row>
    <row r="2" spans="1:6" ht="15" customHeight="1" x14ac:dyDescent="0.2">
      <c r="A2" s="18" t="s">
        <v>2</v>
      </c>
      <c r="B2" s="18"/>
      <c r="C2" s="18"/>
    </row>
    <row r="3" spans="1:6" ht="120" customHeight="1" x14ac:dyDescent="0.2">
      <c r="A3" s="19" t="s">
        <v>8</v>
      </c>
      <c r="B3" s="19"/>
      <c r="C3" s="19"/>
    </row>
    <row r="4" spans="1:6" ht="28.5" customHeight="1" x14ac:dyDescent="0.2">
      <c r="A4" s="15" t="s">
        <v>1</v>
      </c>
      <c r="B4" s="20" t="s">
        <v>3</v>
      </c>
      <c r="C4" s="20"/>
    </row>
    <row r="5" spans="1:6" ht="38.25" customHeight="1" x14ac:dyDescent="0.2">
      <c r="A5" s="16"/>
      <c r="B5" s="4" t="s">
        <v>17</v>
      </c>
      <c r="C5" s="4" t="s">
        <v>4</v>
      </c>
      <c r="E5"/>
    </row>
    <row r="6" spans="1:6" s="1" customFormat="1" ht="12.75" customHeight="1" x14ac:dyDescent="0.2">
      <c r="A6" s="7" t="s">
        <v>6</v>
      </c>
      <c r="B6" s="5">
        <v>350.66316494182928</v>
      </c>
      <c r="C6" s="6">
        <v>-2.9</v>
      </c>
      <c r="D6"/>
      <c r="E6"/>
    </row>
    <row r="7" spans="1:6" s="1" customFormat="1" ht="12.75" customHeight="1" x14ac:dyDescent="0.2">
      <c r="A7" s="7" t="s">
        <v>7</v>
      </c>
      <c r="B7" s="5">
        <v>343.98036899172274</v>
      </c>
      <c r="C7" s="10">
        <f t="shared" ref="C7" si="0">((B7-B6)/B6)*100</f>
        <v>-1.9057593206903076</v>
      </c>
      <c r="D7"/>
      <c r="E7"/>
    </row>
    <row r="8" spans="1:6" s="1" customFormat="1" ht="12.75" customHeight="1" x14ac:dyDescent="0.2">
      <c r="A8" s="7" t="s">
        <v>9</v>
      </c>
      <c r="B8" s="5">
        <v>346.71793272649376</v>
      </c>
      <c r="C8" s="10">
        <f t="shared" ref="C8" si="1">((B8-B7)/B7)*100</f>
        <v>0.79584882788380562</v>
      </c>
      <c r="D8"/>
      <c r="E8"/>
    </row>
    <row r="9" spans="1:6" s="1" customFormat="1" ht="12.75" customHeight="1" x14ac:dyDescent="0.2">
      <c r="A9" s="7" t="s">
        <v>10</v>
      </c>
      <c r="B9" s="5">
        <v>351.84549858936958</v>
      </c>
      <c r="C9" s="10">
        <f>((B9-B8)/B8)*100</f>
        <v>1.4788868353459739</v>
      </c>
      <c r="D9"/>
      <c r="E9"/>
    </row>
    <row r="10" spans="1:6" s="1" customFormat="1" ht="12.75" customHeight="1" x14ac:dyDescent="0.2">
      <c r="A10" s="7" t="s">
        <v>11</v>
      </c>
      <c r="B10" s="5">
        <v>355.91351094812603</v>
      </c>
      <c r="C10" s="10">
        <f>((B10-B9)/B9)*100</f>
        <v>1.1561928104995105</v>
      </c>
      <c r="D10"/>
      <c r="E10"/>
    </row>
    <row r="11" spans="1:6" s="1" customFormat="1" ht="12.75" customHeight="1" x14ac:dyDescent="0.2">
      <c r="A11" s="7" t="s">
        <v>12</v>
      </c>
      <c r="B11" s="5">
        <v>335.82869610477957</v>
      </c>
      <c r="C11" s="10">
        <f>((B11-B10)/B10)*100</f>
        <v>-5.6431729129478878</v>
      </c>
      <c r="D11"/>
      <c r="E11"/>
    </row>
    <row r="12" spans="1:6" s="1" customFormat="1" ht="12.75" customHeight="1" x14ac:dyDescent="0.2">
      <c r="A12" s="7" t="s">
        <v>13</v>
      </c>
      <c r="B12" s="5">
        <v>347.33162897250037</v>
      </c>
      <c r="C12" s="10">
        <f>((B12-B11)/B11)*100</f>
        <v>3.4252382244702075</v>
      </c>
      <c r="D12"/>
      <c r="E12"/>
    </row>
    <row r="13" spans="1:6" s="1" customFormat="1" ht="12.75" customHeight="1" x14ac:dyDescent="0.2">
      <c r="A13" s="7" t="s">
        <v>15</v>
      </c>
      <c r="B13" s="5">
        <v>346.48586333908668</v>
      </c>
      <c r="C13" s="10">
        <f>((B13-B12)/B12)*100</f>
        <v>-0.2435037764673755</v>
      </c>
      <c r="D13"/>
      <c r="E13"/>
      <c r="F13" s="12"/>
    </row>
    <row r="14" spans="1:6" s="1" customFormat="1" ht="12.75" customHeight="1" x14ac:dyDescent="0.2">
      <c r="A14" s="8" t="s">
        <v>16</v>
      </c>
      <c r="B14" s="11">
        <v>349.16621576458022</v>
      </c>
      <c r="C14" s="9">
        <f t="shared" ref="C14" si="2">((B14-B13)/B13)*100</f>
        <v>0.77358204449179069</v>
      </c>
      <c r="D14"/>
      <c r="E14"/>
      <c r="F14" s="12"/>
    </row>
    <row r="15" spans="1:6" ht="42" customHeight="1" x14ac:dyDescent="0.2">
      <c r="A15" s="21" t="s">
        <v>14</v>
      </c>
      <c r="B15" s="21"/>
      <c r="C15" s="21"/>
      <c r="E15"/>
    </row>
    <row r="16" spans="1:6" ht="12.75" customHeight="1" x14ac:dyDescent="0.2">
      <c r="A16" s="14" t="s">
        <v>0</v>
      </c>
      <c r="B16" s="14"/>
      <c r="C16" s="14"/>
      <c r="E16"/>
    </row>
    <row r="17" spans="1:3" ht="15.75" x14ac:dyDescent="0.25">
      <c r="A17" s="2"/>
      <c r="B17" s="2"/>
      <c r="C17" s="2"/>
    </row>
    <row r="18" spans="1:3" ht="15.75" x14ac:dyDescent="0.25">
      <c r="A18" s="2"/>
      <c r="B18" s="2"/>
      <c r="C18" s="2"/>
    </row>
    <row r="19" spans="1:3" ht="15.75" x14ac:dyDescent="0.25">
      <c r="A19" s="2"/>
      <c r="B19" s="2"/>
      <c r="C19" s="2"/>
    </row>
    <row r="20" spans="1:3" ht="15.75" x14ac:dyDescent="0.25">
      <c r="A20" s="2"/>
      <c r="B20" s="2"/>
      <c r="C20" s="2"/>
    </row>
  </sheetData>
  <mergeCells count="7">
    <mergeCell ref="A16:C16"/>
    <mergeCell ref="A4:A5"/>
    <mergeCell ref="A1:C1"/>
    <mergeCell ref="A2:C2"/>
    <mergeCell ref="A3:C3"/>
    <mergeCell ref="B4:C4"/>
    <mergeCell ref="A15:C15"/>
  </mergeCells>
  <printOptions horizontalCentered="1"/>
  <pageMargins left="0.75" right="0.75" top="1" bottom="1" header="0.5" footer="0.5"/>
  <pageSetup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I4" sqref="I4"/>
    </sheetView>
  </sheetViews>
  <sheetFormatPr defaultRowHeight="12.75" x14ac:dyDescent="0.2"/>
  <cols>
    <col min="1" max="1" width="22.42578125" customWidth="1"/>
    <col min="2" max="2" width="23.5703125" customWidth="1"/>
    <col min="3" max="3" width="22" style="22" customWidth="1"/>
  </cols>
  <sheetData>
    <row r="1" spans="1:4" ht="26.25" customHeight="1" x14ac:dyDescent="0.2">
      <c r="A1" s="35" t="s">
        <v>32</v>
      </c>
      <c r="B1" s="35"/>
      <c r="C1" s="35"/>
    </row>
    <row r="2" spans="1:4" ht="15.75" customHeight="1" x14ac:dyDescent="0.2">
      <c r="A2" s="14" t="s">
        <v>31</v>
      </c>
      <c r="B2" s="14"/>
      <c r="C2" s="14"/>
    </row>
    <row r="3" spans="1:4" ht="120" customHeight="1" x14ac:dyDescent="0.2">
      <c r="A3" s="14" t="s">
        <v>8</v>
      </c>
      <c r="B3" s="14"/>
      <c r="C3" s="14"/>
    </row>
    <row r="4" spans="1:4" ht="63.75" customHeight="1" x14ac:dyDescent="0.2">
      <c r="A4" s="4" t="s">
        <v>30</v>
      </c>
      <c r="B4" s="34" t="s">
        <v>29</v>
      </c>
      <c r="C4" s="34" t="s">
        <v>28</v>
      </c>
    </row>
    <row r="5" spans="1:4" ht="12.75" customHeight="1" x14ac:dyDescent="0.2">
      <c r="A5" s="33" t="s">
        <v>27</v>
      </c>
      <c r="B5" s="30">
        <v>350.77699999999999</v>
      </c>
      <c r="C5" s="32">
        <v>30.344899999999999</v>
      </c>
    </row>
    <row r="6" spans="1:4" x14ac:dyDescent="0.2">
      <c r="A6" s="31" t="s">
        <v>26</v>
      </c>
      <c r="B6" s="30">
        <v>324.51</v>
      </c>
      <c r="C6" s="32">
        <v>16</v>
      </c>
    </row>
    <row r="7" spans="1:4" x14ac:dyDescent="0.2">
      <c r="A7" s="31" t="s">
        <v>25</v>
      </c>
      <c r="B7" s="30">
        <v>336.41899999999998</v>
      </c>
      <c r="C7" s="32">
        <v>17</v>
      </c>
    </row>
    <row r="8" spans="1:4" x14ac:dyDescent="0.2">
      <c r="A8" s="31" t="s">
        <v>24</v>
      </c>
      <c r="B8" s="30">
        <v>345.47399999999999</v>
      </c>
      <c r="C8" s="29">
        <v>23</v>
      </c>
    </row>
    <row r="9" spans="1:4" x14ac:dyDescent="0.2">
      <c r="A9" s="31" t="s">
        <v>23</v>
      </c>
      <c r="B9" s="30">
        <v>366.37799999999999</v>
      </c>
      <c r="C9" s="29">
        <v>13</v>
      </c>
    </row>
    <row r="10" spans="1:4" x14ac:dyDescent="0.2">
      <c r="A10" s="31" t="s">
        <v>22</v>
      </c>
      <c r="B10" s="30">
        <v>391.28300000000002</v>
      </c>
      <c r="C10" s="29">
        <v>1</v>
      </c>
    </row>
    <row r="11" spans="1:4" ht="25.5" x14ac:dyDescent="0.2">
      <c r="A11" s="13" t="s">
        <v>21</v>
      </c>
      <c r="B11" s="28">
        <v>345.40427753121355</v>
      </c>
      <c r="C11" s="27">
        <v>90.954999999999998</v>
      </c>
    </row>
    <row r="12" spans="1:4" ht="25.5" x14ac:dyDescent="0.2">
      <c r="A12" s="4" t="s">
        <v>20</v>
      </c>
      <c r="B12" s="26">
        <v>349.1662</v>
      </c>
      <c r="C12" s="25">
        <v>100</v>
      </c>
      <c r="D12" s="24"/>
    </row>
    <row r="13" spans="1:4" ht="51.75" customHeight="1" x14ac:dyDescent="0.2">
      <c r="A13" s="14" t="s">
        <v>19</v>
      </c>
      <c r="B13" s="23"/>
      <c r="C13" s="23"/>
    </row>
    <row r="14" spans="1:4" x14ac:dyDescent="0.2">
      <c r="A14" s="23" t="s">
        <v>18</v>
      </c>
      <c r="B14" s="23"/>
      <c r="C14" s="23"/>
    </row>
  </sheetData>
  <mergeCells count="5">
    <mergeCell ref="A14:C14"/>
    <mergeCell ref="A13:C13"/>
    <mergeCell ref="A1:C1"/>
    <mergeCell ref="A2:C2"/>
    <mergeCell ref="A3:C3"/>
  </mergeCells>
  <printOptions horizontalCentered="1"/>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 Airports Grouped</vt:lpstr>
    </vt:vector>
  </TitlesOfParts>
  <Company>BTS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david.smallen</dc:creator>
  <cp:lastModifiedBy>Test</cp:lastModifiedBy>
  <cp:lastPrinted>2011-04-26T21:31:43Z</cp:lastPrinted>
  <dcterms:created xsi:type="dcterms:W3CDTF">2007-04-17T20:12:22Z</dcterms:created>
  <dcterms:modified xsi:type="dcterms:W3CDTF">2018-10-15T13:39:42Z</dcterms:modified>
</cp:coreProperties>
</file>