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him/Documents/ETH/Courses/Smart Energy/"/>
    </mc:Choice>
  </mc:AlternateContent>
  <xr:revisionPtr revIDLastSave="0" documentId="13_ncr:1_{05C0E508-B95F-2E45-A4B7-477318505CD4}" xr6:coauthVersionLast="40" xr6:coauthVersionMax="40" xr10:uidLastSave="{00000000-0000-0000-0000-000000000000}"/>
  <bookViews>
    <workbookView xWindow="0" yWindow="460" windowWidth="21620" windowHeight="15540" xr2:uid="{0B26FDAA-DC1F-A14B-ACA1-10A61190E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5" i="1" l="1"/>
  <c r="C15" i="1"/>
  <c r="D15" i="1"/>
  <c r="E15" i="1"/>
  <c r="F15" i="1"/>
  <c r="E14" i="1" l="1"/>
  <c r="H14" i="1"/>
  <c r="H11" i="1"/>
  <c r="D11" i="1"/>
  <c r="H6" i="1"/>
  <c r="J14" i="1"/>
  <c r="F14" i="1"/>
  <c r="F8" i="1"/>
  <c r="D14" i="1"/>
  <c r="C14" i="1"/>
  <c r="I6" i="1"/>
  <c r="I14" i="1" s="1"/>
  <c r="H15" i="1"/>
</calcChain>
</file>

<file path=xl/sharedStrings.xml><?xml version="1.0" encoding="utf-8"?>
<sst xmlns="http://schemas.openxmlformats.org/spreadsheetml/2006/main" count="31" uniqueCount="25">
  <si>
    <t>Air</t>
  </si>
  <si>
    <t>Average CO2 emission per passenger per person per kilometer:</t>
  </si>
  <si>
    <t>long/intercontinental</t>
  </si>
  <si>
    <t>short/continental</t>
  </si>
  <si>
    <t xml:space="preserve">Train </t>
  </si>
  <si>
    <t xml:space="preserve">Tram </t>
  </si>
  <si>
    <t>Bus</t>
  </si>
  <si>
    <t>innercity (electric or not?!)</t>
  </si>
  <si>
    <t>long distance</t>
  </si>
  <si>
    <t>Car</t>
  </si>
  <si>
    <t>Bicycle</t>
  </si>
  <si>
    <t>Walking</t>
  </si>
  <si>
    <t>Scooter</t>
  </si>
  <si>
    <t xml:space="preserve">g(CO2)/km </t>
  </si>
  <si>
    <t xml:space="preserve">40-100 </t>
  </si>
  <si>
    <t xml:space="preserve">Average: </t>
  </si>
  <si>
    <t>Assumption:</t>
  </si>
  <si>
    <t>Cycling and walking replaces exercise</t>
  </si>
  <si>
    <t>"+ various positive effects"</t>
  </si>
  <si>
    <t>https://www.eea.europa.eu/data-and-maps/daviz/specific-co2-emissions-per-passenger-3#tab-chart_1</t>
  </si>
  <si>
    <t>https://www.ipcc.ch/site/assets/uploads/2018/02/ipcc_wg3_ar5_chapter8.pdf</t>
  </si>
  <si>
    <t>https://www.eea.europa.eu/media/infographics/co2-emissions-from-passenger-transport/view</t>
  </si>
  <si>
    <t>xxx</t>
  </si>
  <si>
    <t>https://climateactionmoreland.org/2018/03/16/carbon-emissions-and-footprint-of-different-transport-types/</t>
  </si>
  <si>
    <t>https://www.bbc.com/news/science-environment-49349566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</si>
</sst>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1" xfId="0" applyFont="1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7" xfId="0" applyFont="1" applyBorder="1"/>
    <xf numFmtId="0" fontId="0" fillId="0" borderId="7" xfId="0" applyBorder="1"/>
    <xf numFmtId="0" fontId="1" fillId="0" borderId="3" xfId="0" applyFont="1" applyBorder="1"/>
    <xf numFmtId="0" fontId="0" fillId="0" borderId="4" xfId="0" applyNumberFormat="1" applyBorder="1"/>
    <xf numFmtId="0" fontId="3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mateactionmoreland.org/2018/03/16/carbon-emissions-and-footprint-of-different-transport-typ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3E3A-C6DA-394A-B55A-2BD6A19E6576}">
  <dimension ref="A2:M17"/>
  <sheetViews>
    <sheetView tabSelected="1" topLeftCell="A2" workbookViewId="0">
      <selection activeCell="H15" sqref="H15:I15"/>
    </sheetView>
  </sheetViews>
  <sheetFormatPr baseColWidth="10" defaultRowHeight="16" x14ac:dyDescent="0.2"/>
  <cols>
    <col min="2" max="2" width="20.83203125" customWidth="1"/>
    <col min="3" max="3" width="20.6640625" customWidth="1"/>
    <col min="6" max="6" width="24.83203125" customWidth="1"/>
    <col min="7" max="7" width="14" customWidth="1"/>
  </cols>
  <sheetData>
    <row r="2" spans="1:13" x14ac:dyDescent="0.2">
      <c r="A2" s="1" t="s">
        <v>1</v>
      </c>
      <c r="E2" t="s">
        <v>13</v>
      </c>
    </row>
    <row r="3" spans="1:13" ht="17" thickBot="1" x14ac:dyDescent="0.25"/>
    <row r="4" spans="1:13" ht="17" thickBot="1" x14ac:dyDescent="0.25">
      <c r="B4" s="10" t="s">
        <v>0</v>
      </c>
      <c r="C4" s="11" t="s">
        <v>0</v>
      </c>
      <c r="D4" s="11" t="s">
        <v>4</v>
      </c>
      <c r="E4" s="11" t="s">
        <v>5</v>
      </c>
      <c r="F4" s="11" t="s">
        <v>6</v>
      </c>
      <c r="G4" s="11" t="s">
        <v>6</v>
      </c>
      <c r="H4" s="11" t="s">
        <v>9</v>
      </c>
      <c r="I4" s="12"/>
      <c r="J4" s="11" t="s">
        <v>12</v>
      </c>
      <c r="K4" s="11" t="s">
        <v>10</v>
      </c>
      <c r="L4" s="13" t="s">
        <v>11</v>
      </c>
    </row>
    <row r="5" spans="1:13" x14ac:dyDescent="0.2">
      <c r="B5" s="9" t="s">
        <v>2</v>
      </c>
      <c r="C5" s="9" t="s">
        <v>3</v>
      </c>
      <c r="D5" s="9"/>
      <c r="E5" s="9"/>
      <c r="F5" s="9" t="s">
        <v>7</v>
      </c>
      <c r="G5" s="9" t="s">
        <v>8</v>
      </c>
      <c r="H5" s="9"/>
      <c r="I5" s="9"/>
      <c r="J5" s="9"/>
      <c r="K5" s="9"/>
      <c r="L5" s="9"/>
    </row>
    <row r="6" spans="1:13" x14ac:dyDescent="0.2">
      <c r="B6" s="6"/>
      <c r="C6" s="6">
        <v>285</v>
      </c>
      <c r="D6" s="6">
        <v>14</v>
      </c>
      <c r="E6" s="6"/>
      <c r="F6" s="6">
        <v>68</v>
      </c>
      <c r="G6" s="6" t="s">
        <v>22</v>
      </c>
      <c r="H6" s="6">
        <f>(104+158)/2</f>
        <v>131</v>
      </c>
      <c r="I6" s="6">
        <f>(55+42)/2</f>
        <v>48.5</v>
      </c>
      <c r="J6" s="6">
        <v>72</v>
      </c>
      <c r="K6" s="7"/>
      <c r="L6" s="7"/>
      <c r="M6" t="s">
        <v>21</v>
      </c>
    </row>
    <row r="7" spans="1:13" x14ac:dyDescent="0.2">
      <c r="B7" s="6"/>
      <c r="C7" s="6">
        <v>175</v>
      </c>
      <c r="D7" s="6">
        <v>60</v>
      </c>
      <c r="E7" s="6"/>
      <c r="F7" s="6"/>
      <c r="G7" s="6" t="s">
        <v>22</v>
      </c>
      <c r="H7" s="6">
        <v>128</v>
      </c>
      <c r="I7" s="6">
        <v>63</v>
      </c>
      <c r="J7" s="6"/>
      <c r="K7" s="6"/>
      <c r="L7" s="6"/>
    </row>
    <row r="8" spans="1:13" x14ac:dyDescent="0.2">
      <c r="B8" s="6">
        <v>100</v>
      </c>
      <c r="C8" s="6">
        <v>250</v>
      </c>
      <c r="D8" s="6" t="s">
        <v>14</v>
      </c>
      <c r="E8" s="6"/>
      <c r="F8" s="6">
        <f>(30+60)/2</f>
        <v>45</v>
      </c>
      <c r="G8" s="6" t="s">
        <v>22</v>
      </c>
      <c r="H8" s="6">
        <v>200</v>
      </c>
      <c r="I8" s="6">
        <v>80</v>
      </c>
      <c r="J8" s="6"/>
      <c r="K8" s="6"/>
      <c r="L8" s="6"/>
      <c r="M8" t="s">
        <v>20</v>
      </c>
    </row>
    <row r="9" spans="1:13" x14ac:dyDescent="0.2">
      <c r="B9" s="6"/>
      <c r="C9" s="6">
        <v>244</v>
      </c>
      <c r="D9" s="6">
        <v>28</v>
      </c>
      <c r="E9" s="6"/>
      <c r="F9" s="6"/>
      <c r="G9" s="6" t="s">
        <v>22</v>
      </c>
      <c r="H9" s="6">
        <v>101</v>
      </c>
      <c r="I9" s="6"/>
      <c r="J9" s="6"/>
      <c r="K9" s="6"/>
      <c r="L9" s="6"/>
      <c r="M9" t="s">
        <v>19</v>
      </c>
    </row>
    <row r="10" spans="1:13" x14ac:dyDescent="0.2">
      <c r="B10" s="6"/>
      <c r="C10" s="6"/>
      <c r="D10" s="6"/>
      <c r="E10" s="6">
        <v>20</v>
      </c>
      <c r="F10" s="14">
        <v>18.8</v>
      </c>
      <c r="G10" s="6" t="s">
        <v>22</v>
      </c>
      <c r="H10" s="6"/>
      <c r="I10" s="6"/>
      <c r="J10" s="6"/>
      <c r="K10" s="6"/>
      <c r="L10" s="6"/>
      <c r="M10" s="15" t="s">
        <v>23</v>
      </c>
    </row>
    <row r="11" spans="1:13" x14ac:dyDescent="0.2">
      <c r="B11" s="6"/>
      <c r="C11" s="6">
        <v>254</v>
      </c>
      <c r="D11" s="6">
        <f>(41+6)/2</f>
        <v>23.5</v>
      </c>
      <c r="E11" s="6"/>
      <c r="F11" s="6">
        <v>104</v>
      </c>
      <c r="G11" s="6"/>
      <c r="H11" s="6">
        <f>(171+43)/2</f>
        <v>107</v>
      </c>
      <c r="I11" s="6"/>
      <c r="J11" s="6"/>
      <c r="K11" s="6"/>
      <c r="L11" s="6"/>
      <c r="M11" t="s">
        <v>24</v>
      </c>
    </row>
    <row r="12" spans="1:13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3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3" ht="17" thickBot="1" x14ac:dyDescent="0.25">
      <c r="B14" s="8"/>
      <c r="C14" s="8">
        <f>AVERAGE(C6:C9)</f>
        <v>238.5</v>
      </c>
      <c r="D14" s="8">
        <f>AVERAGE(D6:D9)</f>
        <v>34</v>
      </c>
      <c r="E14" s="8">
        <f>AVERAGE(E5:E13)</f>
        <v>20</v>
      </c>
      <c r="F14" s="8">
        <f>AVERAGE(F6:F10)</f>
        <v>43.933333333333337</v>
      </c>
      <c r="G14" s="8"/>
      <c r="H14" s="8">
        <f>AVERAGE(H6:H13)</f>
        <v>133.4</v>
      </c>
      <c r="I14" s="8">
        <f>AVERAGE(I6:I9)</f>
        <v>63.833333333333336</v>
      </c>
      <c r="J14" s="8">
        <f>AVERAGE(J5:J13)</f>
        <v>72</v>
      </c>
      <c r="K14" s="8"/>
      <c r="L14" s="8"/>
    </row>
    <row r="15" spans="1:13" ht="17" thickBot="1" x14ac:dyDescent="0.25">
      <c r="A15" s="5" t="s">
        <v>15</v>
      </c>
      <c r="B15" s="2"/>
      <c r="C15" s="3">
        <f>C14</f>
        <v>238.5</v>
      </c>
      <c r="D15" s="4">
        <f>D14</f>
        <v>34</v>
      </c>
      <c r="E15" s="4">
        <f>E14</f>
        <v>20</v>
      </c>
      <c r="F15" s="4">
        <f>F14</f>
        <v>43.933333333333337</v>
      </c>
      <c r="G15" s="4"/>
      <c r="H15" s="16">
        <f>AVERAGE(H14:I14)</f>
        <v>98.616666666666674</v>
      </c>
      <c r="I15" s="17"/>
      <c r="J15" s="4">
        <f>J14</f>
        <v>72</v>
      </c>
      <c r="K15" s="4">
        <v>0</v>
      </c>
      <c r="L15" s="4">
        <v>0</v>
      </c>
    </row>
    <row r="16" spans="1:13" x14ac:dyDescent="0.2">
      <c r="K16" t="s">
        <v>16</v>
      </c>
      <c r="L16" t="s">
        <v>17</v>
      </c>
    </row>
    <row r="17" spans="11:11" x14ac:dyDescent="0.2">
      <c r="K17" t="s">
        <v>18</v>
      </c>
    </row>
  </sheetData>
  <mergeCells count="1">
    <mergeCell ref="H15:I15"/>
  </mergeCells>
  <hyperlinks>
    <hyperlink ref="M10" r:id="rId1" xr:uid="{0520E299-4827-774E-99BD-4862E507C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5055613957893972</dc:creator>
  <cp:lastModifiedBy>TU-Pseudonym 5055613957893972</cp:lastModifiedBy>
  <dcterms:created xsi:type="dcterms:W3CDTF">2019-10-22T21:35:00Z</dcterms:created>
  <dcterms:modified xsi:type="dcterms:W3CDTF">2019-10-30T15:24:51Z</dcterms:modified>
</cp:coreProperties>
</file>