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saimujung/wi-procurement/backEnd/test/intergration/testMod/testBom/excelBomData/"/>
    </mc:Choice>
  </mc:AlternateContent>
  <xr:revisionPtr revIDLastSave="0" documentId="13_ncr:1_{5E2C071B-3A8E-A849-935D-8526F32F96BA}" xr6:coauthVersionLast="45" xr6:coauthVersionMax="45" xr10:uidLastSave="{00000000-0000-0000-0000-000000000000}"/>
  <bookViews>
    <workbookView xWindow="38020" yWindow="5100" windowWidth="28800" windowHeight="16500" xr2:uid="{00000000-000D-0000-FFFF-FFFF00000000}"/>
  </bookViews>
  <sheets>
    <sheet name="thermal-p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21" i="1" s="1"/>
  <c r="D40" i="1" s="1"/>
  <c r="D41" i="1" s="1"/>
  <c r="D33" i="1"/>
  <c r="D26" i="1"/>
  <c r="D20" i="1"/>
  <c r="D10" i="1" s="1"/>
  <c r="D42" i="1" l="1"/>
  <c r="D39" i="1"/>
  <c r="C37" i="1"/>
  <c r="C26" i="1"/>
  <c r="C33" i="1"/>
  <c r="C20" i="1"/>
  <c r="C10" i="1" s="1"/>
  <c r="C39" i="1" s="1"/>
  <c r="C21" i="1" l="1"/>
  <c r="C40" i="1" s="1"/>
  <c r="C41" i="1" s="1"/>
  <c r="C42" i="1" l="1"/>
</calcChain>
</file>

<file path=xl/sharedStrings.xml><?xml version="1.0" encoding="utf-8"?>
<sst xmlns="http://schemas.openxmlformats.org/spreadsheetml/2006/main" count="73" uniqueCount="52">
  <si>
    <t>Project Name</t>
  </si>
  <si>
    <t>Bucky N15</t>
  </si>
  <si>
    <t>Stage</t>
  </si>
  <si>
    <t>Product Type</t>
  </si>
  <si>
    <t>NB</t>
  </si>
  <si>
    <t>Part Name</t>
  </si>
  <si>
    <t>Bucky N5 15 LCD Cover-Silver</t>
    <phoneticPr fontId="2" type="noConversion"/>
  </si>
  <si>
    <t>Part Number</t>
    <phoneticPr fontId="2" type="noConversion"/>
  </si>
  <si>
    <t>434.0F801.0001</t>
  </si>
  <si>
    <t>Currency</t>
    <phoneticPr fontId="2" type="noConversion"/>
  </si>
  <si>
    <t>USD</t>
    <phoneticPr fontId="2" type="noConversion"/>
  </si>
  <si>
    <t>SKU</t>
    <phoneticPr fontId="2" type="noConversion"/>
  </si>
  <si>
    <t>SKU1, SKU3</t>
  </si>
  <si>
    <t>A.零件費用</t>
  </si>
  <si>
    <t>用量</t>
    <phoneticPr fontId="2" type="noConversion"/>
  </si>
  <si>
    <t>LOSS(%)</t>
  </si>
  <si>
    <t>公式</t>
  </si>
  <si>
    <t>Price</t>
    <phoneticPr fontId="8" type="noConversion"/>
  </si>
  <si>
    <t>單價</t>
    <phoneticPr fontId="9" type="noConversion"/>
  </si>
  <si>
    <r>
      <rPr>
        <sz val="12"/>
        <color theme="1"/>
        <rFont val="新細明體"/>
        <family val="2"/>
        <charset val="136"/>
      </rPr>
      <t>寬度</t>
    </r>
    <r>
      <rPr>
        <sz val="12"/>
        <color theme="1"/>
        <rFont val="Arial"/>
        <family val="2"/>
      </rPr>
      <t>(W)</t>
    </r>
    <phoneticPr fontId="9" type="noConversion"/>
  </si>
  <si>
    <r>
      <rPr>
        <sz val="12"/>
        <color theme="1"/>
        <rFont val="新細明體"/>
        <family val="2"/>
        <charset val="136"/>
      </rPr>
      <t>厚度</t>
    </r>
    <r>
      <rPr>
        <sz val="12"/>
        <color theme="1"/>
        <rFont val="Arial"/>
        <family val="2"/>
      </rPr>
      <t>(t)</t>
    </r>
    <phoneticPr fontId="9" type="noConversion"/>
  </si>
  <si>
    <t>Pad</t>
    <phoneticPr fontId="2" type="noConversion"/>
  </si>
  <si>
    <r>
      <rPr>
        <sz val="12"/>
        <color theme="1"/>
        <rFont val="新細明體"/>
        <family val="2"/>
        <charset val="136"/>
      </rPr>
      <t>硬度</t>
    </r>
    <r>
      <rPr>
        <sz val="12"/>
        <color theme="1"/>
        <rFont val="Arial"/>
        <family val="2"/>
      </rPr>
      <t>(Shore)</t>
    </r>
    <phoneticPr fontId="2" type="noConversion"/>
  </si>
  <si>
    <r>
      <rPr>
        <sz val="12"/>
        <color theme="1"/>
        <rFont val="新細明體"/>
        <family val="2"/>
        <charset val="136"/>
      </rPr>
      <t>熱傳係數</t>
    </r>
    <r>
      <rPr>
        <sz val="12"/>
        <color theme="1"/>
        <rFont val="Arial"/>
        <family val="2"/>
      </rPr>
      <t>(K</t>
    </r>
    <r>
      <rPr>
        <sz val="12"/>
        <color theme="1"/>
        <rFont val="新細明體"/>
        <family val="2"/>
        <charset val="136"/>
      </rPr>
      <t>值</t>
    </r>
    <r>
      <rPr>
        <sz val="12"/>
        <color theme="1"/>
        <rFont val="Arial"/>
        <family val="2"/>
      </rPr>
      <t>)</t>
    </r>
    <phoneticPr fontId="9" type="noConversion"/>
  </si>
  <si>
    <t>B.加工費</t>
  </si>
  <si>
    <t>SEC</t>
  </si>
  <si>
    <t>遮噴</t>
  </si>
  <si>
    <t>工時費(次)</t>
  </si>
  <si>
    <t>數量</t>
  </si>
  <si>
    <t>Price</t>
  </si>
  <si>
    <t>機台費(次)</t>
  </si>
  <si>
    <t>雷雕總面積(mm²)</t>
  </si>
  <si>
    <t>噴漆</t>
  </si>
  <si>
    <t>C.管銷&amp;利潤(15%)</t>
  </si>
  <si>
    <t>D.成品總價(USD)</t>
  </si>
  <si>
    <t>雷雕</t>
    <phoneticPr fontId="2" type="noConversion"/>
  </si>
  <si>
    <t>雷雕加工費</t>
    <phoneticPr fontId="2" type="noConversion"/>
  </si>
  <si>
    <r>
      <t>A.</t>
    </r>
    <r>
      <rPr>
        <b/>
        <sz val="12"/>
        <color rgb="FF0000FF"/>
        <rFont val="PMingLiU"/>
        <family val="1"/>
        <charset val="136"/>
      </rPr>
      <t>零件費用</t>
    </r>
    <phoneticPr fontId="2" type="noConversion"/>
  </si>
  <si>
    <r>
      <t>B.</t>
    </r>
    <r>
      <rPr>
        <b/>
        <sz val="12"/>
        <color rgb="FF0000FF"/>
        <rFont val="PMingLiU"/>
        <family val="1"/>
        <charset val="136"/>
      </rPr>
      <t>加工費</t>
    </r>
    <phoneticPr fontId="2" type="noConversion"/>
  </si>
  <si>
    <r>
      <rPr>
        <sz val="12"/>
        <color theme="1"/>
        <rFont val="PMingLiU"/>
        <family val="1"/>
        <charset val="136"/>
      </rPr>
      <t>工時費</t>
    </r>
    <r>
      <rPr>
        <sz val="12"/>
        <color theme="1"/>
        <rFont val="Arial"/>
        <family val="2"/>
      </rPr>
      <t>(</t>
    </r>
    <r>
      <rPr>
        <sz val="12"/>
        <color theme="1"/>
        <rFont val="PMingLiU"/>
        <family val="1"/>
        <charset val="136"/>
      </rPr>
      <t>次</t>
    </r>
    <r>
      <rPr>
        <sz val="12"/>
        <color theme="1"/>
        <rFont val="Arial"/>
        <family val="2"/>
      </rPr>
      <t xml:space="preserve">) * </t>
    </r>
    <r>
      <rPr>
        <sz val="12"/>
        <color theme="1"/>
        <rFont val="PMingLiU"/>
        <family val="1"/>
        <charset val="136"/>
      </rPr>
      <t>數量</t>
    </r>
    <phoneticPr fontId="2" type="noConversion"/>
  </si>
  <si>
    <r>
      <rPr>
        <sz val="12"/>
        <color theme="1"/>
        <rFont val="PMingLiU"/>
        <family val="1"/>
        <charset val="136"/>
      </rPr>
      <t>機台費</t>
    </r>
    <r>
      <rPr>
        <sz val="12"/>
        <color theme="1"/>
        <rFont val="Arial"/>
        <family val="2"/>
      </rPr>
      <t>(</t>
    </r>
    <r>
      <rPr>
        <sz val="12"/>
        <color theme="1"/>
        <rFont val="PMingLiU"/>
        <family val="1"/>
        <charset val="136"/>
      </rPr>
      <t>次</t>
    </r>
    <r>
      <rPr>
        <sz val="12"/>
        <color theme="1"/>
        <rFont val="Arial"/>
        <family val="2"/>
      </rPr>
      <t xml:space="preserve">) + </t>
    </r>
    <r>
      <rPr>
        <sz val="12"/>
        <color theme="1"/>
        <rFont val="PMingLiU"/>
        <family val="1"/>
        <charset val="136"/>
      </rPr>
      <t>雷雕加工費</t>
    </r>
    <phoneticPr fontId="2" type="noConversion"/>
  </si>
  <si>
    <r>
      <rPr>
        <sz val="12"/>
        <color theme="1"/>
        <rFont val="PMingLiU"/>
        <family val="1"/>
        <charset val="136"/>
      </rPr>
      <t xml:space="preserve">單價 </t>
    </r>
    <r>
      <rPr>
        <sz val="12"/>
        <color theme="1"/>
        <rFont val="Arial"/>
        <family val="2"/>
      </rPr>
      <t xml:space="preserve">* </t>
    </r>
    <r>
      <rPr>
        <sz val="12"/>
        <color theme="1"/>
        <rFont val="PMingLiU"/>
        <family val="1"/>
        <charset val="136"/>
      </rPr>
      <t xml:space="preserve">用量 </t>
    </r>
    <r>
      <rPr>
        <sz val="12"/>
        <color theme="1"/>
        <rFont val="Arial"/>
        <family val="2"/>
      </rPr>
      <t>* (1 + LOSS(%))</t>
    </r>
    <phoneticPr fontId="2" type="noConversion"/>
  </si>
  <si>
    <t>Part Category I</t>
    <phoneticPr fontId="8" type="noConversion"/>
  </si>
  <si>
    <t>Part Category II</t>
    <phoneticPr fontId="8" type="noConversion"/>
  </si>
  <si>
    <t>Thermal</t>
    <phoneticPr fontId="2" type="noConversion"/>
  </si>
  <si>
    <t>Pad</t>
    <phoneticPr fontId="17" type="noConversion"/>
  </si>
  <si>
    <t>測試項目</t>
  </si>
  <si>
    <t>完整填寫partlist內容</t>
  </si>
  <si>
    <t>塗黑</t>
    <phoneticPr fontId="2" type="noConversion"/>
  </si>
  <si>
    <t>exist</t>
    <phoneticPr fontId="2" type="noConversion"/>
  </si>
  <si>
    <t>長度</t>
    <phoneticPr fontId="2" type="noConversion"/>
  </si>
  <si>
    <t>不塗黑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</si>
</sst>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&quot;$&quot;* #,##0.00_-;\-&quot;$&quot;* #,##0.00_-;_-&quot;$&quot;* &quot;-&quot;??_-;_-@_-"/>
    <numFmt numFmtId="177" formatCode="0.0000"/>
    <numFmt numFmtId="178" formatCode="0.0%"/>
    <numFmt numFmtId="179" formatCode="0.0000000000"/>
  </numFmts>
  <fonts count="20">
    <font>
      <sz val="12"/>
      <color theme="1"/>
      <name val="新細明體"/>
      <family val="2"/>
      <charset val="136"/>
      <scheme val="minor"/>
    </font>
    <font>
      <b/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新細明體"/>
      <family val="1"/>
      <charset val="136"/>
    </font>
    <font>
      <sz val="12"/>
      <color theme="1"/>
      <name val="新細明體"/>
      <family val="2"/>
      <charset val="136"/>
    </font>
    <font>
      <b/>
      <sz val="12"/>
      <color indexed="12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微軟正黑體"/>
      <family val="2"/>
      <charset val="136"/>
    </font>
    <font>
      <b/>
      <sz val="12"/>
      <color rgb="FF0000FF"/>
      <name val="PMingLiU"/>
      <family val="1"/>
      <charset val="136"/>
    </font>
    <font>
      <sz val="12"/>
      <color theme="1"/>
      <name val="PMingLiU"/>
      <family val="1"/>
      <charset val="136"/>
    </font>
    <font>
      <sz val="12"/>
      <name val="微軟正黑體"/>
      <family val="2"/>
      <charset val="136"/>
    </font>
    <font>
      <sz val="12"/>
      <color theme="1"/>
      <name val="Arial"/>
      <family val="1"/>
      <charset val="136"/>
    </font>
    <font>
      <sz val="12"/>
      <color theme="1"/>
      <name val="新細明體"/>
      <family val="2"/>
      <scheme val="minor"/>
    </font>
    <font>
      <b/>
      <sz val="14"/>
      <color rgb="FF000000"/>
      <name val="細明體"/>
      <family val="1"/>
      <charset val="136"/>
    </font>
    <font>
      <b/>
      <sz val="14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/>
    <xf numFmtId="0" fontId="5" fillId="0" borderId="0"/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1" xfId="0" applyFont="1" applyBorder="1" applyAlignment="1"/>
    <xf numFmtId="0" fontId="3" fillId="0" borderId="2" xfId="0" applyFont="1" applyBorder="1" applyAlignment="1"/>
    <xf numFmtId="0" fontId="3" fillId="0" borderId="5" xfId="0" applyFont="1" applyBorder="1" applyAlignment="1"/>
    <xf numFmtId="0" fontId="1" fillId="0" borderId="5" xfId="0" applyFont="1" applyBorder="1" applyAlignment="1"/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1" fillId="0" borderId="2" xfId="0" applyFont="1" applyBorder="1">
      <alignment vertical="center"/>
    </xf>
    <xf numFmtId="0" fontId="11" fillId="0" borderId="10" xfId="1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16" xfId="0" applyBorder="1" applyAlignment="1">
      <alignment horizontal="left"/>
    </xf>
    <xf numFmtId="0" fontId="4" fillId="0" borderId="16" xfId="4" applyFont="1" applyBorder="1" applyAlignment="1">
      <alignment horizontal="left" vertical="center"/>
    </xf>
    <xf numFmtId="0" fontId="7" fillId="0" borderId="16" xfId="1" applyFont="1" applyFill="1" applyBorder="1" applyAlignment="1">
      <alignment vertical="center"/>
    </xf>
    <xf numFmtId="177" fontId="3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0" borderId="5" xfId="1" applyFont="1" applyFill="1" applyBorder="1" applyAlignment="1">
      <alignment vertical="center"/>
    </xf>
    <xf numFmtId="0" fontId="7" fillId="0" borderId="17" xfId="1" applyFont="1" applyFill="1" applyBorder="1" applyAlignment="1">
      <alignment vertical="center"/>
    </xf>
    <xf numFmtId="177" fontId="3" fillId="0" borderId="18" xfId="0" applyNumberFormat="1" applyFont="1" applyBorder="1" applyAlignment="1">
      <alignment horizontal="left" vertical="center"/>
    </xf>
    <xf numFmtId="177" fontId="3" fillId="0" borderId="3" xfId="0" applyNumberFormat="1" applyFont="1" applyBorder="1" applyAlignment="1">
      <alignment horizontal="left" vertical="center"/>
    </xf>
    <xf numFmtId="0" fontId="11" fillId="0" borderId="12" xfId="1" applyFont="1" applyFill="1" applyBorder="1" applyAlignment="1">
      <alignment vertical="center"/>
    </xf>
    <xf numFmtId="0" fontId="7" fillId="0" borderId="15" xfId="1" applyFont="1" applyFill="1" applyBorder="1" applyAlignment="1">
      <alignment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 wrapText="1"/>
    </xf>
    <xf numFmtId="0" fontId="3" fillId="0" borderId="13" xfId="0" applyFont="1" applyBorder="1" applyAlignment="1">
      <alignment horizontal="left" vertical="center"/>
    </xf>
    <xf numFmtId="178" fontId="11" fillId="0" borderId="13" xfId="6" applyNumberFormat="1" applyFont="1" applyFill="1" applyBorder="1" applyAlignment="1">
      <alignment horizontal="left" vertical="center" shrinkToFit="1"/>
    </xf>
    <xf numFmtId="177" fontId="0" fillId="0" borderId="21" xfId="0" applyNumberFormat="1" applyBorder="1" applyAlignment="1">
      <alignment horizontal="left" vertical="center"/>
    </xf>
    <xf numFmtId="177" fontId="11" fillId="0" borderId="3" xfId="1" applyNumberFormat="1" applyFont="1" applyFill="1" applyBorder="1" applyAlignment="1">
      <alignment horizontal="left" vertical="center"/>
    </xf>
    <xf numFmtId="0" fontId="11" fillId="0" borderId="16" xfId="4" applyFont="1" applyBorder="1" applyAlignment="1">
      <alignment horizontal="left" vertical="center"/>
    </xf>
    <xf numFmtId="0" fontId="15" fillId="0" borderId="16" xfId="4" applyFont="1" applyBorder="1" applyAlignment="1">
      <alignment horizontal="left" vertical="center"/>
    </xf>
    <xf numFmtId="10" fontId="16" fillId="0" borderId="13" xfId="0" applyNumberFormat="1" applyFont="1" applyBorder="1" applyAlignment="1">
      <alignment horizontal="left" vertical="center"/>
    </xf>
    <xf numFmtId="0" fontId="11" fillId="0" borderId="14" xfId="1" applyFont="1" applyFill="1" applyBorder="1" applyAlignment="1">
      <alignment vertical="center"/>
    </xf>
    <xf numFmtId="0" fontId="19" fillId="2" borderId="24" xfId="0" applyFont="1" applyFill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7" fillId="0" borderId="27" xfId="1" applyFont="1" applyFill="1" applyBorder="1" applyAlignment="1">
      <alignment vertical="center"/>
    </xf>
    <xf numFmtId="177" fontId="3" fillId="0" borderId="28" xfId="0" applyNumberFormat="1" applyFont="1" applyBorder="1" applyAlignment="1">
      <alignment horizontal="left" vertical="center"/>
    </xf>
    <xf numFmtId="0" fontId="7" fillId="0" borderId="30" xfId="1" applyFont="1" applyFill="1" applyBorder="1" applyAlignment="1">
      <alignment horizontal="left" vertical="center"/>
    </xf>
    <xf numFmtId="177" fontId="11" fillId="0" borderId="31" xfId="1" applyNumberFormat="1" applyFont="1" applyFill="1" applyBorder="1" applyAlignment="1">
      <alignment horizontal="left" vertical="center"/>
    </xf>
    <xf numFmtId="179" fontId="3" fillId="0" borderId="6" xfId="0" applyNumberFormat="1" applyFont="1" applyBorder="1" applyAlignment="1">
      <alignment horizontal="left" vertical="center"/>
    </xf>
    <xf numFmtId="0" fontId="18" fillId="2" borderId="25" xfId="0" applyFont="1" applyFill="1" applyBorder="1" applyAlignment="1">
      <alignment horizontal="left"/>
    </xf>
    <xf numFmtId="0" fontId="18" fillId="2" borderId="26" xfId="0" applyFont="1" applyFill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7" fillId="0" borderId="8" xfId="1" applyFont="1" applyFill="1" applyBorder="1" applyAlignment="1">
      <alignment horizontal="left" vertical="center"/>
    </xf>
    <xf numFmtId="0" fontId="7" fillId="0" borderId="16" xfId="1" applyFont="1" applyFill="1" applyBorder="1" applyAlignment="1">
      <alignment horizontal="left" vertical="center"/>
    </xf>
    <xf numFmtId="0" fontId="7" fillId="0" borderId="22" xfId="1" applyFont="1" applyFill="1" applyBorder="1" applyAlignment="1">
      <alignment horizontal="left" vertical="center"/>
    </xf>
    <xf numFmtId="0" fontId="7" fillId="0" borderId="2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7" fillId="0" borderId="19" xfId="1" applyFont="1" applyFill="1" applyBorder="1" applyAlignment="1">
      <alignment horizontal="left" vertical="center"/>
    </xf>
    <xf numFmtId="0" fontId="7" fillId="0" borderId="20" xfId="1" applyFont="1" applyFill="1" applyBorder="1" applyAlignment="1">
      <alignment horizontal="left" vertical="center"/>
    </xf>
    <xf numFmtId="0" fontId="7" fillId="0" borderId="3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</cellXfs>
  <cellStyles count="7">
    <cellStyle name="一般" xfId="0" builtinId="0"/>
    <cellStyle name="一般_DB1報價NT_20050420(GE) - 宜鑫" xfId="1" xr:uid="{00000000-0005-0000-0000-000002000000}"/>
    <cellStyle name="一般_DB1報價NT_20050420(GE) - 宜鑫_LCM景鑫报价0510" xfId="4" xr:uid="{00000000-0005-0000-0000-000003000000}"/>
    <cellStyle name="百分比 2" xfId="6" xr:uid="{CF7681A8-2E15-4D12-A657-043DFAF5D11D}"/>
    <cellStyle name="貨幣 2" xfId="3" xr:uid="{00000000-0005-0000-0000-000004000000}"/>
    <cellStyle name="貨幣 3" xfId="5" xr:uid="{00000000-0005-0000-0000-000005000000}"/>
    <cellStyle name="貨幣 4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18" zoomScale="140" zoomScaleNormal="140" workbookViewId="0">
      <selection activeCell="D35" sqref="D35"/>
    </sheetView>
  </sheetViews>
  <sheetFormatPr baseColWidth="10" defaultColWidth="8.83203125" defaultRowHeight="15"/>
  <cols>
    <col min="1" max="1" width="17.5" bestFit="1" customWidth="1"/>
    <col min="2" max="2" width="32.83203125" customWidth="1"/>
    <col min="3" max="4" width="30.6640625" bestFit="1" customWidth="1"/>
    <col min="5" max="5" width="15.5" bestFit="1" customWidth="1"/>
    <col min="6" max="6" width="16.6640625" bestFit="1" customWidth="1"/>
    <col min="7" max="7" width="15.1640625" bestFit="1" customWidth="1"/>
    <col min="8" max="8" width="10.6640625" bestFit="1" customWidth="1"/>
  </cols>
  <sheetData>
    <row r="1" spans="1:4" ht="16">
      <c r="A1" s="1" t="s">
        <v>0</v>
      </c>
      <c r="B1" s="2" t="s">
        <v>1</v>
      </c>
      <c r="C1" s="7" t="s">
        <v>2</v>
      </c>
      <c r="D1" s="7" t="s">
        <v>2</v>
      </c>
    </row>
    <row r="2" spans="1:4" ht="17" thickBot="1">
      <c r="A2" s="4" t="s">
        <v>3</v>
      </c>
      <c r="B2" s="3"/>
      <c r="C2" s="3" t="s">
        <v>4</v>
      </c>
      <c r="D2" s="3" t="s">
        <v>4</v>
      </c>
    </row>
    <row r="3" spans="1:4" ht="22" thickBot="1">
      <c r="A3" s="39" t="s">
        <v>46</v>
      </c>
      <c r="B3" s="40"/>
      <c r="C3" s="32" t="s">
        <v>47</v>
      </c>
      <c r="D3" s="32" t="s">
        <v>51</v>
      </c>
    </row>
    <row r="4" spans="1:4" ht="16">
      <c r="A4" s="49" t="s">
        <v>5</v>
      </c>
      <c r="B4" s="61"/>
      <c r="C4" s="5" t="s">
        <v>6</v>
      </c>
      <c r="D4" s="5" t="s">
        <v>6</v>
      </c>
    </row>
    <row r="5" spans="1:4" ht="16">
      <c r="A5" s="51" t="s">
        <v>7</v>
      </c>
      <c r="B5" s="62"/>
      <c r="C5" s="6" t="s">
        <v>8</v>
      </c>
      <c r="D5" s="6" t="s">
        <v>8</v>
      </c>
    </row>
    <row r="6" spans="1:4" ht="16">
      <c r="A6" s="51" t="s">
        <v>9</v>
      </c>
      <c r="B6" s="62"/>
      <c r="C6" s="6" t="s">
        <v>10</v>
      </c>
      <c r="D6" s="6" t="s">
        <v>10</v>
      </c>
    </row>
    <row r="7" spans="1:4" ht="17.25" customHeight="1">
      <c r="A7" s="59" t="s">
        <v>11</v>
      </c>
      <c r="B7" s="60"/>
      <c r="C7" s="19" t="s">
        <v>12</v>
      </c>
      <c r="D7" s="19" t="s">
        <v>12</v>
      </c>
    </row>
    <row r="8" spans="1:4" ht="16">
      <c r="A8" s="53" t="s">
        <v>42</v>
      </c>
      <c r="B8" s="54"/>
      <c r="C8" s="31" t="s">
        <v>44</v>
      </c>
      <c r="D8" s="31" t="s">
        <v>44</v>
      </c>
    </row>
    <row r="9" spans="1:4" ht="17" thickBot="1">
      <c r="A9" s="59" t="s">
        <v>43</v>
      </c>
      <c r="B9" s="60"/>
      <c r="C9" s="8" t="s">
        <v>45</v>
      </c>
      <c r="D9" s="8" t="s">
        <v>45</v>
      </c>
    </row>
    <row r="10" spans="1:4" ht="17.25" customHeight="1">
      <c r="A10" s="49" t="s">
        <v>13</v>
      </c>
      <c r="B10" s="50"/>
      <c r="C10" s="27">
        <f>C20</f>
        <v>1.9995499999999996E-2</v>
      </c>
      <c r="D10" s="27">
        <f>D20</f>
        <v>1.9995499999999996E-2</v>
      </c>
    </row>
    <row r="11" spans="1:4" ht="17.25" customHeight="1">
      <c r="A11" s="46" t="s">
        <v>21</v>
      </c>
      <c r="B11" s="36" t="s">
        <v>50</v>
      </c>
      <c r="C11" s="37">
        <v>10</v>
      </c>
      <c r="D11" s="37">
        <v>10</v>
      </c>
    </row>
    <row r="12" spans="1:4" ht="16">
      <c r="A12" s="47"/>
      <c r="B12" s="21" t="s">
        <v>19</v>
      </c>
      <c r="C12" s="24">
        <v>10</v>
      </c>
      <c r="D12" s="24">
        <v>10</v>
      </c>
    </row>
    <row r="13" spans="1:4" ht="16">
      <c r="A13" s="47"/>
      <c r="B13" s="22" t="s">
        <v>20</v>
      </c>
      <c r="C13" s="24">
        <v>3</v>
      </c>
      <c r="D13" s="24">
        <v>3</v>
      </c>
    </row>
    <row r="14" spans="1:4" ht="17">
      <c r="A14" s="47"/>
      <c r="B14" s="23" t="s">
        <v>22</v>
      </c>
      <c r="C14" s="24">
        <v>24</v>
      </c>
      <c r="D14" s="24">
        <v>24</v>
      </c>
    </row>
    <row r="15" spans="1:4" ht="16">
      <c r="A15" s="47"/>
      <c r="B15" s="21" t="s">
        <v>23</v>
      </c>
      <c r="C15" s="24">
        <v>1.3</v>
      </c>
      <c r="D15" s="24">
        <v>1.3</v>
      </c>
    </row>
    <row r="16" spans="1:4" ht="16">
      <c r="A16" s="47"/>
      <c r="B16" s="22" t="s">
        <v>18</v>
      </c>
      <c r="C16" s="13">
        <v>1.9699999999999999E-2</v>
      </c>
      <c r="D16" s="13">
        <v>1.9699999999999999E-2</v>
      </c>
    </row>
    <row r="17" spans="1:4" ht="16">
      <c r="A17" s="47"/>
      <c r="B17" s="22" t="s">
        <v>14</v>
      </c>
      <c r="C17" s="24">
        <v>1</v>
      </c>
      <c r="D17" s="24">
        <v>1</v>
      </c>
    </row>
    <row r="18" spans="1:4" ht="16">
      <c r="A18" s="47"/>
      <c r="B18" s="22" t="s">
        <v>15</v>
      </c>
      <c r="C18" s="25">
        <v>1.4999999999999999E-2</v>
      </c>
      <c r="D18" s="25">
        <v>1.4999999999999999E-2</v>
      </c>
    </row>
    <row r="19" spans="1:4" ht="16">
      <c r="A19" s="47"/>
      <c r="B19" s="12" t="s">
        <v>16</v>
      </c>
      <c r="C19" s="30" t="s">
        <v>41</v>
      </c>
      <c r="D19" s="30" t="s">
        <v>41</v>
      </c>
    </row>
    <row r="20" spans="1:4" ht="17" thickBot="1">
      <c r="A20" s="48"/>
      <c r="B20" s="15" t="s">
        <v>17</v>
      </c>
      <c r="C20" s="38">
        <f>C16*C17*(1+C18)</f>
        <v>1.9995499999999996E-2</v>
      </c>
      <c r="D20" s="38">
        <f>D16*D17*(1+D18)</f>
        <v>1.9995499999999996E-2</v>
      </c>
    </row>
    <row r="21" spans="1:4" ht="16">
      <c r="A21" s="20" t="s">
        <v>24</v>
      </c>
      <c r="B21" s="9"/>
      <c r="C21" s="26">
        <f>C26+C33+C37</f>
        <v>0.13500000000000001</v>
      </c>
      <c r="D21" s="26">
        <f>D26+D33+D37</f>
        <v>7.5000000000000011E-2</v>
      </c>
    </row>
    <row r="22" spans="1:4">
      <c r="A22" s="41" t="s">
        <v>26</v>
      </c>
      <c r="B22" s="9" t="s">
        <v>49</v>
      </c>
      <c r="C22" s="26">
        <v>1</v>
      </c>
      <c r="D22" s="26">
        <v>1</v>
      </c>
    </row>
    <row r="23" spans="1:4" ht="16">
      <c r="A23" s="41"/>
      <c r="B23" s="10" t="s">
        <v>27</v>
      </c>
      <c r="C23" s="13">
        <v>3.5000000000000003E-2</v>
      </c>
      <c r="D23" s="13">
        <v>3.5000000000000003E-2</v>
      </c>
    </row>
    <row r="24" spans="1:4" ht="16">
      <c r="A24" s="41"/>
      <c r="B24" s="11" t="s">
        <v>28</v>
      </c>
      <c r="C24" s="14">
        <v>1</v>
      </c>
      <c r="D24" s="14">
        <v>1</v>
      </c>
    </row>
    <row r="25" spans="1:4" ht="16">
      <c r="A25" s="41"/>
      <c r="B25" s="12" t="s">
        <v>16</v>
      </c>
      <c r="C25" s="30" t="s">
        <v>39</v>
      </c>
      <c r="D25" s="30" t="s">
        <v>39</v>
      </c>
    </row>
    <row r="26" spans="1:4" ht="16">
      <c r="A26" s="42"/>
      <c r="B26" s="12" t="s">
        <v>29</v>
      </c>
      <c r="C26" s="13">
        <f>C23*C24</f>
        <v>3.5000000000000003E-2</v>
      </c>
      <c r="D26" s="13">
        <f>D23*D24</f>
        <v>3.5000000000000003E-2</v>
      </c>
    </row>
    <row r="27" spans="1:4" ht="16">
      <c r="A27" s="43" t="s">
        <v>35</v>
      </c>
      <c r="B27" s="12" t="s">
        <v>49</v>
      </c>
      <c r="C27" s="13">
        <v>1</v>
      </c>
      <c r="D27" s="13">
        <v>1</v>
      </c>
    </row>
    <row r="28" spans="1:4" ht="16" customHeight="1">
      <c r="A28" s="44"/>
      <c r="B28" s="10" t="s">
        <v>30</v>
      </c>
      <c r="C28" s="13">
        <v>0.01</v>
      </c>
      <c r="D28" s="13">
        <v>0.01</v>
      </c>
    </row>
    <row r="29" spans="1:4" ht="16">
      <c r="A29" s="44"/>
      <c r="B29" s="28" t="s">
        <v>25</v>
      </c>
      <c r="C29" s="14">
        <v>168</v>
      </c>
      <c r="D29" s="14">
        <v>168</v>
      </c>
    </row>
    <row r="30" spans="1:4" ht="16">
      <c r="A30" s="44"/>
      <c r="B30" s="28" t="s">
        <v>31</v>
      </c>
      <c r="C30" s="14">
        <v>1200</v>
      </c>
      <c r="D30" s="14">
        <v>1200</v>
      </c>
    </row>
    <row r="31" spans="1:4" ht="18">
      <c r="A31" s="44"/>
      <c r="B31" s="29" t="s">
        <v>36</v>
      </c>
      <c r="C31" s="14">
        <v>0.03</v>
      </c>
      <c r="D31" s="14">
        <v>0.03</v>
      </c>
    </row>
    <row r="32" spans="1:4" ht="16">
      <c r="A32" s="44"/>
      <c r="B32" s="12" t="s">
        <v>16</v>
      </c>
      <c r="C32" s="30" t="s">
        <v>40</v>
      </c>
      <c r="D32" s="30" t="s">
        <v>40</v>
      </c>
    </row>
    <row r="33" spans="1:4" ht="16">
      <c r="A33" s="45"/>
      <c r="B33" s="12" t="s">
        <v>17</v>
      </c>
      <c r="C33" s="13">
        <f>C28+C31</f>
        <v>0.04</v>
      </c>
      <c r="D33" s="13">
        <f>D28+D31</f>
        <v>0.04</v>
      </c>
    </row>
    <row r="34" spans="1:4" ht="16">
      <c r="A34" s="57" t="s">
        <v>32</v>
      </c>
      <c r="B34" s="10" t="s">
        <v>27</v>
      </c>
      <c r="C34" s="13">
        <v>0.06</v>
      </c>
      <c r="D34" s="13">
        <v>0</v>
      </c>
    </row>
    <row r="35" spans="1:4" ht="16">
      <c r="A35" s="57"/>
      <c r="B35" s="11" t="s">
        <v>28</v>
      </c>
      <c r="C35" s="14">
        <v>1</v>
      </c>
      <c r="D35" s="14">
        <v>1</v>
      </c>
    </row>
    <row r="36" spans="1:4" ht="16">
      <c r="A36" s="57"/>
      <c r="B36" s="12" t="s">
        <v>16</v>
      </c>
      <c r="C36" s="30" t="s">
        <v>39</v>
      </c>
      <c r="D36" s="30" t="s">
        <v>39</v>
      </c>
    </row>
    <row r="37" spans="1:4" ht="16">
      <c r="A37" s="58"/>
      <c r="B37" s="16" t="s">
        <v>17</v>
      </c>
      <c r="C37" s="17">
        <f>C34*C35</f>
        <v>0.06</v>
      </c>
      <c r="D37" s="17">
        <f>D34*D35</f>
        <v>0</v>
      </c>
    </row>
    <row r="38" spans="1:4" ht="17" thickBot="1">
      <c r="A38" s="33" t="s">
        <v>48</v>
      </c>
      <c r="B38" s="34"/>
      <c r="C38" s="35">
        <v>1</v>
      </c>
      <c r="D38" s="35">
        <v>0</v>
      </c>
    </row>
    <row r="39" spans="1:4" ht="16">
      <c r="A39" s="49" t="s">
        <v>37</v>
      </c>
      <c r="B39" s="50"/>
      <c r="C39" s="18">
        <f>C10</f>
        <v>1.9995499999999996E-2</v>
      </c>
      <c r="D39" s="18">
        <f>D10</f>
        <v>1.9995499999999996E-2</v>
      </c>
    </row>
    <row r="40" spans="1:4" ht="16">
      <c r="A40" s="51" t="s">
        <v>38</v>
      </c>
      <c r="B40" s="52"/>
      <c r="C40" s="13">
        <f>C21</f>
        <v>0.13500000000000001</v>
      </c>
      <c r="D40" s="13">
        <f>D21</f>
        <v>7.5000000000000011E-2</v>
      </c>
    </row>
    <row r="41" spans="1:4" ht="16">
      <c r="A41" s="51" t="s">
        <v>33</v>
      </c>
      <c r="B41" s="52"/>
      <c r="C41" s="13">
        <f>C40*0.15</f>
        <v>2.0250000000000001E-2</v>
      </c>
      <c r="D41" s="13">
        <f>D40*0.15</f>
        <v>1.1250000000000001E-2</v>
      </c>
    </row>
    <row r="42" spans="1:4" ht="17" thickBot="1">
      <c r="A42" s="55" t="s">
        <v>34</v>
      </c>
      <c r="B42" s="56"/>
      <c r="C42" s="13">
        <f>C10+C21+C41</f>
        <v>0.1752455</v>
      </c>
      <c r="D42" s="13">
        <f>D10+D21+D41</f>
        <v>0.10624550000000001</v>
      </c>
    </row>
  </sheetData>
  <mergeCells count="16">
    <mergeCell ref="A40:B40"/>
    <mergeCell ref="A8:B8"/>
    <mergeCell ref="A41:B41"/>
    <mergeCell ref="A42:B42"/>
    <mergeCell ref="A34:A37"/>
    <mergeCell ref="A9:B9"/>
    <mergeCell ref="A10:B10"/>
    <mergeCell ref="A3:B3"/>
    <mergeCell ref="A22:A26"/>
    <mergeCell ref="A27:A33"/>
    <mergeCell ref="A11:A20"/>
    <mergeCell ref="A39:B39"/>
    <mergeCell ref="A4:B4"/>
    <mergeCell ref="A5:B5"/>
    <mergeCell ref="A6:B6"/>
    <mergeCell ref="A7:B7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4ECEF0103A82D459127BD2B00801A15" ma:contentTypeVersion="8" ma:contentTypeDescription="建立新的文件。" ma:contentTypeScope="" ma:versionID="f9bb516c95f545a2881f73f5b2a02a84">
  <xsd:schema xmlns:xsd="http://www.w3.org/2001/XMLSchema" xmlns:xs="http://www.w3.org/2001/XMLSchema" xmlns:p="http://schemas.microsoft.com/office/2006/metadata/properties" xmlns:ns2="7f9ab708-c0d1-4631-b236-a59903791775" xmlns:ns3="110403a9-fab8-47bb-8327-79594a4418f1" targetNamespace="http://schemas.microsoft.com/office/2006/metadata/properties" ma:root="true" ma:fieldsID="48478d14248789d5ee4f9c1e2517de29" ns2:_="" ns3:_="">
    <xsd:import namespace="7f9ab708-c0d1-4631-b236-a59903791775"/>
    <xsd:import namespace="110403a9-fab8-47bb-8327-79594a441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ab708-c0d1-4631-b236-a59903791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03a9-fab8-47bb-8327-79594a441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2E873D-E01A-4A50-A1DF-59B28CDF8E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3421EF-A0E2-496D-A3DF-73C9E32E6D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ab708-c0d1-4631-b236-a59903791775"/>
    <ds:schemaRef ds:uri="110403a9-fab8-47bb-8327-79594a441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1CF1BC-9410-4C5C-81F6-925149D7FE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thermal-pad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Billy Pong/WHQ/Wistron</dc:creator>
  <cp:keywords/>
  <dc:description/>
  <cp:lastModifiedBy>Tommy Tsai/WHQ/Wistron</cp:lastModifiedBy>
  <cp:revision/>
  <dcterms:created xsi:type="dcterms:W3CDTF">2019-10-22T11:36:55Z</dcterms:created>
  <dcterms:modified xsi:type="dcterms:W3CDTF">2020-09-16T07:25:56Z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0x010100E4ECEF0103A82D459127BD2B00801A15</vt:lpwstr>
  </property>
</Properties>
</file>