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ndom_Notes" sheetId="1" state="visible" r:id="rId3"/>
    <sheet name="GHC_Monthly_P&amp;L" sheetId="2" state="visible" r:id="rId4"/>
    <sheet name="GHC Cashflow Model" sheetId="3" state="visible" r:id="rId5"/>
    <sheet name="GHC Balance Sheet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<sst xmlns="http://schemas.openxmlformats.org/spreadsheetml/2006/main" count="35" uniqueCount="34">
  <si>
    <t xml:space="preserve">1 4/5/2015 1:34:02 PM</t>
  </si>
  <si>
    <t xml:space="preserve">Apples </t>
  </si>
  <si>
    <t xml:space="preserve">2 4/5/2015 3:41:23 AM</t>
  </si>
  <si>
    <t xml:space="preserve">Cherries </t>
  </si>
  <si>
    <t xml:space="preserve">3 4/6/2015 12:46:51 PM</t>
  </si>
  <si>
    <t xml:space="preserve">Pears </t>
  </si>
  <si>
    <t xml:space="preserve">4 4/8/2015 8:59:43 AM</t>
  </si>
  <si>
    <t xml:space="preserve">Oranges </t>
  </si>
  <si>
    <t xml:space="preserve">5 4/10/2015 2:07:00 AM</t>
  </si>
  <si>
    <t xml:space="preserve">6 4/10/2015 6:10:37 PM</t>
  </si>
  <si>
    <t xml:space="preserve">Bananas </t>
  </si>
  <si>
    <t xml:space="preserve">7 4/10/2015 2:40:46 AM</t>
  </si>
  <si>
    <t xml:space="preserve">Strawberries </t>
  </si>
  <si>
    <t xml:space="preserve">Janauary</t>
  </si>
  <si>
    <t xml:space="preserve">February </t>
  </si>
  <si>
    <t xml:space="preserve">March </t>
  </si>
  <si>
    <t xml:space="preserve">Revenue </t>
  </si>
  <si>
    <t xml:space="preserve">COGS</t>
  </si>
  <si>
    <t xml:space="preserve">Designers</t>
  </si>
  <si>
    <t xml:space="preserve">Project Manager </t>
  </si>
  <si>
    <t xml:space="preserve">Hosting Costs</t>
  </si>
  <si>
    <t xml:space="preserve">Total COGS</t>
  </si>
  <si>
    <t xml:space="preserve">Gross Profit</t>
  </si>
  <si>
    <t xml:space="preserve">Gross Margin</t>
  </si>
  <si>
    <t xml:space="preserve">OPEX</t>
  </si>
  <si>
    <t xml:space="preserve">Salesman</t>
  </si>
  <si>
    <t xml:space="preserve">Rent</t>
  </si>
  <si>
    <t xml:space="preserve">G&amp;A </t>
  </si>
  <si>
    <t xml:space="preserve">Total OPEX</t>
  </si>
  <si>
    <t xml:space="preserve">Total Operating Margin </t>
  </si>
  <si>
    <t xml:space="preserve">EBIT </t>
  </si>
  <si>
    <t xml:space="preserve">Tax</t>
  </si>
  <si>
    <t xml:space="preserve">Net Income after Tax</t>
  </si>
  <si>
    <t xml:space="preserve">Net Margin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</si>
</sst>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6" activeCellId="0" sqref="C2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2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v>73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n">
        <v>85</v>
      </c>
    </row>
    <row r="3" customFormat="false" ht="12.8" hidden="false" customHeight="false" outlineLevel="0" collapsed="false">
      <c r="A3" s="1" t="s">
        <v>4</v>
      </c>
      <c r="B3" s="1" t="s">
        <v>5</v>
      </c>
      <c r="C3" s="1" t="n">
        <v>14</v>
      </c>
    </row>
    <row r="4" customFormat="false" ht="12.8" hidden="false" customHeight="false" outlineLevel="0" collapsed="false">
      <c r="A4" s="1" t="s">
        <v>6</v>
      </c>
      <c r="B4" s="1" t="s">
        <v>7</v>
      </c>
      <c r="C4" s="1" t="n">
        <v>52</v>
      </c>
    </row>
    <row r="5" customFormat="false" ht="12.8" hidden="false" customHeight="false" outlineLevel="0" collapsed="false">
      <c r="A5" s="1" t="s">
        <v>8</v>
      </c>
      <c r="B5" s="1" t="s">
        <v>1</v>
      </c>
      <c r="C5" s="1" t="n">
        <v>152</v>
      </c>
    </row>
    <row r="6" customFormat="false" ht="12.8" hidden="false" customHeight="false" outlineLevel="0" collapsed="false">
      <c r="A6" s="1" t="s">
        <v>9</v>
      </c>
      <c r="B6" s="1" t="s">
        <v>10</v>
      </c>
      <c r="C6" s="1" t="n">
        <v>23</v>
      </c>
    </row>
    <row r="7" customFormat="false" ht="12.8" hidden="false" customHeight="false" outlineLevel="0" collapsed="false">
      <c r="A7" s="1" t="s">
        <v>11</v>
      </c>
      <c r="B7" s="1" t="s">
        <v>12</v>
      </c>
      <c r="C7" s="1" t="n">
        <v>98</v>
      </c>
    </row>
    <row r="8" customFormat="false" ht="12.8" hidden="false" customHeight="false" outlineLevel="0" collapsed="false">
      <c r="A8" s="1"/>
      <c r="B8" s="1"/>
      <c r="C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1.12"/>
    <col collapsed="false" customWidth="true" hidden="false" outlineLevel="0" max="2" min="2" style="0" width="14.82"/>
  </cols>
  <sheetData>
    <row r="1" customFormat="false" ht="12.8" hidden="false" customHeight="false" outlineLevel="0" collapsed="false">
      <c r="A1" s="2"/>
      <c r="B1" s="2" t="s">
        <v>13</v>
      </c>
      <c r="C1" s="2" t="s">
        <v>14</v>
      </c>
      <c r="D1" s="2" t="s">
        <v>15</v>
      </c>
    </row>
    <row r="2" customFormat="false" ht="12.8" hidden="false" customHeight="false" outlineLevel="0" collapsed="false">
      <c r="A2" s="2" t="s">
        <v>16</v>
      </c>
      <c r="B2" s="0" t="n">
        <v>450000</v>
      </c>
    </row>
    <row r="4" customFormat="false" ht="12.8" hidden="false" customHeight="false" outlineLevel="0" collapsed="false">
      <c r="A4" s="2" t="s">
        <v>17</v>
      </c>
    </row>
    <row r="5" customFormat="false" ht="12.8" hidden="false" customHeight="false" outlineLevel="0" collapsed="false">
      <c r="A5" s="0" t="s">
        <v>18</v>
      </c>
      <c r="B5" s="0" t="n">
        <v>180000</v>
      </c>
    </row>
    <row r="6" customFormat="false" ht="12.8" hidden="false" customHeight="false" outlineLevel="0" collapsed="false">
      <c r="A6" s="0" t="s">
        <v>19</v>
      </c>
      <c r="B6" s="0" t="n">
        <v>50000</v>
      </c>
    </row>
    <row r="7" customFormat="false" ht="12.8" hidden="false" customHeight="false" outlineLevel="0" collapsed="false">
      <c r="A7" s="0" t="s">
        <v>20</v>
      </c>
      <c r="B7" s="0" t="n">
        <v>5000</v>
      </c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 t="s">
        <v>21</v>
      </c>
      <c r="B10" s="0" t="n">
        <f aca="false">B5+B6+B7</f>
        <v>235000</v>
      </c>
    </row>
    <row r="11" customFormat="false" ht="12.8" hidden="false" customHeight="false" outlineLevel="0" collapsed="false">
      <c r="A11" s="2" t="s">
        <v>22</v>
      </c>
      <c r="B11" s="0" t="n">
        <f aca="false">B2-B10</f>
        <v>215000</v>
      </c>
    </row>
    <row r="12" customFormat="false" ht="12.8" hidden="false" customHeight="false" outlineLevel="0" collapsed="false">
      <c r="A12" s="2" t="s">
        <v>23</v>
      </c>
      <c r="B12" s="3" t="n">
        <f aca="false">((B2-(B5+B6+B7))/B2*100)%</f>
        <v>0.477777777777778</v>
      </c>
    </row>
    <row r="14" customFormat="false" ht="12.8" hidden="false" customHeight="false" outlineLevel="0" collapsed="false">
      <c r="A14" s="2" t="s">
        <v>24</v>
      </c>
    </row>
    <row r="15" customFormat="false" ht="12.8" hidden="false" customHeight="false" outlineLevel="0" collapsed="false">
      <c r="A15" s="0" t="s">
        <v>25</v>
      </c>
      <c r="B15" s="0" t="n">
        <v>77000</v>
      </c>
    </row>
    <row r="16" customFormat="false" ht="12.8" hidden="false" customHeight="false" outlineLevel="0" collapsed="false">
      <c r="A16" s="0" t="s">
        <v>26</v>
      </c>
      <c r="B16" s="0" t="n">
        <v>47000</v>
      </c>
    </row>
    <row r="17" customFormat="false" ht="12.8" hidden="false" customHeight="false" outlineLevel="0" collapsed="false">
      <c r="A17" s="0" t="s">
        <v>27</v>
      </c>
      <c r="B17" s="0" t="n">
        <v>10000</v>
      </c>
    </row>
    <row r="19" customFormat="false" ht="12.8" hidden="false" customHeight="false" outlineLevel="0" collapsed="false">
      <c r="A19" s="2" t="s">
        <v>28</v>
      </c>
      <c r="B19" s="0" t="n">
        <f aca="false">B15+B16+B17</f>
        <v>134000</v>
      </c>
    </row>
    <row r="20" customFormat="false" ht="12.8" hidden="false" customHeight="false" outlineLevel="0" collapsed="false">
      <c r="A20" s="2" t="s">
        <v>29</v>
      </c>
      <c r="B20" s="0" t="n">
        <f aca="false">B2-B10-B19</f>
        <v>81000</v>
      </c>
    </row>
    <row r="21" customFormat="false" ht="12.8" hidden="false" customHeight="false" outlineLevel="0" collapsed="false">
      <c r="A21" s="2"/>
      <c r="B21" s="3"/>
    </row>
    <row r="23" customFormat="false" ht="12.8" hidden="false" customHeight="false" outlineLevel="0" collapsed="false">
      <c r="A23" s="2" t="s">
        <v>30</v>
      </c>
      <c r="B23" s="0" t="n">
        <f aca="false">B20</f>
        <v>81000</v>
      </c>
    </row>
    <row r="24" customFormat="false" ht="12.8" hidden="false" customHeight="false" outlineLevel="0" collapsed="false">
      <c r="A24" s="2" t="s">
        <v>31</v>
      </c>
      <c r="B24" s="0" t="n">
        <f aca="false">B23*0.3</f>
        <v>24300</v>
      </c>
    </row>
    <row r="25" customFormat="false" ht="12.8" hidden="false" customHeight="false" outlineLevel="0" collapsed="false">
      <c r="A25" s="2" t="s">
        <v>32</v>
      </c>
      <c r="B25" s="0" t="n">
        <f aca="false">B23-B24</f>
        <v>56700</v>
      </c>
    </row>
    <row r="26" customFormat="false" ht="12.8" hidden="false" customHeight="false" outlineLevel="0" collapsed="false">
      <c r="A26" s="2" t="s">
        <v>33</v>
      </c>
      <c r="B26" s="0" t="n">
        <f aca="false">(B25/B2)*100</f>
        <v>12.6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LibreOffice/25.2.5.2$MacOSX_AARCH64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2025-07-29T10:52:59Z</dcterms:created>
  <dc:creator/>
  <dc:description/>
  <dc:language>en-AU</dc:language>
  <cp:lastModifiedBy/>
  <dcterms:modified xsi:type="dcterms:W3CDTF">2025-07-29T15:22:38Z</dcterms:modified>
  <cp:revision>12</cp:revision>
  <dc:subject/>
  <dc:title/>
</cp:coreProperties>
</file>