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11"/>
  <workbookPr defaultThemeVersion="166925"/>
  <xr:revisionPtr revIDLastSave="0" documentId="8_{2845C120-99F3-4DF6-A586-F7416BAAF61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K2" i="1"/>
  <c r="F3" i="1"/>
  <c r="K6" i="1"/>
  <c r="F6" i="1"/>
  <c r="K5" i="1"/>
  <c r="K4" i="1"/>
  <c r="F5" i="1"/>
  <c r="F10" i="1"/>
  <c r="F4" i="1"/>
  <c r="F9" i="1"/>
  <c r="F8" i="1"/>
</calcChain>
</file>

<file path=xl/sharedStrings.xml><?xml version="1.0" encoding="utf-8"?>
<sst xmlns="http://schemas.openxmlformats.org/spreadsheetml/2006/main" count="26" uniqueCount="19">
  <si>
    <t>FIREFLY02</t>
  </si>
  <si>
    <t xml:space="preserve">KOKKOS   </t>
  </si>
  <si>
    <t>points randomly generated</t>
  </si>
  <si>
    <t xml:space="preserve">points inside circle </t>
  </si>
  <si>
    <t>pi estimate generated</t>
  </si>
  <si>
    <t>percent error of pi est. (0.00 - 100.00%)</t>
  </si>
  <si>
    <t>Execution Time (sec)</t>
  </si>
  <si>
    <t>Programming models enabled</t>
  </si>
  <si>
    <t>Pi Constant</t>
  </si>
  <si>
    <t>speedup</t>
  </si>
  <si>
    <t>4gpus, 80 threads</t>
  </si>
  <si>
    <t xml:space="preserve">kokkosmc2.cpp </t>
  </si>
  <si>
    <t>openmp, cuda</t>
  </si>
  <si>
    <t>./runmc 24</t>
  </si>
  <si>
    <t>serial</t>
  </si>
  <si>
    <t>N/A</t>
  </si>
  <si>
    <t>80 threads</t>
  </si>
  <si>
    <t>openmp</t>
  </si>
  <si>
    <t>cuda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</si>
</sst>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10" fontId="0" fillId="0" borderId="0" xfId="0" applyNumberFormat="1"/>
    <xf numFmtId="10" fontId="3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workbookViewId="0">
      <selection activeCell="F2" sqref="F2"/>
    </sheetView>
  </sheetViews>
  <sheetFormatPr defaultRowHeight="15"/>
  <cols>
    <col min="1" max="1" width="17.140625" customWidth="1"/>
    <col min="2" max="2" width="14.140625" customWidth="1"/>
    <col min="3" max="3" width="27" customWidth="1"/>
    <col min="4" max="4" width="17.28515625" customWidth="1"/>
    <col min="5" max="5" width="20.7109375" customWidth="1"/>
    <col min="6" max="6" width="33.42578125" customWidth="1"/>
    <col min="7" max="7" width="21.140625" customWidth="1"/>
    <col min="8" max="8" width="28.7109375" customWidth="1"/>
    <col min="9" max="9" width="10.28515625" customWidth="1"/>
  </cols>
  <sheetData>
    <row r="1" spans="1:11">
      <c r="A1" t="s">
        <v>0</v>
      </c>
      <c r="B1" s="7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K1" s="1" t="s">
        <v>9</v>
      </c>
    </row>
    <row r="2" spans="1:11">
      <c r="A2" t="s">
        <v>10</v>
      </c>
      <c r="B2" t="s">
        <v>11</v>
      </c>
      <c r="C2">
        <v>16777216</v>
      </c>
      <c r="D2">
        <v>13177277</v>
      </c>
      <c r="E2">
        <v>3.1417079999999999</v>
      </c>
      <c r="F2" s="5">
        <f>ABS((($I$2-E2)/($I$2))*100)</f>
        <v>3.692395447906123E-3</v>
      </c>
      <c r="G2">
        <v>4.6871E-4</v>
      </c>
      <c r="H2" t="s">
        <v>12</v>
      </c>
      <c r="I2">
        <v>3.1415920000000002</v>
      </c>
      <c r="K2">
        <f>G3/G2</f>
        <v>2523.5006720573488</v>
      </c>
    </row>
    <row r="3" spans="1:11">
      <c r="B3" t="s">
        <v>13</v>
      </c>
      <c r="C3">
        <v>16777216</v>
      </c>
      <c r="D3">
        <v>13175389</v>
      </c>
      <c r="E3">
        <v>3.1412580000000001</v>
      </c>
      <c r="F3" s="5">
        <f>ABS((($I$2-E3)/($I$2))*100)</f>
        <v>1.0631552410372081E-2</v>
      </c>
      <c r="G3">
        <v>1.18279</v>
      </c>
      <c r="H3" t="s">
        <v>14</v>
      </c>
      <c r="K3" t="s">
        <v>15</v>
      </c>
    </row>
    <row r="4" spans="1:11">
      <c r="B4" t="s">
        <v>16</v>
      </c>
      <c r="C4">
        <v>16777216</v>
      </c>
      <c r="D4">
        <v>13175963</v>
      </c>
      <c r="E4">
        <v>3.141394</v>
      </c>
      <c r="F4" s="5">
        <f>ABS((($I$2-E4)/($I$2))*100)</f>
        <v>6.3025370576491949E-3</v>
      </c>
      <c r="G4">
        <v>0.269459</v>
      </c>
      <c r="H4" t="s">
        <v>17</v>
      </c>
      <c r="K4">
        <f>G3/G4</f>
        <v>4.389498959025306</v>
      </c>
    </row>
    <row r="5" spans="1:11">
      <c r="C5">
        <v>16777216</v>
      </c>
      <c r="D5">
        <v>13177277</v>
      </c>
      <c r="E5">
        <v>3.1417079999999999</v>
      </c>
      <c r="F5" s="5">
        <f>ABS((($I$2-E5)/($I$2))*100)</f>
        <v>3.692395447906123E-3</v>
      </c>
      <c r="G5">
        <v>2.2013599999999999E-3</v>
      </c>
      <c r="H5" t="s">
        <v>18</v>
      </c>
      <c r="K5">
        <f>G3/G5</f>
        <v>537.29966929534476</v>
      </c>
    </row>
    <row r="6" spans="1:11">
      <c r="A6" t="s">
        <v>10</v>
      </c>
      <c r="B6" t="s">
        <v>11</v>
      </c>
      <c r="C6">
        <v>16777216</v>
      </c>
      <c r="D6">
        <v>13177277</v>
      </c>
      <c r="E6">
        <v>3.1417079999999999</v>
      </c>
      <c r="F6" s="5">
        <f>ABS((($I$2-E6)/($I$2))*100)</f>
        <v>3.692395447906123E-3</v>
      </c>
      <c r="G6">
        <v>4.6871E-4</v>
      </c>
      <c r="H6" t="s">
        <v>12</v>
      </c>
      <c r="I6">
        <v>3.1415920000000002</v>
      </c>
      <c r="K6">
        <f>G7/G6</f>
        <v>0</v>
      </c>
    </row>
    <row r="7" spans="1:11">
      <c r="F7" s="5"/>
    </row>
    <row r="8" spans="1:11">
      <c r="C8">
        <v>67108867</v>
      </c>
      <c r="D8">
        <v>52707164</v>
      </c>
      <c r="E8">
        <v>3.1415920000000002</v>
      </c>
      <c r="F8" s="5">
        <f>ABS((($I$2-E8)/($I$2))*100)</f>
        <v>0</v>
      </c>
      <c r="G8">
        <v>1.6703200000000001E-3</v>
      </c>
      <c r="H8" t="s">
        <v>12</v>
      </c>
    </row>
    <row r="9" spans="1:11">
      <c r="C9">
        <v>67108867</v>
      </c>
      <c r="D9">
        <v>52701081</v>
      </c>
      <c r="E9">
        <v>3.141229</v>
      </c>
      <c r="F9" s="5">
        <f>ABS((($I$2-E9)/($I$2))*100)</f>
        <v>1.1554651272352145E-2</v>
      </c>
      <c r="G9" s="2">
        <v>4.7318800000000003</v>
      </c>
      <c r="H9" t="s">
        <v>14</v>
      </c>
    </row>
    <row r="10" spans="1:11">
      <c r="B10" t="s">
        <v>16</v>
      </c>
      <c r="C10">
        <v>67108867</v>
      </c>
      <c r="D10">
        <v>52703794</v>
      </c>
      <c r="E10">
        <v>3.141391</v>
      </c>
      <c r="F10" s="5">
        <f>ABS((($I$2-E10)/($I$2))*100)</f>
        <v>6.3980300433702959E-3</v>
      </c>
      <c r="G10">
        <v>1.0935999999999999</v>
      </c>
      <c r="H10" t="s">
        <v>17</v>
      </c>
    </row>
    <row r="12" spans="1:11">
      <c r="F12" s="4"/>
    </row>
    <row r="15" spans="1:11">
      <c r="B15" s="7"/>
    </row>
    <row r="16" spans="1:11">
      <c r="E16" s="3"/>
      <c r="F16" s="6"/>
      <c r="G16" s="8"/>
    </row>
    <row r="17" spans="6:6">
      <c r="F1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2022-04-11T20:24:03Z</dcterms:created>
  <dcterms:modified xsi:type="dcterms:W3CDTF">2022-05-18T18:52:56Z</dcterms:modified>
  <cp:category/>
  <cp:contentStatus/>
</cp:coreProperties>
</file>