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 - Table 2" sheetId="1" r:id="rId4"/>
  </sheets>
</workbook>
</file>

<file path=xl/comments1.xml><?xml version="1.0" encoding="utf-8"?>
<comments xmlns="http://schemas.openxmlformats.org/spreadsheetml/2006/main">
  <authors>
    <author>Tommy Gilbert</author>
  </authors>
  <commentList>
    <comment ref="D17" authorId="0">
      <text>
        <r>
          <rPr>
            <sz val="11"/>
            <color indexed="8"/>
            <rFont val="Helvetica Neue"/>
          </rPr>
          <t>Tommy Gilbert:
Diode for USB connector</t>
        </r>
      </text>
    </comment>
    <comment ref="D26" authorId="0">
      <text>
        <r>
          <rPr>
            <sz val="11"/>
            <color indexed="8"/>
            <rFont val="Helvetica Neue"/>
          </rPr>
          <t>Tommy Gilbert:
Header for JTAG</t>
        </r>
      </text>
    </comment>
    <comment ref="D27" authorId="0">
      <text>
        <r>
          <rPr>
            <sz val="11"/>
            <color indexed="8"/>
            <rFont val="Helvetica Neue"/>
          </rPr>
          <t>Tommy Gilbert:
Micro USB connector for power</t>
        </r>
      </text>
    </comment>
    <comment ref="D28" authorId="0">
      <text>
        <r>
          <rPr>
            <sz val="11"/>
            <color indexed="8"/>
            <rFont val="Helvetica Neue"/>
          </rPr>
          <t>Tommy Gilbert:
External Antenna port</t>
        </r>
      </text>
    </comment>
    <comment ref="D47" authorId="0">
      <text>
        <r>
          <rPr>
            <sz val="11"/>
            <color indexed="8"/>
            <rFont val="Helvetica Neue"/>
          </rPr>
          <t>Tommy Gilbert:
One switch for RESET and one switch for USER</t>
        </r>
      </text>
    </comment>
    <comment ref="D48" authorId="0">
      <text>
        <r>
          <rPr>
            <sz val="11"/>
            <color indexed="8"/>
            <rFont val="Helvetica Neue"/>
          </rPr>
          <t>Tommy Gilbert:
CC1310 Microcontroller</t>
        </r>
      </text>
    </comment>
    <comment ref="D49" authorId="0">
      <text>
        <r>
          <rPr>
            <sz val="11"/>
            <color indexed="8"/>
            <rFont val="Helvetica Neue"/>
          </rPr>
          <t>Tommy Gilbert:
Regulator for USB Voltage Output</t>
        </r>
      </text>
    </comment>
    <comment ref="D50" authorId="0">
      <text>
        <r>
          <rPr>
            <sz val="11"/>
            <color indexed="8"/>
            <rFont val="Helvetica Neue"/>
          </rPr>
          <t>Tommy Gilbert:
JTAG Diode</t>
        </r>
      </text>
    </comment>
  </commentList>
</comments>
</file>

<file path=xl/sharedStrings.xml><?xml version="1.0" encoding="utf-8"?>
<sst xmlns="http://schemas.openxmlformats.org/spreadsheetml/2006/main" uniqueCount="180">
  <si>
    <t>Texas Instruments &amp; University of Texas at Austin</t>
  </si>
  <si>
    <t>Created:</t>
  </si>
  <si>
    <t>Assembly BOM for CC1310_DEV_BOARD</t>
  </si>
  <si>
    <t>Revision:</t>
  </si>
  <si>
    <t>D</t>
  </si>
  <si>
    <t>Bill of Materials</t>
  </si>
  <si>
    <t>Item</t>
  </si>
  <si>
    <t>Ref</t>
  </si>
  <si>
    <t>Qty</t>
  </si>
  <si>
    <t>Description</t>
  </si>
  <si>
    <t>Mfg</t>
  </si>
  <si>
    <t>Part Number</t>
  </si>
  <si>
    <t>Price/unit</t>
  </si>
  <si>
    <t>Price of Qty</t>
  </si>
  <si>
    <t>C2</t>
  </si>
  <si>
    <t>CAPACITOR, CERAMIC C0G/NP0, 3.3pF, 50V, -0.25pF/+0.25pF, -55DEGC/+125DEGC, 0402, SMD</t>
  </si>
  <si>
    <t>Murata</t>
  </si>
  <si>
    <t>GRM1555C1H3R3CA01J</t>
  </si>
  <si>
    <t>C3</t>
  </si>
  <si>
    <t>DNI CAP</t>
  </si>
  <si>
    <t>C4, C6</t>
  </si>
  <si>
    <t>CAPACITOR, CERAMIC C0G/NP0, 12pF, 50V, -5%/+5%, -55DEGC/+125DEGC, 0402, SMD</t>
  </si>
  <si>
    <t>GRM1555C1H120JA01D</t>
  </si>
  <si>
    <t>C5</t>
  </si>
  <si>
    <t>CAP CER 330PF 50V X7R 0402</t>
  </si>
  <si>
    <t>GRM155R71H331MA01D</t>
  </si>
  <si>
    <t>C1, C7, C8, C9, C11, C14, C15, C16</t>
  </si>
  <si>
    <t>CAP CER 0.1UF 6.3V X5R 0402</t>
  </si>
  <si>
    <t>GRM152R60J104KE19D</t>
  </si>
  <si>
    <t>C10</t>
  </si>
  <si>
    <t>CAP CER 1UF 10V X7S 0402</t>
  </si>
  <si>
    <t>GCM155C71A105KE38D</t>
  </si>
  <si>
    <t>C12, C13</t>
  </si>
  <si>
    <t>CAP CER 22UF 6.3V X5R 0402</t>
  </si>
  <si>
    <t>Samsung Electro-Mechanics</t>
  </si>
  <si>
    <t>CL05A226MQ5N6J8</t>
  </si>
  <si>
    <t>C17, C19</t>
  </si>
  <si>
    <t>CAP CER 2.2UF 6.3V X6S 0402</t>
  </si>
  <si>
    <t>GRM155C80J225KE95J</t>
  </si>
  <si>
    <t>C18</t>
  </si>
  <si>
    <t>CAP CER 15PF 50V C0G/NP0 0402</t>
  </si>
  <si>
    <t>GJM1555C1H150JB01D</t>
  </si>
  <si>
    <t>C20</t>
  </si>
  <si>
    <t>CAP CER 100PF 50V 0402</t>
  </si>
  <si>
    <t>GCM1555C1H101FA16D</t>
  </si>
  <si>
    <t>C21, C22</t>
  </si>
  <si>
    <t>CAP CER 10UF 6.3V 0402</t>
  </si>
  <si>
    <t>GRM155C60E106ME16D</t>
  </si>
  <si>
    <t>U3</t>
  </si>
  <si>
    <t>TVS DIODE 5.5V 6SON</t>
  </si>
  <si>
    <t>Texas Instruments</t>
  </si>
  <si>
    <t>TPD4E004DRYR</t>
  </si>
  <si>
    <t>D1</t>
  </si>
  <si>
    <t>Red 630nm LED Indication - Discrete 2V 0603 (1608 Metric)</t>
  </si>
  <si>
    <t>ROHM Semiconductor</t>
  </si>
  <si>
    <t>SML-P12U2TT86R</t>
  </si>
  <si>
    <t>D2, D3</t>
  </si>
  <si>
    <t>Green 560nm LED Indication - Discrete 2V 0603 (1608 Metric)</t>
  </si>
  <si>
    <t>SML-P13PTT86R</t>
  </si>
  <si>
    <t>D4</t>
  </si>
  <si>
    <t>DIODE SCHOTTKY 20V 1A SOD123FL</t>
  </si>
  <si>
    <t>ON Semiconductor</t>
  </si>
  <si>
    <t>MBR120VLSFT1G</t>
  </si>
  <si>
    <t>D5</t>
  </si>
  <si>
    <t>Orange 560nm LED Indication - Discrete 2V 0603 (1608 Metric)</t>
  </si>
  <si>
    <t>SML-P12DTT86R</t>
  </si>
  <si>
    <t>D6</t>
  </si>
  <si>
    <t>Board Mount Temperature Sensors Low VTG Prec Vout 2.7-5.5V</t>
  </si>
  <si>
    <t>Analog Devices</t>
  </si>
  <si>
    <t>TMP36GT9Z</t>
  </si>
  <si>
    <t>J1</t>
  </si>
  <si>
    <t>HEADER 16 PIN SIL VERTICAL SOCKET TIN</t>
  </si>
  <si>
    <t>Harwin</t>
  </si>
  <si>
    <t>M20-7821642</t>
  </si>
  <si>
    <t>J2</t>
  </si>
  <si>
    <t>HEADER 12 PIN SIL VERTICAL SOCKET TIN</t>
  </si>
  <si>
    <t>M20-7821246</t>
  </si>
  <si>
    <t>J3</t>
  </si>
  <si>
    <t>HEADER 4 PIN SIL VERTICAL SOCKET TIN</t>
  </si>
  <si>
    <t>M20-7820446</t>
  </si>
  <si>
    <t>J4</t>
  </si>
  <si>
    <t>.050" X .050 TERMINAL STRIP</t>
  </si>
  <si>
    <t>SAMTEC</t>
  </si>
  <si>
    <t>FTSH-105-01-F-DV-K-TR</t>
  </si>
  <si>
    <t>J5</t>
  </si>
  <si>
    <t>CONNECTOR, USB, FEMALE, RIGHT ANGLE, 1 ROW, 5 PINS, PITCH 0.65mm, SMD</t>
  </si>
  <si>
    <t>Molex, LLC</t>
  </si>
  <si>
    <t>J6</t>
  </si>
  <si>
    <t>CONN JSC RCPT STR 50 OHM SMD</t>
  </si>
  <si>
    <t>MM5829-2700RJ4</t>
  </si>
  <si>
    <t>J7</t>
  </si>
  <si>
    <t>JST-PH Battery Connector for Li-Ion Batteries</t>
  </si>
  <si>
    <t>Adafruit</t>
  </si>
  <si>
    <t>J8</t>
  </si>
  <si>
    <t>Coin Cell Battery Holders SFC MNT FOR CR1220</t>
  </si>
  <si>
    <t>Renata</t>
  </si>
  <si>
    <t>SMTU1220-LF</t>
  </si>
  <si>
    <t>L1</t>
  </si>
  <si>
    <t>FIXED IND 18NH 350MA 460 MOHM</t>
  </si>
  <si>
    <t>LQG15HS18NJ02D</t>
  </si>
  <si>
    <t>L2</t>
  </si>
  <si>
    <t>DNI IND</t>
  </si>
  <si>
    <t>L3</t>
  </si>
  <si>
    <t>TRANSFORMER, RF, BALUN, 770MHz TO 928MHz, UNBALANCED:50 Ohm, SMD</t>
  </si>
  <si>
    <t>JOHANSON TECHNOLOGY</t>
  </si>
  <si>
    <t>0850BM14E0016</t>
  </si>
  <si>
    <t>L4</t>
  </si>
  <si>
    <t>FERRITE BEAD 1.5 KOHM 0603 1LN</t>
  </si>
  <si>
    <t>BLM18HE152SN1D</t>
  </si>
  <si>
    <t>L5</t>
  </si>
  <si>
    <t>FIXED IND 6.8UH 550MA 250 MOHM</t>
  </si>
  <si>
    <t>TDK</t>
  </si>
  <si>
    <t>MLZ2012N6R8LT000</t>
  </si>
  <si>
    <t>R1, R2, R14</t>
  </si>
  <si>
    <t>RES SMD 180 OHM 5% 1/16W 0402</t>
  </si>
  <si>
    <t>Vishay Dale</t>
  </si>
  <si>
    <t>CRCW0402180RJNED</t>
  </si>
  <si>
    <t>R3, R4</t>
  </si>
  <si>
    <t>DNI RES</t>
  </si>
  <si>
    <t>R5</t>
  </si>
  <si>
    <t>RES SMD 2.2K OHM 5% 1/5W 0402</t>
  </si>
  <si>
    <t>CRCW04022K20JNEDHP</t>
  </si>
  <si>
    <t>R6, R8</t>
  </si>
  <si>
    <t>RES 3.3K OHM 5% 1/16W 0402</t>
  </si>
  <si>
    <t>CRCW04023K30JNEDC</t>
  </si>
  <si>
    <t>R7, R10, R17</t>
  </si>
  <si>
    <t>RES SMD 100K OHM 5% 1/16W 0402</t>
  </si>
  <si>
    <t>CRCW0402100KJNEDC</t>
  </si>
  <si>
    <t>R9, R13</t>
  </si>
  <si>
    <t>RES SMD 100 OHM 5% 1/16W 0402</t>
  </si>
  <si>
    <t>CRCW0402100RJNEDC</t>
  </si>
  <si>
    <t>R11</t>
  </si>
  <si>
    <t>RES SMD 51K OHM 5% 1/16W 0402</t>
  </si>
  <si>
    <t>CRCW040251K0JNED</t>
  </si>
  <si>
    <t>R12</t>
  </si>
  <si>
    <t>RES SMD 30K OHM 5% 1/16W 0402</t>
  </si>
  <si>
    <t>CRCW040230K0JNED</t>
  </si>
  <si>
    <t>R15, R16</t>
  </si>
  <si>
    <r>
      <rPr>
        <b val="1"/>
        <sz val="11"/>
        <color indexed="8"/>
        <rFont val="Calibri"/>
      </rPr>
      <t>DNI</t>
    </r>
    <r>
      <rPr>
        <sz val="11"/>
        <color indexed="8"/>
        <rFont val="Calibri"/>
      </rPr>
      <t xml:space="preserve"> RES SMD 0 OHM 5% 1/16W 0402</t>
    </r>
  </si>
  <si>
    <t>R18</t>
  </si>
  <si>
    <t>RES SMD 274 OHM 5% 1/10W 0402</t>
  </si>
  <si>
    <t>TE Connectivity</t>
  </si>
  <si>
    <t>RP73PF1E274RBTDF</t>
  </si>
  <si>
    <t>R19</t>
  </si>
  <si>
    <t>RES SMD 10K OHM 5% 1/16W 0402</t>
  </si>
  <si>
    <t>CRCW040210K0JNEDC</t>
  </si>
  <si>
    <t>SW1, SW2</t>
  </si>
  <si>
    <t>Switch, Tact 6mm SMT, 160gf</t>
  </si>
  <si>
    <t>Omron</t>
  </si>
  <si>
    <t>B3U-1000P</t>
  </si>
  <si>
    <t>U1</t>
  </si>
  <si>
    <t>IC, Microcontroller, Texas CC1310, 128kB, 1.8V to 3.8V, VQFN48-EP, SMD</t>
  </si>
  <si>
    <t>CC1310F128RGZ</t>
  </si>
  <si>
    <t>U2</t>
  </si>
  <si>
    <t>IC, ANALOG, ULTRALOW-NOISE, HIGH PSRR, FAST, RF, 1A LOW-DROPOUT LINEAR REGULATORS, VIN:2.7V TO 5.5V, VOUT:1.2V TO 5.5V, SON8, SMD</t>
  </si>
  <si>
    <t>TPS79601DRBR</t>
  </si>
  <si>
    <t>U4</t>
  </si>
  <si>
    <t>TVS DIODE 5.5V 8UQFN</t>
  </si>
  <si>
    <t>TPD6E004RSER</t>
  </si>
  <si>
    <t>U5</t>
  </si>
  <si>
    <t>IC FLASH 8M SPI 33MHZ 8USON</t>
  </si>
  <si>
    <t>Macronix</t>
  </si>
  <si>
    <t>MX25R8035FZUIL0</t>
  </si>
  <si>
    <t>U6</t>
  </si>
  <si>
    <t>Battery Management Charge mgnt contr</t>
  </si>
  <si>
    <t>Microchip Technology</t>
  </si>
  <si>
    <t>MCP73831T-2ACI_OT</t>
  </si>
  <si>
    <t>Y1</t>
  </si>
  <si>
    <t>CRYSTAL 32.7680KHZ 7.0PF SMT</t>
  </si>
  <si>
    <t>EPSON</t>
  </si>
  <si>
    <t>FC-135R 32.7680KA-AG3</t>
  </si>
  <si>
    <t>Y2</t>
  </si>
  <si>
    <t>CRYSTAL 24.0000MHZ 9PF SMD</t>
  </si>
  <si>
    <t>TSX-3225 24.0000MF15X-AC3</t>
  </si>
  <si>
    <t>PCB (0.9” X 2”) (BLANK)</t>
  </si>
  <si>
    <t>JLCPCB</t>
  </si>
  <si>
    <t>Lithium Ion Polymer Battery - 3.7v 100mAh</t>
  </si>
  <si>
    <t xml:space="preserve">CR1220 Coin Cell Battery </t>
  </si>
  <si>
    <t>CR1220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</si>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</sst>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&quot;$&quot;0.0000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horizontal="right" vertical="center"/>
    </xf>
    <xf numFmtId="59" fontId="0" borderId="2" applyNumberFormat="1" applyFont="1" applyFill="0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horizontal="left" vertical="center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horizontal="left" vertical="center" wrapText="1"/>
    </xf>
    <xf numFmtId="60" fontId="0" fillId="2" borderId="11" applyNumberFormat="1" applyFont="1" applyFill="1" applyBorder="1" applyAlignment="1" applyProtection="0">
      <alignment horizontal="left" vertical="center" wrapText="1"/>
    </xf>
    <xf numFmtId="0" fontId="0" fillId="2" borderId="12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horizontal="left" vertical="center" wrapText="1"/>
    </xf>
    <xf numFmtId="60" fontId="0" fillId="2" borderId="12" applyNumberFormat="1" applyFont="1" applyFill="1" applyBorder="1" applyAlignment="1" applyProtection="0">
      <alignment horizontal="left" vertical="center" wrapText="1"/>
    </xf>
    <xf numFmtId="49" fontId="0" fillId="2" borderId="12" applyNumberFormat="1" applyFont="1" applyFill="1" applyBorder="1" applyAlignment="1" applyProtection="0">
      <alignment horizontal="left" vertical="center" wrapText="1"/>
    </xf>
    <xf numFmtId="0" fontId="0" fillId="2" borderId="12" applyNumberFormat="1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49" fontId="0" fillId="2" borderId="13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horizontal="left" vertical="center" wrapText="1"/>
    </xf>
    <xf numFmtId="60" fontId="0" fillId="3" borderId="14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9"/>
  <sheetViews>
    <sheetView workbookViewId="0" showGridLines="0" defaultGridColor="1"/>
  </sheetViews>
  <sheetFormatPr defaultColWidth="16.3333" defaultRowHeight="14.75" customHeight="1" outlineLevelRow="0" outlineLevelCol="0"/>
  <cols>
    <col min="1" max="1" width="4.44531" style="1" customWidth="1"/>
    <col min="2" max="2" width="16.3516" style="1" customWidth="1"/>
    <col min="3" max="3" width="3.72656" style="1" customWidth="1"/>
    <col min="4" max="4" width="64.5781" style="1" customWidth="1"/>
    <col min="5" max="5" width="20.6797" style="1" customWidth="1"/>
    <col min="6" max="6" width="24.3203" style="1" customWidth="1"/>
    <col min="7" max="7" width="10.1875" style="1" customWidth="1"/>
    <col min="8" max="8" width="10.4062" style="1" customWidth="1"/>
    <col min="9" max="256" width="16.3516" style="1" customWidth="1"/>
  </cols>
  <sheetData>
    <row r="1" ht="13.8" customHeight="1">
      <c r="A1" t="s" s="2">
        <v>0</v>
      </c>
      <c r="B1" s="3"/>
      <c r="C1" s="3"/>
      <c r="D1" s="3"/>
      <c r="E1" t="s" s="4">
        <v>1</v>
      </c>
      <c r="F1" s="5">
        <v>43586</v>
      </c>
      <c r="G1" s="6"/>
      <c r="H1" s="7"/>
    </row>
    <row r="2" ht="13.6" customHeight="1">
      <c r="A2" t="s" s="8">
        <v>2</v>
      </c>
      <c r="B2" s="9"/>
      <c r="C2" s="9"/>
      <c r="D2" s="9"/>
      <c r="E2" t="s" s="10">
        <v>3</v>
      </c>
      <c r="F2" t="s" s="11">
        <v>4</v>
      </c>
      <c r="G2" s="9"/>
      <c r="H2" s="12"/>
    </row>
    <row r="3" ht="13.6" customHeight="1">
      <c r="A3" t="s" s="13">
        <v>5</v>
      </c>
      <c r="B3" s="9"/>
      <c r="C3" s="9"/>
      <c r="D3" s="9"/>
      <c r="E3" s="9"/>
      <c r="F3" s="9"/>
      <c r="G3" s="9"/>
      <c r="H3" s="12"/>
    </row>
    <row r="4" ht="13.8" customHeight="1">
      <c r="A4" s="14"/>
      <c r="B4" s="15"/>
      <c r="C4" s="15"/>
      <c r="D4" s="15"/>
      <c r="E4" s="15"/>
      <c r="F4" s="15"/>
      <c r="G4" s="15"/>
      <c r="H4" s="16"/>
    </row>
    <row r="5" ht="14.8" customHeight="1">
      <c r="A5" t="s" s="17">
        <v>6</v>
      </c>
      <c r="B5" t="s" s="17">
        <v>7</v>
      </c>
      <c r="C5" t="s" s="17">
        <v>8</v>
      </c>
      <c r="D5" t="s" s="17">
        <v>9</v>
      </c>
      <c r="E5" t="s" s="17">
        <v>10</v>
      </c>
      <c r="F5" t="s" s="17">
        <v>11</v>
      </c>
      <c r="G5" t="s" s="17">
        <v>12</v>
      </c>
      <c r="H5" t="s" s="17">
        <v>13</v>
      </c>
    </row>
    <row r="6" ht="26.8" customHeight="1">
      <c r="A6" s="18">
        <v>1</v>
      </c>
      <c r="B6" t="s" s="19">
        <v>14</v>
      </c>
      <c r="C6" s="18">
        <v>1</v>
      </c>
      <c r="D6" t="s" s="19">
        <v>15</v>
      </c>
      <c r="E6" t="s" s="19">
        <v>16</v>
      </c>
      <c r="F6" t="s" s="20">
        <v>17</v>
      </c>
      <c r="G6" s="21">
        <v>0.1</v>
      </c>
      <c r="H6" s="21">
        <f>C6*G6</f>
        <v>0.1</v>
      </c>
    </row>
    <row r="7" ht="13.95" customHeight="1">
      <c r="A7" s="22">
        <v>2</v>
      </c>
      <c r="B7" t="s" s="23">
        <v>18</v>
      </c>
      <c r="C7" s="22">
        <v>1</v>
      </c>
      <c r="D7" t="s" s="23">
        <v>19</v>
      </c>
      <c r="E7" s="24"/>
      <c r="F7" s="25"/>
      <c r="G7" s="26"/>
      <c r="H7" s="26">
        <f>C7*G7</f>
        <v>0</v>
      </c>
    </row>
    <row r="8" ht="25.95" customHeight="1">
      <c r="A8" s="22">
        <v>3</v>
      </c>
      <c r="B8" t="s" s="23">
        <v>20</v>
      </c>
      <c r="C8" s="22">
        <v>2</v>
      </c>
      <c r="D8" t="s" s="23">
        <v>21</v>
      </c>
      <c r="E8" t="s" s="23">
        <v>16</v>
      </c>
      <c r="F8" t="s" s="27">
        <v>22</v>
      </c>
      <c r="G8" s="26">
        <v>0.1</v>
      </c>
      <c r="H8" s="26">
        <f>C8*G8</f>
        <v>0.2</v>
      </c>
    </row>
    <row r="9" ht="13.95" customHeight="1">
      <c r="A9" s="22">
        <v>4</v>
      </c>
      <c r="B9" t="s" s="23">
        <v>23</v>
      </c>
      <c r="C9" s="22">
        <v>1</v>
      </c>
      <c r="D9" t="s" s="23">
        <v>24</v>
      </c>
      <c r="E9" t="s" s="23">
        <v>16</v>
      </c>
      <c r="F9" t="s" s="27">
        <v>25</v>
      </c>
      <c r="G9" s="26">
        <v>0.19</v>
      </c>
      <c r="H9" s="26">
        <f>C9*G9</f>
        <v>0.19</v>
      </c>
    </row>
    <row r="10" ht="37.95" customHeight="1">
      <c r="A10" s="22">
        <v>5</v>
      </c>
      <c r="B10" t="s" s="23">
        <v>26</v>
      </c>
      <c r="C10" s="22">
        <v>8</v>
      </c>
      <c r="D10" t="s" s="23">
        <v>27</v>
      </c>
      <c r="E10" t="s" s="23">
        <v>16</v>
      </c>
      <c r="F10" t="s" s="27">
        <v>28</v>
      </c>
      <c r="G10" s="26">
        <v>0.24</v>
      </c>
      <c r="H10" s="26">
        <f>C10*G10</f>
        <v>1.92</v>
      </c>
    </row>
    <row r="11" ht="13.95" customHeight="1">
      <c r="A11" s="22">
        <v>6</v>
      </c>
      <c r="B11" t="s" s="23">
        <v>29</v>
      </c>
      <c r="C11" s="22">
        <v>1</v>
      </c>
      <c r="D11" t="s" s="23">
        <v>30</v>
      </c>
      <c r="E11" t="s" s="23">
        <v>16</v>
      </c>
      <c r="F11" t="s" s="27">
        <v>31</v>
      </c>
      <c r="G11" s="26">
        <v>0.18</v>
      </c>
      <c r="H11" s="26">
        <f>C11*G11</f>
        <v>0.18</v>
      </c>
    </row>
    <row r="12" ht="25.95" customHeight="1">
      <c r="A12" s="22">
        <v>7</v>
      </c>
      <c r="B12" t="s" s="23">
        <v>32</v>
      </c>
      <c r="C12" s="22">
        <v>2</v>
      </c>
      <c r="D12" t="s" s="23">
        <v>33</v>
      </c>
      <c r="E12" t="s" s="23">
        <v>34</v>
      </c>
      <c r="F12" t="s" s="27">
        <v>35</v>
      </c>
      <c r="G12" s="26">
        <v>0.5600000000000001</v>
      </c>
      <c r="H12" s="26">
        <f>C12*G12</f>
        <v>1.12</v>
      </c>
    </row>
    <row r="13" ht="13.95" customHeight="1">
      <c r="A13" s="22">
        <v>8</v>
      </c>
      <c r="B13" t="s" s="23">
        <v>36</v>
      </c>
      <c r="C13" s="22">
        <v>2</v>
      </c>
      <c r="D13" t="s" s="23">
        <v>37</v>
      </c>
      <c r="E13" t="s" s="23">
        <v>16</v>
      </c>
      <c r="F13" t="s" s="27">
        <v>38</v>
      </c>
      <c r="G13" s="26">
        <v>0.13</v>
      </c>
      <c r="H13" s="26">
        <f>C13*G13</f>
        <v>0.26</v>
      </c>
    </row>
    <row r="14" ht="13.95" customHeight="1">
      <c r="A14" s="22">
        <v>9</v>
      </c>
      <c r="B14" t="s" s="23">
        <v>39</v>
      </c>
      <c r="C14" s="22">
        <v>1</v>
      </c>
      <c r="D14" t="s" s="23">
        <v>40</v>
      </c>
      <c r="E14" t="s" s="23">
        <v>16</v>
      </c>
      <c r="F14" t="s" s="27">
        <v>41</v>
      </c>
      <c r="G14" s="26">
        <v>0.29</v>
      </c>
      <c r="H14" s="26">
        <f>C14*G14</f>
        <v>0.29</v>
      </c>
    </row>
    <row r="15" ht="13.95" customHeight="1">
      <c r="A15" s="22">
        <v>10</v>
      </c>
      <c r="B15" t="s" s="23">
        <v>42</v>
      </c>
      <c r="C15" s="22">
        <v>1</v>
      </c>
      <c r="D15" t="s" s="23">
        <v>43</v>
      </c>
      <c r="E15" t="s" s="23">
        <v>16</v>
      </c>
      <c r="F15" t="s" s="27">
        <v>44</v>
      </c>
      <c r="G15" s="26">
        <v>0.13</v>
      </c>
      <c r="H15" s="26">
        <f>C15*G15</f>
        <v>0.13</v>
      </c>
    </row>
    <row r="16" ht="13.95" customHeight="1">
      <c r="A16" s="22">
        <v>11</v>
      </c>
      <c r="B16" t="s" s="23">
        <v>45</v>
      </c>
      <c r="C16" s="22">
        <v>2</v>
      </c>
      <c r="D16" t="s" s="23">
        <v>46</v>
      </c>
      <c r="E16" t="s" s="23">
        <v>16</v>
      </c>
      <c r="F16" t="s" s="27">
        <v>47</v>
      </c>
      <c r="G16" s="26">
        <v>0.2</v>
      </c>
      <c r="H16" s="26">
        <f>C16*G16</f>
        <v>0.4</v>
      </c>
    </row>
    <row r="17" ht="13.95" customHeight="1">
      <c r="A17" s="22">
        <v>12</v>
      </c>
      <c r="B17" t="s" s="23">
        <v>48</v>
      </c>
      <c r="C17" s="22">
        <v>1</v>
      </c>
      <c r="D17" t="s" s="23">
        <v>49</v>
      </c>
      <c r="E17" t="s" s="23">
        <v>50</v>
      </c>
      <c r="F17" t="s" s="27">
        <v>51</v>
      </c>
      <c r="G17" s="26">
        <v>0.62</v>
      </c>
      <c r="H17" s="26">
        <f>C17*G17</f>
        <v>0.62</v>
      </c>
    </row>
    <row r="18" ht="13.95" customHeight="1">
      <c r="A18" s="22">
        <v>13</v>
      </c>
      <c r="B18" t="s" s="23">
        <v>52</v>
      </c>
      <c r="C18" s="22">
        <v>1</v>
      </c>
      <c r="D18" t="s" s="23">
        <v>53</v>
      </c>
      <c r="E18" t="s" s="23">
        <v>54</v>
      </c>
      <c r="F18" t="s" s="27">
        <v>55</v>
      </c>
      <c r="G18" s="26">
        <v>0.52</v>
      </c>
      <c r="H18" s="26">
        <f>C18*G18</f>
        <v>0.52</v>
      </c>
    </row>
    <row r="19" ht="13.95" customHeight="1">
      <c r="A19" s="22">
        <v>14</v>
      </c>
      <c r="B19" t="s" s="23">
        <v>56</v>
      </c>
      <c r="C19" s="22">
        <v>2</v>
      </c>
      <c r="D19" t="s" s="23">
        <v>57</v>
      </c>
      <c r="E19" t="s" s="23">
        <v>54</v>
      </c>
      <c r="F19" t="s" s="27">
        <v>58</v>
      </c>
      <c r="G19" s="26">
        <v>0.57</v>
      </c>
      <c r="H19" s="26">
        <f>C19*G19</f>
        <v>1.14</v>
      </c>
    </row>
    <row r="20" ht="13.95" customHeight="1">
      <c r="A20" s="22">
        <v>15</v>
      </c>
      <c r="B20" t="s" s="23">
        <v>59</v>
      </c>
      <c r="C20" s="22">
        <v>1</v>
      </c>
      <c r="D20" t="s" s="23">
        <v>60</v>
      </c>
      <c r="E20" t="s" s="23">
        <v>61</v>
      </c>
      <c r="F20" t="s" s="27">
        <v>62</v>
      </c>
      <c r="G20" s="26">
        <v>0.39</v>
      </c>
      <c r="H20" s="26">
        <f>C20*G20</f>
        <v>0.39</v>
      </c>
    </row>
    <row r="21" ht="13.95" customHeight="1">
      <c r="A21" s="22">
        <v>16</v>
      </c>
      <c r="B21" t="s" s="23">
        <v>63</v>
      </c>
      <c r="C21" s="22">
        <v>1</v>
      </c>
      <c r="D21" t="s" s="23">
        <v>64</v>
      </c>
      <c r="E21" t="s" s="23">
        <v>54</v>
      </c>
      <c r="F21" t="s" s="27">
        <v>65</v>
      </c>
      <c r="G21" s="26">
        <v>0.42</v>
      </c>
      <c r="H21" s="26">
        <f>C21*G21</f>
        <v>0.42</v>
      </c>
    </row>
    <row r="22" ht="13.95" customHeight="1">
      <c r="A22" s="22">
        <v>17</v>
      </c>
      <c r="B22" t="s" s="23">
        <v>66</v>
      </c>
      <c r="C22" s="22">
        <v>1</v>
      </c>
      <c r="D22" t="s" s="23">
        <v>67</v>
      </c>
      <c r="E22" t="s" s="23">
        <v>68</v>
      </c>
      <c r="F22" t="s" s="27">
        <v>69</v>
      </c>
      <c r="G22" s="26">
        <v>1.4</v>
      </c>
      <c r="H22" s="26">
        <f>C22*G22</f>
        <v>1.4</v>
      </c>
    </row>
    <row r="23" ht="13.95" customHeight="1">
      <c r="A23" s="22">
        <v>18</v>
      </c>
      <c r="B23" t="s" s="23">
        <v>70</v>
      </c>
      <c r="C23" s="22">
        <v>1</v>
      </c>
      <c r="D23" t="s" s="23">
        <v>71</v>
      </c>
      <c r="E23" t="s" s="23">
        <v>72</v>
      </c>
      <c r="F23" t="s" s="27">
        <v>73</v>
      </c>
      <c r="G23" s="26">
        <v>1.99</v>
      </c>
      <c r="H23" s="26">
        <f>C23*G23</f>
        <v>1.99</v>
      </c>
    </row>
    <row r="24" ht="13.95" customHeight="1">
      <c r="A24" s="22">
        <v>19</v>
      </c>
      <c r="B24" t="s" s="23">
        <v>74</v>
      </c>
      <c r="C24" s="22">
        <v>1</v>
      </c>
      <c r="D24" t="s" s="23">
        <v>75</v>
      </c>
      <c r="E24" t="s" s="23">
        <v>72</v>
      </c>
      <c r="F24" t="s" s="27">
        <v>76</v>
      </c>
      <c r="G24" s="26">
        <v>1.42</v>
      </c>
      <c r="H24" s="26">
        <f>C24*G24</f>
        <v>1.42</v>
      </c>
    </row>
    <row r="25" ht="13.95" customHeight="1">
      <c r="A25" s="22">
        <v>20</v>
      </c>
      <c r="B25" t="s" s="23">
        <v>77</v>
      </c>
      <c r="C25" s="22">
        <v>1</v>
      </c>
      <c r="D25" t="s" s="23">
        <v>78</v>
      </c>
      <c r="E25" t="s" s="23">
        <v>72</v>
      </c>
      <c r="F25" t="s" s="27">
        <v>79</v>
      </c>
      <c r="G25" s="26">
        <v>0.78</v>
      </c>
      <c r="H25" s="26">
        <f>C25*G25</f>
        <v>0.78</v>
      </c>
    </row>
    <row r="26" ht="13.95" customHeight="1">
      <c r="A26" s="22">
        <v>21</v>
      </c>
      <c r="B26" t="s" s="23">
        <v>80</v>
      </c>
      <c r="C26" s="22">
        <v>1</v>
      </c>
      <c r="D26" t="s" s="23">
        <v>81</v>
      </c>
      <c r="E26" t="s" s="23">
        <v>82</v>
      </c>
      <c r="F26" t="s" s="27">
        <v>83</v>
      </c>
      <c r="G26" s="26">
        <v>2.074</v>
      </c>
      <c r="H26" s="26">
        <f>C26*G26</f>
        <v>2.074</v>
      </c>
    </row>
    <row r="27" ht="25.95" customHeight="1">
      <c r="A27" s="22">
        <v>22</v>
      </c>
      <c r="B27" t="s" s="23">
        <v>84</v>
      </c>
      <c r="C27" s="22">
        <v>1</v>
      </c>
      <c r="D27" t="s" s="23">
        <v>85</v>
      </c>
      <c r="E27" t="s" s="23">
        <v>86</v>
      </c>
      <c r="F27" s="28">
        <v>1051640001</v>
      </c>
      <c r="G27" s="26">
        <v>0.46304</v>
      </c>
      <c r="H27" s="26">
        <f>C27*G27</f>
        <v>0.46304</v>
      </c>
    </row>
    <row r="28" ht="13.95" customHeight="1">
      <c r="A28" s="22">
        <v>23</v>
      </c>
      <c r="B28" t="s" s="23">
        <v>87</v>
      </c>
      <c r="C28" s="22">
        <v>1</v>
      </c>
      <c r="D28" t="s" s="23">
        <v>88</v>
      </c>
      <c r="E28" t="s" s="23">
        <v>16</v>
      </c>
      <c r="F28" t="s" s="27">
        <v>89</v>
      </c>
      <c r="G28" s="26">
        <v>0.63</v>
      </c>
      <c r="H28" s="26">
        <f>C28*G28</f>
        <v>0.63</v>
      </c>
    </row>
    <row r="29" ht="13.95" customHeight="1">
      <c r="A29" s="22">
        <v>24</v>
      </c>
      <c r="B29" t="s" s="23">
        <v>90</v>
      </c>
      <c r="C29" s="22">
        <v>1</v>
      </c>
      <c r="D29" t="s" s="23">
        <v>91</v>
      </c>
      <c r="E29" t="s" s="23">
        <v>92</v>
      </c>
      <c r="F29" s="28">
        <v>1769</v>
      </c>
      <c r="G29" s="26">
        <v>0.75</v>
      </c>
      <c r="H29" s="26">
        <f>C29*G29</f>
        <v>0.75</v>
      </c>
    </row>
    <row r="30" ht="13.95" customHeight="1">
      <c r="A30" s="22">
        <v>25</v>
      </c>
      <c r="B30" t="s" s="23">
        <v>93</v>
      </c>
      <c r="C30" s="22">
        <v>1</v>
      </c>
      <c r="D30" t="s" s="23">
        <v>94</v>
      </c>
      <c r="E30" t="s" s="23">
        <v>95</v>
      </c>
      <c r="F30" t="s" s="27">
        <v>96</v>
      </c>
      <c r="G30" s="26">
        <v>0.83</v>
      </c>
      <c r="H30" s="26">
        <f>C30*G30</f>
        <v>0.83</v>
      </c>
    </row>
    <row r="31" ht="13.95" customHeight="1">
      <c r="A31" s="22">
        <v>26</v>
      </c>
      <c r="B31" t="s" s="23">
        <v>97</v>
      </c>
      <c r="C31" s="22">
        <v>1</v>
      </c>
      <c r="D31" t="s" s="23">
        <v>98</v>
      </c>
      <c r="E31" t="s" s="23">
        <v>16</v>
      </c>
      <c r="F31" t="s" s="27">
        <v>99</v>
      </c>
      <c r="G31" s="26">
        <v>0.1</v>
      </c>
      <c r="H31" s="26">
        <f>C31*G31</f>
        <v>0.1</v>
      </c>
    </row>
    <row r="32" ht="13.95" customHeight="1">
      <c r="A32" s="22">
        <v>27</v>
      </c>
      <c r="B32" t="s" s="23">
        <v>100</v>
      </c>
      <c r="C32" s="22">
        <v>1</v>
      </c>
      <c r="D32" t="s" s="23">
        <v>101</v>
      </c>
      <c r="E32" s="24"/>
      <c r="F32" s="25"/>
      <c r="G32" s="26"/>
      <c r="H32" s="26">
        <f>C32*G32</f>
        <v>0</v>
      </c>
    </row>
    <row r="33" ht="25.95" customHeight="1">
      <c r="A33" s="22">
        <v>28</v>
      </c>
      <c r="B33" t="s" s="23">
        <v>102</v>
      </c>
      <c r="C33" s="22">
        <v>1</v>
      </c>
      <c r="D33" t="s" s="23">
        <v>103</v>
      </c>
      <c r="E33" t="s" s="23">
        <v>104</v>
      </c>
      <c r="F33" t="s" s="27">
        <v>105</v>
      </c>
      <c r="G33" s="26">
        <v>0.55</v>
      </c>
      <c r="H33" s="26">
        <f>C33*G33</f>
        <v>0.55</v>
      </c>
    </row>
    <row r="34" ht="13.95" customHeight="1">
      <c r="A34" s="22">
        <v>29</v>
      </c>
      <c r="B34" t="s" s="23">
        <v>106</v>
      </c>
      <c r="C34" s="22">
        <v>1</v>
      </c>
      <c r="D34" t="s" s="23">
        <v>107</v>
      </c>
      <c r="E34" t="s" s="23">
        <v>16</v>
      </c>
      <c r="F34" t="s" s="27">
        <v>108</v>
      </c>
      <c r="G34" s="26">
        <v>0.21</v>
      </c>
      <c r="H34" s="26">
        <f>C34*G34</f>
        <v>0.21</v>
      </c>
    </row>
    <row r="35" ht="13.95" customHeight="1">
      <c r="A35" s="22">
        <v>30</v>
      </c>
      <c r="B35" t="s" s="23">
        <v>109</v>
      </c>
      <c r="C35" s="22">
        <v>1</v>
      </c>
      <c r="D35" t="s" s="23">
        <v>110</v>
      </c>
      <c r="E35" t="s" s="23">
        <v>111</v>
      </c>
      <c r="F35" t="s" s="27">
        <v>112</v>
      </c>
      <c r="G35" s="26">
        <v>0.14</v>
      </c>
      <c r="H35" s="26">
        <f>C35*G35</f>
        <v>0.14</v>
      </c>
    </row>
    <row r="36" ht="13.95" customHeight="1">
      <c r="A36" s="22">
        <v>31</v>
      </c>
      <c r="B36" t="s" s="23">
        <v>113</v>
      </c>
      <c r="C36" s="22">
        <v>3</v>
      </c>
      <c r="D36" t="s" s="23">
        <v>114</v>
      </c>
      <c r="E36" t="s" s="23">
        <v>115</v>
      </c>
      <c r="F36" t="s" s="27">
        <v>116</v>
      </c>
      <c r="G36" s="26">
        <v>0.1</v>
      </c>
      <c r="H36" s="26">
        <f>C36*G36</f>
        <v>0.3</v>
      </c>
    </row>
    <row r="37" ht="13.95" customHeight="1">
      <c r="A37" s="22">
        <v>32</v>
      </c>
      <c r="B37" t="s" s="23">
        <v>117</v>
      </c>
      <c r="C37" s="22">
        <v>2</v>
      </c>
      <c r="D37" t="s" s="23">
        <v>118</v>
      </c>
      <c r="E37" s="24"/>
      <c r="F37" s="25"/>
      <c r="G37" s="26"/>
      <c r="H37" s="26">
        <f>C37*G37</f>
        <v>0</v>
      </c>
    </row>
    <row r="38" ht="13.95" customHeight="1">
      <c r="A38" s="22">
        <v>33</v>
      </c>
      <c r="B38" t="s" s="23">
        <v>119</v>
      </c>
      <c r="C38" s="22">
        <v>1</v>
      </c>
      <c r="D38" t="s" s="23">
        <v>120</v>
      </c>
      <c r="E38" t="s" s="23">
        <v>115</v>
      </c>
      <c r="F38" t="s" s="27">
        <v>121</v>
      </c>
      <c r="G38" s="26">
        <v>0.14</v>
      </c>
      <c r="H38" s="26">
        <f>C38*G38</f>
        <v>0.14</v>
      </c>
    </row>
    <row r="39" ht="13.95" customHeight="1">
      <c r="A39" s="22">
        <v>34</v>
      </c>
      <c r="B39" t="s" s="23">
        <v>122</v>
      </c>
      <c r="C39" s="22">
        <v>2</v>
      </c>
      <c r="D39" t="s" s="23">
        <v>123</v>
      </c>
      <c r="E39" t="s" s="23">
        <v>115</v>
      </c>
      <c r="F39" t="s" s="27">
        <v>124</v>
      </c>
      <c r="G39" s="26">
        <v>0.1</v>
      </c>
      <c r="H39" s="26">
        <f>C39*G39</f>
        <v>0.2</v>
      </c>
    </row>
    <row r="40" ht="13.95" customHeight="1">
      <c r="A40" s="22">
        <v>35</v>
      </c>
      <c r="B40" t="s" s="23">
        <v>125</v>
      </c>
      <c r="C40" s="22">
        <v>3</v>
      </c>
      <c r="D40" t="s" s="23">
        <v>126</v>
      </c>
      <c r="E40" t="s" s="23">
        <v>115</v>
      </c>
      <c r="F40" t="s" s="27">
        <v>127</v>
      </c>
      <c r="G40" s="26">
        <v>0.1</v>
      </c>
      <c r="H40" s="26">
        <f>C40*G40</f>
        <v>0.3</v>
      </c>
    </row>
    <row r="41" ht="13.95" customHeight="1">
      <c r="A41" s="22">
        <v>36</v>
      </c>
      <c r="B41" t="s" s="23">
        <v>128</v>
      </c>
      <c r="C41" s="22">
        <v>2</v>
      </c>
      <c r="D41" t="s" s="23">
        <v>129</v>
      </c>
      <c r="E41" t="s" s="23">
        <v>115</v>
      </c>
      <c r="F41" t="s" s="27">
        <v>130</v>
      </c>
      <c r="G41" s="26">
        <v>0.1</v>
      </c>
      <c r="H41" s="26">
        <f>C41*G41</f>
        <v>0.2</v>
      </c>
    </row>
    <row r="42" ht="13.95" customHeight="1">
      <c r="A42" s="22">
        <v>37</v>
      </c>
      <c r="B42" t="s" s="23">
        <v>131</v>
      </c>
      <c r="C42" s="22">
        <v>1</v>
      </c>
      <c r="D42" t="s" s="23">
        <v>132</v>
      </c>
      <c r="E42" t="s" s="23">
        <v>115</v>
      </c>
      <c r="F42" t="s" s="27">
        <v>133</v>
      </c>
      <c r="G42" s="26">
        <v>0.1</v>
      </c>
      <c r="H42" s="26">
        <f>C42*G42</f>
        <v>0.1</v>
      </c>
    </row>
    <row r="43" ht="13.95" customHeight="1">
      <c r="A43" s="22">
        <v>38</v>
      </c>
      <c r="B43" t="s" s="23">
        <v>134</v>
      </c>
      <c r="C43" s="22">
        <v>1</v>
      </c>
      <c r="D43" t="s" s="23">
        <v>135</v>
      </c>
      <c r="E43" t="s" s="23">
        <v>115</v>
      </c>
      <c r="F43" t="s" s="27">
        <v>136</v>
      </c>
      <c r="G43" s="26">
        <v>0.1</v>
      </c>
      <c r="H43" s="26">
        <f>C43*G43</f>
        <v>0.1</v>
      </c>
    </row>
    <row r="44" ht="13.95" customHeight="1">
      <c r="A44" s="22">
        <v>39</v>
      </c>
      <c r="B44" t="s" s="23">
        <v>137</v>
      </c>
      <c r="C44" s="22">
        <v>2</v>
      </c>
      <c r="D44" t="s" s="23">
        <v>138</v>
      </c>
      <c r="E44" t="s" s="23">
        <v>115</v>
      </c>
      <c r="F44" s="25"/>
      <c r="G44" s="26"/>
      <c r="H44" s="26">
        <f>C44*G44</f>
        <v>0</v>
      </c>
    </row>
    <row r="45" ht="13.95" customHeight="1">
      <c r="A45" s="22">
        <v>40</v>
      </c>
      <c r="B45" t="s" s="23">
        <v>139</v>
      </c>
      <c r="C45" s="22">
        <v>1</v>
      </c>
      <c r="D45" t="s" s="23">
        <v>140</v>
      </c>
      <c r="E45" t="s" s="23">
        <v>141</v>
      </c>
      <c r="F45" t="s" s="27">
        <v>142</v>
      </c>
      <c r="G45" s="26">
        <v>0.26</v>
      </c>
      <c r="H45" s="26">
        <f>C45*G45</f>
        <v>0.26</v>
      </c>
    </row>
    <row r="46" ht="13.95" customHeight="1">
      <c r="A46" s="22">
        <v>41</v>
      </c>
      <c r="B46" t="s" s="23">
        <v>143</v>
      </c>
      <c r="C46" s="22">
        <v>1</v>
      </c>
      <c r="D46" t="s" s="23">
        <v>144</v>
      </c>
      <c r="E46" t="s" s="23">
        <v>115</v>
      </c>
      <c r="F46" t="s" s="27">
        <v>145</v>
      </c>
      <c r="G46" s="26">
        <v>0.1</v>
      </c>
      <c r="H46" s="26">
        <f>C46*G46</f>
        <v>0.1</v>
      </c>
    </row>
    <row r="47" ht="13.95" customHeight="1">
      <c r="A47" s="22">
        <v>42</v>
      </c>
      <c r="B47" t="s" s="23">
        <v>146</v>
      </c>
      <c r="C47" s="22">
        <v>2</v>
      </c>
      <c r="D47" t="s" s="23">
        <v>147</v>
      </c>
      <c r="E47" t="s" s="23">
        <v>148</v>
      </c>
      <c r="F47" t="s" s="27">
        <v>149</v>
      </c>
      <c r="G47" s="26">
        <v>1</v>
      </c>
      <c r="H47" s="26">
        <f>C47*G47</f>
        <v>2</v>
      </c>
    </row>
    <row r="48" ht="13.95" customHeight="1">
      <c r="A48" s="22">
        <v>43</v>
      </c>
      <c r="B48" t="s" s="23">
        <v>150</v>
      </c>
      <c r="C48" s="22">
        <v>1</v>
      </c>
      <c r="D48" t="s" s="23">
        <v>151</v>
      </c>
      <c r="E48" t="s" s="23">
        <v>50</v>
      </c>
      <c r="F48" t="s" s="27">
        <v>152</v>
      </c>
      <c r="G48" s="26">
        <v>6.65</v>
      </c>
      <c r="H48" s="26">
        <f>C48*G48</f>
        <v>6.65</v>
      </c>
    </row>
    <row r="49" ht="37.95" customHeight="1">
      <c r="A49" s="22">
        <v>44</v>
      </c>
      <c r="B49" t="s" s="23">
        <v>153</v>
      </c>
      <c r="C49" s="22">
        <v>1</v>
      </c>
      <c r="D49" t="s" s="23">
        <v>154</v>
      </c>
      <c r="E49" t="s" s="23">
        <v>50</v>
      </c>
      <c r="F49" t="s" s="27">
        <v>155</v>
      </c>
      <c r="G49" s="26">
        <v>3.09</v>
      </c>
      <c r="H49" s="26">
        <f>C49*G49</f>
        <v>3.09</v>
      </c>
    </row>
    <row r="50" ht="13.95" customHeight="1">
      <c r="A50" s="22">
        <v>45</v>
      </c>
      <c r="B50" t="s" s="23">
        <v>156</v>
      </c>
      <c r="C50" s="22">
        <v>1</v>
      </c>
      <c r="D50" t="s" s="23">
        <v>157</v>
      </c>
      <c r="E50" t="s" s="23">
        <v>50</v>
      </c>
      <c r="F50" t="s" s="27">
        <v>158</v>
      </c>
      <c r="G50" s="26">
        <v>0.65</v>
      </c>
      <c r="H50" s="26">
        <f>C50*G50</f>
        <v>0.65</v>
      </c>
    </row>
    <row r="51" ht="13.95" customHeight="1">
      <c r="A51" s="22">
        <v>46</v>
      </c>
      <c r="B51" t="s" s="23">
        <v>159</v>
      </c>
      <c r="C51" s="22">
        <v>1</v>
      </c>
      <c r="D51" t="s" s="23">
        <v>160</v>
      </c>
      <c r="E51" t="s" s="23">
        <v>161</v>
      </c>
      <c r="F51" t="s" s="27">
        <v>162</v>
      </c>
      <c r="G51" s="26">
        <v>1.13</v>
      </c>
      <c r="H51" s="26">
        <f>C51*G51</f>
        <v>1.13</v>
      </c>
    </row>
    <row r="52" ht="13.95" customHeight="1">
      <c r="A52" s="22">
        <v>47</v>
      </c>
      <c r="B52" t="s" s="23">
        <v>163</v>
      </c>
      <c r="C52" s="22">
        <v>1</v>
      </c>
      <c r="D52" t="s" s="23">
        <v>164</v>
      </c>
      <c r="E52" t="s" s="23">
        <v>165</v>
      </c>
      <c r="F52" t="s" s="27">
        <v>166</v>
      </c>
      <c r="G52" s="26">
        <v>0.57</v>
      </c>
      <c r="H52" s="26">
        <f>C52*G52</f>
        <v>0.57</v>
      </c>
    </row>
    <row r="53" ht="13.95" customHeight="1">
      <c r="A53" s="22">
        <v>48</v>
      </c>
      <c r="B53" t="s" s="23">
        <v>167</v>
      </c>
      <c r="C53" s="22">
        <v>1</v>
      </c>
      <c r="D53" t="s" s="23">
        <v>168</v>
      </c>
      <c r="E53" t="s" s="23">
        <v>169</v>
      </c>
      <c r="F53" t="s" s="27">
        <v>170</v>
      </c>
      <c r="G53" s="26">
        <v>0.59</v>
      </c>
      <c r="H53" s="26">
        <f>C53*G53</f>
        <v>0.59</v>
      </c>
    </row>
    <row r="54" ht="25.95" customHeight="1">
      <c r="A54" s="22">
        <v>49</v>
      </c>
      <c r="B54" t="s" s="23">
        <v>171</v>
      </c>
      <c r="C54" s="22">
        <v>1</v>
      </c>
      <c r="D54" t="s" s="23">
        <v>172</v>
      </c>
      <c r="E54" t="s" s="23">
        <v>169</v>
      </c>
      <c r="F54" t="s" s="27">
        <v>173</v>
      </c>
      <c r="G54" s="26">
        <v>0.36</v>
      </c>
      <c r="H54" s="26">
        <f>C54*G54</f>
        <v>0.36</v>
      </c>
    </row>
    <row r="55" ht="13.95" customHeight="1">
      <c r="A55" s="22">
        <v>50</v>
      </c>
      <c r="B55" s="24"/>
      <c r="C55" s="22">
        <v>1</v>
      </c>
      <c r="D55" t="s" s="23">
        <v>174</v>
      </c>
      <c r="E55" t="s" s="23">
        <v>175</v>
      </c>
      <c r="F55" s="25"/>
      <c r="G55" s="26">
        <v>2</v>
      </c>
      <c r="H55" s="26">
        <f>C55*G55</f>
        <v>2</v>
      </c>
    </row>
    <row r="56" ht="13.95" customHeight="1">
      <c r="A56" s="22">
        <v>51</v>
      </c>
      <c r="B56" s="24"/>
      <c r="C56" s="22">
        <v>1</v>
      </c>
      <c r="D56" t="s" s="23">
        <v>176</v>
      </c>
      <c r="E56" t="s" s="23">
        <v>92</v>
      </c>
      <c r="F56" s="28">
        <v>1570</v>
      </c>
      <c r="G56" s="26">
        <v>5.95</v>
      </c>
      <c r="H56" s="26">
        <f>C56*G56</f>
        <v>5.95</v>
      </c>
    </row>
    <row r="57" ht="13.95" customHeight="1">
      <c r="A57" s="22">
        <v>52</v>
      </c>
      <c r="B57" s="24"/>
      <c r="C57" s="22">
        <v>1</v>
      </c>
      <c r="D57" t="s" s="23">
        <v>177</v>
      </c>
      <c r="E57" t="s" s="23">
        <v>16</v>
      </c>
      <c r="F57" t="s" s="27">
        <v>178</v>
      </c>
      <c r="G57" s="26">
        <v>1.22</v>
      </c>
      <c r="H57" s="26">
        <f>C57*G57</f>
        <v>1.22</v>
      </c>
    </row>
    <row r="58" ht="14.65" customHeight="1">
      <c r="A58" s="29"/>
      <c r="B58" s="30"/>
      <c r="C58" s="29"/>
      <c r="D58" s="31"/>
      <c r="E58" s="30"/>
      <c r="F58" s="32"/>
      <c r="G58" s="33"/>
      <c r="H58" s="33"/>
    </row>
    <row r="59" ht="14.3" customHeight="1">
      <c r="A59" s="34"/>
      <c r="B59" t="s" s="35">
        <v>179</v>
      </c>
      <c r="C59" s="34"/>
      <c r="D59" s="35"/>
      <c r="E59" s="36"/>
      <c r="F59" s="37"/>
      <c r="G59" s="38"/>
      <c r="H59" s="38">
        <f>SUM(H6:H56)</f>
        <v>43.90704000000002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